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0" yWindow="1680" windowWidth="20490" windowHeight="547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P30" i="13"/>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<sst xmlns="http://schemas.openxmlformats.org/spreadsheetml/2006/main" count="1340" uniqueCount="678">
  <si>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</si>
  <si>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</si>
  <si>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</si>
  <si>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</si>
  <si>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</si>
  <si>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</si>
  <si>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</si>
  <si>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</si>
  <si>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</si>
  <si>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</si>
  <si>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</si>
  <si>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</si>
  <si>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</si>
  <si>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</si>
  <si>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</si>
  <si>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</si>
  <si>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</si>
  <si>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</si>
  <si>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</si>
  <si>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</si>
  <si>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</si>
  <si>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</si>
  <si>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</si>
  <si>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</si>
  <si>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</si>
  <si>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</si>
  <si>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</si>
  <si>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</si>
  <si>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</si>
  <si>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</si>
  <si>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</si>
  <si>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</si>
  <si>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</si>
  <si>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</si>
  <si>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</si>
  <si>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</si>
  <si>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</si>
  <si>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</si>
  <si>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</si>
  <si>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</si>
  <si>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</si>
  <si>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</si>
  <si>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</si>
  <si>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</si>
  <si>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</si>
  <si>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</si>
  <si>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</si>
  <si>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</si>
  <si>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</si>
  <si>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</si>
  <si>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</si>
  <si>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</si>
  <si>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</si>
  <si>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</si>
  <si>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</si>
  <si>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</si>
  <si>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</si>
  <si>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</si>
  <si>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</si>
  <si>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</si>
  <si>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</si>
  <si>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</si>
  <si>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</si>
  <si>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</si>
  <si>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</si>
  <si>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</si>
  <si>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</si>
  <si>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</si>
  <si>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</si>
  <si>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</si>
  <si>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</si>
  <si>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</si>
  <si>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</si>
  <si>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</si>
  <si>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</si>
  <si>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</si>
  <si>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</si>
  <si>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</si>
  <si>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</si>
  <si>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</si>
  <si>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</si>
  <si>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</si>
  <si>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</si>
  <si>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</si>
  <si>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</si>
  <si>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</si>
  <si>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</si>
  <si>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</si>
  <si>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</si>
  <si>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</si>
  <si>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</si>
  <si>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</si>
  <si>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</si>
  <si>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</si>
  <si>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</si>
  <si>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</si>
  <si>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</si>
  <si>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</si>
  <si>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</si>
  <si>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</si>
  <si>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</si>
  <si>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</si>
  <si>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</si>
  <si>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</si>
  <si>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</si>
  <si>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</si>
  <si>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</si>
  <si>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</si>
  <si>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</si>
  <si>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</si>
  <si>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</si>
  <si>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</si>
  <si>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</si>
  <si>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</si>
  <si>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</si>
  <si>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</si>
  <si>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</si>
  <si>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</si>
  <si>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</si>
  <si>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</si>
  <si>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</si>
  <si>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</si>
  <si>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</si>
  <si>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</si>
  <si>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</si>
  <si>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</si>
  <si>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</si>
  <si>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</si>
  <si>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</si>
  <si>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</si>
  <si>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</si>
  <si>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</si>
  <si>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</si>
  <si>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</si>
  <si>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</si>
  <si>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</si>
  <si>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</si>
  <si>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</si>
  <si>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</si>
  <si>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</si>
  <si>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</si>
  <si>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</si>
  <si>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</si>
  <si>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</si>
  <si>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</si>
  <si>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</si>
  <si>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</si>
  <si>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</si>
  <si>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</si>
  <si>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</si>
  <si>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</si>
  <si>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</si>
  <si>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</si>
  <si>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</si>
  <si>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</si>
  <si>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</si>
  <si>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</si>
  <si>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</si>
  <si>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</si>
  <si>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</si>
  <si>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</si>
  <si>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</si>
  <si>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</si>
  <si>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</si>
  <si>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</si>
  <si>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</si>
  <si>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</si>
  <si>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</si>
  <si>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</si>
  <si>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</si>
  <si>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</si>
  <si>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</si>
  <si>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</si>
  <si>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</si>
  <si>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</si>
  <si>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</si>
  <si>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</si>
  <si>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</si>
  <si>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</si>
  <si>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</si>
  <si>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</si>
  <si>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</si>
  <si>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</si>
  <si>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</si>
  <si>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</si>
  <si>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</si>
  <si>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</si>
  <si>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</si>
  <si>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</si>
  <si>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</si>
  <si>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</si>
  <si>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</si>
  <si>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</si>
  <si>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</si>
  <si>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</si>
  <si>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</si>
  <si>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</si>
  <si>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</si>
  <si>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</si>
  <si>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</si>
  <si>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</si>
  <si>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</si>
  <si>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</si>
  <si>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</si>
  <si>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</si>
  <si>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</si>
  <si>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</si>
  <si>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</si>
  <si>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</si>
  <si>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</si>
  <si>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</si>
  <si>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</si>
  <si>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</si>
  <si>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</si>
  <si>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</si>
  <si>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</si>
  <si>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</si>
  <si>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</si>
  <si>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</si>
  <si>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</si>
  <si>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</si>
  <si>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</si>
  <si>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</si>
  <si>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</si>
  <si>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</si>
  <si>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</si>
  <si>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</si>
  <si>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</si>
  <si>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</si>
  <si>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</si>
  <si>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</si>
  <si>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</si>
  <si>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</si>
  <si>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</si>
  <si>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</si>
  <si>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</si>
  <si>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</si>
  <si>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</si>
  <si>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</si>
  <si>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</si>
  <si>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</si>
  <si>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</si>
  <si>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</si>
  <si>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</si>
  <si>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</si>
  <si>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</si>
  <si>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</si>
  <si>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</si>
  <si>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</si>
  <si>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</si>
  <si>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</si>
  <si>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</si>
  <si>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</si>
  <si>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</si>
  <si>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</si>
  <si>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</si>
  <si>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</si>
  <si>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</si>
  <si>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</si>
  <si>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</si>
  <si>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</si>
  <si>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</si>
  <si>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</si>
  <si>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</si>
  <si>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</si>
  <si>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</si>
  <si>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</si>
  <si>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</si>
  <si>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</si>
  <si>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</si>
  <si>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</si>
  <si>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</si>
  <si>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</si>
  <si>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</si>
  <si>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</si>
  <si>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</si>
  <si>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</si>
  <si>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</si>
  <si>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</si>
  <si>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</si>
  <si>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</si>
  <si>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</si>
  <si>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</si>
  <si>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</si>
  <si>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</si>
  <si>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</si>
  <si>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</si>
  <si>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</si>
  <si>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</si>
  <si>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</si>
  <si>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</si>
  <si>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</si>
  <si>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</si>
  <si>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</si>
  <si>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</si>
  <si>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</si>
  <si>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</si>
  <si>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</si>
  <si>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</si>
  <si>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</si>
  <si>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</si>
  <si>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</si>
  <si>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</si>
  <si>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</si>
  <si>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</si>
  <si>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</si>
  <si>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</si>
  <si>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</si>
  <si>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</si>
  <si>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</si>
  <si>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</si>
  <si>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</si>
  <si>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</si>
  <si>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</si>
  <si>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</si>
  <si>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</si>
  <si>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</si>
  <si>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</si>
  <si>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</si>
  <si>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</si>
  <si>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</si>
  <si>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</si>
  <si>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</si>
  <si>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</si>
  <si>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</si>
  <si>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</si>
  <si>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</si>
  <si>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</si>
  <si>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</si>
  <si>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</si>
  <si>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</si>
  <si>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</si>
  <si>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</si>
  <si>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</si>
  <si>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</si>
  <si>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</si>
  <si>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</si>
  <si>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</si>
  <si>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</si>
  <si>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</si>
  <si>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</si>
  <si>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</si>
  <si>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</si>
  <si>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</si>
  <si>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</si>
  <si>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</si>
  <si>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</si>
  <si>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</si>
  <si>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</si>
  <si>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</si>
  <si>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</si>
  <si>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</si>
  <si>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</si>
  <si>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</si>
  <si>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</si>
  <si>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</si>
  <si>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</si>
  <si>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</si>
  <si>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</si>
  <si>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</si>
  <si>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</si>
  <si>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</si>
  <si>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</si>
  <si>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</si>
  <si>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</si>
  <si>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</si>
  <si>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</si>
  <si>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</si>
  <si>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</si>
  <si>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</si>
  <si>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</si>
  <si>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</si>
  <si>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</si>
  <si>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</si>
  <si>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</si>
  <si>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</si>
  <si>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</si>
  <si>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</si>
  <si>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</si>
  <si>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</si>
  <si>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</si>
  <si>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</si>
  <si>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</si>
  <si>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</si>
  <si>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</si>
  <si>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</si>
  <si>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</si>
  <si>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</si>
  <si>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</si>
  <si>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</si>
  <si>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</si>
  <si>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</si>
  <si>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</si>
  <si>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</si>
  <si>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</si>
  <si>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</si>
  <si>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</si>
  <si>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</si>
  <si>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</si>
  <si>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</si>
  <si>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</si>
  <si>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</si>
  <si>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</si>
  <si>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</si>
  <si>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</si>
  <si>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</si>
  <si>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</si>
  <si>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</si>
  <si>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</si>
  <si>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</si>
  <si>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</si>
  <si>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</si>
  <si>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</si>
  <si>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</si>
  <si>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</si>
  <si>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</si>
  <si>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</si>
  <si>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</si>
  <si>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</si>
  <si>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</si>
  <si>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</si>
  <si>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</si>
  <si>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</si>
  <si>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</si>
  <si>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</si>
  <si>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</si>
  <si>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</si>
  <si>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</si>
  <si>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</si>
  <si>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</si>
  <si>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</si>
  <si>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</si>
  <si>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</si>
  <si>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</si>
  <si>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</si>
  <si>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</si>
  <si>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</si>
  <si>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</si>
  <si>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</si>
  <si>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</si>
  <si>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</si>
  <si>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</si>
  <si>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</si>
  <si>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</si>
  <si>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</si>
  <si>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</si>
  <si>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</si>
  <si>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</si>
  <si>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</si>
  <si>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</si>
  <si>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</si>
  <si>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</si>
  <si>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</si>
  <si>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</si>
  <si>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</si>
  <si>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</si>
  <si>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</si>
  <si>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</si>
  <si>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</si>
  <si>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</si>
  <si>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</si>
  <si>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</si>
  <si>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</si>
  <si>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</si>
  <si>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</si>
  <si>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</si>
  <si>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</si>
  <si>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</si>
  <si>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</si>
  <si>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</si>
  <si>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</si>
  <si>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</si>
  <si>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</si>
  <si>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</si>
  <si>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</si>
  <si>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</si>
  <si>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</si>
  <si>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</si>
  <si>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</si>
  <si>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</si>
  <si>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</si>
  <si>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</si>
  <si>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</si>
  <si>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</si>
  <si>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</si>
  <si>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</si>
  <si>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</si>
  <si>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</si>
  <si>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</si>
  <si>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</si>
  <si>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</si>
  <si>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</si>
  <si>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</si>
  <si>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</si>
  <si>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</si>
  <si>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</si>
  <si>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</si>
  <si>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</si>
  <si>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</si>
  <si>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</si>
  <si>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</si>
  <si>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</si>
  <si>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</si>
  <si>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</si>
  <si>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</si>
  <si>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</si>
  <si>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</si>
  <si>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</si>
  <si>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</si>
  <si>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</si>
  <si>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</si>
  <si>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</si>
  <si>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</si>
  <si>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</si>
  <si>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</si>
  <si>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</si>
  <si>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</si>
  <si>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</si>
  <si>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</si>
  <si>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</si>
  <si>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</si>
  <si>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</si>
  <si>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</si>
  <si>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</si>
  <si>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</si>
  <si>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</si>
  <si>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</si>
  <si>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</si>
  <si>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</si>
  <si>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</si>
  <si>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</si>
  <si>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</si>
  <si>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</si>
  <si>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</si>
  <si>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</si>
  <si>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</si>
  <si>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</si>
  <si>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</si>
  <si>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</si>
  <si>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</si>
  <si>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</si>
  <si>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</si>
  <si>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</si>
  <si>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</si>
  <si>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</si>
  <si>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</si>
  <si>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</si>
  <si>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</si>
  <si>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</si>
  <si>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</si>
  <si>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</si>
  <si>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</si>
  <si>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</si>
  <si>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</si>
  <si>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</si>
  <si>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</si>
  <si>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</si>
  <si>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</si>
  <si>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</si>
  <si>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</si>
  <si>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</si>
  <si>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</si>
  <si>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</si>
  <si>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</si>
  <si>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</si>
  <si>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</si>
  <si>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</si>
  <si>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</si>
  <si>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</si>
  <si>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</si>
  <si>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</si>
  <si>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</si>
  <si>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</si>
  <si>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</si>
  <si>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</si>
  <si>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</si>
  <si>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</si>
  <si>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</si>
  <si>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</si>
  <si>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</si>
  <si>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</si>
  <si>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</si>
  <si>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</si>
  <si>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</si>
  <si>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</si>
  <si>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</si>
  <si>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</si>
  <si>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</si>
  <si>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</si>
  <si>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</si>
  <si>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</si>
  <si>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</si>
  <si>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</si>
  <si>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</si>
  <si>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</si>
  <si>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</si>
  <si>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</si>
  <si>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</si>
  <si>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市街地再開発事業</t>
  </si>
  <si>
    <t>昭和６２年度</t>
  </si>
  <si>
    <t>終了予定なし</t>
  </si>
  <si>
    <t>都市局、住宅局</t>
  </si>
  <si>
    <t>都市局　市街地整備課
住宅局　市街地建築課</t>
  </si>
  <si>
    <t>国土交通省</t>
  </si>
  <si>
    <t>課長　鎌田　秀一
課長　成田　潤也</t>
    <rPh sb="3" eb="5">
      <t>カマタ</t>
    </rPh>
    <rPh sb="6" eb="8">
      <t>シュウイチ</t>
    </rPh>
    <rPh sb="12" eb="14">
      <t>ナリタ</t>
    </rPh>
    <rPh sb="15" eb="16">
      <t>ジュン</t>
    </rPh>
    <rPh sb="16" eb="17">
      <t>ヤ</t>
    </rPh>
    <phoneticPr fontId="5"/>
  </si>
  <si>
    <t>-</t>
  </si>
  <si>
    <t>防災・省エネまちづくり緊急促進事業補助金交付要綱
（令和４年３月３１日最終改正）</t>
  </si>
  <si>
    <t>○</t>
  </si>
  <si>
    <t>市街地再開発事業等で都市における土地の合理的かつ健全な高度利用と都市機能の更新・集積を図るとともに、防災性能や省エネルギー性能の向上といった緊急的な政策課題に対応した質の高い施設建築物等の整備を促進することを目的とする。</t>
  </si>
  <si>
    <t>防災性能や省エネルギー性能の向上といった緊急的な政策課題に対応した質の高い施設建築物等の整備に関する事業について、国が施行者等に対し、住宅・建築物及びその敷地の整備に関する事業並びにこれらに附帯する事業のための費用の一部を補助することにより、事業の緊急的な促進を図る。
［補助率：３％、５％、７％］</t>
    <rPh sb="47" eb="48">
      <t>カン</t>
    </rPh>
    <rPh sb="50" eb="52">
      <t>ジギョウ</t>
    </rPh>
    <rPh sb="59" eb="63">
      <t>セコウシャトウ</t>
    </rPh>
    <rPh sb="64" eb="65">
      <t>タイ</t>
    </rPh>
    <phoneticPr fontId="5"/>
  </si>
  <si>
    <t>地方公共団体、民間事業者等が行う、防災性能や省エネルギー性能の向上といった緊急的な政策課題に対応した質の高い施設建築物等の整備に対して支援を行う。</t>
    <rPh sb="0" eb="2">
      <t>チホウ</t>
    </rPh>
    <rPh sb="2" eb="4">
      <t>コウキョウ</t>
    </rPh>
    <rPh sb="4" eb="6">
      <t>ダンタイ</t>
    </rPh>
    <rPh sb="7" eb="9">
      <t>ミンカン</t>
    </rPh>
    <rPh sb="9" eb="12">
      <t>ジギョウシャ</t>
    </rPh>
    <rPh sb="12" eb="13">
      <t>トウ</t>
    </rPh>
    <rPh sb="14" eb="15">
      <t>オコナ</t>
    </rPh>
    <rPh sb="17" eb="19">
      <t>ボウサイ</t>
    </rPh>
    <phoneticPr fontId="5"/>
  </si>
  <si>
    <t>緊急的な政策課題に対応した質の高い施設建築物の整備を促進する。</t>
    <rPh sb="0" eb="2">
      <t>キンキュウ</t>
    </rPh>
    <rPh sb="2" eb="3">
      <t>テキ</t>
    </rPh>
    <rPh sb="4" eb="6">
      <t>セイサク</t>
    </rPh>
    <rPh sb="6" eb="8">
      <t>カダイ</t>
    </rPh>
    <rPh sb="9" eb="11">
      <t>タイオウ</t>
    </rPh>
    <rPh sb="13" eb="14">
      <t>シツ</t>
    </rPh>
    <rPh sb="15" eb="16">
      <t>タカ</t>
    </rPh>
    <rPh sb="17" eb="22">
      <t>シセツケンチクブツ</t>
    </rPh>
    <rPh sb="23" eb="25">
      <t>セイビ</t>
    </rPh>
    <rPh sb="26" eb="28">
      <t>ソクシン</t>
    </rPh>
    <phoneticPr fontId="5"/>
  </si>
  <si>
    <t>補助事業実施箇所（地区）数</t>
  </si>
  <si>
    <t>箇所</t>
  </si>
  <si>
    <t>補助事業の執行額
／補助事業実施箇所（地区）数　　　　　　　　　　　　　　</t>
  </si>
  <si>
    <t>百万円</t>
  </si>
  <si>
    <t>百万円
　/箇所</t>
  </si>
  <si>
    <t>16,924/40</t>
  </si>
  <si>
    <t>22,827/31</t>
  </si>
  <si>
    <t>12,306/33</t>
  </si>
  <si>
    <t>11,415/30</t>
  </si>
  <si>
    <t>令和５年度に都市機能更新率を44.5％まで引き上げる。</t>
  </si>
  <si>
    <t>都市機能更新率（都市再開発法２条の３第１項第２号又は第２項に規定する特に一体的かつ総合的に再開発を促進すべき地区（以下２号２項地区という。）における宅地面積のうち、４階建て以上の建築物の宅地面積の割合）
都市機能更新率（％）＝２号２項地区内の４階建て以上の宅地面積／２号２項地区内の宅地面積</t>
    <rPh sb="8" eb="14">
      <t>トシサイカイハツホウ</t>
    </rPh>
    <rPh sb="15" eb="16">
      <t>ジョウ</t>
    </rPh>
    <rPh sb="18" eb="19">
      <t>ダイ</t>
    </rPh>
    <rPh sb="20" eb="21">
      <t>コウ</t>
    </rPh>
    <rPh sb="21" eb="22">
      <t>ダイ</t>
    </rPh>
    <rPh sb="23" eb="24">
      <t>ゴウ</t>
    </rPh>
    <rPh sb="24" eb="25">
      <t>マタ</t>
    </rPh>
    <rPh sb="26" eb="27">
      <t>ダイ</t>
    </rPh>
    <rPh sb="28" eb="29">
      <t>コウ</t>
    </rPh>
    <rPh sb="30" eb="32">
      <t>キテイ</t>
    </rPh>
    <rPh sb="57" eb="59">
      <t>イカ</t>
    </rPh>
    <phoneticPr fontId="5"/>
  </si>
  <si>
    <t>都市機能更新率に係る実態調査（国土交通省 住宅局・都市局調べ）</t>
  </si>
  <si>
    <t>７　都市再生・地域再生の推進</t>
  </si>
  <si>
    <t>２５　都市再生・地域再生を推進する</t>
  </si>
  <si>
    <t>社会資本整備等</t>
  </si>
  <si>
    <t>2.PPP/PFIの推進</t>
    <rPh sb="10" eb="12">
      <t>スイシン</t>
    </rPh>
    <phoneticPr fontId="5"/>
  </si>
  <si>
    <t>https://www5.cao.go.jp/keizai-shimon/kaigi/special/reform/report_211223_2.pdf</t>
  </si>
  <si>
    <t>P60</t>
  </si>
  <si>
    <t>人口減少・高齢化社会において、都市における土地の合理的かつ健全な高度利用と都市機能の更新・集積を図るとともに、防災性能や省エネルギー性能の向上を促進することは重要な政策課題であり、国民や社会のニーズを的確に反映するもの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49">
      <t>ハカ</t>
    </rPh>
    <rPh sb="79" eb="81">
      <t>ジュウヨウ</t>
    </rPh>
    <rPh sb="82" eb="84">
      <t>セイサク</t>
    </rPh>
    <rPh sb="84" eb="86">
      <t>カダイ</t>
    </rPh>
    <rPh sb="90" eb="92">
      <t>コクミン</t>
    </rPh>
    <rPh sb="93" eb="95">
      <t>シャカイ</t>
    </rPh>
    <rPh sb="100" eb="102">
      <t>テキカク</t>
    </rPh>
    <rPh sb="103" eb="105">
      <t>ハンエイ</t>
    </rPh>
    <phoneticPr fontId="4"/>
  </si>
  <si>
    <t>防災性能や省エネルギー性能の向上といった緊急性のある政策課題に対応した事業であり、国が良質な建築ストックの形成を図ることを促進していく必要がある。</t>
    <rPh sb="0" eb="2">
      <t>ボウサイ</t>
    </rPh>
    <rPh sb="2" eb="4">
      <t>セイノウ</t>
    </rPh>
    <rPh sb="5" eb="6">
      <t>ショウ</t>
    </rPh>
    <rPh sb="11" eb="13">
      <t>セイノウ</t>
    </rPh>
    <rPh sb="14" eb="16">
      <t>コウジョウ</t>
    </rPh>
    <rPh sb="20" eb="23">
      <t>キンキュウセイ</t>
    </rPh>
    <rPh sb="26" eb="28">
      <t>セイサク</t>
    </rPh>
    <rPh sb="28" eb="30">
      <t>カダイ</t>
    </rPh>
    <rPh sb="31" eb="33">
      <t>タイオウ</t>
    </rPh>
    <rPh sb="35" eb="37">
      <t>ジギョウ</t>
    </rPh>
    <rPh sb="61" eb="63">
      <t>ソクシン</t>
    </rPh>
    <phoneticPr fontId="4"/>
  </si>
  <si>
    <t>民間活力を活用した土地の合理的かつ健全な高度利用や都市機能の更新・集積を目的とし、防災性能や省エネルギー性能の向上といった緊急性のある政策課題に対応した質の高い施設建築物等を整備するという政策目的を達成する手段として必要かつ適切な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6" eb="38">
      <t>モクテキ</t>
    </rPh>
    <rPh sb="41" eb="43">
      <t>ボウサイ</t>
    </rPh>
    <rPh sb="43" eb="45">
      <t>セイノウ</t>
    </rPh>
    <rPh sb="46" eb="47">
      <t>ショウ</t>
    </rPh>
    <rPh sb="52" eb="54">
      <t>セイノウ</t>
    </rPh>
    <rPh sb="55" eb="57">
      <t>コウジョウ</t>
    </rPh>
    <rPh sb="67" eb="69">
      <t>セイサク</t>
    </rPh>
    <rPh sb="69" eb="71">
      <t>カダイ</t>
    </rPh>
    <rPh sb="72" eb="74">
      <t>タイオウ</t>
    </rPh>
    <rPh sb="76" eb="77">
      <t>シツ</t>
    </rPh>
    <rPh sb="78" eb="79">
      <t>タカ</t>
    </rPh>
    <rPh sb="80" eb="82">
      <t>シセツ</t>
    </rPh>
    <rPh sb="82" eb="84">
      <t>ケンチク</t>
    </rPh>
    <rPh sb="84" eb="85">
      <t>ブツ</t>
    </rPh>
    <rPh sb="85" eb="86">
      <t>トウ</t>
    </rPh>
    <rPh sb="87" eb="89">
      <t>セイビ</t>
    </rPh>
    <rPh sb="94" eb="96">
      <t>セイサク</t>
    </rPh>
    <rPh sb="96" eb="98">
      <t>モクテキ</t>
    </rPh>
    <rPh sb="99" eb="101">
      <t>タッセイ</t>
    </rPh>
    <rPh sb="103" eb="105">
      <t>シュダン</t>
    </rPh>
    <rPh sb="108" eb="110">
      <t>ヒツヨウ</t>
    </rPh>
    <rPh sb="112" eb="114">
      <t>テキセツ</t>
    </rPh>
    <rPh sb="115" eb="117">
      <t>ジギョウ</t>
    </rPh>
    <phoneticPr fontId="4"/>
  </si>
  <si>
    <t>‐</t>
  </si>
  <si>
    <t>無</t>
  </si>
  <si>
    <t>交付要綱による補助率等に基づくものであり、負担関係は妥当である。</t>
    <rPh sb="0" eb="2">
      <t>コウフ</t>
    </rPh>
    <rPh sb="2" eb="4">
      <t>ヨウコウ</t>
    </rPh>
    <rPh sb="7" eb="9">
      <t>ホジョ</t>
    </rPh>
    <rPh sb="9" eb="10">
      <t>リツ</t>
    </rPh>
    <rPh sb="10" eb="11">
      <t>トウ</t>
    </rPh>
    <rPh sb="12" eb="13">
      <t>モト</t>
    </rPh>
    <rPh sb="21" eb="23">
      <t>フタン</t>
    </rPh>
    <rPh sb="23" eb="25">
      <t>カンケイ</t>
    </rPh>
    <rPh sb="26" eb="28">
      <t>ダトウ</t>
    </rPh>
    <phoneticPr fontId="4"/>
  </si>
  <si>
    <t>申請内容を精査し、防災性能や省エネルギー性能等の向上のために付加的に要する費用等、真に必要な内容についてのみ補助しているため、単位あたりコスト等の水準は妥当である。</t>
    <rPh sb="0" eb="2">
      <t>シンセイ</t>
    </rPh>
    <rPh sb="2" eb="4">
      <t>ナイヨウ</t>
    </rPh>
    <rPh sb="5" eb="7">
      <t>セイサ</t>
    </rPh>
    <rPh sb="9" eb="11">
      <t>ボウサイ</t>
    </rPh>
    <rPh sb="11" eb="13">
      <t>セイノウ</t>
    </rPh>
    <rPh sb="14" eb="15">
      <t>ショウ</t>
    </rPh>
    <rPh sb="20" eb="22">
      <t>セイノウ</t>
    </rPh>
    <rPh sb="22" eb="23">
      <t>トウ</t>
    </rPh>
    <rPh sb="24" eb="26">
      <t>コウジョウ</t>
    </rPh>
    <rPh sb="30" eb="33">
      <t>フカテキ</t>
    </rPh>
    <rPh sb="34" eb="35">
      <t>ヨウ</t>
    </rPh>
    <rPh sb="37" eb="39">
      <t>ヒヨウ</t>
    </rPh>
    <rPh sb="39" eb="40">
      <t>トウ</t>
    </rPh>
    <rPh sb="41" eb="42">
      <t>シン</t>
    </rPh>
    <rPh sb="43" eb="45">
      <t>ヒツヨウ</t>
    </rPh>
    <rPh sb="46" eb="48">
      <t>ナイヨウ</t>
    </rPh>
    <rPh sb="54" eb="56">
      <t>ホジョ</t>
    </rPh>
    <rPh sb="63" eb="65">
      <t>タンイ</t>
    </rPh>
    <rPh sb="71" eb="72">
      <t>トウ</t>
    </rPh>
    <rPh sb="73" eb="75">
      <t>スイジュン</t>
    </rPh>
    <rPh sb="76" eb="78">
      <t>ダトウ</t>
    </rPh>
    <phoneticPr fontId="4"/>
  </si>
  <si>
    <t>交付要綱に基づき、地震被災時における躯体の保全に配慮した防災対策等、緊急的な政策課題に対応した質の高い施設建築物等を整備するという事業目的の実現に必要な費目・使途に限定している。</t>
    <rPh sb="0" eb="2">
      <t>コウフ</t>
    </rPh>
    <rPh sb="2" eb="4">
      <t>ヨウコウ</t>
    </rPh>
    <rPh sb="5" eb="6">
      <t>モト</t>
    </rPh>
    <rPh sb="9" eb="11">
      <t>ジシン</t>
    </rPh>
    <rPh sb="11" eb="13">
      <t>ヒサイ</t>
    </rPh>
    <rPh sb="13" eb="14">
      <t>ジ</t>
    </rPh>
    <rPh sb="18" eb="19">
      <t>ク</t>
    </rPh>
    <rPh sb="19" eb="20">
      <t>タイ</t>
    </rPh>
    <rPh sb="21" eb="23">
      <t>ホゼン</t>
    </rPh>
    <rPh sb="24" eb="26">
      <t>ハイリョ</t>
    </rPh>
    <rPh sb="28" eb="30">
      <t>ボウサイ</t>
    </rPh>
    <rPh sb="30" eb="32">
      <t>タイサク</t>
    </rPh>
    <rPh sb="32" eb="33">
      <t>トウ</t>
    </rPh>
    <rPh sb="34" eb="37">
      <t>キンキュウテキ</t>
    </rPh>
    <rPh sb="38" eb="40">
      <t>セイサク</t>
    </rPh>
    <rPh sb="40" eb="42">
      <t>カダイ</t>
    </rPh>
    <rPh sb="43" eb="45">
      <t>タイオウ</t>
    </rPh>
    <rPh sb="47" eb="48">
      <t>シツ</t>
    </rPh>
    <rPh sb="49" eb="50">
      <t>タカ</t>
    </rPh>
    <rPh sb="51" eb="53">
      <t>シセツ</t>
    </rPh>
    <rPh sb="53" eb="55">
      <t>ケンチク</t>
    </rPh>
    <rPh sb="55" eb="56">
      <t>ブツ</t>
    </rPh>
    <rPh sb="56" eb="57">
      <t>トウ</t>
    </rPh>
    <rPh sb="58" eb="60">
      <t>セイビ</t>
    </rPh>
    <rPh sb="65" eb="67">
      <t>ジギョウ</t>
    </rPh>
    <rPh sb="67" eb="69">
      <t>モクテキ</t>
    </rPh>
    <rPh sb="70" eb="72">
      <t>ジツゲン</t>
    </rPh>
    <rPh sb="73" eb="75">
      <t>ヒツヨウ</t>
    </rPh>
    <rPh sb="76" eb="78">
      <t>ヒモク</t>
    </rPh>
    <rPh sb="79" eb="81">
      <t>シト</t>
    </rPh>
    <rPh sb="82" eb="84">
      <t>ゲンテイ</t>
    </rPh>
    <phoneticPr fontId="4"/>
  </si>
  <si>
    <t>関係行政機関との協議や、解体工事に伴う不測の日数を要したため</t>
    <rPh sb="0" eb="2">
      <t>カンケイ</t>
    </rPh>
    <rPh sb="2" eb="4">
      <t>ギョウセイ</t>
    </rPh>
    <rPh sb="4" eb="6">
      <t>キカン</t>
    </rPh>
    <rPh sb="8" eb="10">
      <t>キョウギ</t>
    </rPh>
    <rPh sb="12" eb="14">
      <t>カイタイ</t>
    </rPh>
    <rPh sb="14" eb="16">
      <t>コウジ</t>
    </rPh>
    <rPh sb="17" eb="18">
      <t>トモナ</t>
    </rPh>
    <rPh sb="19" eb="21">
      <t>フソク</t>
    </rPh>
    <rPh sb="22" eb="24">
      <t>ニッスウ</t>
    </rPh>
    <rPh sb="25" eb="26">
      <t>ヨウ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</si>
  <si>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</si>
  <si>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成果実績は概ね順調に推移し、目標に見合ったものとなっており、今後も目標の達成に向けて一層の推進に取り組んでいく。</t>
    <rPh sb="0" eb="2">
      <t>セイカ</t>
    </rPh>
    <rPh sb="2" eb="4">
      <t>ジッセキ</t>
    </rPh>
    <rPh sb="14" eb="16">
      <t>モクヒョウ</t>
    </rPh>
    <rPh sb="17" eb="19">
      <t>ミア</t>
    </rPh>
    <rPh sb="30" eb="32">
      <t>コンゴ</t>
    </rPh>
    <rPh sb="33" eb="35">
      <t>モクヒョウ</t>
    </rPh>
    <rPh sb="36" eb="38">
      <t>タッセイ</t>
    </rPh>
    <rPh sb="39" eb="40">
      <t>ム</t>
    </rPh>
    <rPh sb="42" eb="44">
      <t>イッソウ</t>
    </rPh>
    <rPh sb="45" eb="47">
      <t>スイシン</t>
    </rPh>
    <rPh sb="48" eb="49">
      <t>ト</t>
    </rPh>
    <rPh sb="50" eb="51">
      <t>ク</t>
    </rPh>
    <phoneticPr fontId="4"/>
  </si>
  <si>
    <t>防災性能や省エネルギー性能の向上といった緊急的な政策課題に対応した質の高い施設建築物等の整備を促進するため、段階的に補助率を設定した上で事業量の精査を行っており、より効果的に支援できる制度である。</t>
  </si>
  <si>
    <t>本事業により、緊急的な政策課題に対応した質の高い施設建築物等の整備は推進されており、概ね見込みに応じた実績となっている。</t>
    <rPh sb="0" eb="1">
      <t>ホン</t>
    </rPh>
    <rPh sb="1" eb="3">
      <t>ジギョウ</t>
    </rPh>
    <rPh sb="7" eb="10">
      <t>キンキュウテキ</t>
    </rPh>
    <rPh sb="11" eb="13">
      <t>セイサク</t>
    </rPh>
    <rPh sb="13" eb="15">
      <t>カダイ</t>
    </rPh>
    <rPh sb="16" eb="18">
      <t>タイオウ</t>
    </rPh>
    <rPh sb="20" eb="21">
      <t>シツ</t>
    </rPh>
    <rPh sb="22" eb="23">
      <t>タカ</t>
    </rPh>
    <rPh sb="24" eb="26">
      <t>シセツ</t>
    </rPh>
    <rPh sb="26" eb="30">
      <t>ケンチクブツナド</t>
    </rPh>
    <rPh sb="31" eb="33">
      <t>セイビ</t>
    </rPh>
    <rPh sb="34" eb="36">
      <t>スイシン</t>
    </rPh>
    <rPh sb="42" eb="43">
      <t>オオム</t>
    </rPh>
    <rPh sb="44" eb="46">
      <t>ミコ</t>
    </rPh>
    <rPh sb="48" eb="49">
      <t>オウ</t>
    </rPh>
    <rPh sb="51" eb="53">
      <t>ジッセキ</t>
    </rPh>
    <phoneticPr fontId="4"/>
  </si>
  <si>
    <t>整備された施設は、都市機能の更新・集積等を図るとともに安心・快適なまちを形成し、広く住民に活用されている。</t>
    <rPh sb="0" eb="2">
      <t>セイビ</t>
    </rPh>
    <rPh sb="5" eb="7">
      <t>シセツ</t>
    </rPh>
    <rPh sb="9" eb="11">
      <t>トシ</t>
    </rPh>
    <rPh sb="11" eb="13">
      <t>キノウ</t>
    </rPh>
    <rPh sb="14" eb="16">
      <t>コウシン</t>
    </rPh>
    <rPh sb="17" eb="19">
      <t>シュウセキ</t>
    </rPh>
    <rPh sb="19" eb="20">
      <t>トウ</t>
    </rPh>
    <rPh sb="21" eb="22">
      <t>ハカ</t>
    </rPh>
    <rPh sb="27" eb="29">
      <t>アンシン</t>
    </rPh>
    <rPh sb="30" eb="32">
      <t>カイテキ</t>
    </rPh>
    <rPh sb="36" eb="38">
      <t>ケイセイ</t>
    </rPh>
    <rPh sb="40" eb="41">
      <t>ヒロ</t>
    </rPh>
    <rPh sb="42" eb="44">
      <t>ジュウミン</t>
    </rPh>
    <rPh sb="45" eb="47">
      <t>カツヨウ</t>
    </rPh>
    <phoneticPr fontId="4"/>
  </si>
  <si>
    <t>A.独立行政法人　都市再生機構</t>
    <rPh sb="2" eb="4">
      <t>ドクリツ</t>
    </rPh>
    <rPh sb="4" eb="6">
      <t>ギョウセイ</t>
    </rPh>
    <rPh sb="6" eb="8">
      <t>ホウジン</t>
    </rPh>
    <rPh sb="9" eb="15">
      <t>トシサイセイキコウ</t>
    </rPh>
    <phoneticPr fontId="5"/>
  </si>
  <si>
    <t>B.勝どき東地区市街地再開発組合</t>
    <rPh sb="2" eb="3">
      <t>カチ</t>
    </rPh>
    <rPh sb="5" eb="6">
      <t>ヒガシ</t>
    </rPh>
    <rPh sb="6" eb="8">
      <t>チク</t>
    </rPh>
    <rPh sb="8" eb="11">
      <t>シガイチ</t>
    </rPh>
    <rPh sb="11" eb="12">
      <t>サイ</t>
    </rPh>
    <rPh sb="12" eb="14">
      <t>カイハツ</t>
    </rPh>
    <rPh sb="14" eb="16">
      <t>クミアイ</t>
    </rPh>
    <phoneticPr fontId="5"/>
  </si>
  <si>
    <t>市街地再開発事業費補助</t>
    <rPh sb="0" eb="9">
      <t xml:space="preserve">シガイチサイカイハツ </t>
    </rPh>
    <rPh sb="9" eb="11">
      <t>HOJO</t>
    </rPh>
    <phoneticPr fontId="4"/>
  </si>
  <si>
    <t>市街地再開発事業（工事の実施等）</t>
    <rPh sb="0" eb="3">
      <t>シガイチ</t>
    </rPh>
    <rPh sb="3" eb="6">
      <t>サイカイハツ</t>
    </rPh>
    <rPh sb="6" eb="8">
      <t>ジギョウ</t>
    </rPh>
    <rPh sb="9" eb="11">
      <t>コウジ</t>
    </rPh>
    <rPh sb="12" eb="14">
      <t>ジッシ</t>
    </rPh>
    <rPh sb="14" eb="15">
      <t>トウ</t>
    </rPh>
    <phoneticPr fontId="4"/>
  </si>
  <si>
    <t>独立行政法人都市再生機構</t>
    <rPh sb="0" eb="6">
      <t>ドクリツギョウセイホウジン</t>
    </rPh>
    <phoneticPr fontId="5"/>
  </si>
  <si>
    <t>市街地再開発事業（工事の実施等）</t>
    <rPh sb="9" eb="11">
      <t>コウジ</t>
    </rPh>
    <rPh sb="12" eb="14">
      <t>ジッシ</t>
    </rPh>
    <rPh sb="14" eb="15">
      <t>トウ</t>
    </rPh>
    <phoneticPr fontId="5"/>
  </si>
  <si>
    <t>補助金等交付</t>
  </si>
  <si>
    <t>A.独立行政法人　都市再生機構</t>
    <rPh sb="2" eb="8">
      <t>ドクリツギョウセイホウジン</t>
    </rPh>
    <rPh sb="9" eb="11">
      <t>トシ</t>
    </rPh>
    <rPh sb="11" eb="13">
      <t>サイセイ</t>
    </rPh>
    <rPh sb="13" eb="15">
      <t>キコウ</t>
    </rPh>
    <phoneticPr fontId="31"/>
  </si>
  <si>
    <t>勝どき東地区市街地再開発組合</t>
  </si>
  <si>
    <t>渋谷駅桜丘口地区市街地再開発組合</t>
  </si>
  <si>
    <t>三田三・四丁目地区市街地再開発組合</t>
  </si>
  <si>
    <t>東京駅前八重洲一丁目東B地区市街地再開発組合</t>
  </si>
  <si>
    <t>中野二丁目地区市街地再開発組合</t>
  </si>
  <si>
    <t>西新宿五丁目中央南地区市街地再開発組合</t>
  </si>
  <si>
    <t>日本橋一丁目中地区市街地再開発組合</t>
  </si>
  <si>
    <t>東池袋四丁目２番街区地区市街地再開発組合</t>
  </si>
  <si>
    <t>横浜駅きた西口鶴屋地区市街地再開発組合</t>
  </si>
  <si>
    <t>川口栄町３丁目銀座地区市街地再開発組合</t>
  </si>
  <si>
    <t>（目）市街地再開発事業費補助</t>
    <rPh sb="1" eb="2">
      <t>モク</t>
    </rPh>
    <rPh sb="3" eb="6">
      <t>シガイチ</t>
    </rPh>
    <rPh sb="6" eb="9">
      <t>サイカイハツ</t>
    </rPh>
    <rPh sb="9" eb="12">
      <t>ジギョウヒ</t>
    </rPh>
    <rPh sb="12" eb="14">
      <t>ホジョ</t>
    </rPh>
    <phoneticPr fontId="5"/>
  </si>
  <si>
    <t>B.民間団体（31者）</t>
    <rPh sb="2" eb="6">
      <t>ミンカンダンタイ</t>
    </rPh>
    <rPh sb="9" eb="10">
      <t>シャ</t>
    </rPh>
    <phoneticPr fontId="5"/>
  </si>
  <si>
    <t>国交</t>
  </si>
  <si>
    <t>131</t>
  </si>
  <si>
    <t>136</t>
  </si>
  <si>
    <t>271</t>
  </si>
  <si>
    <t>263</t>
  </si>
  <si>
    <t>268</t>
  </si>
  <si>
    <t>276</t>
  </si>
  <si>
    <t>266</t>
  </si>
  <si>
    <t>267</t>
  </si>
  <si>
    <t>https://www.mlit.go.jp/seisakutokatsu/hyouka/seisakutokatsu_hyouka_tk_000037.html</t>
    <phoneticPr fontId="5"/>
  </si>
  <si>
    <t>P47(全体版)</t>
    <rPh sb="4" eb="7">
      <t>ゼンタイバン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</si>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</sst>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
      <u/>
      <sz val="11"/>
      <color rgb="FF0000FF"/>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4" fillId="0" borderId="24" xfId="7" applyFont="1" applyFill="1" applyBorder="1" applyAlignment="1" applyProtection="1">
      <alignment horizontal="left" vertical="center" wrapText="1" shrinkToFit="1"/>
      <protection locked="0"/>
    </xf>
    <xf numFmtId="0" fontId="34" fillId="0" borderId="25" xfId="7" applyFont="1" applyFill="1" applyBorder="1" applyAlignment="1" applyProtection="1">
      <alignment horizontal="left" vertical="center" wrapText="1" shrinkToFit="1"/>
      <protection locked="0"/>
    </xf>
    <xf numFmtId="0" fontId="34" fillId="0" borderId="34" xfId="7"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138547</xdr:colOff>
      <xdr:row>262</xdr:row>
      <xdr:rowOff>60614</xdr:rowOff>
    </xdr:from>
    <xdr:to>
      <xdr:col>36</xdr:col>
      <xdr:colOff>25979</xdr:colOff>
      <xdr:row>273</xdr:row>
      <xdr:rowOff>268613</xdr:rowOff>
    </xdr:to>
    <xdr:pic>
      <xdr:nvPicPr>
        <xdr:cNvPr id="3" name="図 2"/>
        <xdr:cNvPicPr>
          <a:picLocks noChangeAspect="1"/>
        </xdr:cNvPicPr>
      </xdr:nvPicPr>
      <xdr:blipFill>
        <a:blip xmlns:r="http://schemas.openxmlformats.org/officeDocument/2006/relationships" r:embed="rId1"/>
        <a:stretch>
          <a:fillRect/>
        </a:stretch>
      </xdr:blipFill>
      <xdr:spPr>
        <a:xfrm>
          <a:off x="2130138" y="37008955"/>
          <a:ext cx="5065568" cy="41132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seisakutokatsu/hyouka/content/0015099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39" zoomScale="110" zoomScaleNormal="75" zoomScaleSheetLayoutView="110" zoomScalePageLayoutView="85" workbookViewId="0">
      <selection activeCell="A248" sqref="A248:AX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278</v>
      </c>
      <c r="AJ2" s="885" t="s">
        <v>664</v>
      </c>
      <c r="AK2" s="885"/>
      <c r="AL2" s="885"/>
      <c r="AM2" s="885"/>
      <c r="AN2" s="75" t="s">
        <v>278</v>
      </c>
      <c r="AO2" s="885">
        <v>21</v>
      </c>
      <c r="AP2" s="885"/>
      <c r="AQ2" s="885"/>
      <c r="AR2" s="76" t="s">
        <v>278</v>
      </c>
      <c r="AS2" s="886">
        <v>308</v>
      </c>
      <c r="AT2" s="886"/>
      <c r="AU2" s="886"/>
      <c r="AV2" s="75" t="str">
        <f>IF(AW2="","","-")</f>
        <v/>
      </c>
      <c r="AW2" s="887"/>
      <c r="AX2" s="887"/>
    </row>
    <row r="3" spans="1:50" ht="21" customHeight="1" thickBot="1" x14ac:dyDescent="0.2">
      <c r="A3" s="888" t="s">
        <v>596</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603</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598</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601</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599</v>
      </c>
      <c r="H5" s="876"/>
      <c r="I5" s="876"/>
      <c r="J5" s="876"/>
      <c r="K5" s="876"/>
      <c r="L5" s="876"/>
      <c r="M5" s="877" t="s">
        <v>57</v>
      </c>
      <c r="N5" s="878"/>
      <c r="O5" s="878"/>
      <c r="P5" s="878"/>
      <c r="Q5" s="878"/>
      <c r="R5" s="879"/>
      <c r="S5" s="880" t="s">
        <v>600</v>
      </c>
      <c r="T5" s="876"/>
      <c r="U5" s="876"/>
      <c r="V5" s="876"/>
      <c r="W5" s="876"/>
      <c r="X5" s="881"/>
      <c r="Y5" s="882" t="s">
        <v>3</v>
      </c>
      <c r="Z5" s="883"/>
      <c r="AA5" s="883"/>
      <c r="AB5" s="883"/>
      <c r="AC5" s="883"/>
      <c r="AD5" s="884"/>
      <c r="AE5" s="842" t="s">
        <v>602</v>
      </c>
      <c r="AF5" s="842"/>
      <c r="AG5" s="842"/>
      <c r="AH5" s="842"/>
      <c r="AI5" s="842"/>
      <c r="AJ5" s="842"/>
      <c r="AK5" s="842"/>
      <c r="AL5" s="842"/>
      <c r="AM5" s="842"/>
      <c r="AN5" s="842"/>
      <c r="AO5" s="842"/>
      <c r="AP5" s="843"/>
      <c r="AQ5" s="844" t="s">
        <v>604</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8" t="s">
        <v>20</v>
      </c>
      <c r="B7" s="829"/>
      <c r="C7" s="829"/>
      <c r="D7" s="829"/>
      <c r="E7" s="829"/>
      <c r="F7" s="830"/>
      <c r="G7" s="852" t="s">
        <v>605</v>
      </c>
      <c r="H7" s="853"/>
      <c r="I7" s="853"/>
      <c r="J7" s="853"/>
      <c r="K7" s="853"/>
      <c r="L7" s="853"/>
      <c r="M7" s="853"/>
      <c r="N7" s="853"/>
      <c r="O7" s="853"/>
      <c r="P7" s="853"/>
      <c r="Q7" s="853"/>
      <c r="R7" s="853"/>
      <c r="S7" s="853"/>
      <c r="T7" s="853"/>
      <c r="U7" s="853"/>
      <c r="V7" s="853"/>
      <c r="W7" s="853"/>
      <c r="X7" s="854"/>
      <c r="Y7" s="855" t="s">
        <v>263</v>
      </c>
      <c r="Z7" s="708"/>
      <c r="AA7" s="708"/>
      <c r="AB7" s="708"/>
      <c r="AC7" s="708"/>
      <c r="AD7" s="856"/>
      <c r="AE7" s="857" t="s">
        <v>606</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180</v>
      </c>
      <c r="B8" s="829"/>
      <c r="C8" s="829"/>
      <c r="D8" s="829"/>
      <c r="E8" s="829"/>
      <c r="F8" s="830"/>
      <c r="G8" s="831" t="str">
        <f>入力規則等!A27</f>
        <v>高齢社会対策、国土強靱化施策</v>
      </c>
      <c r="H8" s="832"/>
      <c r="I8" s="832"/>
      <c r="J8" s="832"/>
      <c r="K8" s="832"/>
      <c r="L8" s="832"/>
      <c r="M8" s="832"/>
      <c r="N8" s="832"/>
      <c r="O8" s="832"/>
      <c r="P8" s="832"/>
      <c r="Q8" s="832"/>
      <c r="R8" s="832"/>
      <c r="S8" s="832"/>
      <c r="T8" s="832"/>
      <c r="U8" s="832"/>
      <c r="V8" s="832"/>
      <c r="W8" s="832"/>
      <c r="X8" s="833"/>
      <c r="Y8" s="834" t="s">
        <v>181</v>
      </c>
      <c r="Z8" s="835"/>
      <c r="AA8" s="835"/>
      <c r="AB8" s="835"/>
      <c r="AC8" s="835"/>
      <c r="AD8" s="836"/>
      <c r="AE8" s="837" t="str">
        <f>入力規則等!K13</f>
        <v>公共事業</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823" t="s">
        <v>21</v>
      </c>
      <c r="B9" s="824"/>
      <c r="C9" s="824"/>
      <c r="D9" s="824"/>
      <c r="E9" s="824"/>
      <c r="F9" s="824"/>
      <c r="G9" s="839" t="s">
        <v>608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811" t="s">
        <v>27</v>
      </c>
      <c r="B10" s="812"/>
      <c r="C10" s="812"/>
      <c r="D10" s="812"/>
      <c r="E10" s="812"/>
      <c r="F10" s="812"/>
      <c r="G10" s="813" t="s">
        <v>609</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補助</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4" t="s">
        <v>410</v>
      </c>
      <c r="Q12" s="595"/>
      <c r="R12" s="595"/>
      <c r="S12" s="595"/>
      <c r="T12" s="595"/>
      <c r="U12" s="595"/>
      <c r="V12" s="596"/>
      <c r="W12" s="594" t="s">
        <v>562</v>
      </c>
      <c r="X12" s="595"/>
      <c r="Y12" s="595"/>
      <c r="Z12" s="595"/>
      <c r="AA12" s="595"/>
      <c r="AB12" s="595"/>
      <c r="AC12" s="596"/>
      <c r="AD12" s="594" t="s">
        <v>564</v>
      </c>
      <c r="AE12" s="595"/>
      <c r="AF12" s="595"/>
      <c r="AG12" s="595"/>
      <c r="AH12" s="595"/>
      <c r="AI12" s="595"/>
      <c r="AJ12" s="596"/>
      <c r="AK12" s="594" t="s">
        <v>582</v>
      </c>
      <c r="AL12" s="595"/>
      <c r="AM12" s="595"/>
      <c r="AN12" s="595"/>
      <c r="AO12" s="595"/>
      <c r="AP12" s="595"/>
      <c r="AQ12" s="596"/>
      <c r="AR12" s="447"/>
      <c r="AS12" s="448"/>
      <c r="AT12" s="448"/>
      <c r="AU12" s="448"/>
      <c r="AV12" s="448"/>
      <c r="AW12" s="448"/>
      <c r="AX12" s="774"/>
    </row>
    <row r="13" spans="1:50" ht="21" customHeight="1" x14ac:dyDescent="0.15">
      <c r="A13" s="174"/>
      <c r="B13" s="175"/>
      <c r="C13" s="175"/>
      <c r="D13" s="175"/>
      <c r="E13" s="175"/>
      <c r="F13" s="176"/>
      <c r="G13" s="775" t="s">
        <v>6</v>
      </c>
      <c r="H13" s="776"/>
      <c r="I13" s="782" t="s">
        <v>7</v>
      </c>
      <c r="J13" s="783"/>
      <c r="K13" s="783"/>
      <c r="L13" s="783"/>
      <c r="M13" s="783"/>
      <c r="N13" s="783"/>
      <c r="O13" s="784"/>
      <c r="P13" s="92">
        <v>9676</v>
      </c>
      <c r="Q13" s="93"/>
      <c r="R13" s="93"/>
      <c r="S13" s="93"/>
      <c r="T13" s="93"/>
      <c r="U13" s="93"/>
      <c r="V13" s="94"/>
      <c r="W13" s="92">
        <v>10209</v>
      </c>
      <c r="X13" s="93"/>
      <c r="Y13" s="93"/>
      <c r="Z13" s="93"/>
      <c r="AA13" s="93"/>
      <c r="AB13" s="93"/>
      <c r="AC13" s="94"/>
      <c r="AD13" s="92">
        <v>9809</v>
      </c>
      <c r="AE13" s="93"/>
      <c r="AF13" s="93"/>
      <c r="AG13" s="93"/>
      <c r="AH13" s="93"/>
      <c r="AI13" s="93"/>
      <c r="AJ13" s="94"/>
      <c r="AK13" s="92">
        <v>9944</v>
      </c>
      <c r="AL13" s="93"/>
      <c r="AM13" s="93"/>
      <c r="AN13" s="93"/>
      <c r="AO13" s="93"/>
      <c r="AP13" s="93"/>
      <c r="AQ13" s="94"/>
      <c r="AR13" s="802"/>
      <c r="AS13" s="803"/>
      <c r="AT13" s="803"/>
      <c r="AU13" s="803"/>
      <c r="AV13" s="803"/>
      <c r="AW13" s="803"/>
      <c r="AX13" s="804"/>
    </row>
    <row r="14" spans="1:50" ht="21" customHeight="1" x14ac:dyDescent="0.15">
      <c r="A14" s="174"/>
      <c r="B14" s="175"/>
      <c r="C14" s="175"/>
      <c r="D14" s="175"/>
      <c r="E14" s="175"/>
      <c r="F14" s="176"/>
      <c r="G14" s="777"/>
      <c r="H14" s="778"/>
      <c r="I14" s="797" t="s">
        <v>8</v>
      </c>
      <c r="J14" s="798"/>
      <c r="K14" s="798"/>
      <c r="L14" s="798"/>
      <c r="M14" s="798"/>
      <c r="N14" s="798"/>
      <c r="O14" s="799"/>
      <c r="P14" s="92">
        <v>7000</v>
      </c>
      <c r="Q14" s="93"/>
      <c r="R14" s="93"/>
      <c r="S14" s="93"/>
      <c r="T14" s="93"/>
      <c r="U14" s="93"/>
      <c r="V14" s="94"/>
      <c r="W14" s="92">
        <v>7500</v>
      </c>
      <c r="X14" s="93"/>
      <c r="Y14" s="93"/>
      <c r="Z14" s="93"/>
      <c r="AA14" s="93"/>
      <c r="AB14" s="93"/>
      <c r="AC14" s="94"/>
      <c r="AD14" s="92">
        <v>2900</v>
      </c>
      <c r="AE14" s="93"/>
      <c r="AF14" s="93"/>
      <c r="AG14" s="93"/>
      <c r="AH14" s="93"/>
      <c r="AI14" s="93"/>
      <c r="AJ14" s="94"/>
      <c r="AK14" s="92">
        <v>282</v>
      </c>
      <c r="AL14" s="93"/>
      <c r="AM14" s="93"/>
      <c r="AN14" s="93"/>
      <c r="AO14" s="93"/>
      <c r="AP14" s="93"/>
      <c r="AQ14" s="94"/>
      <c r="AR14" s="805"/>
      <c r="AS14" s="806"/>
      <c r="AT14" s="806"/>
      <c r="AU14" s="806"/>
      <c r="AV14" s="806"/>
      <c r="AW14" s="806"/>
      <c r="AX14" s="807"/>
    </row>
    <row r="15" spans="1:50" ht="21" customHeight="1" x14ac:dyDescent="0.15">
      <c r="A15" s="174"/>
      <c r="B15" s="175"/>
      <c r="C15" s="175"/>
      <c r="D15" s="175"/>
      <c r="E15" s="175"/>
      <c r="F15" s="176"/>
      <c r="G15" s="779"/>
      <c r="H15" s="778"/>
      <c r="I15" s="785" t="s">
        <v>595</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2">
        <v>282</v>
      </c>
      <c r="AL15" s="93"/>
      <c r="AM15" s="93"/>
      <c r="AN15" s="93"/>
      <c r="AO15" s="93"/>
      <c r="AP15" s="93"/>
      <c r="AQ15" s="94"/>
      <c r="AR15" s="805"/>
      <c r="AS15" s="806"/>
      <c r="AT15" s="806"/>
      <c r="AU15" s="806"/>
      <c r="AV15" s="806"/>
      <c r="AW15" s="806"/>
      <c r="AX15" s="807"/>
    </row>
    <row r="16" spans="1:50" ht="21" customHeight="1" x14ac:dyDescent="0.15">
      <c r="A16" s="174"/>
      <c r="B16" s="175"/>
      <c r="C16" s="175"/>
      <c r="D16" s="175"/>
      <c r="E16" s="175"/>
      <c r="F16" s="176"/>
      <c r="G16" s="779"/>
      <c r="H16" s="778"/>
      <c r="I16" s="797" t="s">
        <v>45</v>
      </c>
      <c r="J16" s="800"/>
      <c r="K16" s="800"/>
      <c r="L16" s="800"/>
      <c r="M16" s="800"/>
      <c r="N16" s="800"/>
      <c r="O16" s="801"/>
      <c r="P16" s="92">
        <v>7160</v>
      </c>
      <c r="Q16" s="93"/>
      <c r="R16" s="93"/>
      <c r="S16" s="93"/>
      <c r="T16" s="93"/>
      <c r="U16" s="93"/>
      <c r="V16" s="94"/>
      <c r="W16" s="92">
        <v>6899</v>
      </c>
      <c r="X16" s="93"/>
      <c r="Y16" s="93"/>
      <c r="Z16" s="93"/>
      <c r="AA16" s="93"/>
      <c r="AB16" s="93"/>
      <c r="AC16" s="94"/>
      <c r="AD16" s="92">
        <v>1068</v>
      </c>
      <c r="AE16" s="93"/>
      <c r="AF16" s="93"/>
      <c r="AG16" s="93"/>
      <c r="AH16" s="93"/>
      <c r="AI16" s="93"/>
      <c r="AJ16" s="94"/>
      <c r="AK16" s="92">
        <v>1471</v>
      </c>
      <c r="AL16" s="93"/>
      <c r="AM16" s="93"/>
      <c r="AN16" s="93"/>
      <c r="AO16" s="93"/>
      <c r="AP16" s="93"/>
      <c r="AQ16" s="94"/>
      <c r="AR16" s="805"/>
      <c r="AS16" s="806"/>
      <c r="AT16" s="806"/>
      <c r="AU16" s="806"/>
      <c r="AV16" s="806"/>
      <c r="AW16" s="806"/>
      <c r="AX16" s="807"/>
    </row>
    <row r="17" spans="1:50" ht="21" customHeight="1" x14ac:dyDescent="0.15">
      <c r="A17" s="174"/>
      <c r="B17" s="175"/>
      <c r="C17" s="175"/>
      <c r="D17" s="175"/>
      <c r="E17" s="175"/>
      <c r="F17" s="176"/>
      <c r="G17" s="779"/>
      <c r="H17" s="778"/>
      <c r="I17" s="797" t="s">
        <v>46</v>
      </c>
      <c r="J17" s="800"/>
      <c r="K17" s="800"/>
      <c r="L17" s="800"/>
      <c r="M17" s="800"/>
      <c r="N17" s="800"/>
      <c r="O17" s="801"/>
      <c r="P17" s="92">
        <v>-6899</v>
      </c>
      <c r="Q17" s="93"/>
      <c r="R17" s="93"/>
      <c r="S17" s="93"/>
      <c r="T17" s="93"/>
      <c r="U17" s="93"/>
      <c r="V17" s="94"/>
      <c r="W17" s="92">
        <v>-1068</v>
      </c>
      <c r="X17" s="93"/>
      <c r="Y17" s="93"/>
      <c r="Z17" s="93"/>
      <c r="AA17" s="93"/>
      <c r="AB17" s="93"/>
      <c r="AC17" s="94"/>
      <c r="AD17" s="92">
        <v>-1471</v>
      </c>
      <c r="AE17" s="93"/>
      <c r="AF17" s="93"/>
      <c r="AG17" s="93"/>
      <c r="AH17" s="93"/>
      <c r="AI17" s="93"/>
      <c r="AJ17" s="94"/>
      <c r="AK17" s="92" t="s">
        <v>676</v>
      </c>
      <c r="AL17" s="93"/>
      <c r="AM17" s="93"/>
      <c r="AN17" s="93"/>
      <c r="AO17" s="93"/>
      <c r="AP17" s="93"/>
      <c r="AQ17" s="94"/>
      <c r="AR17" s="805"/>
      <c r="AS17" s="806"/>
      <c r="AT17" s="806"/>
      <c r="AU17" s="806"/>
      <c r="AV17" s="806"/>
      <c r="AW17" s="806"/>
      <c r="AX17" s="807"/>
    </row>
    <row r="18" spans="1:50" ht="24.75" customHeight="1" x14ac:dyDescent="0.15">
      <c r="A18" s="174"/>
      <c r="B18" s="175"/>
      <c r="C18" s="175"/>
      <c r="D18" s="175"/>
      <c r="E18" s="175"/>
      <c r="F18" s="176"/>
      <c r="G18" s="779"/>
      <c r="H18" s="778"/>
      <c r="I18" s="797" t="s">
        <v>44</v>
      </c>
      <c r="J18" s="798"/>
      <c r="K18" s="798"/>
      <c r="L18" s="798"/>
      <c r="M18" s="798"/>
      <c r="N18" s="798"/>
      <c r="O18" s="799"/>
      <c r="P18" s="92" t="s">
        <v>605</v>
      </c>
      <c r="Q18" s="93"/>
      <c r="R18" s="93"/>
      <c r="S18" s="93"/>
      <c r="T18" s="93"/>
      <c r="U18" s="93"/>
      <c r="V18" s="94"/>
      <c r="W18" s="92" t="s">
        <v>605</v>
      </c>
      <c r="X18" s="93"/>
      <c r="Y18" s="93"/>
      <c r="Z18" s="93"/>
      <c r="AA18" s="93"/>
      <c r="AB18" s="93"/>
      <c r="AC18" s="94"/>
      <c r="AD18" s="92" t="s">
        <v>605</v>
      </c>
      <c r="AE18" s="93"/>
      <c r="AF18" s="93"/>
      <c r="AG18" s="93"/>
      <c r="AH18" s="93"/>
      <c r="AI18" s="93"/>
      <c r="AJ18" s="94"/>
      <c r="AK18" s="92" t="s">
        <v>676</v>
      </c>
      <c r="AL18" s="93"/>
      <c r="AM18" s="93"/>
      <c r="AN18" s="93"/>
      <c r="AO18" s="93"/>
      <c r="AP18" s="93"/>
      <c r="AQ18" s="94"/>
      <c r="AR18" s="805"/>
      <c r="AS18" s="806"/>
      <c r="AT18" s="806"/>
      <c r="AU18" s="806"/>
      <c r="AV18" s="806"/>
      <c r="AW18" s="806"/>
      <c r="AX18" s="807"/>
    </row>
    <row r="19" spans="1:50" ht="24.75" customHeight="1" x14ac:dyDescent="0.15">
      <c r="A19" s="174"/>
      <c r="B19" s="175"/>
      <c r="C19" s="175"/>
      <c r="D19" s="175"/>
      <c r="E19" s="175"/>
      <c r="F19" s="176"/>
      <c r="G19" s="780"/>
      <c r="H19" s="781"/>
      <c r="I19" s="791" t="s">
        <v>18</v>
      </c>
      <c r="J19" s="792"/>
      <c r="K19" s="792"/>
      <c r="L19" s="792"/>
      <c r="M19" s="792"/>
      <c r="N19" s="792"/>
      <c r="O19" s="793"/>
      <c r="P19" s="794">
        <f>SUM(P13:V18)</f>
        <v>16937</v>
      </c>
      <c r="Q19" s="795"/>
      <c r="R19" s="795"/>
      <c r="S19" s="795"/>
      <c r="T19" s="795"/>
      <c r="U19" s="795"/>
      <c r="V19" s="796"/>
      <c r="W19" s="794">
        <f>SUM(W13:AC18)</f>
        <v>23540</v>
      </c>
      <c r="X19" s="795"/>
      <c r="Y19" s="795"/>
      <c r="Z19" s="795"/>
      <c r="AA19" s="795"/>
      <c r="AB19" s="795"/>
      <c r="AC19" s="796"/>
      <c r="AD19" s="794">
        <f>SUM(AD13:AJ18)</f>
        <v>12306</v>
      </c>
      <c r="AE19" s="795"/>
      <c r="AF19" s="795"/>
      <c r="AG19" s="795"/>
      <c r="AH19" s="795"/>
      <c r="AI19" s="795"/>
      <c r="AJ19" s="796"/>
      <c r="AK19" s="794">
        <f>SUM(AK13:AQ18)-AK15</f>
        <v>11697</v>
      </c>
      <c r="AL19" s="795"/>
      <c r="AM19" s="795"/>
      <c r="AN19" s="795"/>
      <c r="AO19" s="795"/>
      <c r="AP19" s="795"/>
      <c r="AQ19" s="796"/>
      <c r="AR19" s="805"/>
      <c r="AS19" s="806"/>
      <c r="AT19" s="806"/>
      <c r="AU19" s="806"/>
      <c r="AV19" s="806"/>
      <c r="AW19" s="806"/>
      <c r="AX19" s="807"/>
    </row>
    <row r="20" spans="1:50" ht="24.75" customHeight="1" x14ac:dyDescent="0.15">
      <c r="A20" s="174"/>
      <c r="B20" s="175"/>
      <c r="C20" s="175"/>
      <c r="D20" s="175"/>
      <c r="E20" s="175"/>
      <c r="F20" s="176"/>
      <c r="G20" s="756" t="s">
        <v>9</v>
      </c>
      <c r="H20" s="757"/>
      <c r="I20" s="757"/>
      <c r="J20" s="757"/>
      <c r="K20" s="757"/>
      <c r="L20" s="757"/>
      <c r="M20" s="757"/>
      <c r="N20" s="757"/>
      <c r="O20" s="757"/>
      <c r="P20" s="92">
        <v>16924</v>
      </c>
      <c r="Q20" s="93"/>
      <c r="R20" s="93"/>
      <c r="S20" s="93"/>
      <c r="T20" s="93"/>
      <c r="U20" s="93"/>
      <c r="V20" s="94"/>
      <c r="W20" s="92">
        <v>22827</v>
      </c>
      <c r="X20" s="93"/>
      <c r="Y20" s="93"/>
      <c r="Z20" s="93"/>
      <c r="AA20" s="93"/>
      <c r="AB20" s="93"/>
      <c r="AC20" s="94"/>
      <c r="AD20" s="92">
        <v>12306</v>
      </c>
      <c r="AE20" s="93"/>
      <c r="AF20" s="93"/>
      <c r="AG20" s="93"/>
      <c r="AH20" s="93"/>
      <c r="AI20" s="93"/>
      <c r="AJ20" s="94"/>
      <c r="AK20" s="754"/>
      <c r="AL20" s="754"/>
      <c r="AM20" s="754"/>
      <c r="AN20" s="754"/>
      <c r="AO20" s="754"/>
      <c r="AP20" s="754"/>
      <c r="AQ20" s="754"/>
      <c r="AR20" s="805"/>
      <c r="AS20" s="806"/>
      <c r="AT20" s="806"/>
      <c r="AU20" s="806"/>
      <c r="AV20" s="806"/>
      <c r="AW20" s="806"/>
      <c r="AX20" s="807"/>
    </row>
    <row r="21" spans="1:50" ht="24.75" customHeight="1" x14ac:dyDescent="0.15">
      <c r="A21" s="174"/>
      <c r="B21" s="175"/>
      <c r="C21" s="175"/>
      <c r="D21" s="175"/>
      <c r="E21" s="175"/>
      <c r="F21" s="176"/>
      <c r="G21" s="756" t="s">
        <v>10</v>
      </c>
      <c r="H21" s="757"/>
      <c r="I21" s="757"/>
      <c r="J21" s="757"/>
      <c r="K21" s="757"/>
      <c r="L21" s="757"/>
      <c r="M21" s="757"/>
      <c r="N21" s="757"/>
      <c r="O21" s="757"/>
      <c r="P21" s="753">
        <f>IF(P19=0, "-", SUM(P20)/P19)</f>
        <v>0.99923244966641078</v>
      </c>
      <c r="Q21" s="753"/>
      <c r="R21" s="753"/>
      <c r="S21" s="753"/>
      <c r="T21" s="753"/>
      <c r="U21" s="753"/>
      <c r="V21" s="753"/>
      <c r="W21" s="753">
        <f>IF(W19=0, "-", SUM(W20)/W19)</f>
        <v>0.96971112999150377</v>
      </c>
      <c r="X21" s="753"/>
      <c r="Y21" s="753"/>
      <c r="Z21" s="753"/>
      <c r="AA21" s="753"/>
      <c r="AB21" s="753"/>
      <c r="AC21" s="753"/>
      <c r="AD21" s="753">
        <f>IF(AD19=0, "-", SUM(AD20)/AD19)</f>
        <v>1</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234</v>
      </c>
      <c r="H22" s="752"/>
      <c r="I22" s="752"/>
      <c r="J22" s="752"/>
      <c r="K22" s="752"/>
      <c r="L22" s="752"/>
      <c r="M22" s="752"/>
      <c r="N22" s="752"/>
      <c r="O22" s="752"/>
      <c r="P22" s="753">
        <f>IF(P20=0, "-", SUM(P20)/SUM(P13,P14))</f>
        <v>1.0148716718637563</v>
      </c>
      <c r="Q22" s="753"/>
      <c r="R22" s="753"/>
      <c r="S22" s="753"/>
      <c r="T22" s="753"/>
      <c r="U22" s="753"/>
      <c r="V22" s="753"/>
      <c r="W22" s="753">
        <f>IF(W20=0, "-", SUM(W20)/SUM(W13,W14))</f>
        <v>1.289005590377774</v>
      </c>
      <c r="X22" s="753"/>
      <c r="Y22" s="753"/>
      <c r="Z22" s="753"/>
      <c r="AA22" s="753"/>
      <c r="AB22" s="753"/>
      <c r="AC22" s="753"/>
      <c r="AD22" s="753">
        <f>IF(AD20=0, "-", SUM(AD20)/SUM(AD13,AD14))</f>
        <v>0.96829018805570855</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597</v>
      </c>
      <c r="B23" s="738"/>
      <c r="C23" s="738"/>
      <c r="D23" s="738"/>
      <c r="E23" s="738"/>
      <c r="F23" s="739"/>
      <c r="G23" s="743" t="s">
        <v>224</v>
      </c>
      <c r="H23" s="473"/>
      <c r="I23" s="473"/>
      <c r="J23" s="473"/>
      <c r="K23" s="473"/>
      <c r="L23" s="473"/>
      <c r="M23" s="473"/>
      <c r="N23" s="473"/>
      <c r="O23" s="474"/>
      <c r="P23" s="744" t="s">
        <v>595</v>
      </c>
      <c r="Q23" s="473"/>
      <c r="R23" s="473"/>
      <c r="S23" s="473"/>
      <c r="T23" s="473"/>
      <c r="U23" s="473"/>
      <c r="V23" s="474"/>
      <c r="W23" s="763" t="s">
        <v>223</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4"/>
    </row>
    <row r="24" spans="1:50" ht="25.5" customHeight="1" x14ac:dyDescent="0.15">
      <c r="A24" s="740"/>
      <c r="B24" s="741"/>
      <c r="C24" s="741"/>
      <c r="D24" s="741"/>
      <c r="E24" s="741"/>
      <c r="F24" s="742"/>
      <c r="G24" s="745" t="s">
        <v>662</v>
      </c>
      <c r="H24" s="746"/>
      <c r="I24" s="746"/>
      <c r="J24" s="746"/>
      <c r="K24" s="746"/>
      <c r="L24" s="746"/>
      <c r="M24" s="746"/>
      <c r="N24" s="746"/>
      <c r="O24" s="747"/>
      <c r="P24" s="748">
        <v>282</v>
      </c>
      <c r="Q24" s="749"/>
      <c r="R24" s="749"/>
      <c r="S24" s="749"/>
      <c r="T24" s="749"/>
      <c r="U24" s="749"/>
      <c r="V24" s="750"/>
      <c r="W24" s="765" t="s">
        <v>675</v>
      </c>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40"/>
      <c r="B25" s="741"/>
      <c r="C25" s="741"/>
      <c r="D25" s="741"/>
      <c r="E25" s="741"/>
      <c r="F25" s="742"/>
      <c r="G25" s="728"/>
      <c r="H25" s="729"/>
      <c r="I25" s="729"/>
      <c r="J25" s="729"/>
      <c r="K25" s="729"/>
      <c r="L25" s="729"/>
      <c r="M25" s="729"/>
      <c r="N25" s="729"/>
      <c r="O25" s="730"/>
      <c r="P25" s="92"/>
      <c r="Q25" s="93"/>
      <c r="R25" s="93"/>
      <c r="S25" s="93"/>
      <c r="T25" s="93"/>
      <c r="U25" s="93"/>
      <c r="V25" s="94"/>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x14ac:dyDescent="0.15">
      <c r="A26" s="740"/>
      <c r="B26" s="741"/>
      <c r="C26" s="741"/>
      <c r="D26" s="741"/>
      <c r="E26" s="741"/>
      <c r="F26" s="742"/>
      <c r="G26" s="728"/>
      <c r="H26" s="729"/>
      <c r="I26" s="729"/>
      <c r="J26" s="729"/>
      <c r="K26" s="729"/>
      <c r="L26" s="729"/>
      <c r="M26" s="729"/>
      <c r="N26" s="729"/>
      <c r="O26" s="730"/>
      <c r="P26" s="92"/>
      <c r="Q26" s="93"/>
      <c r="R26" s="93"/>
      <c r="S26" s="93"/>
      <c r="T26" s="93"/>
      <c r="U26" s="93"/>
      <c r="V26" s="94"/>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customHeight="1" x14ac:dyDescent="0.15">
      <c r="A27" s="740"/>
      <c r="B27" s="741"/>
      <c r="C27" s="741"/>
      <c r="D27" s="741"/>
      <c r="E27" s="741"/>
      <c r="F27" s="742"/>
      <c r="G27" s="728"/>
      <c r="H27" s="729"/>
      <c r="I27" s="729"/>
      <c r="J27" s="729"/>
      <c r="K27" s="729"/>
      <c r="L27" s="729"/>
      <c r="M27" s="729"/>
      <c r="N27" s="729"/>
      <c r="O27" s="730"/>
      <c r="P27" s="92"/>
      <c r="Q27" s="93"/>
      <c r="R27" s="93"/>
      <c r="S27" s="93"/>
      <c r="T27" s="93"/>
      <c r="U27" s="93"/>
      <c r="V27" s="94"/>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x14ac:dyDescent="0.15">
      <c r="A28" s="740"/>
      <c r="B28" s="741"/>
      <c r="C28" s="741"/>
      <c r="D28" s="741"/>
      <c r="E28" s="741"/>
      <c r="F28" s="742"/>
      <c r="G28" s="728"/>
      <c r="H28" s="729"/>
      <c r="I28" s="729"/>
      <c r="J28" s="729"/>
      <c r="K28" s="729"/>
      <c r="L28" s="729"/>
      <c r="M28" s="729"/>
      <c r="N28" s="729"/>
      <c r="O28" s="730"/>
      <c r="P28" s="92"/>
      <c r="Q28" s="93"/>
      <c r="R28" s="93"/>
      <c r="S28" s="93"/>
      <c r="T28" s="93"/>
      <c r="U28" s="93"/>
      <c r="V28" s="94"/>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40"/>
      <c r="B29" s="741"/>
      <c r="C29" s="741"/>
      <c r="D29" s="741"/>
      <c r="E29" s="741"/>
      <c r="F29" s="742"/>
      <c r="G29" s="731"/>
      <c r="H29" s="732"/>
      <c r="I29" s="732"/>
      <c r="J29" s="732"/>
      <c r="K29" s="732"/>
      <c r="L29" s="732"/>
      <c r="M29" s="732"/>
      <c r="N29" s="732"/>
      <c r="O29" s="733"/>
      <c r="P29" s="734">
        <f>AK15</f>
        <v>282</v>
      </c>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hidden="1" customHeight="1" thickBot="1" x14ac:dyDescent="0.2">
      <c r="A30" s="740"/>
      <c r="B30" s="741"/>
      <c r="C30" s="741"/>
      <c r="D30" s="741"/>
      <c r="E30" s="741"/>
      <c r="F30" s="742"/>
      <c r="G30" s="163" t="s">
        <v>18</v>
      </c>
      <c r="H30" s="758"/>
      <c r="I30" s="758"/>
      <c r="J30" s="758"/>
      <c r="K30" s="758"/>
      <c r="L30" s="758"/>
      <c r="M30" s="758"/>
      <c r="N30" s="758"/>
      <c r="O30" s="759"/>
      <c r="P30" s="760">
        <f>AK13</f>
        <v>9944</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2" t="s">
        <v>573</v>
      </c>
      <c r="B31" s="713"/>
      <c r="C31" s="713"/>
      <c r="D31" s="713"/>
      <c r="E31" s="713"/>
      <c r="F31" s="714"/>
      <c r="G31" s="689" t="s">
        <v>610</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574</v>
      </c>
      <c r="B32" s="507"/>
      <c r="C32" s="507"/>
      <c r="D32" s="507"/>
      <c r="E32" s="507"/>
      <c r="F32" s="357"/>
      <c r="G32" s="693" t="s">
        <v>566</v>
      </c>
      <c r="H32" s="694"/>
      <c r="I32" s="694"/>
      <c r="J32" s="694"/>
      <c r="K32" s="694"/>
      <c r="L32" s="694"/>
      <c r="M32" s="694"/>
      <c r="N32" s="694"/>
      <c r="O32" s="694"/>
      <c r="P32" s="695" t="s">
        <v>565</v>
      </c>
      <c r="Q32" s="694"/>
      <c r="R32" s="694"/>
      <c r="S32" s="694"/>
      <c r="T32" s="694"/>
      <c r="U32" s="694"/>
      <c r="V32" s="694"/>
      <c r="W32" s="694"/>
      <c r="X32" s="696"/>
      <c r="Y32" s="697"/>
      <c r="Z32" s="698"/>
      <c r="AA32" s="699"/>
      <c r="AB32" s="700" t="s">
        <v>11</v>
      </c>
      <c r="AC32" s="700"/>
      <c r="AD32" s="700"/>
      <c r="AE32" s="519" t="s">
        <v>410</v>
      </c>
      <c r="AF32" s="710"/>
      <c r="AG32" s="710"/>
      <c r="AH32" s="711"/>
      <c r="AI32" s="519" t="s">
        <v>562</v>
      </c>
      <c r="AJ32" s="710"/>
      <c r="AK32" s="710"/>
      <c r="AL32" s="711"/>
      <c r="AM32" s="519" t="s">
        <v>378</v>
      </c>
      <c r="AN32" s="710"/>
      <c r="AO32" s="710"/>
      <c r="AP32" s="711"/>
      <c r="AQ32" s="682" t="s">
        <v>409</v>
      </c>
      <c r="AR32" s="683"/>
      <c r="AS32" s="683"/>
      <c r="AT32" s="684"/>
      <c r="AU32" s="682" t="s">
        <v>583</v>
      </c>
      <c r="AV32" s="683"/>
      <c r="AW32" s="683"/>
      <c r="AX32" s="685"/>
    </row>
    <row r="33" spans="1:51" ht="23.25" customHeight="1" x14ac:dyDescent="0.15">
      <c r="A33" s="692"/>
      <c r="B33" s="507"/>
      <c r="C33" s="507"/>
      <c r="D33" s="507"/>
      <c r="E33" s="507"/>
      <c r="F33" s="357"/>
      <c r="G33" s="647" t="s">
        <v>611</v>
      </c>
      <c r="H33" s="648"/>
      <c r="I33" s="648"/>
      <c r="J33" s="648"/>
      <c r="K33" s="648"/>
      <c r="L33" s="648"/>
      <c r="M33" s="648"/>
      <c r="N33" s="648"/>
      <c r="O33" s="648"/>
      <c r="P33" s="651" t="s">
        <v>612</v>
      </c>
      <c r="Q33" s="652"/>
      <c r="R33" s="652"/>
      <c r="S33" s="652"/>
      <c r="T33" s="652"/>
      <c r="U33" s="652"/>
      <c r="V33" s="652"/>
      <c r="W33" s="652"/>
      <c r="X33" s="653"/>
      <c r="Y33" s="657" t="s">
        <v>48</v>
      </c>
      <c r="Z33" s="658"/>
      <c r="AA33" s="659"/>
      <c r="AB33" s="660" t="s">
        <v>613</v>
      </c>
      <c r="AC33" s="660"/>
      <c r="AD33" s="660"/>
      <c r="AE33" s="661">
        <v>40</v>
      </c>
      <c r="AF33" s="661"/>
      <c r="AG33" s="661"/>
      <c r="AH33" s="661"/>
      <c r="AI33" s="661">
        <v>31</v>
      </c>
      <c r="AJ33" s="661"/>
      <c r="AK33" s="661"/>
      <c r="AL33" s="661"/>
      <c r="AM33" s="661">
        <v>33</v>
      </c>
      <c r="AN33" s="661"/>
      <c r="AO33" s="661"/>
      <c r="AP33" s="661"/>
      <c r="AQ33" s="675" t="s">
        <v>676</v>
      </c>
      <c r="AR33" s="661"/>
      <c r="AS33" s="661"/>
      <c r="AT33" s="661"/>
      <c r="AU33" s="451" t="s">
        <v>676</v>
      </c>
      <c r="AV33" s="677"/>
      <c r="AW33" s="677"/>
      <c r="AX33" s="678"/>
    </row>
    <row r="34" spans="1:51" ht="23.25" customHeight="1" x14ac:dyDescent="0.15">
      <c r="A34" s="569"/>
      <c r="B34" s="567"/>
      <c r="C34" s="567"/>
      <c r="D34" s="567"/>
      <c r="E34" s="567"/>
      <c r="F34" s="359"/>
      <c r="G34" s="649"/>
      <c r="H34" s="650"/>
      <c r="I34" s="650"/>
      <c r="J34" s="650"/>
      <c r="K34" s="650"/>
      <c r="L34" s="650"/>
      <c r="M34" s="650"/>
      <c r="N34" s="650"/>
      <c r="O34" s="650"/>
      <c r="P34" s="654"/>
      <c r="Q34" s="655"/>
      <c r="R34" s="655"/>
      <c r="S34" s="655"/>
      <c r="T34" s="655"/>
      <c r="U34" s="655"/>
      <c r="V34" s="655"/>
      <c r="W34" s="655"/>
      <c r="X34" s="656"/>
      <c r="Y34" s="679" t="s">
        <v>49</v>
      </c>
      <c r="Z34" s="680"/>
      <c r="AA34" s="681"/>
      <c r="AB34" s="660" t="s">
        <v>613</v>
      </c>
      <c r="AC34" s="660"/>
      <c r="AD34" s="660"/>
      <c r="AE34" s="661">
        <v>42</v>
      </c>
      <c r="AF34" s="661"/>
      <c r="AG34" s="661"/>
      <c r="AH34" s="661"/>
      <c r="AI34" s="661">
        <v>32</v>
      </c>
      <c r="AJ34" s="661"/>
      <c r="AK34" s="661"/>
      <c r="AL34" s="661"/>
      <c r="AM34" s="661">
        <v>34</v>
      </c>
      <c r="AN34" s="661"/>
      <c r="AO34" s="661"/>
      <c r="AP34" s="661"/>
      <c r="AQ34" s="661">
        <v>30</v>
      </c>
      <c r="AR34" s="661"/>
      <c r="AS34" s="661"/>
      <c r="AT34" s="661"/>
      <c r="AU34" s="451" t="s">
        <v>676</v>
      </c>
      <c r="AV34" s="677"/>
      <c r="AW34" s="677"/>
      <c r="AX34" s="678"/>
    </row>
    <row r="35" spans="1:51" ht="23.25" customHeight="1" x14ac:dyDescent="0.15">
      <c r="A35" s="701" t="s">
        <v>575</v>
      </c>
      <c r="B35" s="702"/>
      <c r="C35" s="702"/>
      <c r="D35" s="702"/>
      <c r="E35" s="702"/>
      <c r="F35" s="703"/>
      <c r="G35" s="595" t="s">
        <v>576</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410</v>
      </c>
      <c r="AF35" s="595"/>
      <c r="AG35" s="595"/>
      <c r="AH35" s="596"/>
      <c r="AI35" s="594" t="s">
        <v>562</v>
      </c>
      <c r="AJ35" s="595"/>
      <c r="AK35" s="595"/>
      <c r="AL35" s="596"/>
      <c r="AM35" s="594" t="s">
        <v>378</v>
      </c>
      <c r="AN35" s="595"/>
      <c r="AO35" s="595"/>
      <c r="AP35" s="596"/>
      <c r="AQ35" s="605" t="s">
        <v>584</v>
      </c>
      <c r="AR35" s="606"/>
      <c r="AS35" s="606"/>
      <c r="AT35" s="606"/>
      <c r="AU35" s="606"/>
      <c r="AV35" s="606"/>
      <c r="AW35" s="606"/>
      <c r="AX35" s="607"/>
    </row>
    <row r="36" spans="1:51" ht="23.25" customHeight="1" x14ac:dyDescent="0.15">
      <c r="A36" s="704"/>
      <c r="B36" s="705"/>
      <c r="C36" s="705"/>
      <c r="D36" s="705"/>
      <c r="E36" s="705"/>
      <c r="F36" s="706"/>
      <c r="G36" s="608" t="s">
        <v>614</v>
      </c>
      <c r="H36" s="609"/>
      <c r="I36" s="609"/>
      <c r="J36" s="609"/>
      <c r="K36" s="609"/>
      <c r="L36" s="609"/>
      <c r="M36" s="609"/>
      <c r="N36" s="609"/>
      <c r="O36" s="609"/>
      <c r="P36" s="609"/>
      <c r="Q36" s="609"/>
      <c r="R36" s="609"/>
      <c r="S36" s="609"/>
      <c r="T36" s="609"/>
      <c r="U36" s="609"/>
      <c r="V36" s="609"/>
      <c r="W36" s="609"/>
      <c r="X36" s="609"/>
      <c r="Y36" s="669" t="s">
        <v>575</v>
      </c>
      <c r="Z36" s="670"/>
      <c r="AA36" s="671"/>
      <c r="AB36" s="672" t="s">
        <v>615</v>
      </c>
      <c r="AC36" s="673"/>
      <c r="AD36" s="674"/>
      <c r="AE36" s="675">
        <v>423</v>
      </c>
      <c r="AF36" s="675"/>
      <c r="AG36" s="675"/>
      <c r="AH36" s="675"/>
      <c r="AI36" s="675">
        <v>736</v>
      </c>
      <c r="AJ36" s="675"/>
      <c r="AK36" s="675"/>
      <c r="AL36" s="675"/>
      <c r="AM36" s="675">
        <v>373</v>
      </c>
      <c r="AN36" s="675"/>
      <c r="AO36" s="675"/>
      <c r="AP36" s="675"/>
      <c r="AQ36" s="451">
        <v>380</v>
      </c>
      <c r="AR36" s="439"/>
      <c r="AS36" s="439"/>
      <c r="AT36" s="439"/>
      <c r="AU36" s="439"/>
      <c r="AV36" s="439"/>
      <c r="AW36" s="439"/>
      <c r="AX36" s="440"/>
    </row>
    <row r="37" spans="1:51" ht="46.5" customHeight="1" x14ac:dyDescent="0.15">
      <c r="A37" s="707"/>
      <c r="B37" s="708"/>
      <c r="C37" s="708"/>
      <c r="D37" s="708"/>
      <c r="E37" s="708"/>
      <c r="F37" s="709"/>
      <c r="G37" s="610"/>
      <c r="H37" s="611"/>
      <c r="I37" s="611"/>
      <c r="J37" s="611"/>
      <c r="K37" s="611"/>
      <c r="L37" s="611"/>
      <c r="M37" s="611"/>
      <c r="N37" s="611"/>
      <c r="O37" s="611"/>
      <c r="P37" s="611"/>
      <c r="Q37" s="611"/>
      <c r="R37" s="611"/>
      <c r="S37" s="611"/>
      <c r="T37" s="611"/>
      <c r="U37" s="611"/>
      <c r="V37" s="611"/>
      <c r="W37" s="611"/>
      <c r="X37" s="611"/>
      <c r="Y37" s="643" t="s">
        <v>578</v>
      </c>
      <c r="Z37" s="662"/>
      <c r="AA37" s="663"/>
      <c r="AB37" s="664" t="s">
        <v>616</v>
      </c>
      <c r="AC37" s="665"/>
      <c r="AD37" s="666"/>
      <c r="AE37" s="667" t="s">
        <v>617</v>
      </c>
      <c r="AF37" s="667"/>
      <c r="AG37" s="667"/>
      <c r="AH37" s="667"/>
      <c r="AI37" s="667" t="s">
        <v>618</v>
      </c>
      <c r="AJ37" s="667"/>
      <c r="AK37" s="667"/>
      <c r="AL37" s="667"/>
      <c r="AM37" s="667" t="s">
        <v>619</v>
      </c>
      <c r="AN37" s="667"/>
      <c r="AO37" s="667"/>
      <c r="AP37" s="667"/>
      <c r="AQ37" s="667" t="s">
        <v>620</v>
      </c>
      <c r="AR37" s="667"/>
      <c r="AS37" s="667"/>
      <c r="AT37" s="667"/>
      <c r="AU37" s="667"/>
      <c r="AV37" s="667"/>
      <c r="AW37" s="667"/>
      <c r="AX37" s="668"/>
    </row>
    <row r="38" spans="1:51" ht="18.75" customHeight="1" x14ac:dyDescent="0.15">
      <c r="A38" s="718" t="s">
        <v>231</v>
      </c>
      <c r="B38" s="719"/>
      <c r="C38" s="719"/>
      <c r="D38" s="719"/>
      <c r="E38" s="719"/>
      <c r="F38" s="720"/>
      <c r="G38" s="624" t="s">
        <v>135</v>
      </c>
      <c r="H38" s="578"/>
      <c r="I38" s="578"/>
      <c r="J38" s="578"/>
      <c r="K38" s="578"/>
      <c r="L38" s="578"/>
      <c r="M38" s="578"/>
      <c r="N38" s="578"/>
      <c r="O38" s="579"/>
      <c r="P38" s="580" t="s">
        <v>51</v>
      </c>
      <c r="Q38" s="578"/>
      <c r="R38" s="578"/>
      <c r="S38" s="578"/>
      <c r="T38" s="578"/>
      <c r="U38" s="578"/>
      <c r="V38" s="578"/>
      <c r="W38" s="578"/>
      <c r="X38" s="579"/>
      <c r="Y38" s="625"/>
      <c r="Z38" s="626"/>
      <c r="AA38" s="627"/>
      <c r="AB38" s="631" t="s">
        <v>11</v>
      </c>
      <c r="AC38" s="632"/>
      <c r="AD38" s="633"/>
      <c r="AE38" s="631" t="s">
        <v>410</v>
      </c>
      <c r="AF38" s="632"/>
      <c r="AG38" s="632"/>
      <c r="AH38" s="633"/>
      <c r="AI38" s="716" t="s">
        <v>562</v>
      </c>
      <c r="AJ38" s="716"/>
      <c r="AK38" s="716"/>
      <c r="AL38" s="631"/>
      <c r="AM38" s="716" t="s">
        <v>378</v>
      </c>
      <c r="AN38" s="716"/>
      <c r="AO38" s="716"/>
      <c r="AP38" s="631"/>
      <c r="AQ38" s="612" t="s">
        <v>169</v>
      </c>
      <c r="AR38" s="613"/>
      <c r="AS38" s="613"/>
      <c r="AT38" s="614"/>
      <c r="AU38" s="578" t="s">
        <v>124</v>
      </c>
      <c r="AV38" s="578"/>
      <c r="AW38" s="578"/>
      <c r="AX38" s="581"/>
    </row>
    <row r="39" spans="1:51" ht="18.75" customHeight="1" x14ac:dyDescent="0.15">
      <c r="A39" s="721"/>
      <c r="B39" s="722"/>
      <c r="C39" s="722"/>
      <c r="D39" s="722"/>
      <c r="E39" s="722"/>
      <c r="F39" s="723"/>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7"/>
      <c r="AJ39" s="717"/>
      <c r="AK39" s="717"/>
      <c r="AL39" s="519"/>
      <c r="AM39" s="717"/>
      <c r="AN39" s="717"/>
      <c r="AO39" s="717"/>
      <c r="AP39" s="519"/>
      <c r="AQ39" s="457" t="s">
        <v>605</v>
      </c>
      <c r="AR39" s="458"/>
      <c r="AS39" s="404" t="s">
        <v>170</v>
      </c>
      <c r="AT39" s="405"/>
      <c r="AU39" s="503">
        <v>5</v>
      </c>
      <c r="AV39" s="503"/>
      <c r="AW39" s="418" t="s">
        <v>162</v>
      </c>
      <c r="AX39" s="566"/>
    </row>
    <row r="40" spans="1:51" ht="66" customHeight="1" x14ac:dyDescent="0.15">
      <c r="A40" s="724"/>
      <c r="B40" s="722"/>
      <c r="C40" s="722"/>
      <c r="D40" s="722"/>
      <c r="E40" s="722"/>
      <c r="F40" s="723"/>
      <c r="G40" s="634" t="s">
        <v>621</v>
      </c>
      <c r="H40" s="635"/>
      <c r="I40" s="635"/>
      <c r="J40" s="635"/>
      <c r="K40" s="635"/>
      <c r="L40" s="635"/>
      <c r="M40" s="635"/>
      <c r="N40" s="635"/>
      <c r="O40" s="636"/>
      <c r="P40" s="237" t="s">
        <v>622</v>
      </c>
      <c r="Q40" s="237"/>
      <c r="R40" s="237"/>
      <c r="S40" s="237"/>
      <c r="T40" s="237"/>
      <c r="U40" s="237"/>
      <c r="V40" s="237"/>
      <c r="W40" s="237"/>
      <c r="X40" s="379"/>
      <c r="Y40" s="643" t="s">
        <v>12</v>
      </c>
      <c r="Z40" s="644"/>
      <c r="AA40" s="645"/>
      <c r="AB40" s="559" t="s">
        <v>245</v>
      </c>
      <c r="AC40" s="559"/>
      <c r="AD40" s="559"/>
      <c r="AE40" s="451">
        <v>43.1</v>
      </c>
      <c r="AF40" s="439"/>
      <c r="AG40" s="439"/>
      <c r="AH40" s="439"/>
      <c r="AI40" s="451">
        <v>43.4</v>
      </c>
      <c r="AJ40" s="439"/>
      <c r="AK40" s="439"/>
      <c r="AL40" s="439"/>
      <c r="AM40" s="451">
        <v>44</v>
      </c>
      <c r="AN40" s="439"/>
      <c r="AO40" s="439"/>
      <c r="AP40" s="439"/>
      <c r="AQ40" s="444" t="s">
        <v>605</v>
      </c>
      <c r="AR40" s="445"/>
      <c r="AS40" s="445"/>
      <c r="AT40" s="446"/>
      <c r="AU40" s="439" t="s">
        <v>605</v>
      </c>
      <c r="AV40" s="439"/>
      <c r="AW40" s="439"/>
      <c r="AX40" s="440"/>
    </row>
    <row r="41" spans="1:51" ht="66" customHeight="1" x14ac:dyDescent="0.15">
      <c r="A41" s="725"/>
      <c r="B41" s="726"/>
      <c r="C41" s="726"/>
      <c r="D41" s="726"/>
      <c r="E41" s="726"/>
      <c r="F41" s="727"/>
      <c r="G41" s="637"/>
      <c r="H41" s="638"/>
      <c r="I41" s="638"/>
      <c r="J41" s="638"/>
      <c r="K41" s="638"/>
      <c r="L41" s="638"/>
      <c r="M41" s="638"/>
      <c r="N41" s="638"/>
      <c r="O41" s="639"/>
      <c r="P41" s="240"/>
      <c r="Q41" s="240"/>
      <c r="R41" s="240"/>
      <c r="S41" s="240"/>
      <c r="T41" s="240"/>
      <c r="U41" s="240"/>
      <c r="V41" s="240"/>
      <c r="W41" s="240"/>
      <c r="X41" s="423"/>
      <c r="Y41" s="594" t="s">
        <v>47</v>
      </c>
      <c r="Z41" s="595"/>
      <c r="AA41" s="596"/>
      <c r="AB41" s="545" t="s">
        <v>245</v>
      </c>
      <c r="AC41" s="545"/>
      <c r="AD41" s="545"/>
      <c r="AE41" s="451">
        <v>44.5</v>
      </c>
      <c r="AF41" s="439"/>
      <c r="AG41" s="439"/>
      <c r="AH41" s="439"/>
      <c r="AI41" s="451">
        <v>44.5</v>
      </c>
      <c r="AJ41" s="439"/>
      <c r="AK41" s="439"/>
      <c r="AL41" s="439"/>
      <c r="AM41" s="451">
        <v>44.5</v>
      </c>
      <c r="AN41" s="439"/>
      <c r="AO41" s="439"/>
      <c r="AP41" s="439"/>
      <c r="AQ41" s="444" t="s">
        <v>605</v>
      </c>
      <c r="AR41" s="445"/>
      <c r="AS41" s="445"/>
      <c r="AT41" s="446"/>
      <c r="AU41" s="439">
        <v>44.5</v>
      </c>
      <c r="AV41" s="439"/>
      <c r="AW41" s="439"/>
      <c r="AX41" s="440"/>
    </row>
    <row r="42" spans="1:51" ht="66" customHeight="1" x14ac:dyDescent="0.15">
      <c r="A42" s="724"/>
      <c r="B42" s="722"/>
      <c r="C42" s="722"/>
      <c r="D42" s="722"/>
      <c r="E42" s="722"/>
      <c r="F42" s="723"/>
      <c r="G42" s="640"/>
      <c r="H42" s="641"/>
      <c r="I42" s="641"/>
      <c r="J42" s="641"/>
      <c r="K42" s="641"/>
      <c r="L42" s="641"/>
      <c r="M42" s="641"/>
      <c r="N42" s="641"/>
      <c r="O42" s="642"/>
      <c r="P42" s="222"/>
      <c r="Q42" s="222"/>
      <c r="R42" s="222"/>
      <c r="S42" s="222"/>
      <c r="T42" s="222"/>
      <c r="U42" s="222"/>
      <c r="V42" s="222"/>
      <c r="W42" s="222"/>
      <c r="X42" s="381"/>
      <c r="Y42" s="594" t="s">
        <v>13</v>
      </c>
      <c r="Z42" s="595"/>
      <c r="AA42" s="596"/>
      <c r="AB42" s="646" t="s">
        <v>14</v>
      </c>
      <c r="AC42" s="646"/>
      <c r="AD42" s="646"/>
      <c r="AE42" s="451">
        <v>96.9</v>
      </c>
      <c r="AF42" s="439"/>
      <c r="AG42" s="439"/>
      <c r="AH42" s="439"/>
      <c r="AI42" s="451">
        <v>97.5</v>
      </c>
      <c r="AJ42" s="439"/>
      <c r="AK42" s="439"/>
      <c r="AL42" s="439"/>
      <c r="AM42" s="451">
        <v>98.9</v>
      </c>
      <c r="AN42" s="439"/>
      <c r="AO42" s="439"/>
      <c r="AP42" s="439"/>
      <c r="AQ42" s="444" t="s">
        <v>605</v>
      </c>
      <c r="AR42" s="445"/>
      <c r="AS42" s="445"/>
      <c r="AT42" s="446"/>
      <c r="AU42" s="439" t="s">
        <v>605</v>
      </c>
      <c r="AV42" s="439"/>
      <c r="AW42" s="439"/>
      <c r="AX42" s="440"/>
    </row>
    <row r="43" spans="1:51" ht="23.25" customHeight="1" x14ac:dyDescent="0.15">
      <c r="A43" s="568" t="s">
        <v>254</v>
      </c>
      <c r="B43" s="506"/>
      <c r="C43" s="506"/>
      <c r="D43" s="506"/>
      <c r="E43" s="506"/>
      <c r="F43" s="355"/>
      <c r="G43" s="570" t="s">
        <v>623</v>
      </c>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23.25" customHeight="1" thickBot="1" x14ac:dyDescent="0.2">
      <c r="A44" s="569"/>
      <c r="B44" s="567"/>
      <c r="C44" s="567"/>
      <c r="D44" s="567"/>
      <c r="E44" s="567"/>
      <c r="F44" s="359"/>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hidden="1" customHeight="1" x14ac:dyDescent="0.15">
      <c r="A45" s="715" t="s">
        <v>567</v>
      </c>
      <c r="B45" s="356" t="s">
        <v>568</v>
      </c>
      <c r="C45" s="507"/>
      <c r="D45" s="507"/>
      <c r="E45" s="507"/>
      <c r="F45" s="357"/>
      <c r="G45" s="578" t="s">
        <v>569</v>
      </c>
      <c r="H45" s="578"/>
      <c r="I45" s="578"/>
      <c r="J45" s="578"/>
      <c r="K45" s="578"/>
      <c r="L45" s="578"/>
      <c r="M45" s="578"/>
      <c r="N45" s="578"/>
      <c r="O45" s="578"/>
      <c r="P45" s="578"/>
      <c r="Q45" s="578"/>
      <c r="R45" s="578"/>
      <c r="S45" s="578"/>
      <c r="T45" s="578"/>
      <c r="U45" s="578"/>
      <c r="V45" s="578"/>
      <c r="W45" s="578"/>
      <c r="X45" s="578"/>
      <c r="Y45" s="578"/>
      <c r="Z45" s="578"/>
      <c r="AA45" s="579"/>
      <c r="AB45" s="580" t="s">
        <v>585</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hidden="1" customHeight="1" x14ac:dyDescent="0.15">
      <c r="A46" s="576"/>
      <c r="B46" s="356"/>
      <c r="C46" s="507"/>
      <c r="D46" s="507"/>
      <c r="E46" s="507"/>
      <c r="F46" s="357"/>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hidden="1" customHeight="1" x14ac:dyDescent="0.15">
      <c r="A47" s="576"/>
      <c r="B47" s="356"/>
      <c r="C47" s="507"/>
      <c r="D47" s="507"/>
      <c r="E47" s="507"/>
      <c r="F47" s="357"/>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hidden="1" customHeight="1" x14ac:dyDescent="0.15">
      <c r="A48" s="576"/>
      <c r="B48" s="356"/>
      <c r="C48" s="507"/>
      <c r="D48" s="507"/>
      <c r="E48" s="507"/>
      <c r="F48" s="357"/>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hidden="1" customHeight="1" x14ac:dyDescent="0.15">
      <c r="A49" s="576"/>
      <c r="B49" s="358"/>
      <c r="C49" s="567"/>
      <c r="D49" s="567"/>
      <c r="E49" s="567"/>
      <c r="F49" s="359"/>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hidden="1" customHeight="1" x14ac:dyDescent="0.15">
      <c r="A50" s="576"/>
      <c r="B50" s="354" t="s">
        <v>134</v>
      </c>
      <c r="C50" s="506"/>
      <c r="D50" s="506"/>
      <c r="E50" s="506"/>
      <c r="F50" s="355"/>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1" t="s">
        <v>410</v>
      </c>
      <c r="AF50" s="121"/>
      <c r="AG50" s="121"/>
      <c r="AH50" s="121"/>
      <c r="AI50" s="121" t="s">
        <v>562</v>
      </c>
      <c r="AJ50" s="121"/>
      <c r="AK50" s="121"/>
      <c r="AL50" s="121"/>
      <c r="AM50" s="121" t="s">
        <v>378</v>
      </c>
      <c r="AN50" s="121"/>
      <c r="AO50" s="121"/>
      <c r="AP50" s="121"/>
      <c r="AQ50" s="406" t="s">
        <v>169</v>
      </c>
      <c r="AR50" s="402"/>
      <c r="AS50" s="402"/>
      <c r="AT50" s="403"/>
      <c r="AU50" s="563" t="s">
        <v>124</v>
      </c>
      <c r="AV50" s="563"/>
      <c r="AW50" s="563"/>
      <c r="AX50" s="564"/>
      <c r="AY50">
        <f t="shared" si="0"/>
        <v>0</v>
      </c>
      <c r="AZ50" s="10"/>
      <c r="BA50" s="10"/>
      <c r="BB50" s="10"/>
      <c r="BC50" s="10"/>
    </row>
    <row r="51" spans="1:60" ht="18.75" hidden="1" customHeight="1" x14ac:dyDescent="0.15">
      <c r="A51" s="576"/>
      <c r="B51" s="356"/>
      <c r="C51" s="507"/>
      <c r="D51" s="507"/>
      <c r="E51" s="507"/>
      <c r="F51" s="357"/>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1"/>
      <c r="AF51" s="121"/>
      <c r="AG51" s="121"/>
      <c r="AH51" s="121"/>
      <c r="AI51" s="121"/>
      <c r="AJ51" s="121"/>
      <c r="AK51" s="121"/>
      <c r="AL51" s="121"/>
      <c r="AM51" s="121"/>
      <c r="AN51" s="121"/>
      <c r="AO51" s="121"/>
      <c r="AP51" s="121"/>
      <c r="AQ51" s="565"/>
      <c r="AR51" s="503"/>
      <c r="AS51" s="404" t="s">
        <v>170</v>
      </c>
      <c r="AT51" s="405"/>
      <c r="AU51" s="503"/>
      <c r="AV51" s="503"/>
      <c r="AW51" s="418" t="s">
        <v>162</v>
      </c>
      <c r="AX51" s="566"/>
      <c r="AY51">
        <f t="shared" si="0"/>
        <v>0</v>
      </c>
      <c r="AZ51" s="10"/>
      <c r="BA51" s="10"/>
      <c r="BB51" s="10"/>
      <c r="BC51" s="10"/>
      <c r="BD51" s="10"/>
      <c r="BE51" s="10"/>
      <c r="BF51" s="10"/>
      <c r="BG51" s="10"/>
      <c r="BH51" s="10"/>
    </row>
    <row r="52" spans="1:60" ht="23.25" hidden="1" customHeight="1" x14ac:dyDescent="0.15">
      <c r="A52" s="576"/>
      <c r="B52" s="356"/>
      <c r="C52" s="507"/>
      <c r="D52" s="507"/>
      <c r="E52" s="507"/>
      <c r="F52" s="357"/>
      <c r="G52" s="378"/>
      <c r="H52" s="237"/>
      <c r="I52" s="237"/>
      <c r="J52" s="237"/>
      <c r="K52" s="237"/>
      <c r="L52" s="237"/>
      <c r="M52" s="237"/>
      <c r="N52" s="237"/>
      <c r="O52" s="379"/>
      <c r="P52" s="237"/>
      <c r="Q52" s="550"/>
      <c r="R52" s="550"/>
      <c r="S52" s="550"/>
      <c r="T52" s="550"/>
      <c r="U52" s="550"/>
      <c r="V52" s="550"/>
      <c r="W52" s="550"/>
      <c r="X52" s="551"/>
      <c r="Y52" s="556" t="s">
        <v>53</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x14ac:dyDescent="0.15">
      <c r="A53" s="576"/>
      <c r="B53" s="356"/>
      <c r="C53" s="507"/>
      <c r="D53" s="507"/>
      <c r="E53" s="507"/>
      <c r="F53" s="357"/>
      <c r="G53" s="546"/>
      <c r="H53" s="240"/>
      <c r="I53" s="240"/>
      <c r="J53" s="240"/>
      <c r="K53" s="240"/>
      <c r="L53" s="240"/>
      <c r="M53" s="240"/>
      <c r="N53" s="240"/>
      <c r="O53" s="423"/>
      <c r="P53" s="552"/>
      <c r="Q53" s="552"/>
      <c r="R53" s="552"/>
      <c r="S53" s="552"/>
      <c r="T53" s="552"/>
      <c r="U53" s="552"/>
      <c r="V53" s="552"/>
      <c r="W53" s="552"/>
      <c r="X53" s="553"/>
      <c r="Y53" s="544" t="s">
        <v>47</v>
      </c>
      <c r="Z53" s="215"/>
      <c r="AA53" s="216"/>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x14ac:dyDescent="0.15">
      <c r="A54" s="576"/>
      <c r="B54" s="356"/>
      <c r="C54" s="507"/>
      <c r="D54" s="507"/>
      <c r="E54" s="507"/>
      <c r="F54" s="357"/>
      <c r="G54" s="380"/>
      <c r="H54" s="222"/>
      <c r="I54" s="222"/>
      <c r="J54" s="222"/>
      <c r="K54" s="222"/>
      <c r="L54" s="222"/>
      <c r="M54" s="222"/>
      <c r="N54" s="222"/>
      <c r="O54" s="381"/>
      <c r="P54" s="560"/>
      <c r="Q54" s="560"/>
      <c r="R54" s="560"/>
      <c r="S54" s="560"/>
      <c r="T54" s="560"/>
      <c r="U54" s="560"/>
      <c r="V54" s="560"/>
      <c r="W54" s="560"/>
      <c r="X54" s="561"/>
      <c r="Y54" s="544" t="s">
        <v>13</v>
      </c>
      <c r="Z54" s="215"/>
      <c r="AA54" s="216"/>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x14ac:dyDescent="0.15">
      <c r="A55" s="576"/>
      <c r="B55" s="354" t="s">
        <v>134</v>
      </c>
      <c r="C55" s="506"/>
      <c r="D55" s="506"/>
      <c r="E55" s="506"/>
      <c r="F55" s="355"/>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1" t="s">
        <v>410</v>
      </c>
      <c r="AF55" s="121"/>
      <c r="AG55" s="121"/>
      <c r="AH55" s="121"/>
      <c r="AI55" s="121" t="s">
        <v>562</v>
      </c>
      <c r="AJ55" s="121"/>
      <c r="AK55" s="121"/>
      <c r="AL55" s="121"/>
      <c r="AM55" s="121" t="s">
        <v>378</v>
      </c>
      <c r="AN55" s="121"/>
      <c r="AO55" s="121"/>
      <c r="AP55" s="121"/>
      <c r="AQ55" s="406" t="s">
        <v>169</v>
      </c>
      <c r="AR55" s="402"/>
      <c r="AS55" s="402"/>
      <c r="AT55" s="403"/>
      <c r="AU55" s="563" t="s">
        <v>124</v>
      </c>
      <c r="AV55" s="563"/>
      <c r="AW55" s="563"/>
      <c r="AX55" s="564"/>
      <c r="AY55">
        <f>COUNTA($G$57)</f>
        <v>0</v>
      </c>
      <c r="AZ55" s="10"/>
      <c r="BA55" s="10"/>
      <c r="BB55" s="10"/>
      <c r="BC55" s="10"/>
    </row>
    <row r="56" spans="1:60" ht="18.75" hidden="1" customHeight="1" x14ac:dyDescent="0.15">
      <c r="A56" s="576"/>
      <c r="B56" s="356"/>
      <c r="C56" s="507"/>
      <c r="D56" s="507"/>
      <c r="E56" s="507"/>
      <c r="F56" s="357"/>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1"/>
      <c r="AF56" s="121"/>
      <c r="AG56" s="121"/>
      <c r="AH56" s="121"/>
      <c r="AI56" s="121"/>
      <c r="AJ56" s="121"/>
      <c r="AK56" s="121"/>
      <c r="AL56" s="121"/>
      <c r="AM56" s="121"/>
      <c r="AN56" s="121"/>
      <c r="AO56" s="121"/>
      <c r="AP56" s="121"/>
      <c r="AQ56" s="565"/>
      <c r="AR56" s="503"/>
      <c r="AS56" s="404" t="s">
        <v>170</v>
      </c>
      <c r="AT56" s="405"/>
      <c r="AU56" s="503"/>
      <c r="AV56" s="503"/>
      <c r="AW56" s="418" t="s">
        <v>162</v>
      </c>
      <c r="AX56" s="566"/>
      <c r="AY56">
        <f>$AY$55</f>
        <v>0</v>
      </c>
      <c r="AZ56" s="10"/>
      <c r="BA56" s="10"/>
      <c r="BB56" s="10"/>
      <c r="BC56" s="10"/>
      <c r="BD56" s="10"/>
      <c r="BE56" s="10"/>
      <c r="BF56" s="10"/>
      <c r="BG56" s="10"/>
      <c r="BH56" s="10"/>
    </row>
    <row r="57" spans="1:60" ht="23.25" hidden="1" customHeight="1" x14ac:dyDescent="0.15">
      <c r="A57" s="576"/>
      <c r="B57" s="356"/>
      <c r="C57" s="507"/>
      <c r="D57" s="507"/>
      <c r="E57" s="507"/>
      <c r="F57" s="357"/>
      <c r="G57" s="378"/>
      <c r="H57" s="237"/>
      <c r="I57" s="237"/>
      <c r="J57" s="237"/>
      <c r="K57" s="237"/>
      <c r="L57" s="237"/>
      <c r="M57" s="237"/>
      <c r="N57" s="237"/>
      <c r="O57" s="379"/>
      <c r="P57" s="237"/>
      <c r="Q57" s="550"/>
      <c r="R57" s="550"/>
      <c r="S57" s="550"/>
      <c r="T57" s="550"/>
      <c r="U57" s="550"/>
      <c r="V57" s="550"/>
      <c r="W57" s="550"/>
      <c r="X57" s="551"/>
      <c r="Y57" s="556" t="s">
        <v>53</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x14ac:dyDescent="0.15">
      <c r="A58" s="576"/>
      <c r="B58" s="356"/>
      <c r="C58" s="507"/>
      <c r="D58" s="507"/>
      <c r="E58" s="507"/>
      <c r="F58" s="357"/>
      <c r="G58" s="546"/>
      <c r="H58" s="240"/>
      <c r="I58" s="240"/>
      <c r="J58" s="240"/>
      <c r="K58" s="240"/>
      <c r="L58" s="240"/>
      <c r="M58" s="240"/>
      <c r="N58" s="240"/>
      <c r="O58" s="423"/>
      <c r="P58" s="552"/>
      <c r="Q58" s="552"/>
      <c r="R58" s="552"/>
      <c r="S58" s="552"/>
      <c r="T58" s="552"/>
      <c r="U58" s="552"/>
      <c r="V58" s="552"/>
      <c r="W58" s="552"/>
      <c r="X58" s="553"/>
      <c r="Y58" s="544" t="s">
        <v>47</v>
      </c>
      <c r="Z58" s="215"/>
      <c r="AA58" s="216"/>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x14ac:dyDescent="0.15">
      <c r="A59" s="576"/>
      <c r="B59" s="358"/>
      <c r="C59" s="567"/>
      <c r="D59" s="567"/>
      <c r="E59" s="567"/>
      <c r="F59" s="359"/>
      <c r="G59" s="380"/>
      <c r="H59" s="222"/>
      <c r="I59" s="222"/>
      <c r="J59" s="222"/>
      <c r="K59" s="222"/>
      <c r="L59" s="222"/>
      <c r="M59" s="222"/>
      <c r="N59" s="222"/>
      <c r="O59" s="381"/>
      <c r="P59" s="560"/>
      <c r="Q59" s="560"/>
      <c r="R59" s="560"/>
      <c r="S59" s="560"/>
      <c r="T59" s="560"/>
      <c r="U59" s="560"/>
      <c r="V59" s="560"/>
      <c r="W59" s="560"/>
      <c r="X59" s="561"/>
      <c r="Y59" s="544" t="s">
        <v>13</v>
      </c>
      <c r="Z59" s="215"/>
      <c r="AA59" s="216"/>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x14ac:dyDescent="0.15">
      <c r="A60" s="576"/>
      <c r="B60" s="354" t="s">
        <v>134</v>
      </c>
      <c r="C60" s="506"/>
      <c r="D60" s="506"/>
      <c r="E60" s="506"/>
      <c r="F60" s="355"/>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1" t="s">
        <v>410</v>
      </c>
      <c r="AF60" s="121"/>
      <c r="AG60" s="121"/>
      <c r="AH60" s="121"/>
      <c r="AI60" s="121" t="s">
        <v>562</v>
      </c>
      <c r="AJ60" s="121"/>
      <c r="AK60" s="121"/>
      <c r="AL60" s="121"/>
      <c r="AM60" s="121" t="s">
        <v>378</v>
      </c>
      <c r="AN60" s="121"/>
      <c r="AO60" s="121"/>
      <c r="AP60" s="121"/>
      <c r="AQ60" s="406" t="s">
        <v>169</v>
      </c>
      <c r="AR60" s="402"/>
      <c r="AS60" s="402"/>
      <c r="AT60" s="403"/>
      <c r="AU60" s="563" t="s">
        <v>124</v>
      </c>
      <c r="AV60" s="563"/>
      <c r="AW60" s="563"/>
      <c r="AX60" s="564"/>
      <c r="AY60">
        <f>COUNTA($G$62)</f>
        <v>0</v>
      </c>
      <c r="AZ60" s="10"/>
      <c r="BA60" s="10"/>
      <c r="BB60" s="10"/>
      <c r="BC60" s="10"/>
    </row>
    <row r="61" spans="1:60" ht="18.75" hidden="1" customHeight="1" x14ac:dyDescent="0.15">
      <c r="A61" s="576"/>
      <c r="B61" s="356"/>
      <c r="C61" s="507"/>
      <c r="D61" s="507"/>
      <c r="E61" s="507"/>
      <c r="F61" s="357"/>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1"/>
      <c r="AF61" s="121"/>
      <c r="AG61" s="121"/>
      <c r="AH61" s="121"/>
      <c r="AI61" s="121"/>
      <c r="AJ61" s="121"/>
      <c r="AK61" s="121"/>
      <c r="AL61" s="121"/>
      <c r="AM61" s="121"/>
      <c r="AN61" s="121"/>
      <c r="AO61" s="121"/>
      <c r="AP61" s="121"/>
      <c r="AQ61" s="565"/>
      <c r="AR61" s="503"/>
      <c r="AS61" s="404" t="s">
        <v>170</v>
      </c>
      <c r="AT61" s="405"/>
      <c r="AU61" s="503"/>
      <c r="AV61" s="503"/>
      <c r="AW61" s="418" t="s">
        <v>162</v>
      </c>
      <c r="AX61" s="566"/>
      <c r="AY61">
        <f>$AY$60</f>
        <v>0</v>
      </c>
      <c r="AZ61" s="10"/>
      <c r="BA61" s="10"/>
      <c r="BB61" s="10"/>
      <c r="BC61" s="10"/>
      <c r="BD61" s="10"/>
      <c r="BE61" s="10"/>
      <c r="BF61" s="10"/>
      <c r="BG61" s="10"/>
      <c r="BH61" s="10"/>
    </row>
    <row r="62" spans="1:60" ht="23.25" hidden="1" customHeight="1" x14ac:dyDescent="0.15">
      <c r="A62" s="576"/>
      <c r="B62" s="356"/>
      <c r="C62" s="507"/>
      <c r="D62" s="507"/>
      <c r="E62" s="507"/>
      <c r="F62" s="357"/>
      <c r="G62" s="378"/>
      <c r="H62" s="237"/>
      <c r="I62" s="237"/>
      <c r="J62" s="237"/>
      <c r="K62" s="237"/>
      <c r="L62" s="237"/>
      <c r="M62" s="237"/>
      <c r="N62" s="237"/>
      <c r="O62" s="379"/>
      <c r="P62" s="237"/>
      <c r="Q62" s="550"/>
      <c r="R62" s="550"/>
      <c r="S62" s="550"/>
      <c r="T62" s="550"/>
      <c r="U62" s="550"/>
      <c r="V62" s="550"/>
      <c r="W62" s="550"/>
      <c r="X62" s="551"/>
      <c r="Y62" s="556" t="s">
        <v>53</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x14ac:dyDescent="0.15">
      <c r="A63" s="576"/>
      <c r="B63" s="356"/>
      <c r="C63" s="507"/>
      <c r="D63" s="507"/>
      <c r="E63" s="507"/>
      <c r="F63" s="357"/>
      <c r="G63" s="546"/>
      <c r="H63" s="240"/>
      <c r="I63" s="240"/>
      <c r="J63" s="240"/>
      <c r="K63" s="240"/>
      <c r="L63" s="240"/>
      <c r="M63" s="240"/>
      <c r="N63" s="240"/>
      <c r="O63" s="423"/>
      <c r="P63" s="552"/>
      <c r="Q63" s="552"/>
      <c r="R63" s="552"/>
      <c r="S63" s="552"/>
      <c r="T63" s="552"/>
      <c r="U63" s="552"/>
      <c r="V63" s="552"/>
      <c r="W63" s="552"/>
      <c r="X63" s="553"/>
      <c r="Y63" s="544" t="s">
        <v>47</v>
      </c>
      <c r="Z63" s="215"/>
      <c r="AA63" s="216"/>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x14ac:dyDescent="0.2">
      <c r="A64" s="577"/>
      <c r="B64" s="508"/>
      <c r="C64" s="509"/>
      <c r="D64" s="509"/>
      <c r="E64" s="509"/>
      <c r="F64" s="510"/>
      <c r="G64" s="380"/>
      <c r="H64" s="222"/>
      <c r="I64" s="222"/>
      <c r="J64" s="222"/>
      <c r="K64" s="222"/>
      <c r="L64" s="222"/>
      <c r="M64" s="222"/>
      <c r="N64" s="222"/>
      <c r="O64" s="381"/>
      <c r="P64" s="560"/>
      <c r="Q64" s="560"/>
      <c r="R64" s="560"/>
      <c r="S64" s="560"/>
      <c r="T64" s="560"/>
      <c r="U64" s="560"/>
      <c r="V64" s="560"/>
      <c r="W64" s="560"/>
      <c r="X64" s="561"/>
      <c r="Y64" s="544" t="s">
        <v>13</v>
      </c>
      <c r="Z64" s="215"/>
      <c r="AA64" s="216"/>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hidden="1" customHeight="1" x14ac:dyDescent="0.15">
      <c r="A65" s="712" t="s">
        <v>573</v>
      </c>
      <c r="B65" s="713"/>
      <c r="C65" s="713"/>
      <c r="D65" s="713"/>
      <c r="E65" s="713"/>
      <c r="F65" s="714"/>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0</v>
      </c>
    </row>
    <row r="66" spans="1:51" ht="31.5" hidden="1" customHeight="1" x14ac:dyDescent="0.15">
      <c r="A66" s="692" t="s">
        <v>574</v>
      </c>
      <c r="B66" s="507"/>
      <c r="C66" s="507"/>
      <c r="D66" s="507"/>
      <c r="E66" s="507"/>
      <c r="F66" s="357"/>
      <c r="G66" s="693" t="s">
        <v>566</v>
      </c>
      <c r="H66" s="694"/>
      <c r="I66" s="694"/>
      <c r="J66" s="694"/>
      <c r="K66" s="694"/>
      <c r="L66" s="694"/>
      <c r="M66" s="694"/>
      <c r="N66" s="694"/>
      <c r="O66" s="694"/>
      <c r="P66" s="695" t="s">
        <v>565</v>
      </c>
      <c r="Q66" s="694"/>
      <c r="R66" s="694"/>
      <c r="S66" s="694"/>
      <c r="T66" s="694"/>
      <c r="U66" s="694"/>
      <c r="V66" s="694"/>
      <c r="W66" s="694"/>
      <c r="X66" s="696"/>
      <c r="Y66" s="697"/>
      <c r="Z66" s="698"/>
      <c r="AA66" s="699"/>
      <c r="AB66" s="700" t="s">
        <v>11</v>
      </c>
      <c r="AC66" s="700"/>
      <c r="AD66" s="700"/>
      <c r="AE66" s="519" t="s">
        <v>410</v>
      </c>
      <c r="AF66" s="710"/>
      <c r="AG66" s="710"/>
      <c r="AH66" s="711"/>
      <c r="AI66" s="519" t="s">
        <v>562</v>
      </c>
      <c r="AJ66" s="710"/>
      <c r="AK66" s="710"/>
      <c r="AL66" s="711"/>
      <c r="AM66" s="519" t="s">
        <v>378</v>
      </c>
      <c r="AN66" s="710"/>
      <c r="AO66" s="710"/>
      <c r="AP66" s="711"/>
      <c r="AQ66" s="682" t="s">
        <v>409</v>
      </c>
      <c r="AR66" s="683"/>
      <c r="AS66" s="683"/>
      <c r="AT66" s="684"/>
      <c r="AU66" s="682" t="s">
        <v>583</v>
      </c>
      <c r="AV66" s="683"/>
      <c r="AW66" s="683"/>
      <c r="AX66" s="685"/>
      <c r="AY66">
        <f>COUNTA($G$67)</f>
        <v>0</v>
      </c>
    </row>
    <row r="67" spans="1:51" ht="23.25" hidden="1" customHeight="1" x14ac:dyDescent="0.15">
      <c r="A67" s="692"/>
      <c r="B67" s="507"/>
      <c r="C67" s="507"/>
      <c r="D67" s="507"/>
      <c r="E67" s="507"/>
      <c r="F67" s="357"/>
      <c r="G67" s="647"/>
      <c r="H67" s="648"/>
      <c r="I67" s="648"/>
      <c r="J67" s="648"/>
      <c r="K67" s="648"/>
      <c r="L67" s="648"/>
      <c r="M67" s="648"/>
      <c r="N67" s="648"/>
      <c r="O67" s="648"/>
      <c r="P67" s="651"/>
      <c r="Q67" s="652"/>
      <c r="R67" s="652"/>
      <c r="S67" s="652"/>
      <c r="T67" s="652"/>
      <c r="U67" s="652"/>
      <c r="V67" s="652"/>
      <c r="W67" s="652"/>
      <c r="X67" s="653"/>
      <c r="Y67" s="657" t="s">
        <v>48</v>
      </c>
      <c r="Z67" s="658"/>
      <c r="AA67" s="659"/>
      <c r="AB67" s="660"/>
      <c r="AC67" s="660"/>
      <c r="AD67" s="660"/>
      <c r="AE67" s="661"/>
      <c r="AF67" s="661"/>
      <c r="AG67" s="661"/>
      <c r="AH67" s="661"/>
      <c r="AI67" s="661"/>
      <c r="AJ67" s="661"/>
      <c r="AK67" s="661"/>
      <c r="AL67" s="661"/>
      <c r="AM67" s="661"/>
      <c r="AN67" s="661"/>
      <c r="AO67" s="661"/>
      <c r="AP67" s="661"/>
      <c r="AQ67" s="661"/>
      <c r="AR67" s="661"/>
      <c r="AS67" s="661"/>
      <c r="AT67" s="661"/>
      <c r="AU67" s="676"/>
      <c r="AV67" s="677"/>
      <c r="AW67" s="677"/>
      <c r="AX67" s="678"/>
      <c r="AY67">
        <f>$AY$66</f>
        <v>0</v>
      </c>
    </row>
    <row r="68" spans="1:51" ht="23.25" hidden="1" customHeight="1" x14ac:dyDescent="0.15">
      <c r="A68" s="569"/>
      <c r="B68" s="567"/>
      <c r="C68" s="567"/>
      <c r="D68" s="567"/>
      <c r="E68" s="567"/>
      <c r="F68" s="359"/>
      <c r="G68" s="649"/>
      <c r="H68" s="650"/>
      <c r="I68" s="650"/>
      <c r="J68" s="650"/>
      <c r="K68" s="650"/>
      <c r="L68" s="650"/>
      <c r="M68" s="650"/>
      <c r="N68" s="650"/>
      <c r="O68" s="650"/>
      <c r="P68" s="654"/>
      <c r="Q68" s="655"/>
      <c r="R68" s="655"/>
      <c r="S68" s="655"/>
      <c r="T68" s="655"/>
      <c r="U68" s="655"/>
      <c r="V68" s="655"/>
      <c r="W68" s="655"/>
      <c r="X68" s="656"/>
      <c r="Y68" s="679" t="s">
        <v>49</v>
      </c>
      <c r="Z68" s="680"/>
      <c r="AA68" s="681"/>
      <c r="AB68" s="660"/>
      <c r="AC68" s="660"/>
      <c r="AD68" s="660"/>
      <c r="AE68" s="661"/>
      <c r="AF68" s="661"/>
      <c r="AG68" s="661"/>
      <c r="AH68" s="661"/>
      <c r="AI68" s="661"/>
      <c r="AJ68" s="661"/>
      <c r="AK68" s="661"/>
      <c r="AL68" s="661"/>
      <c r="AM68" s="661"/>
      <c r="AN68" s="661"/>
      <c r="AO68" s="661"/>
      <c r="AP68" s="661"/>
      <c r="AQ68" s="661"/>
      <c r="AR68" s="661"/>
      <c r="AS68" s="661"/>
      <c r="AT68" s="661"/>
      <c r="AU68" s="676"/>
      <c r="AV68" s="677"/>
      <c r="AW68" s="677"/>
      <c r="AX68" s="678"/>
      <c r="AY68">
        <f>$AY$66</f>
        <v>0</v>
      </c>
    </row>
    <row r="69" spans="1:51" ht="23.25" hidden="1" customHeight="1" x14ac:dyDescent="0.15">
      <c r="A69" s="701" t="s">
        <v>575</v>
      </c>
      <c r="B69" s="702"/>
      <c r="C69" s="702"/>
      <c r="D69" s="702"/>
      <c r="E69" s="702"/>
      <c r="F69" s="703"/>
      <c r="G69" s="595" t="s">
        <v>576</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21" t="s">
        <v>410</v>
      </c>
      <c r="AF69" s="121"/>
      <c r="AG69" s="121"/>
      <c r="AH69" s="121"/>
      <c r="AI69" s="121" t="s">
        <v>562</v>
      </c>
      <c r="AJ69" s="121"/>
      <c r="AK69" s="121"/>
      <c r="AL69" s="121"/>
      <c r="AM69" s="121" t="s">
        <v>378</v>
      </c>
      <c r="AN69" s="121"/>
      <c r="AO69" s="121"/>
      <c r="AP69" s="121"/>
      <c r="AQ69" s="605" t="s">
        <v>584</v>
      </c>
      <c r="AR69" s="606"/>
      <c r="AS69" s="606"/>
      <c r="AT69" s="606"/>
      <c r="AU69" s="606"/>
      <c r="AV69" s="606"/>
      <c r="AW69" s="606"/>
      <c r="AX69" s="607"/>
      <c r="AY69">
        <f>IF(SUBSTITUTE(SUBSTITUTE($G$70,"／",""),"　","")="",0,1)</f>
        <v>0</v>
      </c>
    </row>
    <row r="70" spans="1:51" ht="23.25" hidden="1" customHeight="1" x14ac:dyDescent="0.15">
      <c r="A70" s="704"/>
      <c r="B70" s="705"/>
      <c r="C70" s="705"/>
      <c r="D70" s="705"/>
      <c r="E70" s="705"/>
      <c r="F70" s="706"/>
      <c r="G70" s="608" t="s">
        <v>577</v>
      </c>
      <c r="H70" s="609"/>
      <c r="I70" s="609"/>
      <c r="J70" s="609"/>
      <c r="K70" s="609"/>
      <c r="L70" s="609"/>
      <c r="M70" s="609"/>
      <c r="N70" s="609"/>
      <c r="O70" s="609"/>
      <c r="P70" s="609"/>
      <c r="Q70" s="609"/>
      <c r="R70" s="609"/>
      <c r="S70" s="609"/>
      <c r="T70" s="609"/>
      <c r="U70" s="609"/>
      <c r="V70" s="609"/>
      <c r="W70" s="609"/>
      <c r="X70" s="609"/>
      <c r="Y70" s="669" t="s">
        <v>575</v>
      </c>
      <c r="Z70" s="670"/>
      <c r="AA70" s="671"/>
      <c r="AB70" s="672"/>
      <c r="AC70" s="673"/>
      <c r="AD70" s="674"/>
      <c r="AE70" s="675"/>
      <c r="AF70" s="675"/>
      <c r="AG70" s="675"/>
      <c r="AH70" s="675"/>
      <c r="AI70" s="675"/>
      <c r="AJ70" s="675"/>
      <c r="AK70" s="675"/>
      <c r="AL70" s="675"/>
      <c r="AM70" s="675"/>
      <c r="AN70" s="675"/>
      <c r="AO70" s="675"/>
      <c r="AP70" s="675"/>
      <c r="AQ70" s="451"/>
      <c r="AR70" s="439"/>
      <c r="AS70" s="439"/>
      <c r="AT70" s="439"/>
      <c r="AU70" s="439"/>
      <c r="AV70" s="439"/>
      <c r="AW70" s="439"/>
      <c r="AX70" s="440"/>
      <c r="AY70">
        <f>$AY$69</f>
        <v>0</v>
      </c>
    </row>
    <row r="71" spans="1:51" ht="46.5" hidden="1" customHeight="1" x14ac:dyDescent="0.15">
      <c r="A71" s="707"/>
      <c r="B71" s="708"/>
      <c r="C71" s="708"/>
      <c r="D71" s="708"/>
      <c r="E71" s="708"/>
      <c r="F71" s="709"/>
      <c r="G71" s="610"/>
      <c r="H71" s="611"/>
      <c r="I71" s="611"/>
      <c r="J71" s="611"/>
      <c r="K71" s="611"/>
      <c r="L71" s="611"/>
      <c r="M71" s="611"/>
      <c r="N71" s="611"/>
      <c r="O71" s="611"/>
      <c r="P71" s="611"/>
      <c r="Q71" s="611"/>
      <c r="R71" s="611"/>
      <c r="S71" s="611"/>
      <c r="T71" s="611"/>
      <c r="U71" s="611"/>
      <c r="V71" s="611"/>
      <c r="W71" s="611"/>
      <c r="X71" s="611"/>
      <c r="Y71" s="643" t="s">
        <v>578</v>
      </c>
      <c r="Z71" s="662"/>
      <c r="AA71" s="663"/>
      <c r="AB71" s="664" t="s">
        <v>579</v>
      </c>
      <c r="AC71" s="665"/>
      <c r="AD71" s="666"/>
      <c r="AE71" s="667"/>
      <c r="AF71" s="667"/>
      <c r="AG71" s="667"/>
      <c r="AH71" s="667"/>
      <c r="AI71" s="667"/>
      <c r="AJ71" s="667"/>
      <c r="AK71" s="667"/>
      <c r="AL71" s="667"/>
      <c r="AM71" s="667"/>
      <c r="AN71" s="667"/>
      <c r="AO71" s="667"/>
      <c r="AP71" s="667"/>
      <c r="AQ71" s="667"/>
      <c r="AR71" s="667"/>
      <c r="AS71" s="667"/>
      <c r="AT71" s="667"/>
      <c r="AU71" s="667"/>
      <c r="AV71" s="667"/>
      <c r="AW71" s="667"/>
      <c r="AX71" s="668"/>
      <c r="AY71">
        <f>$AY$69</f>
        <v>0</v>
      </c>
    </row>
    <row r="72" spans="1:51" ht="18.75" hidden="1" customHeight="1" x14ac:dyDescent="0.15">
      <c r="A72" s="434" t="s">
        <v>231</v>
      </c>
      <c r="B72" s="615"/>
      <c r="C72" s="615"/>
      <c r="D72" s="615"/>
      <c r="E72" s="615"/>
      <c r="F72" s="616"/>
      <c r="G72" s="624" t="s">
        <v>135</v>
      </c>
      <c r="H72" s="578"/>
      <c r="I72" s="578"/>
      <c r="J72" s="578"/>
      <c r="K72" s="578"/>
      <c r="L72" s="578"/>
      <c r="M72" s="578"/>
      <c r="N72" s="578"/>
      <c r="O72" s="579"/>
      <c r="P72" s="580" t="s">
        <v>51</v>
      </c>
      <c r="Q72" s="578"/>
      <c r="R72" s="578"/>
      <c r="S72" s="578"/>
      <c r="T72" s="578"/>
      <c r="U72" s="578"/>
      <c r="V72" s="578"/>
      <c r="W72" s="578"/>
      <c r="X72" s="579"/>
      <c r="Y72" s="625"/>
      <c r="Z72" s="626"/>
      <c r="AA72" s="627"/>
      <c r="AB72" s="631" t="s">
        <v>11</v>
      </c>
      <c r="AC72" s="632"/>
      <c r="AD72" s="633"/>
      <c r="AE72" s="121" t="s">
        <v>410</v>
      </c>
      <c r="AF72" s="121"/>
      <c r="AG72" s="121"/>
      <c r="AH72" s="121"/>
      <c r="AI72" s="121" t="s">
        <v>562</v>
      </c>
      <c r="AJ72" s="121"/>
      <c r="AK72" s="121"/>
      <c r="AL72" s="121"/>
      <c r="AM72" s="121" t="s">
        <v>378</v>
      </c>
      <c r="AN72" s="121"/>
      <c r="AO72" s="121"/>
      <c r="AP72" s="121"/>
      <c r="AQ72" s="612" t="s">
        <v>169</v>
      </c>
      <c r="AR72" s="613"/>
      <c r="AS72" s="613"/>
      <c r="AT72" s="614"/>
      <c r="AU72" s="578" t="s">
        <v>124</v>
      </c>
      <c r="AV72" s="578"/>
      <c r="AW72" s="578"/>
      <c r="AX72" s="581"/>
      <c r="AY72">
        <f>COUNTA($G$74)</f>
        <v>0</v>
      </c>
    </row>
    <row r="73" spans="1:51" ht="18.75" hidden="1" customHeight="1" x14ac:dyDescent="0.15">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21"/>
      <c r="AF73" s="121"/>
      <c r="AG73" s="121"/>
      <c r="AH73" s="121"/>
      <c r="AI73" s="121"/>
      <c r="AJ73" s="121"/>
      <c r="AK73" s="121"/>
      <c r="AL73" s="121"/>
      <c r="AM73" s="121"/>
      <c r="AN73" s="121"/>
      <c r="AO73" s="121"/>
      <c r="AP73" s="121"/>
      <c r="AQ73" s="457"/>
      <c r="AR73" s="458"/>
      <c r="AS73" s="404" t="s">
        <v>170</v>
      </c>
      <c r="AT73" s="405"/>
      <c r="AU73" s="503"/>
      <c r="AV73" s="503"/>
      <c r="AW73" s="418" t="s">
        <v>162</v>
      </c>
      <c r="AX73" s="566"/>
      <c r="AY73">
        <f t="shared" ref="AY73:AY78" si="1">$AY$72</f>
        <v>0</v>
      </c>
    </row>
    <row r="74" spans="1:51" ht="23.25" hidden="1" customHeight="1" x14ac:dyDescent="0.15">
      <c r="A74" s="620"/>
      <c r="B74" s="618"/>
      <c r="C74" s="618"/>
      <c r="D74" s="618"/>
      <c r="E74" s="618"/>
      <c r="F74" s="619"/>
      <c r="G74" s="634"/>
      <c r="H74" s="635"/>
      <c r="I74" s="635"/>
      <c r="J74" s="635"/>
      <c r="K74" s="635"/>
      <c r="L74" s="635"/>
      <c r="M74" s="635"/>
      <c r="N74" s="635"/>
      <c r="O74" s="636"/>
      <c r="P74" s="237"/>
      <c r="Q74" s="237"/>
      <c r="R74" s="237"/>
      <c r="S74" s="237"/>
      <c r="T74" s="237"/>
      <c r="U74" s="237"/>
      <c r="V74" s="237"/>
      <c r="W74" s="237"/>
      <c r="X74" s="379"/>
      <c r="Y74" s="643" t="s">
        <v>12</v>
      </c>
      <c r="Z74" s="644"/>
      <c r="AA74" s="645"/>
      <c r="AB74" s="559"/>
      <c r="AC74" s="559"/>
      <c r="AD74" s="559"/>
      <c r="AE74" s="451"/>
      <c r="AF74" s="439"/>
      <c r="AG74" s="439"/>
      <c r="AH74" s="439"/>
      <c r="AI74" s="451"/>
      <c r="AJ74" s="439"/>
      <c r="AK74" s="439"/>
      <c r="AL74" s="439"/>
      <c r="AM74" s="451"/>
      <c r="AN74" s="439"/>
      <c r="AO74" s="439"/>
      <c r="AP74" s="439"/>
      <c r="AQ74" s="444"/>
      <c r="AR74" s="445"/>
      <c r="AS74" s="445"/>
      <c r="AT74" s="446"/>
      <c r="AU74" s="439"/>
      <c r="AV74" s="439"/>
      <c r="AW74" s="439"/>
      <c r="AX74" s="440"/>
      <c r="AY74">
        <f t="shared" si="1"/>
        <v>0</v>
      </c>
    </row>
    <row r="75" spans="1:51" ht="23.25" hidden="1" customHeight="1" x14ac:dyDescent="0.15">
      <c r="A75" s="621"/>
      <c r="B75" s="622"/>
      <c r="C75" s="622"/>
      <c r="D75" s="622"/>
      <c r="E75" s="622"/>
      <c r="F75" s="623"/>
      <c r="G75" s="637"/>
      <c r="H75" s="638"/>
      <c r="I75" s="638"/>
      <c r="J75" s="638"/>
      <c r="K75" s="638"/>
      <c r="L75" s="638"/>
      <c r="M75" s="638"/>
      <c r="N75" s="638"/>
      <c r="O75" s="639"/>
      <c r="P75" s="240"/>
      <c r="Q75" s="240"/>
      <c r="R75" s="240"/>
      <c r="S75" s="240"/>
      <c r="T75" s="240"/>
      <c r="U75" s="240"/>
      <c r="V75" s="240"/>
      <c r="W75" s="240"/>
      <c r="X75" s="423"/>
      <c r="Y75" s="594" t="s">
        <v>47</v>
      </c>
      <c r="Z75" s="595"/>
      <c r="AA75" s="596"/>
      <c r="AB75" s="545"/>
      <c r="AC75" s="545"/>
      <c r="AD75" s="545"/>
      <c r="AE75" s="451"/>
      <c r="AF75" s="439"/>
      <c r="AG75" s="439"/>
      <c r="AH75" s="439"/>
      <c r="AI75" s="451"/>
      <c r="AJ75" s="439"/>
      <c r="AK75" s="439"/>
      <c r="AL75" s="439"/>
      <c r="AM75" s="451"/>
      <c r="AN75" s="439"/>
      <c r="AO75" s="439"/>
      <c r="AP75" s="439"/>
      <c r="AQ75" s="444"/>
      <c r="AR75" s="445"/>
      <c r="AS75" s="445"/>
      <c r="AT75" s="446"/>
      <c r="AU75" s="439"/>
      <c r="AV75" s="439"/>
      <c r="AW75" s="439"/>
      <c r="AX75" s="440"/>
      <c r="AY75">
        <f t="shared" si="1"/>
        <v>0</v>
      </c>
    </row>
    <row r="76" spans="1:51" ht="23.25" hidden="1" customHeight="1" x14ac:dyDescent="0.15">
      <c r="A76" s="620"/>
      <c r="B76" s="618"/>
      <c r="C76" s="618"/>
      <c r="D76" s="618"/>
      <c r="E76" s="618"/>
      <c r="F76" s="619"/>
      <c r="G76" s="640"/>
      <c r="H76" s="641"/>
      <c r="I76" s="641"/>
      <c r="J76" s="641"/>
      <c r="K76" s="641"/>
      <c r="L76" s="641"/>
      <c r="M76" s="641"/>
      <c r="N76" s="641"/>
      <c r="O76" s="642"/>
      <c r="P76" s="222"/>
      <c r="Q76" s="222"/>
      <c r="R76" s="222"/>
      <c r="S76" s="222"/>
      <c r="T76" s="222"/>
      <c r="U76" s="222"/>
      <c r="V76" s="222"/>
      <c r="W76" s="222"/>
      <c r="X76" s="381"/>
      <c r="Y76" s="594" t="s">
        <v>13</v>
      </c>
      <c r="Z76" s="595"/>
      <c r="AA76" s="596"/>
      <c r="AB76" s="646" t="s">
        <v>14</v>
      </c>
      <c r="AC76" s="646"/>
      <c r="AD76" s="646"/>
      <c r="AE76" s="451"/>
      <c r="AF76" s="439"/>
      <c r="AG76" s="439"/>
      <c r="AH76" s="439"/>
      <c r="AI76" s="451"/>
      <c r="AJ76" s="439"/>
      <c r="AK76" s="439"/>
      <c r="AL76" s="439"/>
      <c r="AM76" s="451"/>
      <c r="AN76" s="439"/>
      <c r="AO76" s="439"/>
      <c r="AP76" s="439"/>
      <c r="AQ76" s="444"/>
      <c r="AR76" s="445"/>
      <c r="AS76" s="445"/>
      <c r="AT76" s="446"/>
      <c r="AU76" s="439"/>
      <c r="AV76" s="439"/>
      <c r="AW76" s="439"/>
      <c r="AX76" s="440"/>
      <c r="AY76">
        <f t="shared" si="1"/>
        <v>0</v>
      </c>
    </row>
    <row r="77" spans="1:51" ht="23.25" hidden="1" customHeight="1" x14ac:dyDescent="0.15">
      <c r="A77" s="568" t="s">
        <v>254</v>
      </c>
      <c r="B77" s="506"/>
      <c r="C77" s="506"/>
      <c r="D77" s="506"/>
      <c r="E77" s="506"/>
      <c r="F77" s="355"/>
      <c r="G77" s="570"/>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0</v>
      </c>
    </row>
    <row r="78" spans="1:51" ht="23.25" hidden="1" customHeight="1" x14ac:dyDescent="0.15">
      <c r="A78" s="569"/>
      <c r="B78" s="567"/>
      <c r="C78" s="567"/>
      <c r="D78" s="567"/>
      <c r="E78" s="567"/>
      <c r="F78" s="359"/>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0</v>
      </c>
    </row>
    <row r="79" spans="1:51" ht="18.75" hidden="1" customHeight="1" x14ac:dyDescent="0.15">
      <c r="A79" s="576" t="s">
        <v>567</v>
      </c>
      <c r="B79" s="356" t="s">
        <v>568</v>
      </c>
      <c r="C79" s="507"/>
      <c r="D79" s="507"/>
      <c r="E79" s="507"/>
      <c r="F79" s="357"/>
      <c r="G79" s="578" t="s">
        <v>569</v>
      </c>
      <c r="H79" s="578"/>
      <c r="I79" s="578"/>
      <c r="J79" s="578"/>
      <c r="K79" s="578"/>
      <c r="L79" s="578"/>
      <c r="M79" s="578"/>
      <c r="N79" s="578"/>
      <c r="O79" s="578"/>
      <c r="P79" s="578"/>
      <c r="Q79" s="578"/>
      <c r="R79" s="578"/>
      <c r="S79" s="578"/>
      <c r="T79" s="578"/>
      <c r="U79" s="578"/>
      <c r="V79" s="578"/>
      <c r="W79" s="578"/>
      <c r="X79" s="578"/>
      <c r="Y79" s="578"/>
      <c r="Z79" s="578"/>
      <c r="AA79" s="579"/>
      <c r="AB79" s="580" t="s">
        <v>585</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hidden="1" customHeight="1" x14ac:dyDescent="0.15">
      <c r="A80" s="576"/>
      <c r="B80" s="356"/>
      <c r="C80" s="507"/>
      <c r="D80" s="507"/>
      <c r="E80" s="507"/>
      <c r="F80" s="357"/>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hidden="1" customHeight="1" x14ac:dyDescent="0.15">
      <c r="A81" s="576"/>
      <c r="B81" s="356"/>
      <c r="C81" s="507"/>
      <c r="D81" s="507"/>
      <c r="E81" s="507"/>
      <c r="F81" s="357"/>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hidden="1" customHeight="1" x14ac:dyDescent="0.15">
      <c r="A82" s="576"/>
      <c r="B82" s="356"/>
      <c r="C82" s="507"/>
      <c r="D82" s="507"/>
      <c r="E82" s="507"/>
      <c r="F82" s="357"/>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hidden="1" customHeight="1" x14ac:dyDescent="0.15">
      <c r="A83" s="576"/>
      <c r="B83" s="358"/>
      <c r="C83" s="567"/>
      <c r="D83" s="567"/>
      <c r="E83" s="567"/>
      <c r="F83" s="359"/>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hidden="1" customHeight="1" x14ac:dyDescent="0.15">
      <c r="A84" s="576"/>
      <c r="B84" s="354" t="s">
        <v>134</v>
      </c>
      <c r="C84" s="506"/>
      <c r="D84" s="506"/>
      <c r="E84" s="506"/>
      <c r="F84" s="355"/>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1" t="s">
        <v>410</v>
      </c>
      <c r="AF84" s="121"/>
      <c r="AG84" s="121"/>
      <c r="AH84" s="121"/>
      <c r="AI84" s="121" t="s">
        <v>562</v>
      </c>
      <c r="AJ84" s="121"/>
      <c r="AK84" s="121"/>
      <c r="AL84" s="121"/>
      <c r="AM84" s="121" t="s">
        <v>378</v>
      </c>
      <c r="AN84" s="121"/>
      <c r="AO84" s="121"/>
      <c r="AP84" s="121"/>
      <c r="AQ84" s="406" t="s">
        <v>169</v>
      </c>
      <c r="AR84" s="402"/>
      <c r="AS84" s="402"/>
      <c r="AT84" s="403"/>
      <c r="AU84" s="563" t="s">
        <v>124</v>
      </c>
      <c r="AV84" s="563"/>
      <c r="AW84" s="563"/>
      <c r="AX84" s="564"/>
      <c r="AY84">
        <f t="shared" si="2"/>
        <v>0</v>
      </c>
      <c r="AZ84" s="10"/>
      <c r="BA84" s="10"/>
      <c r="BB84" s="10"/>
      <c r="BC84" s="10"/>
    </row>
    <row r="85" spans="1:60" ht="18.75" hidden="1" customHeight="1" x14ac:dyDescent="0.15">
      <c r="A85" s="576"/>
      <c r="B85" s="356"/>
      <c r="C85" s="507"/>
      <c r="D85" s="507"/>
      <c r="E85" s="507"/>
      <c r="F85" s="357"/>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1"/>
      <c r="AF85" s="121"/>
      <c r="AG85" s="121"/>
      <c r="AH85" s="121"/>
      <c r="AI85" s="121"/>
      <c r="AJ85" s="121"/>
      <c r="AK85" s="121"/>
      <c r="AL85" s="121"/>
      <c r="AM85" s="121"/>
      <c r="AN85" s="121"/>
      <c r="AO85" s="121"/>
      <c r="AP85" s="121"/>
      <c r="AQ85" s="565"/>
      <c r="AR85" s="503"/>
      <c r="AS85" s="404" t="s">
        <v>170</v>
      </c>
      <c r="AT85" s="405"/>
      <c r="AU85" s="503"/>
      <c r="AV85" s="503"/>
      <c r="AW85" s="418" t="s">
        <v>162</v>
      </c>
      <c r="AX85" s="566"/>
      <c r="AY85">
        <f t="shared" si="2"/>
        <v>0</v>
      </c>
      <c r="AZ85" s="10"/>
      <c r="BA85" s="10"/>
      <c r="BB85" s="10"/>
      <c r="BC85" s="10"/>
      <c r="BD85" s="10"/>
      <c r="BE85" s="10"/>
      <c r="BF85" s="10"/>
      <c r="BG85" s="10"/>
      <c r="BH85" s="10"/>
    </row>
    <row r="86" spans="1:60" ht="23.25" hidden="1" customHeight="1" x14ac:dyDescent="0.15">
      <c r="A86" s="576"/>
      <c r="B86" s="356"/>
      <c r="C86" s="507"/>
      <c r="D86" s="507"/>
      <c r="E86" s="507"/>
      <c r="F86" s="357"/>
      <c r="G86" s="378"/>
      <c r="H86" s="237"/>
      <c r="I86" s="237"/>
      <c r="J86" s="237"/>
      <c r="K86" s="237"/>
      <c r="L86" s="237"/>
      <c r="M86" s="237"/>
      <c r="N86" s="237"/>
      <c r="O86" s="379"/>
      <c r="P86" s="237"/>
      <c r="Q86" s="550"/>
      <c r="R86" s="550"/>
      <c r="S86" s="550"/>
      <c r="T86" s="550"/>
      <c r="U86" s="550"/>
      <c r="V86" s="550"/>
      <c r="W86" s="550"/>
      <c r="X86" s="551"/>
      <c r="Y86" s="556" t="s">
        <v>53</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x14ac:dyDescent="0.15">
      <c r="A87" s="576"/>
      <c r="B87" s="356"/>
      <c r="C87" s="507"/>
      <c r="D87" s="507"/>
      <c r="E87" s="507"/>
      <c r="F87" s="357"/>
      <c r="G87" s="546"/>
      <c r="H87" s="240"/>
      <c r="I87" s="240"/>
      <c r="J87" s="240"/>
      <c r="K87" s="240"/>
      <c r="L87" s="240"/>
      <c r="M87" s="240"/>
      <c r="N87" s="240"/>
      <c r="O87" s="423"/>
      <c r="P87" s="552"/>
      <c r="Q87" s="552"/>
      <c r="R87" s="552"/>
      <c r="S87" s="552"/>
      <c r="T87" s="552"/>
      <c r="U87" s="552"/>
      <c r="V87" s="552"/>
      <c r="W87" s="552"/>
      <c r="X87" s="553"/>
      <c r="Y87" s="544" t="s">
        <v>47</v>
      </c>
      <c r="Z87" s="215"/>
      <c r="AA87" s="216"/>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x14ac:dyDescent="0.15">
      <c r="A88" s="576"/>
      <c r="B88" s="356"/>
      <c r="C88" s="507"/>
      <c r="D88" s="507"/>
      <c r="E88" s="507"/>
      <c r="F88" s="357"/>
      <c r="G88" s="380"/>
      <c r="H88" s="222"/>
      <c r="I88" s="222"/>
      <c r="J88" s="222"/>
      <c r="K88" s="222"/>
      <c r="L88" s="222"/>
      <c r="M88" s="222"/>
      <c r="N88" s="222"/>
      <c r="O88" s="381"/>
      <c r="P88" s="560"/>
      <c r="Q88" s="560"/>
      <c r="R88" s="560"/>
      <c r="S88" s="560"/>
      <c r="T88" s="560"/>
      <c r="U88" s="560"/>
      <c r="V88" s="560"/>
      <c r="W88" s="560"/>
      <c r="X88" s="561"/>
      <c r="Y88" s="544" t="s">
        <v>13</v>
      </c>
      <c r="Z88" s="215"/>
      <c r="AA88" s="216"/>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x14ac:dyDescent="0.15">
      <c r="A89" s="576"/>
      <c r="B89" s="354" t="s">
        <v>134</v>
      </c>
      <c r="C89" s="506"/>
      <c r="D89" s="506"/>
      <c r="E89" s="506"/>
      <c r="F89" s="355"/>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1" t="s">
        <v>410</v>
      </c>
      <c r="AF89" s="121"/>
      <c r="AG89" s="121"/>
      <c r="AH89" s="121"/>
      <c r="AI89" s="121" t="s">
        <v>562</v>
      </c>
      <c r="AJ89" s="121"/>
      <c r="AK89" s="121"/>
      <c r="AL89" s="121"/>
      <c r="AM89" s="121" t="s">
        <v>378</v>
      </c>
      <c r="AN89" s="121"/>
      <c r="AO89" s="121"/>
      <c r="AP89" s="121"/>
      <c r="AQ89" s="406" t="s">
        <v>169</v>
      </c>
      <c r="AR89" s="402"/>
      <c r="AS89" s="402"/>
      <c r="AT89" s="403"/>
      <c r="AU89" s="563" t="s">
        <v>124</v>
      </c>
      <c r="AV89" s="563"/>
      <c r="AW89" s="563"/>
      <c r="AX89" s="564"/>
      <c r="AY89">
        <f>$G$91</f>
        <v>0</v>
      </c>
      <c r="AZ89" s="10"/>
      <c r="BA89" s="10"/>
      <c r="BB89" s="10"/>
      <c r="BC89" s="10"/>
    </row>
    <row r="90" spans="1:60" ht="18.75" hidden="1" customHeight="1" x14ac:dyDescent="0.15">
      <c r="A90" s="576"/>
      <c r="B90" s="356"/>
      <c r="C90" s="507"/>
      <c r="D90" s="507"/>
      <c r="E90" s="507"/>
      <c r="F90" s="357"/>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1"/>
      <c r="AF90" s="121"/>
      <c r="AG90" s="121"/>
      <c r="AH90" s="121"/>
      <c r="AI90" s="121"/>
      <c r="AJ90" s="121"/>
      <c r="AK90" s="121"/>
      <c r="AL90" s="121"/>
      <c r="AM90" s="121"/>
      <c r="AN90" s="121"/>
      <c r="AO90" s="121"/>
      <c r="AP90" s="121"/>
      <c r="AQ90" s="565"/>
      <c r="AR90" s="503"/>
      <c r="AS90" s="404" t="s">
        <v>170</v>
      </c>
      <c r="AT90" s="405"/>
      <c r="AU90" s="503"/>
      <c r="AV90" s="503"/>
      <c r="AW90" s="418" t="s">
        <v>162</v>
      </c>
      <c r="AX90" s="566"/>
      <c r="AY90">
        <f>$AY$89</f>
        <v>0</v>
      </c>
      <c r="AZ90" s="10"/>
      <c r="BA90" s="10"/>
      <c r="BB90" s="10"/>
      <c r="BC90" s="10"/>
      <c r="BD90" s="10"/>
      <c r="BE90" s="10"/>
      <c r="BF90" s="10"/>
      <c r="BG90" s="10"/>
      <c r="BH90" s="10"/>
    </row>
    <row r="91" spans="1:60" ht="23.25" hidden="1" customHeight="1" x14ac:dyDescent="0.15">
      <c r="A91" s="576"/>
      <c r="B91" s="356"/>
      <c r="C91" s="507"/>
      <c r="D91" s="507"/>
      <c r="E91" s="507"/>
      <c r="F91" s="357"/>
      <c r="G91" s="378"/>
      <c r="H91" s="237"/>
      <c r="I91" s="237"/>
      <c r="J91" s="237"/>
      <c r="K91" s="237"/>
      <c r="L91" s="237"/>
      <c r="M91" s="237"/>
      <c r="N91" s="237"/>
      <c r="O91" s="379"/>
      <c r="P91" s="237"/>
      <c r="Q91" s="550"/>
      <c r="R91" s="550"/>
      <c r="S91" s="550"/>
      <c r="T91" s="550"/>
      <c r="U91" s="550"/>
      <c r="V91" s="550"/>
      <c r="W91" s="550"/>
      <c r="X91" s="551"/>
      <c r="Y91" s="556" t="s">
        <v>53</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x14ac:dyDescent="0.15">
      <c r="A92" s="576"/>
      <c r="B92" s="356"/>
      <c r="C92" s="507"/>
      <c r="D92" s="507"/>
      <c r="E92" s="507"/>
      <c r="F92" s="357"/>
      <c r="G92" s="546"/>
      <c r="H92" s="240"/>
      <c r="I92" s="240"/>
      <c r="J92" s="240"/>
      <c r="K92" s="240"/>
      <c r="L92" s="240"/>
      <c r="M92" s="240"/>
      <c r="N92" s="240"/>
      <c r="O92" s="423"/>
      <c r="P92" s="552"/>
      <c r="Q92" s="552"/>
      <c r="R92" s="552"/>
      <c r="S92" s="552"/>
      <c r="T92" s="552"/>
      <c r="U92" s="552"/>
      <c r="V92" s="552"/>
      <c r="W92" s="552"/>
      <c r="X92" s="553"/>
      <c r="Y92" s="544" t="s">
        <v>47</v>
      </c>
      <c r="Z92" s="215"/>
      <c r="AA92" s="216"/>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x14ac:dyDescent="0.15">
      <c r="A93" s="576"/>
      <c r="B93" s="358"/>
      <c r="C93" s="567"/>
      <c r="D93" s="567"/>
      <c r="E93" s="567"/>
      <c r="F93" s="359"/>
      <c r="G93" s="380"/>
      <c r="H93" s="222"/>
      <c r="I93" s="222"/>
      <c r="J93" s="222"/>
      <c r="K93" s="222"/>
      <c r="L93" s="222"/>
      <c r="M93" s="222"/>
      <c r="N93" s="222"/>
      <c r="O93" s="381"/>
      <c r="P93" s="560"/>
      <c r="Q93" s="560"/>
      <c r="R93" s="560"/>
      <c r="S93" s="560"/>
      <c r="T93" s="560"/>
      <c r="U93" s="560"/>
      <c r="V93" s="560"/>
      <c r="W93" s="560"/>
      <c r="X93" s="561"/>
      <c r="Y93" s="544" t="s">
        <v>13</v>
      </c>
      <c r="Z93" s="215"/>
      <c r="AA93" s="216"/>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x14ac:dyDescent="0.15">
      <c r="A94" s="576"/>
      <c r="B94" s="356" t="s">
        <v>134</v>
      </c>
      <c r="C94" s="507"/>
      <c r="D94" s="507"/>
      <c r="E94" s="507"/>
      <c r="F94" s="357"/>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1" t="s">
        <v>410</v>
      </c>
      <c r="AF94" s="121"/>
      <c r="AG94" s="121"/>
      <c r="AH94" s="121"/>
      <c r="AI94" s="121" t="s">
        <v>562</v>
      </c>
      <c r="AJ94" s="121"/>
      <c r="AK94" s="121"/>
      <c r="AL94" s="121"/>
      <c r="AM94" s="121" t="s">
        <v>378</v>
      </c>
      <c r="AN94" s="121"/>
      <c r="AO94" s="121"/>
      <c r="AP94" s="121"/>
      <c r="AQ94" s="406" t="s">
        <v>169</v>
      </c>
      <c r="AR94" s="402"/>
      <c r="AS94" s="402"/>
      <c r="AT94" s="403"/>
      <c r="AU94" s="563" t="s">
        <v>124</v>
      </c>
      <c r="AV94" s="563"/>
      <c r="AW94" s="563"/>
      <c r="AX94" s="564"/>
      <c r="AY94">
        <f>$G$96</f>
        <v>0</v>
      </c>
      <c r="AZ94" s="10"/>
      <c r="BA94" s="10"/>
      <c r="BB94" s="10"/>
      <c r="BC94" s="10"/>
    </row>
    <row r="95" spans="1:60" ht="18.75" hidden="1" customHeight="1" x14ac:dyDescent="0.15">
      <c r="A95" s="576"/>
      <c r="B95" s="356"/>
      <c r="C95" s="507"/>
      <c r="D95" s="507"/>
      <c r="E95" s="507"/>
      <c r="F95" s="357"/>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1"/>
      <c r="AF95" s="121"/>
      <c r="AG95" s="121"/>
      <c r="AH95" s="121"/>
      <c r="AI95" s="121"/>
      <c r="AJ95" s="121"/>
      <c r="AK95" s="121"/>
      <c r="AL95" s="121"/>
      <c r="AM95" s="121"/>
      <c r="AN95" s="121"/>
      <c r="AO95" s="121"/>
      <c r="AP95" s="121"/>
      <c r="AQ95" s="565"/>
      <c r="AR95" s="503"/>
      <c r="AS95" s="404" t="s">
        <v>170</v>
      </c>
      <c r="AT95" s="405"/>
      <c r="AU95" s="503"/>
      <c r="AV95" s="503"/>
      <c r="AW95" s="418" t="s">
        <v>162</v>
      </c>
      <c r="AX95" s="566"/>
      <c r="AY95">
        <f>$AY$94</f>
        <v>0</v>
      </c>
      <c r="AZ95" s="10"/>
      <c r="BA95" s="10"/>
      <c r="BB95" s="10"/>
      <c r="BC95" s="10"/>
      <c r="BD95" s="10"/>
      <c r="BE95" s="10"/>
      <c r="BF95" s="10"/>
      <c r="BG95" s="10"/>
      <c r="BH95" s="10"/>
    </row>
    <row r="96" spans="1:60" ht="23.25" hidden="1" customHeight="1" x14ac:dyDescent="0.15">
      <c r="A96" s="576"/>
      <c r="B96" s="356"/>
      <c r="C96" s="507"/>
      <c r="D96" s="507"/>
      <c r="E96" s="507"/>
      <c r="F96" s="357"/>
      <c r="G96" s="378"/>
      <c r="H96" s="237"/>
      <c r="I96" s="237"/>
      <c r="J96" s="237"/>
      <c r="K96" s="237"/>
      <c r="L96" s="237"/>
      <c r="M96" s="237"/>
      <c r="N96" s="237"/>
      <c r="O96" s="379"/>
      <c r="P96" s="237"/>
      <c r="Q96" s="550"/>
      <c r="R96" s="550"/>
      <c r="S96" s="550"/>
      <c r="T96" s="550"/>
      <c r="U96" s="550"/>
      <c r="V96" s="550"/>
      <c r="W96" s="550"/>
      <c r="X96" s="551"/>
      <c r="Y96" s="556" t="s">
        <v>53</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x14ac:dyDescent="0.15">
      <c r="A97" s="576"/>
      <c r="B97" s="356"/>
      <c r="C97" s="507"/>
      <c r="D97" s="507"/>
      <c r="E97" s="507"/>
      <c r="F97" s="357"/>
      <c r="G97" s="546"/>
      <c r="H97" s="240"/>
      <c r="I97" s="240"/>
      <c r="J97" s="240"/>
      <c r="K97" s="240"/>
      <c r="L97" s="240"/>
      <c r="M97" s="240"/>
      <c r="N97" s="240"/>
      <c r="O97" s="423"/>
      <c r="P97" s="552"/>
      <c r="Q97" s="552"/>
      <c r="R97" s="552"/>
      <c r="S97" s="552"/>
      <c r="T97" s="552"/>
      <c r="U97" s="552"/>
      <c r="V97" s="552"/>
      <c r="W97" s="552"/>
      <c r="X97" s="553"/>
      <c r="Y97" s="544" t="s">
        <v>47</v>
      </c>
      <c r="Z97" s="215"/>
      <c r="AA97" s="216"/>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x14ac:dyDescent="0.2">
      <c r="A98" s="577"/>
      <c r="B98" s="508"/>
      <c r="C98" s="509"/>
      <c r="D98" s="509"/>
      <c r="E98" s="509"/>
      <c r="F98" s="510"/>
      <c r="G98" s="380"/>
      <c r="H98" s="222"/>
      <c r="I98" s="222"/>
      <c r="J98" s="222"/>
      <c r="K98" s="222"/>
      <c r="L98" s="222"/>
      <c r="M98" s="222"/>
      <c r="N98" s="222"/>
      <c r="O98" s="381"/>
      <c r="P98" s="560"/>
      <c r="Q98" s="560"/>
      <c r="R98" s="560"/>
      <c r="S98" s="560"/>
      <c r="T98" s="560"/>
      <c r="U98" s="560"/>
      <c r="V98" s="560"/>
      <c r="W98" s="560"/>
      <c r="X98" s="561"/>
      <c r="Y98" s="544" t="s">
        <v>13</v>
      </c>
      <c r="Z98" s="215"/>
      <c r="AA98" s="216"/>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hidden="1" customHeight="1" x14ac:dyDescent="0.15">
      <c r="A99" s="686" t="s">
        <v>573</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60" ht="31.5" hidden="1" customHeight="1" x14ac:dyDescent="0.15">
      <c r="A100" s="692" t="s">
        <v>574</v>
      </c>
      <c r="B100" s="507"/>
      <c r="C100" s="507"/>
      <c r="D100" s="507"/>
      <c r="E100" s="507"/>
      <c r="F100" s="357"/>
      <c r="G100" s="693" t="s">
        <v>566</v>
      </c>
      <c r="H100" s="694"/>
      <c r="I100" s="694"/>
      <c r="J100" s="694"/>
      <c r="K100" s="694"/>
      <c r="L100" s="694"/>
      <c r="M100" s="694"/>
      <c r="N100" s="694"/>
      <c r="O100" s="694"/>
      <c r="P100" s="695" t="s">
        <v>565</v>
      </c>
      <c r="Q100" s="694"/>
      <c r="R100" s="694"/>
      <c r="S100" s="694"/>
      <c r="T100" s="694"/>
      <c r="U100" s="694"/>
      <c r="V100" s="694"/>
      <c r="W100" s="694"/>
      <c r="X100" s="696"/>
      <c r="Y100" s="697"/>
      <c r="Z100" s="698"/>
      <c r="AA100" s="699"/>
      <c r="AB100" s="700" t="s">
        <v>11</v>
      </c>
      <c r="AC100" s="700"/>
      <c r="AD100" s="700"/>
      <c r="AE100" s="121" t="s">
        <v>410</v>
      </c>
      <c r="AF100" s="121"/>
      <c r="AG100" s="121"/>
      <c r="AH100" s="121"/>
      <c r="AI100" s="121" t="s">
        <v>562</v>
      </c>
      <c r="AJ100" s="121"/>
      <c r="AK100" s="121"/>
      <c r="AL100" s="121"/>
      <c r="AM100" s="121" t="s">
        <v>378</v>
      </c>
      <c r="AN100" s="121"/>
      <c r="AO100" s="121"/>
      <c r="AP100" s="121"/>
      <c r="AQ100" s="682" t="s">
        <v>409</v>
      </c>
      <c r="AR100" s="683"/>
      <c r="AS100" s="683"/>
      <c r="AT100" s="684"/>
      <c r="AU100" s="682" t="s">
        <v>583</v>
      </c>
      <c r="AV100" s="683"/>
      <c r="AW100" s="683"/>
      <c r="AX100" s="685"/>
      <c r="AY100">
        <f>COUNTA($G$101)</f>
        <v>0</v>
      </c>
    </row>
    <row r="101" spans="1:60" ht="23.25" hidden="1" customHeight="1" x14ac:dyDescent="0.15">
      <c r="A101" s="692"/>
      <c r="B101" s="507"/>
      <c r="C101" s="507"/>
      <c r="D101" s="507"/>
      <c r="E101" s="507"/>
      <c r="F101" s="357"/>
      <c r="G101" s="647"/>
      <c r="H101" s="648"/>
      <c r="I101" s="648"/>
      <c r="J101" s="648"/>
      <c r="K101" s="648"/>
      <c r="L101" s="648"/>
      <c r="M101" s="648"/>
      <c r="N101" s="648"/>
      <c r="O101" s="648"/>
      <c r="P101" s="651"/>
      <c r="Q101" s="652"/>
      <c r="R101" s="652"/>
      <c r="S101" s="652"/>
      <c r="T101" s="652"/>
      <c r="U101" s="652"/>
      <c r="V101" s="652"/>
      <c r="W101" s="652"/>
      <c r="X101" s="653"/>
      <c r="Y101" s="657" t="s">
        <v>48</v>
      </c>
      <c r="Z101" s="658"/>
      <c r="AA101" s="659"/>
      <c r="AB101" s="660"/>
      <c r="AC101" s="660"/>
      <c r="AD101" s="660"/>
      <c r="AE101" s="661"/>
      <c r="AF101" s="661"/>
      <c r="AG101" s="661"/>
      <c r="AH101" s="661"/>
      <c r="AI101" s="661"/>
      <c r="AJ101" s="661"/>
      <c r="AK101" s="661"/>
      <c r="AL101" s="661"/>
      <c r="AM101" s="661"/>
      <c r="AN101" s="661"/>
      <c r="AO101" s="661"/>
      <c r="AP101" s="661"/>
      <c r="AQ101" s="661"/>
      <c r="AR101" s="661"/>
      <c r="AS101" s="661"/>
      <c r="AT101" s="661"/>
      <c r="AU101" s="676"/>
      <c r="AV101" s="677"/>
      <c r="AW101" s="677"/>
      <c r="AX101" s="678"/>
      <c r="AY101">
        <f>$AY$100</f>
        <v>0</v>
      </c>
    </row>
    <row r="102" spans="1:60" ht="23.25" hidden="1" customHeight="1" x14ac:dyDescent="0.15">
      <c r="A102" s="569"/>
      <c r="B102" s="567"/>
      <c r="C102" s="567"/>
      <c r="D102" s="567"/>
      <c r="E102" s="567"/>
      <c r="F102" s="359"/>
      <c r="G102" s="649"/>
      <c r="H102" s="650"/>
      <c r="I102" s="650"/>
      <c r="J102" s="650"/>
      <c r="K102" s="650"/>
      <c r="L102" s="650"/>
      <c r="M102" s="650"/>
      <c r="N102" s="650"/>
      <c r="O102" s="650"/>
      <c r="P102" s="654"/>
      <c r="Q102" s="655"/>
      <c r="R102" s="655"/>
      <c r="S102" s="655"/>
      <c r="T102" s="655"/>
      <c r="U102" s="655"/>
      <c r="V102" s="655"/>
      <c r="W102" s="655"/>
      <c r="X102" s="656"/>
      <c r="Y102" s="679" t="s">
        <v>49</v>
      </c>
      <c r="Z102" s="680"/>
      <c r="AA102" s="681"/>
      <c r="AB102" s="660"/>
      <c r="AC102" s="660"/>
      <c r="AD102" s="660"/>
      <c r="AE102" s="661"/>
      <c r="AF102" s="661"/>
      <c r="AG102" s="661"/>
      <c r="AH102" s="661"/>
      <c r="AI102" s="661"/>
      <c r="AJ102" s="661"/>
      <c r="AK102" s="661"/>
      <c r="AL102" s="661"/>
      <c r="AM102" s="661"/>
      <c r="AN102" s="661"/>
      <c r="AO102" s="661"/>
      <c r="AP102" s="661"/>
      <c r="AQ102" s="661"/>
      <c r="AR102" s="661"/>
      <c r="AS102" s="661"/>
      <c r="AT102" s="661"/>
      <c r="AU102" s="676"/>
      <c r="AV102" s="677"/>
      <c r="AW102" s="677"/>
      <c r="AX102" s="678"/>
      <c r="AY102">
        <f>$AY$100</f>
        <v>0</v>
      </c>
    </row>
    <row r="103" spans="1:60" ht="23.25" hidden="1" customHeight="1" x14ac:dyDescent="0.15">
      <c r="A103" s="568" t="s">
        <v>575</v>
      </c>
      <c r="B103" s="415"/>
      <c r="C103" s="415"/>
      <c r="D103" s="415"/>
      <c r="E103" s="415"/>
      <c r="F103" s="597"/>
      <c r="G103" s="595" t="s">
        <v>576</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21" t="s">
        <v>410</v>
      </c>
      <c r="AF103" s="121"/>
      <c r="AG103" s="121"/>
      <c r="AH103" s="121"/>
      <c r="AI103" s="121" t="s">
        <v>562</v>
      </c>
      <c r="AJ103" s="121"/>
      <c r="AK103" s="121"/>
      <c r="AL103" s="121"/>
      <c r="AM103" s="121" t="s">
        <v>378</v>
      </c>
      <c r="AN103" s="121"/>
      <c r="AO103" s="121"/>
      <c r="AP103" s="121"/>
      <c r="AQ103" s="605" t="s">
        <v>584</v>
      </c>
      <c r="AR103" s="606"/>
      <c r="AS103" s="606"/>
      <c r="AT103" s="606"/>
      <c r="AU103" s="606"/>
      <c r="AV103" s="606"/>
      <c r="AW103" s="606"/>
      <c r="AX103" s="607"/>
      <c r="AY103">
        <f>IF(SUBSTITUTE(SUBSTITUTE($G$104,"／",""),"　","")="",0,1)</f>
        <v>0</v>
      </c>
    </row>
    <row r="104" spans="1:60" ht="23.25" hidden="1" customHeight="1" x14ac:dyDescent="0.15">
      <c r="A104" s="598"/>
      <c r="B104" s="578"/>
      <c r="C104" s="578"/>
      <c r="D104" s="578"/>
      <c r="E104" s="578"/>
      <c r="F104" s="599"/>
      <c r="G104" s="608" t="s">
        <v>577</v>
      </c>
      <c r="H104" s="609"/>
      <c r="I104" s="609"/>
      <c r="J104" s="609"/>
      <c r="K104" s="609"/>
      <c r="L104" s="609"/>
      <c r="M104" s="609"/>
      <c r="N104" s="609"/>
      <c r="O104" s="609"/>
      <c r="P104" s="609"/>
      <c r="Q104" s="609"/>
      <c r="R104" s="609"/>
      <c r="S104" s="609"/>
      <c r="T104" s="609"/>
      <c r="U104" s="609"/>
      <c r="V104" s="609"/>
      <c r="W104" s="609"/>
      <c r="X104" s="609"/>
      <c r="Y104" s="669" t="s">
        <v>575</v>
      </c>
      <c r="Z104" s="670"/>
      <c r="AA104" s="671"/>
      <c r="AB104" s="672"/>
      <c r="AC104" s="673"/>
      <c r="AD104" s="674"/>
      <c r="AE104" s="675"/>
      <c r="AF104" s="675"/>
      <c r="AG104" s="675"/>
      <c r="AH104" s="675"/>
      <c r="AI104" s="675"/>
      <c r="AJ104" s="675"/>
      <c r="AK104" s="675"/>
      <c r="AL104" s="675"/>
      <c r="AM104" s="675"/>
      <c r="AN104" s="675"/>
      <c r="AO104" s="675"/>
      <c r="AP104" s="675"/>
      <c r="AQ104" s="451"/>
      <c r="AR104" s="439"/>
      <c r="AS104" s="439"/>
      <c r="AT104" s="439"/>
      <c r="AU104" s="439"/>
      <c r="AV104" s="439"/>
      <c r="AW104" s="439"/>
      <c r="AX104" s="440"/>
      <c r="AY104">
        <f>$AY$103</f>
        <v>0</v>
      </c>
    </row>
    <row r="105" spans="1:60" ht="46.5" hidden="1" customHeight="1" x14ac:dyDescent="0.15">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578</v>
      </c>
      <c r="Z105" s="662"/>
      <c r="AA105" s="663"/>
      <c r="AB105" s="664" t="s">
        <v>579</v>
      </c>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60" ht="18.75" hidden="1" customHeight="1" x14ac:dyDescent="0.15">
      <c r="A106" s="434" t="s">
        <v>231</v>
      </c>
      <c r="B106" s="615"/>
      <c r="C106" s="615"/>
      <c r="D106" s="615"/>
      <c r="E106" s="615"/>
      <c r="F106" s="616"/>
      <c r="G106" s="624" t="s">
        <v>135</v>
      </c>
      <c r="H106" s="578"/>
      <c r="I106" s="578"/>
      <c r="J106" s="578"/>
      <c r="K106" s="578"/>
      <c r="L106" s="578"/>
      <c r="M106" s="578"/>
      <c r="N106" s="578"/>
      <c r="O106" s="579"/>
      <c r="P106" s="580" t="s">
        <v>51</v>
      </c>
      <c r="Q106" s="578"/>
      <c r="R106" s="578"/>
      <c r="S106" s="578"/>
      <c r="T106" s="578"/>
      <c r="U106" s="578"/>
      <c r="V106" s="578"/>
      <c r="W106" s="578"/>
      <c r="X106" s="579"/>
      <c r="Y106" s="625"/>
      <c r="Z106" s="626"/>
      <c r="AA106" s="627"/>
      <c r="AB106" s="631" t="s">
        <v>11</v>
      </c>
      <c r="AC106" s="632"/>
      <c r="AD106" s="633"/>
      <c r="AE106" s="121" t="s">
        <v>410</v>
      </c>
      <c r="AF106" s="121"/>
      <c r="AG106" s="121"/>
      <c r="AH106" s="121"/>
      <c r="AI106" s="121" t="s">
        <v>562</v>
      </c>
      <c r="AJ106" s="121"/>
      <c r="AK106" s="121"/>
      <c r="AL106" s="121"/>
      <c r="AM106" s="121" t="s">
        <v>378</v>
      </c>
      <c r="AN106" s="121"/>
      <c r="AO106" s="121"/>
      <c r="AP106" s="121"/>
      <c r="AQ106" s="612" t="s">
        <v>169</v>
      </c>
      <c r="AR106" s="613"/>
      <c r="AS106" s="613"/>
      <c r="AT106" s="614"/>
      <c r="AU106" s="578" t="s">
        <v>124</v>
      </c>
      <c r="AV106" s="578"/>
      <c r="AW106" s="578"/>
      <c r="AX106" s="581"/>
      <c r="AY106">
        <f>COUNTA($G$108)</f>
        <v>0</v>
      </c>
    </row>
    <row r="107" spans="1:60" ht="18.75" hidden="1" customHeight="1" x14ac:dyDescent="0.15">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21"/>
      <c r="AF107" s="121"/>
      <c r="AG107" s="121"/>
      <c r="AH107" s="121"/>
      <c r="AI107" s="121"/>
      <c r="AJ107" s="121"/>
      <c r="AK107" s="121"/>
      <c r="AL107" s="121"/>
      <c r="AM107" s="121"/>
      <c r="AN107" s="121"/>
      <c r="AO107" s="121"/>
      <c r="AP107" s="121"/>
      <c r="AQ107" s="457"/>
      <c r="AR107" s="458"/>
      <c r="AS107" s="404" t="s">
        <v>170</v>
      </c>
      <c r="AT107" s="405"/>
      <c r="AU107" s="503"/>
      <c r="AV107" s="503"/>
      <c r="AW107" s="418" t="s">
        <v>162</v>
      </c>
      <c r="AX107" s="566"/>
      <c r="AY107">
        <f t="shared" ref="AY107:AY112" si="3">$AY$106</f>
        <v>0</v>
      </c>
    </row>
    <row r="108" spans="1:60" ht="23.25" hidden="1" customHeight="1" x14ac:dyDescent="0.15">
      <c r="A108" s="620"/>
      <c r="B108" s="618"/>
      <c r="C108" s="618"/>
      <c r="D108" s="618"/>
      <c r="E108" s="618"/>
      <c r="F108" s="619"/>
      <c r="G108" s="634"/>
      <c r="H108" s="635"/>
      <c r="I108" s="635"/>
      <c r="J108" s="635"/>
      <c r="K108" s="635"/>
      <c r="L108" s="635"/>
      <c r="M108" s="635"/>
      <c r="N108" s="635"/>
      <c r="O108" s="636"/>
      <c r="P108" s="237"/>
      <c r="Q108" s="237"/>
      <c r="R108" s="237"/>
      <c r="S108" s="237"/>
      <c r="T108" s="237"/>
      <c r="U108" s="237"/>
      <c r="V108" s="237"/>
      <c r="W108" s="237"/>
      <c r="X108" s="379"/>
      <c r="Y108" s="643" t="s">
        <v>12</v>
      </c>
      <c r="Z108" s="644"/>
      <c r="AA108" s="645"/>
      <c r="AB108" s="559"/>
      <c r="AC108" s="559"/>
      <c r="AD108" s="559"/>
      <c r="AE108" s="451"/>
      <c r="AF108" s="439"/>
      <c r="AG108" s="439"/>
      <c r="AH108" s="439"/>
      <c r="AI108" s="451"/>
      <c r="AJ108" s="439"/>
      <c r="AK108" s="439"/>
      <c r="AL108" s="439"/>
      <c r="AM108" s="451"/>
      <c r="AN108" s="439"/>
      <c r="AO108" s="439"/>
      <c r="AP108" s="439"/>
      <c r="AQ108" s="444"/>
      <c r="AR108" s="445"/>
      <c r="AS108" s="445"/>
      <c r="AT108" s="446"/>
      <c r="AU108" s="439"/>
      <c r="AV108" s="439"/>
      <c r="AW108" s="439"/>
      <c r="AX108" s="440"/>
      <c r="AY108">
        <f t="shared" si="3"/>
        <v>0</v>
      </c>
    </row>
    <row r="109" spans="1:60" ht="23.25" hidden="1" customHeight="1" x14ac:dyDescent="0.15">
      <c r="A109" s="621"/>
      <c r="B109" s="622"/>
      <c r="C109" s="622"/>
      <c r="D109" s="622"/>
      <c r="E109" s="622"/>
      <c r="F109" s="623"/>
      <c r="G109" s="637"/>
      <c r="H109" s="638"/>
      <c r="I109" s="638"/>
      <c r="J109" s="638"/>
      <c r="K109" s="638"/>
      <c r="L109" s="638"/>
      <c r="M109" s="638"/>
      <c r="N109" s="638"/>
      <c r="O109" s="639"/>
      <c r="P109" s="240"/>
      <c r="Q109" s="240"/>
      <c r="R109" s="240"/>
      <c r="S109" s="240"/>
      <c r="T109" s="240"/>
      <c r="U109" s="240"/>
      <c r="V109" s="240"/>
      <c r="W109" s="240"/>
      <c r="X109" s="423"/>
      <c r="Y109" s="594" t="s">
        <v>47</v>
      </c>
      <c r="Z109" s="595"/>
      <c r="AA109" s="596"/>
      <c r="AB109" s="545"/>
      <c r="AC109" s="545"/>
      <c r="AD109" s="545"/>
      <c r="AE109" s="451"/>
      <c r="AF109" s="439"/>
      <c r="AG109" s="439"/>
      <c r="AH109" s="439"/>
      <c r="AI109" s="451"/>
      <c r="AJ109" s="439"/>
      <c r="AK109" s="439"/>
      <c r="AL109" s="439"/>
      <c r="AM109" s="451"/>
      <c r="AN109" s="439"/>
      <c r="AO109" s="439"/>
      <c r="AP109" s="439"/>
      <c r="AQ109" s="444"/>
      <c r="AR109" s="445"/>
      <c r="AS109" s="445"/>
      <c r="AT109" s="446"/>
      <c r="AU109" s="439"/>
      <c r="AV109" s="439"/>
      <c r="AW109" s="439"/>
      <c r="AX109" s="440"/>
      <c r="AY109">
        <f t="shared" si="3"/>
        <v>0</v>
      </c>
    </row>
    <row r="110" spans="1:60" ht="23.25" hidden="1" customHeight="1" x14ac:dyDescent="0.15">
      <c r="A110" s="620"/>
      <c r="B110" s="618"/>
      <c r="C110" s="618"/>
      <c r="D110" s="618"/>
      <c r="E110" s="618"/>
      <c r="F110" s="619"/>
      <c r="G110" s="640"/>
      <c r="H110" s="641"/>
      <c r="I110" s="641"/>
      <c r="J110" s="641"/>
      <c r="K110" s="641"/>
      <c r="L110" s="641"/>
      <c r="M110" s="641"/>
      <c r="N110" s="641"/>
      <c r="O110" s="642"/>
      <c r="P110" s="222"/>
      <c r="Q110" s="222"/>
      <c r="R110" s="222"/>
      <c r="S110" s="222"/>
      <c r="T110" s="222"/>
      <c r="U110" s="222"/>
      <c r="V110" s="222"/>
      <c r="W110" s="222"/>
      <c r="X110" s="381"/>
      <c r="Y110" s="594" t="s">
        <v>13</v>
      </c>
      <c r="Z110" s="595"/>
      <c r="AA110" s="596"/>
      <c r="AB110" s="646" t="s">
        <v>14</v>
      </c>
      <c r="AC110" s="646"/>
      <c r="AD110" s="646"/>
      <c r="AE110" s="451"/>
      <c r="AF110" s="439"/>
      <c r="AG110" s="439"/>
      <c r="AH110" s="439"/>
      <c r="AI110" s="451"/>
      <c r="AJ110" s="439"/>
      <c r="AK110" s="439"/>
      <c r="AL110" s="439"/>
      <c r="AM110" s="451"/>
      <c r="AN110" s="439"/>
      <c r="AO110" s="439"/>
      <c r="AP110" s="439"/>
      <c r="AQ110" s="444"/>
      <c r="AR110" s="445"/>
      <c r="AS110" s="445"/>
      <c r="AT110" s="446"/>
      <c r="AU110" s="439"/>
      <c r="AV110" s="439"/>
      <c r="AW110" s="439"/>
      <c r="AX110" s="440"/>
      <c r="AY110">
        <f t="shared" si="3"/>
        <v>0</v>
      </c>
    </row>
    <row r="111" spans="1:60" ht="23.25" hidden="1" customHeight="1" x14ac:dyDescent="0.15">
      <c r="A111" s="568" t="s">
        <v>254</v>
      </c>
      <c r="B111" s="506"/>
      <c r="C111" s="506"/>
      <c r="D111" s="506"/>
      <c r="E111" s="506"/>
      <c r="F111" s="355"/>
      <c r="G111" s="570"/>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0</v>
      </c>
    </row>
    <row r="112" spans="1:60" ht="23.25" hidden="1" customHeight="1" x14ac:dyDescent="0.15">
      <c r="A112" s="569"/>
      <c r="B112" s="567"/>
      <c r="C112" s="567"/>
      <c r="D112" s="567"/>
      <c r="E112" s="567"/>
      <c r="F112" s="359"/>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0</v>
      </c>
    </row>
    <row r="113" spans="1:60" ht="18.75" hidden="1" customHeight="1" x14ac:dyDescent="0.15">
      <c r="A113" s="576" t="s">
        <v>567</v>
      </c>
      <c r="B113" s="356" t="s">
        <v>568</v>
      </c>
      <c r="C113" s="507"/>
      <c r="D113" s="507"/>
      <c r="E113" s="507"/>
      <c r="F113" s="357"/>
      <c r="G113" s="578" t="s">
        <v>569</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585</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x14ac:dyDescent="0.15">
      <c r="A114" s="576"/>
      <c r="B114" s="356"/>
      <c r="C114" s="507"/>
      <c r="D114" s="507"/>
      <c r="E114" s="507"/>
      <c r="F114" s="357"/>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x14ac:dyDescent="0.15">
      <c r="A115" s="576"/>
      <c r="B115" s="356"/>
      <c r="C115" s="507"/>
      <c r="D115" s="507"/>
      <c r="E115" s="507"/>
      <c r="F115" s="357"/>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x14ac:dyDescent="0.15">
      <c r="A116" s="576"/>
      <c r="B116" s="356"/>
      <c r="C116" s="507"/>
      <c r="D116" s="507"/>
      <c r="E116" s="507"/>
      <c r="F116" s="357"/>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x14ac:dyDescent="0.15">
      <c r="A117" s="576"/>
      <c r="B117" s="358"/>
      <c r="C117" s="567"/>
      <c r="D117" s="567"/>
      <c r="E117" s="567"/>
      <c r="F117" s="359"/>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x14ac:dyDescent="0.15">
      <c r="A118" s="576"/>
      <c r="B118" s="354" t="s">
        <v>134</v>
      </c>
      <c r="C118" s="506"/>
      <c r="D118" s="506"/>
      <c r="E118" s="506"/>
      <c r="F118" s="355"/>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1" t="s">
        <v>410</v>
      </c>
      <c r="AF118" s="121"/>
      <c r="AG118" s="121"/>
      <c r="AH118" s="121"/>
      <c r="AI118" s="121" t="s">
        <v>562</v>
      </c>
      <c r="AJ118" s="121"/>
      <c r="AK118" s="121"/>
      <c r="AL118" s="121"/>
      <c r="AM118" s="121" t="s">
        <v>378</v>
      </c>
      <c r="AN118" s="121"/>
      <c r="AO118" s="121"/>
      <c r="AP118" s="121"/>
      <c r="AQ118" s="406" t="s">
        <v>169</v>
      </c>
      <c r="AR118" s="402"/>
      <c r="AS118" s="402"/>
      <c r="AT118" s="403"/>
      <c r="AU118" s="563" t="s">
        <v>124</v>
      </c>
      <c r="AV118" s="563"/>
      <c r="AW118" s="563"/>
      <c r="AX118" s="564"/>
      <c r="AY118">
        <f t="shared" si="4"/>
        <v>0</v>
      </c>
      <c r="AZ118" s="10"/>
      <c r="BA118" s="10"/>
      <c r="BB118" s="10"/>
      <c r="BC118" s="10"/>
    </row>
    <row r="119" spans="1:60" ht="18.75" hidden="1" customHeight="1" x14ac:dyDescent="0.15">
      <c r="A119" s="576"/>
      <c r="B119" s="356"/>
      <c r="C119" s="507"/>
      <c r="D119" s="507"/>
      <c r="E119" s="507"/>
      <c r="F119" s="357"/>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1"/>
      <c r="AF119" s="121"/>
      <c r="AG119" s="121"/>
      <c r="AH119" s="121"/>
      <c r="AI119" s="121"/>
      <c r="AJ119" s="121"/>
      <c r="AK119" s="121"/>
      <c r="AL119" s="121"/>
      <c r="AM119" s="121"/>
      <c r="AN119" s="121"/>
      <c r="AO119" s="121"/>
      <c r="AP119" s="121"/>
      <c r="AQ119" s="565"/>
      <c r="AR119" s="503"/>
      <c r="AS119" s="404" t="s">
        <v>170</v>
      </c>
      <c r="AT119" s="405"/>
      <c r="AU119" s="503"/>
      <c r="AV119" s="503"/>
      <c r="AW119" s="418" t="s">
        <v>162</v>
      </c>
      <c r="AX119" s="566"/>
      <c r="AY119">
        <f t="shared" si="4"/>
        <v>0</v>
      </c>
      <c r="AZ119" s="10"/>
      <c r="BA119" s="10"/>
      <c r="BB119" s="10"/>
      <c r="BC119" s="10"/>
      <c r="BD119" s="10"/>
      <c r="BE119" s="10"/>
      <c r="BF119" s="10"/>
      <c r="BG119" s="10"/>
      <c r="BH119" s="10"/>
    </row>
    <row r="120" spans="1:60" ht="23.25" hidden="1" customHeight="1" x14ac:dyDescent="0.15">
      <c r="A120" s="576"/>
      <c r="B120" s="356"/>
      <c r="C120" s="507"/>
      <c r="D120" s="507"/>
      <c r="E120" s="507"/>
      <c r="F120" s="357"/>
      <c r="G120" s="378"/>
      <c r="H120" s="237"/>
      <c r="I120" s="237"/>
      <c r="J120" s="237"/>
      <c r="K120" s="237"/>
      <c r="L120" s="237"/>
      <c r="M120" s="237"/>
      <c r="N120" s="237"/>
      <c r="O120" s="379"/>
      <c r="P120" s="237"/>
      <c r="Q120" s="550"/>
      <c r="R120" s="550"/>
      <c r="S120" s="550"/>
      <c r="T120" s="550"/>
      <c r="U120" s="550"/>
      <c r="V120" s="550"/>
      <c r="W120" s="550"/>
      <c r="X120" s="551"/>
      <c r="Y120" s="556" t="s">
        <v>53</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x14ac:dyDescent="0.15">
      <c r="A121" s="576"/>
      <c r="B121" s="356"/>
      <c r="C121" s="507"/>
      <c r="D121" s="507"/>
      <c r="E121" s="507"/>
      <c r="F121" s="357"/>
      <c r="G121" s="546"/>
      <c r="H121" s="240"/>
      <c r="I121" s="240"/>
      <c r="J121" s="240"/>
      <c r="K121" s="240"/>
      <c r="L121" s="240"/>
      <c r="M121" s="240"/>
      <c r="N121" s="240"/>
      <c r="O121" s="423"/>
      <c r="P121" s="552"/>
      <c r="Q121" s="552"/>
      <c r="R121" s="552"/>
      <c r="S121" s="552"/>
      <c r="T121" s="552"/>
      <c r="U121" s="552"/>
      <c r="V121" s="552"/>
      <c r="W121" s="552"/>
      <c r="X121" s="553"/>
      <c r="Y121" s="544" t="s">
        <v>47</v>
      </c>
      <c r="Z121" s="215"/>
      <c r="AA121" s="216"/>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x14ac:dyDescent="0.15">
      <c r="A122" s="576"/>
      <c r="B122" s="356"/>
      <c r="C122" s="507"/>
      <c r="D122" s="507"/>
      <c r="E122" s="507"/>
      <c r="F122" s="357"/>
      <c r="G122" s="380"/>
      <c r="H122" s="222"/>
      <c r="I122" s="222"/>
      <c r="J122" s="222"/>
      <c r="K122" s="222"/>
      <c r="L122" s="222"/>
      <c r="M122" s="222"/>
      <c r="N122" s="222"/>
      <c r="O122" s="381"/>
      <c r="P122" s="560"/>
      <c r="Q122" s="560"/>
      <c r="R122" s="560"/>
      <c r="S122" s="560"/>
      <c r="T122" s="560"/>
      <c r="U122" s="560"/>
      <c r="V122" s="560"/>
      <c r="W122" s="560"/>
      <c r="X122" s="561"/>
      <c r="Y122" s="544" t="s">
        <v>13</v>
      </c>
      <c r="Z122" s="215"/>
      <c r="AA122" s="216"/>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x14ac:dyDescent="0.15">
      <c r="A123" s="576"/>
      <c r="B123" s="354" t="s">
        <v>134</v>
      </c>
      <c r="C123" s="506"/>
      <c r="D123" s="506"/>
      <c r="E123" s="506"/>
      <c r="F123" s="355"/>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1" t="s">
        <v>410</v>
      </c>
      <c r="AF123" s="121"/>
      <c r="AG123" s="121"/>
      <c r="AH123" s="121"/>
      <c r="AI123" s="121" t="s">
        <v>562</v>
      </c>
      <c r="AJ123" s="121"/>
      <c r="AK123" s="121"/>
      <c r="AL123" s="121"/>
      <c r="AM123" s="121" t="s">
        <v>378</v>
      </c>
      <c r="AN123" s="121"/>
      <c r="AO123" s="121"/>
      <c r="AP123" s="121"/>
      <c r="AQ123" s="406" t="s">
        <v>169</v>
      </c>
      <c r="AR123" s="402"/>
      <c r="AS123" s="402"/>
      <c r="AT123" s="403"/>
      <c r="AU123" s="563" t="s">
        <v>124</v>
      </c>
      <c r="AV123" s="563"/>
      <c r="AW123" s="563"/>
      <c r="AX123" s="564"/>
      <c r="AY123">
        <f>COUNTA($G$125)</f>
        <v>0</v>
      </c>
      <c r="AZ123" s="10"/>
      <c r="BA123" s="10"/>
      <c r="BB123" s="10"/>
      <c r="BC123" s="10"/>
    </row>
    <row r="124" spans="1:60" ht="18.75" hidden="1" customHeight="1" x14ac:dyDescent="0.15">
      <c r="A124" s="576"/>
      <c r="B124" s="356"/>
      <c r="C124" s="507"/>
      <c r="D124" s="507"/>
      <c r="E124" s="507"/>
      <c r="F124" s="357"/>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1"/>
      <c r="AF124" s="121"/>
      <c r="AG124" s="121"/>
      <c r="AH124" s="121"/>
      <c r="AI124" s="121"/>
      <c r="AJ124" s="121"/>
      <c r="AK124" s="121"/>
      <c r="AL124" s="121"/>
      <c r="AM124" s="121"/>
      <c r="AN124" s="121"/>
      <c r="AO124" s="121"/>
      <c r="AP124" s="121"/>
      <c r="AQ124" s="565"/>
      <c r="AR124" s="503"/>
      <c r="AS124" s="404" t="s">
        <v>170</v>
      </c>
      <c r="AT124" s="405"/>
      <c r="AU124" s="503"/>
      <c r="AV124" s="503"/>
      <c r="AW124" s="418" t="s">
        <v>162</v>
      </c>
      <c r="AX124" s="566"/>
      <c r="AY124">
        <f>$AY$123</f>
        <v>0</v>
      </c>
      <c r="AZ124" s="10"/>
      <c r="BA124" s="10"/>
      <c r="BB124" s="10"/>
      <c r="BC124" s="10"/>
      <c r="BD124" s="10"/>
      <c r="BE124" s="10"/>
      <c r="BF124" s="10"/>
      <c r="BG124" s="10"/>
      <c r="BH124" s="10"/>
    </row>
    <row r="125" spans="1:60" ht="23.25" hidden="1" customHeight="1" x14ac:dyDescent="0.15">
      <c r="A125" s="576"/>
      <c r="B125" s="356"/>
      <c r="C125" s="507"/>
      <c r="D125" s="507"/>
      <c r="E125" s="507"/>
      <c r="F125" s="357"/>
      <c r="G125" s="378"/>
      <c r="H125" s="237"/>
      <c r="I125" s="237"/>
      <c r="J125" s="237"/>
      <c r="K125" s="237"/>
      <c r="L125" s="237"/>
      <c r="M125" s="237"/>
      <c r="N125" s="237"/>
      <c r="O125" s="379"/>
      <c r="P125" s="237"/>
      <c r="Q125" s="550"/>
      <c r="R125" s="550"/>
      <c r="S125" s="550"/>
      <c r="T125" s="550"/>
      <c r="U125" s="550"/>
      <c r="V125" s="550"/>
      <c r="W125" s="550"/>
      <c r="X125" s="551"/>
      <c r="Y125" s="556" t="s">
        <v>53</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x14ac:dyDescent="0.15">
      <c r="A126" s="576"/>
      <c r="B126" s="356"/>
      <c r="C126" s="507"/>
      <c r="D126" s="507"/>
      <c r="E126" s="507"/>
      <c r="F126" s="357"/>
      <c r="G126" s="546"/>
      <c r="H126" s="240"/>
      <c r="I126" s="240"/>
      <c r="J126" s="240"/>
      <c r="K126" s="240"/>
      <c r="L126" s="240"/>
      <c r="M126" s="240"/>
      <c r="N126" s="240"/>
      <c r="O126" s="423"/>
      <c r="P126" s="552"/>
      <c r="Q126" s="552"/>
      <c r="R126" s="552"/>
      <c r="S126" s="552"/>
      <c r="T126" s="552"/>
      <c r="U126" s="552"/>
      <c r="V126" s="552"/>
      <c r="W126" s="552"/>
      <c r="X126" s="553"/>
      <c r="Y126" s="544" t="s">
        <v>47</v>
      </c>
      <c r="Z126" s="215"/>
      <c r="AA126" s="216"/>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x14ac:dyDescent="0.15">
      <c r="A127" s="576"/>
      <c r="B127" s="358"/>
      <c r="C127" s="567"/>
      <c r="D127" s="567"/>
      <c r="E127" s="567"/>
      <c r="F127" s="359"/>
      <c r="G127" s="380"/>
      <c r="H127" s="222"/>
      <c r="I127" s="222"/>
      <c r="J127" s="222"/>
      <c r="K127" s="222"/>
      <c r="L127" s="222"/>
      <c r="M127" s="222"/>
      <c r="N127" s="222"/>
      <c r="O127" s="381"/>
      <c r="P127" s="560"/>
      <c r="Q127" s="560"/>
      <c r="R127" s="560"/>
      <c r="S127" s="560"/>
      <c r="T127" s="560"/>
      <c r="U127" s="560"/>
      <c r="V127" s="560"/>
      <c r="W127" s="560"/>
      <c r="X127" s="561"/>
      <c r="Y127" s="544" t="s">
        <v>13</v>
      </c>
      <c r="Z127" s="215"/>
      <c r="AA127" s="216"/>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x14ac:dyDescent="0.15">
      <c r="A128" s="576"/>
      <c r="B128" s="354" t="s">
        <v>134</v>
      </c>
      <c r="C128" s="506"/>
      <c r="D128" s="506"/>
      <c r="E128" s="506"/>
      <c r="F128" s="355"/>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1" t="s">
        <v>410</v>
      </c>
      <c r="AF128" s="121"/>
      <c r="AG128" s="121"/>
      <c r="AH128" s="121"/>
      <c r="AI128" s="121" t="s">
        <v>562</v>
      </c>
      <c r="AJ128" s="121"/>
      <c r="AK128" s="121"/>
      <c r="AL128" s="121"/>
      <c r="AM128" s="121" t="s">
        <v>378</v>
      </c>
      <c r="AN128" s="121"/>
      <c r="AO128" s="121"/>
      <c r="AP128" s="121"/>
      <c r="AQ128" s="406" t="s">
        <v>169</v>
      </c>
      <c r="AR128" s="402"/>
      <c r="AS128" s="402"/>
      <c r="AT128" s="403"/>
      <c r="AU128" s="563" t="s">
        <v>124</v>
      </c>
      <c r="AV128" s="563"/>
      <c r="AW128" s="563"/>
      <c r="AX128" s="564"/>
      <c r="AY128">
        <f>COUNTA($G$130)</f>
        <v>0</v>
      </c>
      <c r="AZ128" s="10"/>
      <c r="BA128" s="10"/>
      <c r="BB128" s="10"/>
      <c r="BC128" s="10"/>
    </row>
    <row r="129" spans="1:60" ht="18.75" hidden="1" customHeight="1" x14ac:dyDescent="0.15">
      <c r="A129" s="576"/>
      <c r="B129" s="356"/>
      <c r="C129" s="507"/>
      <c r="D129" s="507"/>
      <c r="E129" s="507"/>
      <c r="F129" s="357"/>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1"/>
      <c r="AF129" s="121"/>
      <c r="AG129" s="121"/>
      <c r="AH129" s="121"/>
      <c r="AI129" s="121"/>
      <c r="AJ129" s="121"/>
      <c r="AK129" s="121"/>
      <c r="AL129" s="121"/>
      <c r="AM129" s="121"/>
      <c r="AN129" s="121"/>
      <c r="AO129" s="121"/>
      <c r="AP129" s="121"/>
      <c r="AQ129" s="565"/>
      <c r="AR129" s="503"/>
      <c r="AS129" s="404" t="s">
        <v>170</v>
      </c>
      <c r="AT129" s="405"/>
      <c r="AU129" s="503"/>
      <c r="AV129" s="503"/>
      <c r="AW129" s="418" t="s">
        <v>162</v>
      </c>
      <c r="AX129" s="566"/>
      <c r="AY129">
        <f>$AY$128</f>
        <v>0</v>
      </c>
      <c r="AZ129" s="10"/>
      <c r="BA129" s="10"/>
      <c r="BB129" s="10"/>
      <c r="BC129" s="10"/>
      <c r="BD129" s="10"/>
      <c r="BE129" s="10"/>
      <c r="BF129" s="10"/>
      <c r="BG129" s="10"/>
      <c r="BH129" s="10"/>
    </row>
    <row r="130" spans="1:60" ht="23.25" hidden="1" customHeight="1" x14ac:dyDescent="0.15">
      <c r="A130" s="576"/>
      <c r="B130" s="356"/>
      <c r="C130" s="507"/>
      <c r="D130" s="507"/>
      <c r="E130" s="507"/>
      <c r="F130" s="357"/>
      <c r="G130" s="378"/>
      <c r="H130" s="237"/>
      <c r="I130" s="237"/>
      <c r="J130" s="237"/>
      <c r="K130" s="237"/>
      <c r="L130" s="237"/>
      <c r="M130" s="237"/>
      <c r="N130" s="237"/>
      <c r="O130" s="379"/>
      <c r="P130" s="237"/>
      <c r="Q130" s="550"/>
      <c r="R130" s="550"/>
      <c r="S130" s="550"/>
      <c r="T130" s="550"/>
      <c r="U130" s="550"/>
      <c r="V130" s="550"/>
      <c r="W130" s="550"/>
      <c r="X130" s="551"/>
      <c r="Y130" s="556" t="s">
        <v>53</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x14ac:dyDescent="0.15">
      <c r="A131" s="576"/>
      <c r="B131" s="356"/>
      <c r="C131" s="507"/>
      <c r="D131" s="507"/>
      <c r="E131" s="507"/>
      <c r="F131" s="357"/>
      <c r="G131" s="546"/>
      <c r="H131" s="240"/>
      <c r="I131" s="240"/>
      <c r="J131" s="240"/>
      <c r="K131" s="240"/>
      <c r="L131" s="240"/>
      <c r="M131" s="240"/>
      <c r="N131" s="240"/>
      <c r="O131" s="423"/>
      <c r="P131" s="552"/>
      <c r="Q131" s="552"/>
      <c r="R131" s="552"/>
      <c r="S131" s="552"/>
      <c r="T131" s="552"/>
      <c r="U131" s="552"/>
      <c r="V131" s="552"/>
      <c r="W131" s="552"/>
      <c r="X131" s="553"/>
      <c r="Y131" s="544" t="s">
        <v>47</v>
      </c>
      <c r="Z131" s="215"/>
      <c r="AA131" s="216"/>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x14ac:dyDescent="0.2">
      <c r="A132" s="577"/>
      <c r="B132" s="508"/>
      <c r="C132" s="509"/>
      <c r="D132" s="509"/>
      <c r="E132" s="509"/>
      <c r="F132" s="510"/>
      <c r="G132" s="380"/>
      <c r="H132" s="222"/>
      <c r="I132" s="222"/>
      <c r="J132" s="222"/>
      <c r="K132" s="222"/>
      <c r="L132" s="222"/>
      <c r="M132" s="222"/>
      <c r="N132" s="222"/>
      <c r="O132" s="381"/>
      <c r="P132" s="560"/>
      <c r="Q132" s="560"/>
      <c r="R132" s="560"/>
      <c r="S132" s="560"/>
      <c r="T132" s="560"/>
      <c r="U132" s="560"/>
      <c r="V132" s="560"/>
      <c r="W132" s="560"/>
      <c r="X132" s="561"/>
      <c r="Y132" s="544" t="s">
        <v>13</v>
      </c>
      <c r="Z132" s="215"/>
      <c r="AA132" s="216"/>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hidden="1" customHeight="1" x14ac:dyDescent="0.15">
      <c r="A133" s="686" t="s">
        <v>573</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60" ht="31.5" hidden="1" customHeight="1" x14ac:dyDescent="0.15">
      <c r="A134" s="692" t="s">
        <v>574</v>
      </c>
      <c r="B134" s="507"/>
      <c r="C134" s="507"/>
      <c r="D134" s="507"/>
      <c r="E134" s="507"/>
      <c r="F134" s="357"/>
      <c r="G134" s="693" t="s">
        <v>566</v>
      </c>
      <c r="H134" s="694"/>
      <c r="I134" s="694"/>
      <c r="J134" s="694"/>
      <c r="K134" s="694"/>
      <c r="L134" s="694"/>
      <c r="M134" s="694"/>
      <c r="N134" s="694"/>
      <c r="O134" s="694"/>
      <c r="P134" s="695" t="s">
        <v>565</v>
      </c>
      <c r="Q134" s="694"/>
      <c r="R134" s="694"/>
      <c r="S134" s="694"/>
      <c r="T134" s="694"/>
      <c r="U134" s="694"/>
      <c r="V134" s="694"/>
      <c r="W134" s="694"/>
      <c r="X134" s="696"/>
      <c r="Y134" s="697"/>
      <c r="Z134" s="698"/>
      <c r="AA134" s="699"/>
      <c r="AB134" s="700" t="s">
        <v>11</v>
      </c>
      <c r="AC134" s="700"/>
      <c r="AD134" s="700"/>
      <c r="AE134" s="121" t="s">
        <v>410</v>
      </c>
      <c r="AF134" s="121"/>
      <c r="AG134" s="121"/>
      <c r="AH134" s="121"/>
      <c r="AI134" s="121" t="s">
        <v>562</v>
      </c>
      <c r="AJ134" s="121"/>
      <c r="AK134" s="121"/>
      <c r="AL134" s="121"/>
      <c r="AM134" s="121" t="s">
        <v>378</v>
      </c>
      <c r="AN134" s="121"/>
      <c r="AO134" s="121"/>
      <c r="AP134" s="121"/>
      <c r="AQ134" s="682" t="s">
        <v>409</v>
      </c>
      <c r="AR134" s="683"/>
      <c r="AS134" s="683"/>
      <c r="AT134" s="684"/>
      <c r="AU134" s="682" t="s">
        <v>583</v>
      </c>
      <c r="AV134" s="683"/>
      <c r="AW134" s="683"/>
      <c r="AX134" s="685"/>
      <c r="AY134">
        <f>COUNTA($G$135)</f>
        <v>0</v>
      </c>
    </row>
    <row r="135" spans="1:60" ht="23.25" hidden="1" customHeight="1" x14ac:dyDescent="0.15">
      <c r="A135" s="692"/>
      <c r="B135" s="507"/>
      <c r="C135" s="507"/>
      <c r="D135" s="507"/>
      <c r="E135" s="507"/>
      <c r="F135" s="357"/>
      <c r="G135" s="647"/>
      <c r="H135" s="648"/>
      <c r="I135" s="648"/>
      <c r="J135" s="648"/>
      <c r="K135" s="648"/>
      <c r="L135" s="648"/>
      <c r="M135" s="648"/>
      <c r="N135" s="648"/>
      <c r="O135" s="648"/>
      <c r="P135" s="651"/>
      <c r="Q135" s="652"/>
      <c r="R135" s="652"/>
      <c r="S135" s="652"/>
      <c r="T135" s="652"/>
      <c r="U135" s="652"/>
      <c r="V135" s="652"/>
      <c r="W135" s="652"/>
      <c r="X135" s="653"/>
      <c r="Y135" s="657" t="s">
        <v>48</v>
      </c>
      <c r="Z135" s="658"/>
      <c r="AA135" s="659"/>
      <c r="AB135" s="660"/>
      <c r="AC135" s="660"/>
      <c r="AD135" s="660"/>
      <c r="AE135" s="661"/>
      <c r="AF135" s="661"/>
      <c r="AG135" s="661"/>
      <c r="AH135" s="661"/>
      <c r="AI135" s="661"/>
      <c r="AJ135" s="661"/>
      <c r="AK135" s="661"/>
      <c r="AL135" s="661"/>
      <c r="AM135" s="661"/>
      <c r="AN135" s="661"/>
      <c r="AO135" s="661"/>
      <c r="AP135" s="661"/>
      <c r="AQ135" s="661"/>
      <c r="AR135" s="661"/>
      <c r="AS135" s="661"/>
      <c r="AT135" s="661"/>
      <c r="AU135" s="676"/>
      <c r="AV135" s="677"/>
      <c r="AW135" s="677"/>
      <c r="AX135" s="678"/>
      <c r="AY135">
        <f>$AY$134</f>
        <v>0</v>
      </c>
    </row>
    <row r="136" spans="1:60" ht="23.25" hidden="1" customHeight="1" x14ac:dyDescent="0.15">
      <c r="A136" s="569"/>
      <c r="B136" s="567"/>
      <c r="C136" s="567"/>
      <c r="D136" s="567"/>
      <c r="E136" s="567"/>
      <c r="F136" s="359"/>
      <c r="G136" s="649"/>
      <c r="H136" s="650"/>
      <c r="I136" s="650"/>
      <c r="J136" s="650"/>
      <c r="K136" s="650"/>
      <c r="L136" s="650"/>
      <c r="M136" s="650"/>
      <c r="N136" s="650"/>
      <c r="O136" s="650"/>
      <c r="P136" s="654"/>
      <c r="Q136" s="655"/>
      <c r="R136" s="655"/>
      <c r="S136" s="655"/>
      <c r="T136" s="655"/>
      <c r="U136" s="655"/>
      <c r="V136" s="655"/>
      <c r="W136" s="655"/>
      <c r="X136" s="656"/>
      <c r="Y136" s="679" t="s">
        <v>49</v>
      </c>
      <c r="Z136" s="680"/>
      <c r="AA136" s="681"/>
      <c r="AB136" s="660"/>
      <c r="AC136" s="660"/>
      <c r="AD136" s="660"/>
      <c r="AE136" s="661"/>
      <c r="AF136" s="661"/>
      <c r="AG136" s="661"/>
      <c r="AH136" s="661"/>
      <c r="AI136" s="661"/>
      <c r="AJ136" s="661"/>
      <c r="AK136" s="661"/>
      <c r="AL136" s="661"/>
      <c r="AM136" s="661"/>
      <c r="AN136" s="661"/>
      <c r="AO136" s="661"/>
      <c r="AP136" s="661"/>
      <c r="AQ136" s="661"/>
      <c r="AR136" s="661"/>
      <c r="AS136" s="661"/>
      <c r="AT136" s="661"/>
      <c r="AU136" s="676"/>
      <c r="AV136" s="677"/>
      <c r="AW136" s="677"/>
      <c r="AX136" s="678"/>
      <c r="AY136">
        <f>$AY$134</f>
        <v>0</v>
      </c>
    </row>
    <row r="137" spans="1:60" ht="23.25" hidden="1" customHeight="1" x14ac:dyDescent="0.15">
      <c r="A137" s="568" t="s">
        <v>575</v>
      </c>
      <c r="B137" s="415"/>
      <c r="C137" s="415"/>
      <c r="D137" s="415"/>
      <c r="E137" s="415"/>
      <c r="F137" s="597"/>
      <c r="G137" s="595" t="s">
        <v>576</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21" t="s">
        <v>410</v>
      </c>
      <c r="AF137" s="121"/>
      <c r="AG137" s="121"/>
      <c r="AH137" s="121"/>
      <c r="AI137" s="121" t="s">
        <v>562</v>
      </c>
      <c r="AJ137" s="121"/>
      <c r="AK137" s="121"/>
      <c r="AL137" s="121"/>
      <c r="AM137" s="121" t="s">
        <v>378</v>
      </c>
      <c r="AN137" s="121"/>
      <c r="AO137" s="121"/>
      <c r="AP137" s="121"/>
      <c r="AQ137" s="605" t="s">
        <v>584</v>
      </c>
      <c r="AR137" s="606"/>
      <c r="AS137" s="606"/>
      <c r="AT137" s="606"/>
      <c r="AU137" s="606"/>
      <c r="AV137" s="606"/>
      <c r="AW137" s="606"/>
      <c r="AX137" s="607"/>
      <c r="AY137">
        <f>IF(SUBSTITUTE(SUBSTITUTE($G$138,"／",""),"　","")="",0,1)</f>
        <v>0</v>
      </c>
    </row>
    <row r="138" spans="1:60" ht="23.25" hidden="1" customHeight="1" x14ac:dyDescent="0.15">
      <c r="A138" s="598"/>
      <c r="B138" s="578"/>
      <c r="C138" s="578"/>
      <c r="D138" s="578"/>
      <c r="E138" s="578"/>
      <c r="F138" s="599"/>
      <c r="G138" s="608" t="s">
        <v>577</v>
      </c>
      <c r="H138" s="609"/>
      <c r="I138" s="609"/>
      <c r="J138" s="609"/>
      <c r="K138" s="609"/>
      <c r="L138" s="609"/>
      <c r="M138" s="609"/>
      <c r="N138" s="609"/>
      <c r="O138" s="609"/>
      <c r="P138" s="609"/>
      <c r="Q138" s="609"/>
      <c r="R138" s="609"/>
      <c r="S138" s="609"/>
      <c r="T138" s="609"/>
      <c r="U138" s="609"/>
      <c r="V138" s="609"/>
      <c r="W138" s="609"/>
      <c r="X138" s="609"/>
      <c r="Y138" s="669" t="s">
        <v>575</v>
      </c>
      <c r="Z138" s="670"/>
      <c r="AA138" s="671"/>
      <c r="AB138" s="672"/>
      <c r="AC138" s="673"/>
      <c r="AD138" s="674"/>
      <c r="AE138" s="675"/>
      <c r="AF138" s="675"/>
      <c r="AG138" s="675"/>
      <c r="AH138" s="675"/>
      <c r="AI138" s="675"/>
      <c r="AJ138" s="675"/>
      <c r="AK138" s="675"/>
      <c r="AL138" s="675"/>
      <c r="AM138" s="675"/>
      <c r="AN138" s="675"/>
      <c r="AO138" s="675"/>
      <c r="AP138" s="675"/>
      <c r="AQ138" s="451"/>
      <c r="AR138" s="439"/>
      <c r="AS138" s="439"/>
      <c r="AT138" s="439"/>
      <c r="AU138" s="439"/>
      <c r="AV138" s="439"/>
      <c r="AW138" s="439"/>
      <c r="AX138" s="440"/>
      <c r="AY138">
        <f>$AY$137</f>
        <v>0</v>
      </c>
    </row>
    <row r="139" spans="1:60" ht="46.5" hidden="1" customHeight="1" x14ac:dyDescent="0.15">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578</v>
      </c>
      <c r="Z139" s="662"/>
      <c r="AA139" s="663"/>
      <c r="AB139" s="664" t="s">
        <v>579</v>
      </c>
      <c r="AC139" s="665"/>
      <c r="AD139" s="666"/>
      <c r="AE139" s="667"/>
      <c r="AF139" s="667"/>
      <c r="AG139" s="667"/>
      <c r="AH139" s="667"/>
      <c r="AI139" s="667"/>
      <c r="AJ139" s="667"/>
      <c r="AK139" s="667"/>
      <c r="AL139" s="667"/>
      <c r="AM139" s="667"/>
      <c r="AN139" s="667"/>
      <c r="AO139" s="667"/>
      <c r="AP139" s="667"/>
      <c r="AQ139" s="667"/>
      <c r="AR139" s="667"/>
      <c r="AS139" s="667"/>
      <c r="AT139" s="667"/>
      <c r="AU139" s="667"/>
      <c r="AV139" s="667"/>
      <c r="AW139" s="667"/>
      <c r="AX139" s="668"/>
      <c r="AY139">
        <f>$AY$137</f>
        <v>0</v>
      </c>
    </row>
    <row r="140" spans="1:60" ht="18.75" hidden="1" customHeight="1" x14ac:dyDescent="0.15">
      <c r="A140" s="434" t="s">
        <v>231</v>
      </c>
      <c r="B140" s="615"/>
      <c r="C140" s="615"/>
      <c r="D140" s="615"/>
      <c r="E140" s="615"/>
      <c r="F140" s="616"/>
      <c r="G140" s="624" t="s">
        <v>135</v>
      </c>
      <c r="H140" s="578"/>
      <c r="I140" s="578"/>
      <c r="J140" s="578"/>
      <c r="K140" s="578"/>
      <c r="L140" s="578"/>
      <c r="M140" s="578"/>
      <c r="N140" s="578"/>
      <c r="O140" s="579"/>
      <c r="P140" s="580" t="s">
        <v>51</v>
      </c>
      <c r="Q140" s="578"/>
      <c r="R140" s="578"/>
      <c r="S140" s="578"/>
      <c r="T140" s="578"/>
      <c r="U140" s="578"/>
      <c r="V140" s="578"/>
      <c r="W140" s="578"/>
      <c r="X140" s="579"/>
      <c r="Y140" s="625"/>
      <c r="Z140" s="626"/>
      <c r="AA140" s="627"/>
      <c r="AB140" s="631" t="s">
        <v>11</v>
      </c>
      <c r="AC140" s="632"/>
      <c r="AD140" s="633"/>
      <c r="AE140" s="121" t="s">
        <v>410</v>
      </c>
      <c r="AF140" s="121"/>
      <c r="AG140" s="121"/>
      <c r="AH140" s="121"/>
      <c r="AI140" s="121" t="s">
        <v>562</v>
      </c>
      <c r="AJ140" s="121"/>
      <c r="AK140" s="121"/>
      <c r="AL140" s="121"/>
      <c r="AM140" s="121" t="s">
        <v>378</v>
      </c>
      <c r="AN140" s="121"/>
      <c r="AO140" s="121"/>
      <c r="AP140" s="121"/>
      <c r="AQ140" s="612" t="s">
        <v>169</v>
      </c>
      <c r="AR140" s="613"/>
      <c r="AS140" s="613"/>
      <c r="AT140" s="614"/>
      <c r="AU140" s="578" t="s">
        <v>124</v>
      </c>
      <c r="AV140" s="578"/>
      <c r="AW140" s="578"/>
      <c r="AX140" s="581"/>
      <c r="AY140">
        <f>COUNTA($G$142)</f>
        <v>0</v>
      </c>
    </row>
    <row r="141" spans="1:60" ht="18.75" hidden="1" customHeight="1" x14ac:dyDescent="0.15">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21"/>
      <c r="AF141" s="121"/>
      <c r="AG141" s="121"/>
      <c r="AH141" s="121"/>
      <c r="AI141" s="121"/>
      <c r="AJ141" s="121"/>
      <c r="AK141" s="121"/>
      <c r="AL141" s="121"/>
      <c r="AM141" s="121"/>
      <c r="AN141" s="121"/>
      <c r="AO141" s="121"/>
      <c r="AP141" s="121"/>
      <c r="AQ141" s="457"/>
      <c r="AR141" s="458"/>
      <c r="AS141" s="404" t="s">
        <v>170</v>
      </c>
      <c r="AT141" s="405"/>
      <c r="AU141" s="503"/>
      <c r="AV141" s="503"/>
      <c r="AW141" s="418" t="s">
        <v>162</v>
      </c>
      <c r="AX141" s="566"/>
      <c r="AY141">
        <f t="shared" ref="AY141:AY146" si="5">$AY$140</f>
        <v>0</v>
      </c>
    </row>
    <row r="142" spans="1:60" ht="23.25" hidden="1" customHeight="1" x14ac:dyDescent="0.15">
      <c r="A142" s="620"/>
      <c r="B142" s="618"/>
      <c r="C142" s="618"/>
      <c r="D142" s="618"/>
      <c r="E142" s="618"/>
      <c r="F142" s="619"/>
      <c r="G142" s="634"/>
      <c r="H142" s="635"/>
      <c r="I142" s="635"/>
      <c r="J142" s="635"/>
      <c r="K142" s="635"/>
      <c r="L142" s="635"/>
      <c r="M142" s="635"/>
      <c r="N142" s="635"/>
      <c r="O142" s="636"/>
      <c r="P142" s="237"/>
      <c r="Q142" s="237"/>
      <c r="R142" s="237"/>
      <c r="S142" s="237"/>
      <c r="T142" s="237"/>
      <c r="U142" s="237"/>
      <c r="V142" s="237"/>
      <c r="W142" s="237"/>
      <c r="X142" s="379"/>
      <c r="Y142" s="643" t="s">
        <v>12</v>
      </c>
      <c r="Z142" s="644"/>
      <c r="AA142" s="645"/>
      <c r="AB142" s="559"/>
      <c r="AC142" s="559"/>
      <c r="AD142" s="559"/>
      <c r="AE142" s="451"/>
      <c r="AF142" s="439"/>
      <c r="AG142" s="439"/>
      <c r="AH142" s="439"/>
      <c r="AI142" s="451"/>
      <c r="AJ142" s="439"/>
      <c r="AK142" s="439"/>
      <c r="AL142" s="439"/>
      <c r="AM142" s="451"/>
      <c r="AN142" s="439"/>
      <c r="AO142" s="439"/>
      <c r="AP142" s="439"/>
      <c r="AQ142" s="444"/>
      <c r="AR142" s="445"/>
      <c r="AS142" s="445"/>
      <c r="AT142" s="446"/>
      <c r="AU142" s="439"/>
      <c r="AV142" s="439"/>
      <c r="AW142" s="439"/>
      <c r="AX142" s="440"/>
      <c r="AY142">
        <f t="shared" si="5"/>
        <v>0</v>
      </c>
    </row>
    <row r="143" spans="1:60" ht="23.25" hidden="1" customHeight="1" x14ac:dyDescent="0.15">
      <c r="A143" s="621"/>
      <c r="B143" s="622"/>
      <c r="C143" s="622"/>
      <c r="D143" s="622"/>
      <c r="E143" s="622"/>
      <c r="F143" s="623"/>
      <c r="G143" s="637"/>
      <c r="H143" s="638"/>
      <c r="I143" s="638"/>
      <c r="J143" s="638"/>
      <c r="K143" s="638"/>
      <c r="L143" s="638"/>
      <c r="M143" s="638"/>
      <c r="N143" s="638"/>
      <c r="O143" s="639"/>
      <c r="P143" s="240"/>
      <c r="Q143" s="240"/>
      <c r="R143" s="240"/>
      <c r="S143" s="240"/>
      <c r="T143" s="240"/>
      <c r="U143" s="240"/>
      <c r="V143" s="240"/>
      <c r="W143" s="240"/>
      <c r="X143" s="423"/>
      <c r="Y143" s="594" t="s">
        <v>47</v>
      </c>
      <c r="Z143" s="595"/>
      <c r="AA143" s="596"/>
      <c r="AB143" s="545"/>
      <c r="AC143" s="545"/>
      <c r="AD143" s="545"/>
      <c r="AE143" s="451"/>
      <c r="AF143" s="439"/>
      <c r="AG143" s="439"/>
      <c r="AH143" s="439"/>
      <c r="AI143" s="451"/>
      <c r="AJ143" s="439"/>
      <c r="AK143" s="439"/>
      <c r="AL143" s="439"/>
      <c r="AM143" s="451"/>
      <c r="AN143" s="439"/>
      <c r="AO143" s="439"/>
      <c r="AP143" s="439"/>
      <c r="AQ143" s="444"/>
      <c r="AR143" s="445"/>
      <c r="AS143" s="445"/>
      <c r="AT143" s="446"/>
      <c r="AU143" s="439"/>
      <c r="AV143" s="439"/>
      <c r="AW143" s="439"/>
      <c r="AX143" s="440"/>
      <c r="AY143">
        <f t="shared" si="5"/>
        <v>0</v>
      </c>
    </row>
    <row r="144" spans="1:60" ht="23.25" hidden="1" customHeight="1" x14ac:dyDescent="0.15">
      <c r="A144" s="620"/>
      <c r="B144" s="618"/>
      <c r="C144" s="618"/>
      <c r="D144" s="618"/>
      <c r="E144" s="618"/>
      <c r="F144" s="619"/>
      <c r="G144" s="640"/>
      <c r="H144" s="641"/>
      <c r="I144" s="641"/>
      <c r="J144" s="641"/>
      <c r="K144" s="641"/>
      <c r="L144" s="641"/>
      <c r="M144" s="641"/>
      <c r="N144" s="641"/>
      <c r="O144" s="642"/>
      <c r="P144" s="222"/>
      <c r="Q144" s="222"/>
      <c r="R144" s="222"/>
      <c r="S144" s="222"/>
      <c r="T144" s="222"/>
      <c r="U144" s="222"/>
      <c r="V144" s="222"/>
      <c r="W144" s="222"/>
      <c r="X144" s="381"/>
      <c r="Y144" s="594" t="s">
        <v>13</v>
      </c>
      <c r="Z144" s="595"/>
      <c r="AA144" s="596"/>
      <c r="AB144" s="646" t="s">
        <v>14</v>
      </c>
      <c r="AC144" s="646"/>
      <c r="AD144" s="646"/>
      <c r="AE144" s="451"/>
      <c r="AF144" s="439"/>
      <c r="AG144" s="439"/>
      <c r="AH144" s="439"/>
      <c r="AI144" s="451"/>
      <c r="AJ144" s="439"/>
      <c r="AK144" s="439"/>
      <c r="AL144" s="439"/>
      <c r="AM144" s="451"/>
      <c r="AN144" s="439"/>
      <c r="AO144" s="439"/>
      <c r="AP144" s="439"/>
      <c r="AQ144" s="444"/>
      <c r="AR144" s="445"/>
      <c r="AS144" s="445"/>
      <c r="AT144" s="446"/>
      <c r="AU144" s="439"/>
      <c r="AV144" s="439"/>
      <c r="AW144" s="439"/>
      <c r="AX144" s="440"/>
      <c r="AY144">
        <f t="shared" si="5"/>
        <v>0</v>
      </c>
    </row>
    <row r="145" spans="1:60" ht="23.25" hidden="1" customHeight="1" x14ac:dyDescent="0.15">
      <c r="A145" s="568" t="s">
        <v>254</v>
      </c>
      <c r="B145" s="506"/>
      <c r="C145" s="506"/>
      <c r="D145" s="506"/>
      <c r="E145" s="506"/>
      <c r="F145" s="355"/>
      <c r="G145" s="570"/>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0</v>
      </c>
    </row>
    <row r="146" spans="1:60" ht="23.25" hidden="1" customHeight="1" x14ac:dyDescent="0.15">
      <c r="A146" s="569"/>
      <c r="B146" s="567"/>
      <c r="C146" s="567"/>
      <c r="D146" s="567"/>
      <c r="E146" s="567"/>
      <c r="F146" s="359"/>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0</v>
      </c>
    </row>
    <row r="147" spans="1:60" ht="18.75" hidden="1" customHeight="1" x14ac:dyDescent="0.15">
      <c r="A147" s="576" t="s">
        <v>567</v>
      </c>
      <c r="B147" s="356" t="s">
        <v>568</v>
      </c>
      <c r="C147" s="507"/>
      <c r="D147" s="507"/>
      <c r="E147" s="507"/>
      <c r="F147" s="357"/>
      <c r="G147" s="578" t="s">
        <v>569</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585</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x14ac:dyDescent="0.15">
      <c r="A148" s="576"/>
      <c r="B148" s="356"/>
      <c r="C148" s="507"/>
      <c r="D148" s="507"/>
      <c r="E148" s="507"/>
      <c r="F148" s="357"/>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x14ac:dyDescent="0.15">
      <c r="A149" s="576"/>
      <c r="B149" s="356"/>
      <c r="C149" s="507"/>
      <c r="D149" s="507"/>
      <c r="E149" s="507"/>
      <c r="F149" s="357"/>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x14ac:dyDescent="0.15">
      <c r="A150" s="576"/>
      <c r="B150" s="356"/>
      <c r="C150" s="507"/>
      <c r="D150" s="507"/>
      <c r="E150" s="507"/>
      <c r="F150" s="357"/>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x14ac:dyDescent="0.15">
      <c r="A151" s="576"/>
      <c r="B151" s="358"/>
      <c r="C151" s="567"/>
      <c r="D151" s="567"/>
      <c r="E151" s="567"/>
      <c r="F151" s="359"/>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x14ac:dyDescent="0.15">
      <c r="A152" s="576"/>
      <c r="B152" s="354" t="s">
        <v>134</v>
      </c>
      <c r="C152" s="506"/>
      <c r="D152" s="506"/>
      <c r="E152" s="506"/>
      <c r="F152" s="355"/>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1" t="s">
        <v>410</v>
      </c>
      <c r="AF152" s="121"/>
      <c r="AG152" s="121"/>
      <c r="AH152" s="121"/>
      <c r="AI152" s="121" t="s">
        <v>562</v>
      </c>
      <c r="AJ152" s="121"/>
      <c r="AK152" s="121"/>
      <c r="AL152" s="121"/>
      <c r="AM152" s="121" t="s">
        <v>378</v>
      </c>
      <c r="AN152" s="121"/>
      <c r="AO152" s="121"/>
      <c r="AP152" s="121"/>
      <c r="AQ152" s="406" t="s">
        <v>169</v>
      </c>
      <c r="AR152" s="402"/>
      <c r="AS152" s="402"/>
      <c r="AT152" s="403"/>
      <c r="AU152" s="563" t="s">
        <v>124</v>
      </c>
      <c r="AV152" s="563"/>
      <c r="AW152" s="563"/>
      <c r="AX152" s="564"/>
      <c r="AY152">
        <f t="shared" si="6"/>
        <v>0</v>
      </c>
      <c r="AZ152" s="10"/>
      <c r="BA152" s="10"/>
      <c r="BB152" s="10"/>
      <c r="BC152" s="10"/>
    </row>
    <row r="153" spans="1:60" ht="18.75" hidden="1" customHeight="1" x14ac:dyDescent="0.15">
      <c r="A153" s="576"/>
      <c r="B153" s="356"/>
      <c r="C153" s="507"/>
      <c r="D153" s="507"/>
      <c r="E153" s="507"/>
      <c r="F153" s="357"/>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1"/>
      <c r="AF153" s="121"/>
      <c r="AG153" s="121"/>
      <c r="AH153" s="121"/>
      <c r="AI153" s="121"/>
      <c r="AJ153" s="121"/>
      <c r="AK153" s="121"/>
      <c r="AL153" s="121"/>
      <c r="AM153" s="121"/>
      <c r="AN153" s="121"/>
      <c r="AO153" s="121"/>
      <c r="AP153" s="121"/>
      <c r="AQ153" s="565"/>
      <c r="AR153" s="503"/>
      <c r="AS153" s="404" t="s">
        <v>170</v>
      </c>
      <c r="AT153" s="405"/>
      <c r="AU153" s="503"/>
      <c r="AV153" s="503"/>
      <c r="AW153" s="418" t="s">
        <v>162</v>
      </c>
      <c r="AX153" s="566"/>
      <c r="AY153">
        <f t="shared" si="6"/>
        <v>0</v>
      </c>
      <c r="AZ153" s="10"/>
      <c r="BA153" s="10"/>
      <c r="BB153" s="10"/>
      <c r="BC153" s="10"/>
      <c r="BD153" s="10"/>
      <c r="BE153" s="10"/>
      <c r="BF153" s="10"/>
      <c r="BG153" s="10"/>
      <c r="BH153" s="10"/>
    </row>
    <row r="154" spans="1:60" ht="23.25" hidden="1" customHeight="1" x14ac:dyDescent="0.15">
      <c r="A154" s="576"/>
      <c r="B154" s="356"/>
      <c r="C154" s="507"/>
      <c r="D154" s="507"/>
      <c r="E154" s="507"/>
      <c r="F154" s="357"/>
      <c r="G154" s="378"/>
      <c r="H154" s="237"/>
      <c r="I154" s="237"/>
      <c r="J154" s="237"/>
      <c r="K154" s="237"/>
      <c r="L154" s="237"/>
      <c r="M154" s="237"/>
      <c r="N154" s="237"/>
      <c r="O154" s="379"/>
      <c r="P154" s="237"/>
      <c r="Q154" s="550"/>
      <c r="R154" s="550"/>
      <c r="S154" s="550"/>
      <c r="T154" s="550"/>
      <c r="U154" s="550"/>
      <c r="V154" s="550"/>
      <c r="W154" s="550"/>
      <c r="X154" s="551"/>
      <c r="Y154" s="556" t="s">
        <v>53</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x14ac:dyDescent="0.15">
      <c r="A155" s="576"/>
      <c r="B155" s="356"/>
      <c r="C155" s="507"/>
      <c r="D155" s="507"/>
      <c r="E155" s="507"/>
      <c r="F155" s="357"/>
      <c r="G155" s="546"/>
      <c r="H155" s="240"/>
      <c r="I155" s="240"/>
      <c r="J155" s="240"/>
      <c r="K155" s="240"/>
      <c r="L155" s="240"/>
      <c r="M155" s="240"/>
      <c r="N155" s="240"/>
      <c r="O155" s="423"/>
      <c r="P155" s="552"/>
      <c r="Q155" s="552"/>
      <c r="R155" s="552"/>
      <c r="S155" s="552"/>
      <c r="T155" s="552"/>
      <c r="U155" s="552"/>
      <c r="V155" s="552"/>
      <c r="W155" s="552"/>
      <c r="X155" s="553"/>
      <c r="Y155" s="544" t="s">
        <v>47</v>
      </c>
      <c r="Z155" s="215"/>
      <c r="AA155" s="216"/>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x14ac:dyDescent="0.15">
      <c r="A156" s="576"/>
      <c r="B156" s="356"/>
      <c r="C156" s="507"/>
      <c r="D156" s="507"/>
      <c r="E156" s="507"/>
      <c r="F156" s="357"/>
      <c r="G156" s="380"/>
      <c r="H156" s="222"/>
      <c r="I156" s="222"/>
      <c r="J156" s="222"/>
      <c r="K156" s="222"/>
      <c r="L156" s="222"/>
      <c r="M156" s="222"/>
      <c r="N156" s="222"/>
      <c r="O156" s="381"/>
      <c r="P156" s="560"/>
      <c r="Q156" s="560"/>
      <c r="R156" s="560"/>
      <c r="S156" s="560"/>
      <c r="T156" s="560"/>
      <c r="U156" s="560"/>
      <c r="V156" s="560"/>
      <c r="W156" s="560"/>
      <c r="X156" s="561"/>
      <c r="Y156" s="544" t="s">
        <v>13</v>
      </c>
      <c r="Z156" s="215"/>
      <c r="AA156" s="216"/>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x14ac:dyDescent="0.15">
      <c r="A157" s="576"/>
      <c r="B157" s="354" t="s">
        <v>134</v>
      </c>
      <c r="C157" s="506"/>
      <c r="D157" s="506"/>
      <c r="E157" s="506"/>
      <c r="F157" s="355"/>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1" t="s">
        <v>410</v>
      </c>
      <c r="AF157" s="121"/>
      <c r="AG157" s="121"/>
      <c r="AH157" s="121"/>
      <c r="AI157" s="121" t="s">
        <v>562</v>
      </c>
      <c r="AJ157" s="121"/>
      <c r="AK157" s="121"/>
      <c r="AL157" s="121"/>
      <c r="AM157" s="121" t="s">
        <v>378</v>
      </c>
      <c r="AN157" s="121"/>
      <c r="AO157" s="121"/>
      <c r="AP157" s="121"/>
      <c r="AQ157" s="406" t="s">
        <v>169</v>
      </c>
      <c r="AR157" s="402"/>
      <c r="AS157" s="402"/>
      <c r="AT157" s="403"/>
      <c r="AU157" s="563" t="s">
        <v>124</v>
      </c>
      <c r="AV157" s="563"/>
      <c r="AW157" s="563"/>
      <c r="AX157" s="564"/>
      <c r="AY157">
        <f>COUNTA($G$159)</f>
        <v>0</v>
      </c>
      <c r="AZ157" s="10"/>
      <c r="BA157" s="10"/>
      <c r="BB157" s="10"/>
      <c r="BC157" s="10"/>
    </row>
    <row r="158" spans="1:60" ht="18.75" hidden="1" customHeight="1" x14ac:dyDescent="0.15">
      <c r="A158" s="576"/>
      <c r="B158" s="356"/>
      <c r="C158" s="507"/>
      <c r="D158" s="507"/>
      <c r="E158" s="507"/>
      <c r="F158" s="357"/>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1"/>
      <c r="AF158" s="121"/>
      <c r="AG158" s="121"/>
      <c r="AH158" s="121"/>
      <c r="AI158" s="121"/>
      <c r="AJ158" s="121"/>
      <c r="AK158" s="121"/>
      <c r="AL158" s="121"/>
      <c r="AM158" s="121"/>
      <c r="AN158" s="121"/>
      <c r="AO158" s="121"/>
      <c r="AP158" s="121"/>
      <c r="AQ158" s="565"/>
      <c r="AR158" s="503"/>
      <c r="AS158" s="404" t="s">
        <v>170</v>
      </c>
      <c r="AT158" s="405"/>
      <c r="AU158" s="503"/>
      <c r="AV158" s="503"/>
      <c r="AW158" s="418" t="s">
        <v>162</v>
      </c>
      <c r="AX158" s="566"/>
      <c r="AY158">
        <f>$AY$157</f>
        <v>0</v>
      </c>
      <c r="AZ158" s="10"/>
      <c r="BA158" s="10"/>
      <c r="BB158" s="10"/>
      <c r="BC158" s="10"/>
      <c r="BD158" s="10"/>
      <c r="BE158" s="10"/>
      <c r="BF158" s="10"/>
      <c r="BG158" s="10"/>
      <c r="BH158" s="10"/>
    </row>
    <row r="159" spans="1:60" ht="23.25" hidden="1" customHeight="1" x14ac:dyDescent="0.15">
      <c r="A159" s="576"/>
      <c r="B159" s="356"/>
      <c r="C159" s="507"/>
      <c r="D159" s="507"/>
      <c r="E159" s="507"/>
      <c r="F159" s="357"/>
      <c r="G159" s="378"/>
      <c r="H159" s="237"/>
      <c r="I159" s="237"/>
      <c r="J159" s="237"/>
      <c r="K159" s="237"/>
      <c r="L159" s="237"/>
      <c r="M159" s="237"/>
      <c r="N159" s="237"/>
      <c r="O159" s="379"/>
      <c r="P159" s="237"/>
      <c r="Q159" s="550"/>
      <c r="R159" s="550"/>
      <c r="S159" s="550"/>
      <c r="T159" s="550"/>
      <c r="U159" s="550"/>
      <c r="V159" s="550"/>
      <c r="W159" s="550"/>
      <c r="X159" s="551"/>
      <c r="Y159" s="556" t="s">
        <v>53</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x14ac:dyDescent="0.15">
      <c r="A160" s="576"/>
      <c r="B160" s="356"/>
      <c r="C160" s="507"/>
      <c r="D160" s="507"/>
      <c r="E160" s="507"/>
      <c r="F160" s="357"/>
      <c r="G160" s="546"/>
      <c r="H160" s="240"/>
      <c r="I160" s="240"/>
      <c r="J160" s="240"/>
      <c r="K160" s="240"/>
      <c r="L160" s="240"/>
      <c r="M160" s="240"/>
      <c r="N160" s="240"/>
      <c r="O160" s="423"/>
      <c r="P160" s="552"/>
      <c r="Q160" s="552"/>
      <c r="R160" s="552"/>
      <c r="S160" s="552"/>
      <c r="T160" s="552"/>
      <c r="U160" s="552"/>
      <c r="V160" s="552"/>
      <c r="W160" s="552"/>
      <c r="X160" s="553"/>
      <c r="Y160" s="544" t="s">
        <v>47</v>
      </c>
      <c r="Z160" s="215"/>
      <c r="AA160" s="216"/>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x14ac:dyDescent="0.15">
      <c r="A161" s="576"/>
      <c r="B161" s="358"/>
      <c r="C161" s="567"/>
      <c r="D161" s="567"/>
      <c r="E161" s="567"/>
      <c r="F161" s="359"/>
      <c r="G161" s="380"/>
      <c r="H161" s="222"/>
      <c r="I161" s="222"/>
      <c r="J161" s="222"/>
      <c r="K161" s="222"/>
      <c r="L161" s="222"/>
      <c r="M161" s="222"/>
      <c r="N161" s="222"/>
      <c r="O161" s="381"/>
      <c r="P161" s="560"/>
      <c r="Q161" s="560"/>
      <c r="R161" s="560"/>
      <c r="S161" s="560"/>
      <c r="T161" s="560"/>
      <c r="U161" s="560"/>
      <c r="V161" s="560"/>
      <c r="W161" s="560"/>
      <c r="X161" s="561"/>
      <c r="Y161" s="544" t="s">
        <v>13</v>
      </c>
      <c r="Z161" s="215"/>
      <c r="AA161" s="216"/>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x14ac:dyDescent="0.15">
      <c r="A162" s="576"/>
      <c r="B162" s="354" t="s">
        <v>134</v>
      </c>
      <c r="C162" s="506"/>
      <c r="D162" s="506"/>
      <c r="E162" s="506"/>
      <c r="F162" s="355"/>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1" t="s">
        <v>410</v>
      </c>
      <c r="AF162" s="121"/>
      <c r="AG162" s="121"/>
      <c r="AH162" s="121"/>
      <c r="AI162" s="121" t="s">
        <v>562</v>
      </c>
      <c r="AJ162" s="121"/>
      <c r="AK162" s="121"/>
      <c r="AL162" s="121"/>
      <c r="AM162" s="121" t="s">
        <v>378</v>
      </c>
      <c r="AN162" s="121"/>
      <c r="AO162" s="121"/>
      <c r="AP162" s="121"/>
      <c r="AQ162" s="406" t="s">
        <v>169</v>
      </c>
      <c r="AR162" s="402"/>
      <c r="AS162" s="402"/>
      <c r="AT162" s="403"/>
      <c r="AU162" s="563" t="s">
        <v>124</v>
      </c>
      <c r="AV162" s="563"/>
      <c r="AW162" s="563"/>
      <c r="AX162" s="564"/>
      <c r="AY162">
        <f>COUNTA($G$164)</f>
        <v>0</v>
      </c>
      <c r="AZ162" s="10"/>
      <c r="BA162" s="10"/>
      <c r="BB162" s="10"/>
      <c r="BC162" s="10"/>
    </row>
    <row r="163" spans="1:60" ht="18.75" hidden="1" customHeight="1" x14ac:dyDescent="0.15">
      <c r="A163" s="576"/>
      <c r="B163" s="356"/>
      <c r="C163" s="507"/>
      <c r="D163" s="507"/>
      <c r="E163" s="507"/>
      <c r="F163" s="357"/>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1"/>
      <c r="AF163" s="121"/>
      <c r="AG163" s="121"/>
      <c r="AH163" s="121"/>
      <c r="AI163" s="121"/>
      <c r="AJ163" s="121"/>
      <c r="AK163" s="121"/>
      <c r="AL163" s="121"/>
      <c r="AM163" s="121"/>
      <c r="AN163" s="121"/>
      <c r="AO163" s="121"/>
      <c r="AP163" s="121"/>
      <c r="AQ163" s="565"/>
      <c r="AR163" s="503"/>
      <c r="AS163" s="404" t="s">
        <v>170</v>
      </c>
      <c r="AT163" s="405"/>
      <c r="AU163" s="503"/>
      <c r="AV163" s="503"/>
      <c r="AW163" s="418" t="s">
        <v>162</v>
      </c>
      <c r="AX163" s="566"/>
      <c r="AY163">
        <f>$AY$162</f>
        <v>0</v>
      </c>
      <c r="AZ163" s="10"/>
      <c r="BA163" s="10"/>
      <c r="BB163" s="10"/>
      <c r="BC163" s="10"/>
      <c r="BD163" s="10"/>
      <c r="BE163" s="10"/>
      <c r="BF163" s="10"/>
      <c r="BG163" s="10"/>
      <c r="BH163" s="10"/>
    </row>
    <row r="164" spans="1:60" ht="23.25" hidden="1" customHeight="1" x14ac:dyDescent="0.15">
      <c r="A164" s="576"/>
      <c r="B164" s="356"/>
      <c r="C164" s="507"/>
      <c r="D164" s="507"/>
      <c r="E164" s="507"/>
      <c r="F164" s="357"/>
      <c r="G164" s="378"/>
      <c r="H164" s="237"/>
      <c r="I164" s="237"/>
      <c r="J164" s="237"/>
      <c r="K164" s="237"/>
      <c r="L164" s="237"/>
      <c r="M164" s="237"/>
      <c r="N164" s="237"/>
      <c r="O164" s="379"/>
      <c r="P164" s="237"/>
      <c r="Q164" s="550"/>
      <c r="R164" s="550"/>
      <c r="S164" s="550"/>
      <c r="T164" s="550"/>
      <c r="U164" s="550"/>
      <c r="V164" s="550"/>
      <c r="W164" s="550"/>
      <c r="X164" s="551"/>
      <c r="Y164" s="556" t="s">
        <v>53</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x14ac:dyDescent="0.15">
      <c r="A165" s="576"/>
      <c r="B165" s="356"/>
      <c r="C165" s="507"/>
      <c r="D165" s="507"/>
      <c r="E165" s="507"/>
      <c r="F165" s="357"/>
      <c r="G165" s="546"/>
      <c r="H165" s="240"/>
      <c r="I165" s="240"/>
      <c r="J165" s="240"/>
      <c r="K165" s="240"/>
      <c r="L165" s="240"/>
      <c r="M165" s="240"/>
      <c r="N165" s="240"/>
      <c r="O165" s="423"/>
      <c r="P165" s="552"/>
      <c r="Q165" s="552"/>
      <c r="R165" s="552"/>
      <c r="S165" s="552"/>
      <c r="T165" s="552"/>
      <c r="U165" s="552"/>
      <c r="V165" s="552"/>
      <c r="W165" s="552"/>
      <c r="X165" s="553"/>
      <c r="Y165" s="544" t="s">
        <v>47</v>
      </c>
      <c r="Z165" s="215"/>
      <c r="AA165" s="216"/>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x14ac:dyDescent="0.2">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hidden="1" customHeight="1" x14ac:dyDescent="0.15">
      <c r="A167" s="686" t="s">
        <v>573</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60" ht="31.5" hidden="1" customHeight="1" x14ac:dyDescent="0.15">
      <c r="A168" s="692" t="s">
        <v>574</v>
      </c>
      <c r="B168" s="507"/>
      <c r="C168" s="507"/>
      <c r="D168" s="507"/>
      <c r="E168" s="507"/>
      <c r="F168" s="357"/>
      <c r="G168" s="693" t="s">
        <v>566</v>
      </c>
      <c r="H168" s="694"/>
      <c r="I168" s="694"/>
      <c r="J168" s="694"/>
      <c r="K168" s="694"/>
      <c r="L168" s="694"/>
      <c r="M168" s="694"/>
      <c r="N168" s="694"/>
      <c r="O168" s="694"/>
      <c r="P168" s="695" t="s">
        <v>565</v>
      </c>
      <c r="Q168" s="694"/>
      <c r="R168" s="694"/>
      <c r="S168" s="694"/>
      <c r="T168" s="694"/>
      <c r="U168" s="694"/>
      <c r="V168" s="694"/>
      <c r="W168" s="694"/>
      <c r="X168" s="696"/>
      <c r="Y168" s="697"/>
      <c r="Z168" s="698"/>
      <c r="AA168" s="699"/>
      <c r="AB168" s="700" t="s">
        <v>11</v>
      </c>
      <c r="AC168" s="700"/>
      <c r="AD168" s="700"/>
      <c r="AE168" s="121" t="s">
        <v>410</v>
      </c>
      <c r="AF168" s="121"/>
      <c r="AG168" s="121"/>
      <c r="AH168" s="121"/>
      <c r="AI168" s="121" t="s">
        <v>562</v>
      </c>
      <c r="AJ168" s="121"/>
      <c r="AK168" s="121"/>
      <c r="AL168" s="121"/>
      <c r="AM168" s="121" t="s">
        <v>378</v>
      </c>
      <c r="AN168" s="121"/>
      <c r="AO168" s="121"/>
      <c r="AP168" s="121"/>
      <c r="AQ168" s="682" t="s">
        <v>409</v>
      </c>
      <c r="AR168" s="683"/>
      <c r="AS168" s="683"/>
      <c r="AT168" s="684"/>
      <c r="AU168" s="682" t="s">
        <v>583</v>
      </c>
      <c r="AV168" s="683"/>
      <c r="AW168" s="683"/>
      <c r="AX168" s="685"/>
      <c r="AY168">
        <f>COUNTA($G$169)</f>
        <v>0</v>
      </c>
    </row>
    <row r="169" spans="1:60" ht="23.25" hidden="1" customHeight="1" x14ac:dyDescent="0.15">
      <c r="A169" s="692"/>
      <c r="B169" s="507"/>
      <c r="C169" s="507"/>
      <c r="D169" s="507"/>
      <c r="E169" s="507"/>
      <c r="F169" s="357"/>
      <c r="G169" s="647"/>
      <c r="H169" s="648"/>
      <c r="I169" s="648"/>
      <c r="J169" s="648"/>
      <c r="K169" s="648"/>
      <c r="L169" s="648"/>
      <c r="M169" s="648"/>
      <c r="N169" s="648"/>
      <c r="O169" s="648"/>
      <c r="P169" s="651"/>
      <c r="Q169" s="652"/>
      <c r="R169" s="652"/>
      <c r="S169" s="652"/>
      <c r="T169" s="652"/>
      <c r="U169" s="652"/>
      <c r="V169" s="652"/>
      <c r="W169" s="652"/>
      <c r="X169" s="653"/>
      <c r="Y169" s="657" t="s">
        <v>48</v>
      </c>
      <c r="Z169" s="658"/>
      <c r="AA169" s="659"/>
      <c r="AB169" s="660"/>
      <c r="AC169" s="660"/>
      <c r="AD169" s="660"/>
      <c r="AE169" s="661"/>
      <c r="AF169" s="661"/>
      <c r="AG169" s="661"/>
      <c r="AH169" s="661"/>
      <c r="AI169" s="661"/>
      <c r="AJ169" s="661"/>
      <c r="AK169" s="661"/>
      <c r="AL169" s="661"/>
      <c r="AM169" s="661"/>
      <c r="AN169" s="661"/>
      <c r="AO169" s="661"/>
      <c r="AP169" s="661"/>
      <c r="AQ169" s="661"/>
      <c r="AR169" s="661"/>
      <c r="AS169" s="661"/>
      <c r="AT169" s="661"/>
      <c r="AU169" s="676"/>
      <c r="AV169" s="677"/>
      <c r="AW169" s="677"/>
      <c r="AX169" s="678"/>
      <c r="AY169">
        <f>$AY$168</f>
        <v>0</v>
      </c>
    </row>
    <row r="170" spans="1:60" ht="23.25" hidden="1" customHeight="1" x14ac:dyDescent="0.15">
      <c r="A170" s="569"/>
      <c r="B170" s="567"/>
      <c r="C170" s="567"/>
      <c r="D170" s="567"/>
      <c r="E170" s="567"/>
      <c r="F170" s="359"/>
      <c r="G170" s="649"/>
      <c r="H170" s="650"/>
      <c r="I170" s="650"/>
      <c r="J170" s="650"/>
      <c r="K170" s="650"/>
      <c r="L170" s="650"/>
      <c r="M170" s="650"/>
      <c r="N170" s="650"/>
      <c r="O170" s="650"/>
      <c r="P170" s="654"/>
      <c r="Q170" s="655"/>
      <c r="R170" s="655"/>
      <c r="S170" s="655"/>
      <c r="T170" s="655"/>
      <c r="U170" s="655"/>
      <c r="V170" s="655"/>
      <c r="W170" s="655"/>
      <c r="X170" s="656"/>
      <c r="Y170" s="679" t="s">
        <v>49</v>
      </c>
      <c r="Z170" s="680"/>
      <c r="AA170" s="681"/>
      <c r="AB170" s="660"/>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0</v>
      </c>
    </row>
    <row r="171" spans="1:60" ht="23.25" hidden="1" customHeight="1" x14ac:dyDescent="0.15">
      <c r="A171" s="568" t="s">
        <v>575</v>
      </c>
      <c r="B171" s="415"/>
      <c r="C171" s="415"/>
      <c r="D171" s="415"/>
      <c r="E171" s="415"/>
      <c r="F171" s="597"/>
      <c r="G171" s="595" t="s">
        <v>576</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21" t="s">
        <v>410</v>
      </c>
      <c r="AF171" s="121"/>
      <c r="AG171" s="121"/>
      <c r="AH171" s="121"/>
      <c r="AI171" s="121" t="s">
        <v>562</v>
      </c>
      <c r="AJ171" s="121"/>
      <c r="AK171" s="121"/>
      <c r="AL171" s="121"/>
      <c r="AM171" s="121" t="s">
        <v>378</v>
      </c>
      <c r="AN171" s="121"/>
      <c r="AO171" s="121"/>
      <c r="AP171" s="121"/>
      <c r="AQ171" s="605" t="s">
        <v>584</v>
      </c>
      <c r="AR171" s="606"/>
      <c r="AS171" s="606"/>
      <c r="AT171" s="606"/>
      <c r="AU171" s="606"/>
      <c r="AV171" s="606"/>
      <c r="AW171" s="606"/>
      <c r="AX171" s="607"/>
      <c r="AY171">
        <f>IF(SUBSTITUTE(SUBSTITUTE($G$172,"／",""),"　","")="",0,1)</f>
        <v>0</v>
      </c>
    </row>
    <row r="172" spans="1:60" ht="23.25" hidden="1" customHeight="1" x14ac:dyDescent="0.15">
      <c r="A172" s="598"/>
      <c r="B172" s="578"/>
      <c r="C172" s="578"/>
      <c r="D172" s="578"/>
      <c r="E172" s="578"/>
      <c r="F172" s="599"/>
      <c r="G172" s="608" t="s">
        <v>577</v>
      </c>
      <c r="H172" s="609"/>
      <c r="I172" s="609"/>
      <c r="J172" s="609"/>
      <c r="K172" s="609"/>
      <c r="L172" s="609"/>
      <c r="M172" s="609"/>
      <c r="N172" s="609"/>
      <c r="O172" s="609"/>
      <c r="P172" s="609"/>
      <c r="Q172" s="609"/>
      <c r="R172" s="609"/>
      <c r="S172" s="609"/>
      <c r="T172" s="609"/>
      <c r="U172" s="609"/>
      <c r="V172" s="609"/>
      <c r="W172" s="609"/>
      <c r="X172" s="609"/>
      <c r="Y172" s="669" t="s">
        <v>575</v>
      </c>
      <c r="Z172" s="670"/>
      <c r="AA172" s="671"/>
      <c r="AB172" s="672"/>
      <c r="AC172" s="673"/>
      <c r="AD172" s="674"/>
      <c r="AE172" s="675"/>
      <c r="AF172" s="675"/>
      <c r="AG172" s="675"/>
      <c r="AH172" s="675"/>
      <c r="AI172" s="675"/>
      <c r="AJ172" s="675"/>
      <c r="AK172" s="675"/>
      <c r="AL172" s="675"/>
      <c r="AM172" s="675"/>
      <c r="AN172" s="675"/>
      <c r="AO172" s="675"/>
      <c r="AP172" s="675"/>
      <c r="AQ172" s="451"/>
      <c r="AR172" s="439"/>
      <c r="AS172" s="439"/>
      <c r="AT172" s="439"/>
      <c r="AU172" s="439"/>
      <c r="AV172" s="439"/>
      <c r="AW172" s="439"/>
      <c r="AX172" s="440"/>
      <c r="AY172">
        <f>$AY$171</f>
        <v>0</v>
      </c>
    </row>
    <row r="173" spans="1:60" ht="46.5" hidden="1" customHeight="1" x14ac:dyDescent="0.15">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578</v>
      </c>
      <c r="Z173" s="662"/>
      <c r="AA173" s="663"/>
      <c r="AB173" s="664" t="s">
        <v>579</v>
      </c>
      <c r="AC173" s="665"/>
      <c r="AD173" s="666"/>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f>$AY$171</f>
        <v>0</v>
      </c>
    </row>
    <row r="174" spans="1:60" ht="18.75" hidden="1" customHeight="1" x14ac:dyDescent="0.15">
      <c r="A174" s="434" t="s">
        <v>231</v>
      </c>
      <c r="B174" s="615"/>
      <c r="C174" s="615"/>
      <c r="D174" s="615"/>
      <c r="E174" s="615"/>
      <c r="F174" s="616"/>
      <c r="G174" s="624" t="s">
        <v>135</v>
      </c>
      <c r="H174" s="578"/>
      <c r="I174" s="578"/>
      <c r="J174" s="578"/>
      <c r="K174" s="578"/>
      <c r="L174" s="578"/>
      <c r="M174" s="578"/>
      <c r="N174" s="578"/>
      <c r="O174" s="579"/>
      <c r="P174" s="580" t="s">
        <v>51</v>
      </c>
      <c r="Q174" s="578"/>
      <c r="R174" s="578"/>
      <c r="S174" s="578"/>
      <c r="T174" s="578"/>
      <c r="U174" s="578"/>
      <c r="V174" s="578"/>
      <c r="W174" s="578"/>
      <c r="X174" s="579"/>
      <c r="Y174" s="625"/>
      <c r="Z174" s="626"/>
      <c r="AA174" s="627"/>
      <c r="AB174" s="631" t="s">
        <v>11</v>
      </c>
      <c r="AC174" s="632"/>
      <c r="AD174" s="633"/>
      <c r="AE174" s="121" t="s">
        <v>410</v>
      </c>
      <c r="AF174" s="121"/>
      <c r="AG174" s="121"/>
      <c r="AH174" s="121"/>
      <c r="AI174" s="121" t="s">
        <v>562</v>
      </c>
      <c r="AJ174" s="121"/>
      <c r="AK174" s="121"/>
      <c r="AL174" s="121"/>
      <c r="AM174" s="121" t="s">
        <v>378</v>
      </c>
      <c r="AN174" s="121"/>
      <c r="AO174" s="121"/>
      <c r="AP174" s="121"/>
      <c r="AQ174" s="612" t="s">
        <v>169</v>
      </c>
      <c r="AR174" s="613"/>
      <c r="AS174" s="613"/>
      <c r="AT174" s="614"/>
      <c r="AU174" s="578" t="s">
        <v>124</v>
      </c>
      <c r="AV174" s="578"/>
      <c r="AW174" s="578"/>
      <c r="AX174" s="581"/>
      <c r="AY174">
        <f>COUNTA($G$176)</f>
        <v>0</v>
      </c>
    </row>
    <row r="175" spans="1:60" ht="18.75" hidden="1" customHeight="1" x14ac:dyDescent="0.15">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21"/>
      <c r="AF175" s="121"/>
      <c r="AG175" s="121"/>
      <c r="AH175" s="121"/>
      <c r="AI175" s="121"/>
      <c r="AJ175" s="121"/>
      <c r="AK175" s="121"/>
      <c r="AL175" s="121"/>
      <c r="AM175" s="121"/>
      <c r="AN175" s="121"/>
      <c r="AO175" s="121"/>
      <c r="AP175" s="121"/>
      <c r="AQ175" s="457"/>
      <c r="AR175" s="458"/>
      <c r="AS175" s="404" t="s">
        <v>170</v>
      </c>
      <c r="AT175" s="405"/>
      <c r="AU175" s="503"/>
      <c r="AV175" s="503"/>
      <c r="AW175" s="418" t="s">
        <v>162</v>
      </c>
      <c r="AX175" s="566"/>
      <c r="AY175">
        <f t="shared" ref="AY175:AY180" si="7">$AY$174</f>
        <v>0</v>
      </c>
    </row>
    <row r="176" spans="1:60" ht="23.25" hidden="1" customHeight="1" x14ac:dyDescent="0.15">
      <c r="A176" s="620"/>
      <c r="B176" s="618"/>
      <c r="C176" s="618"/>
      <c r="D176" s="618"/>
      <c r="E176" s="618"/>
      <c r="F176" s="619"/>
      <c r="G176" s="634"/>
      <c r="H176" s="635"/>
      <c r="I176" s="635"/>
      <c r="J176" s="635"/>
      <c r="K176" s="635"/>
      <c r="L176" s="635"/>
      <c r="M176" s="635"/>
      <c r="N176" s="635"/>
      <c r="O176" s="636"/>
      <c r="P176" s="237"/>
      <c r="Q176" s="237"/>
      <c r="R176" s="237"/>
      <c r="S176" s="237"/>
      <c r="T176" s="237"/>
      <c r="U176" s="237"/>
      <c r="V176" s="237"/>
      <c r="W176" s="237"/>
      <c r="X176" s="379"/>
      <c r="Y176" s="643" t="s">
        <v>12</v>
      </c>
      <c r="Z176" s="644"/>
      <c r="AA176" s="645"/>
      <c r="AB176" s="559"/>
      <c r="AC176" s="559"/>
      <c r="AD176" s="559"/>
      <c r="AE176" s="451"/>
      <c r="AF176" s="439"/>
      <c r="AG176" s="439"/>
      <c r="AH176" s="439"/>
      <c r="AI176" s="451"/>
      <c r="AJ176" s="439"/>
      <c r="AK176" s="439"/>
      <c r="AL176" s="439"/>
      <c r="AM176" s="451"/>
      <c r="AN176" s="439"/>
      <c r="AO176" s="439"/>
      <c r="AP176" s="439"/>
      <c r="AQ176" s="444"/>
      <c r="AR176" s="445"/>
      <c r="AS176" s="445"/>
      <c r="AT176" s="446"/>
      <c r="AU176" s="439"/>
      <c r="AV176" s="439"/>
      <c r="AW176" s="439"/>
      <c r="AX176" s="440"/>
      <c r="AY176">
        <f t="shared" si="7"/>
        <v>0</v>
      </c>
    </row>
    <row r="177" spans="1:60" ht="23.25" hidden="1" customHeight="1" x14ac:dyDescent="0.15">
      <c r="A177" s="621"/>
      <c r="B177" s="622"/>
      <c r="C177" s="622"/>
      <c r="D177" s="622"/>
      <c r="E177" s="622"/>
      <c r="F177" s="623"/>
      <c r="G177" s="637"/>
      <c r="H177" s="638"/>
      <c r="I177" s="638"/>
      <c r="J177" s="638"/>
      <c r="K177" s="638"/>
      <c r="L177" s="638"/>
      <c r="M177" s="638"/>
      <c r="N177" s="638"/>
      <c r="O177" s="639"/>
      <c r="P177" s="240"/>
      <c r="Q177" s="240"/>
      <c r="R177" s="240"/>
      <c r="S177" s="240"/>
      <c r="T177" s="240"/>
      <c r="U177" s="240"/>
      <c r="V177" s="240"/>
      <c r="W177" s="240"/>
      <c r="X177" s="423"/>
      <c r="Y177" s="594" t="s">
        <v>47</v>
      </c>
      <c r="Z177" s="595"/>
      <c r="AA177" s="596"/>
      <c r="AB177" s="545"/>
      <c r="AC177" s="545"/>
      <c r="AD177" s="545"/>
      <c r="AE177" s="451"/>
      <c r="AF177" s="439"/>
      <c r="AG177" s="439"/>
      <c r="AH177" s="439"/>
      <c r="AI177" s="451"/>
      <c r="AJ177" s="439"/>
      <c r="AK177" s="439"/>
      <c r="AL177" s="439"/>
      <c r="AM177" s="451"/>
      <c r="AN177" s="439"/>
      <c r="AO177" s="439"/>
      <c r="AP177" s="439"/>
      <c r="AQ177" s="444"/>
      <c r="AR177" s="445"/>
      <c r="AS177" s="445"/>
      <c r="AT177" s="446"/>
      <c r="AU177" s="439"/>
      <c r="AV177" s="439"/>
      <c r="AW177" s="439"/>
      <c r="AX177" s="440"/>
      <c r="AY177">
        <f t="shared" si="7"/>
        <v>0</v>
      </c>
    </row>
    <row r="178" spans="1:60" ht="23.25" hidden="1" customHeight="1" x14ac:dyDescent="0.15">
      <c r="A178" s="620"/>
      <c r="B178" s="618"/>
      <c r="C178" s="618"/>
      <c r="D178" s="618"/>
      <c r="E178" s="618"/>
      <c r="F178" s="619"/>
      <c r="G178" s="640"/>
      <c r="H178" s="641"/>
      <c r="I178" s="641"/>
      <c r="J178" s="641"/>
      <c r="K178" s="641"/>
      <c r="L178" s="641"/>
      <c r="M178" s="641"/>
      <c r="N178" s="641"/>
      <c r="O178" s="642"/>
      <c r="P178" s="222"/>
      <c r="Q178" s="222"/>
      <c r="R178" s="222"/>
      <c r="S178" s="222"/>
      <c r="T178" s="222"/>
      <c r="U178" s="222"/>
      <c r="V178" s="222"/>
      <c r="W178" s="222"/>
      <c r="X178" s="381"/>
      <c r="Y178" s="594" t="s">
        <v>13</v>
      </c>
      <c r="Z178" s="595"/>
      <c r="AA178" s="596"/>
      <c r="AB178" s="646" t="s">
        <v>14</v>
      </c>
      <c r="AC178" s="646"/>
      <c r="AD178" s="646"/>
      <c r="AE178" s="451"/>
      <c r="AF178" s="439"/>
      <c r="AG178" s="439"/>
      <c r="AH178" s="439"/>
      <c r="AI178" s="451"/>
      <c r="AJ178" s="439"/>
      <c r="AK178" s="439"/>
      <c r="AL178" s="439"/>
      <c r="AM178" s="451"/>
      <c r="AN178" s="439"/>
      <c r="AO178" s="439"/>
      <c r="AP178" s="439"/>
      <c r="AQ178" s="444"/>
      <c r="AR178" s="445"/>
      <c r="AS178" s="445"/>
      <c r="AT178" s="446"/>
      <c r="AU178" s="439"/>
      <c r="AV178" s="439"/>
      <c r="AW178" s="439"/>
      <c r="AX178" s="440"/>
      <c r="AY178">
        <f t="shared" si="7"/>
        <v>0</v>
      </c>
    </row>
    <row r="179" spans="1:60" ht="23.25" hidden="1" customHeight="1" x14ac:dyDescent="0.15">
      <c r="A179" s="568" t="s">
        <v>254</v>
      </c>
      <c r="B179" s="506"/>
      <c r="C179" s="506"/>
      <c r="D179" s="506"/>
      <c r="E179" s="506"/>
      <c r="F179" s="355"/>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0</v>
      </c>
    </row>
    <row r="180" spans="1:60" ht="23.25" hidden="1" customHeight="1" x14ac:dyDescent="0.15">
      <c r="A180" s="569"/>
      <c r="B180" s="567"/>
      <c r="C180" s="567"/>
      <c r="D180" s="567"/>
      <c r="E180" s="567"/>
      <c r="F180" s="359"/>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0</v>
      </c>
    </row>
    <row r="181" spans="1:60" ht="18.75" hidden="1" customHeight="1" x14ac:dyDescent="0.15">
      <c r="A181" s="576" t="s">
        <v>567</v>
      </c>
      <c r="B181" s="356" t="s">
        <v>568</v>
      </c>
      <c r="C181" s="507"/>
      <c r="D181" s="507"/>
      <c r="E181" s="507"/>
      <c r="F181" s="357"/>
      <c r="G181" s="578" t="s">
        <v>569</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585</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x14ac:dyDescent="0.15">
      <c r="A182" s="576"/>
      <c r="B182" s="356"/>
      <c r="C182" s="507"/>
      <c r="D182" s="507"/>
      <c r="E182" s="507"/>
      <c r="F182" s="357"/>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x14ac:dyDescent="0.15">
      <c r="A183" s="576"/>
      <c r="B183" s="356"/>
      <c r="C183" s="507"/>
      <c r="D183" s="507"/>
      <c r="E183" s="507"/>
      <c r="F183" s="357"/>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x14ac:dyDescent="0.15">
      <c r="A184" s="576"/>
      <c r="B184" s="356"/>
      <c r="C184" s="507"/>
      <c r="D184" s="507"/>
      <c r="E184" s="507"/>
      <c r="F184" s="357"/>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x14ac:dyDescent="0.15">
      <c r="A185" s="576"/>
      <c r="B185" s="358"/>
      <c r="C185" s="567"/>
      <c r="D185" s="567"/>
      <c r="E185" s="567"/>
      <c r="F185" s="359"/>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x14ac:dyDescent="0.15">
      <c r="A186" s="576"/>
      <c r="B186" s="354" t="s">
        <v>134</v>
      </c>
      <c r="C186" s="506"/>
      <c r="D186" s="506"/>
      <c r="E186" s="506"/>
      <c r="F186" s="355"/>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1" t="s">
        <v>410</v>
      </c>
      <c r="AF186" s="121"/>
      <c r="AG186" s="121"/>
      <c r="AH186" s="121"/>
      <c r="AI186" s="121" t="s">
        <v>562</v>
      </c>
      <c r="AJ186" s="121"/>
      <c r="AK186" s="121"/>
      <c r="AL186" s="121"/>
      <c r="AM186" s="121" t="s">
        <v>378</v>
      </c>
      <c r="AN186" s="121"/>
      <c r="AO186" s="121"/>
      <c r="AP186" s="121"/>
      <c r="AQ186" s="406" t="s">
        <v>169</v>
      </c>
      <c r="AR186" s="402"/>
      <c r="AS186" s="402"/>
      <c r="AT186" s="403"/>
      <c r="AU186" s="563" t="s">
        <v>124</v>
      </c>
      <c r="AV186" s="563"/>
      <c r="AW186" s="563"/>
      <c r="AX186" s="564"/>
      <c r="AY186">
        <f t="shared" si="8"/>
        <v>0</v>
      </c>
      <c r="AZ186" s="10"/>
      <c r="BA186" s="10"/>
      <c r="BB186" s="10"/>
      <c r="BC186" s="10"/>
    </row>
    <row r="187" spans="1:60" ht="18.75" hidden="1" customHeight="1" x14ac:dyDescent="0.15">
      <c r="A187" s="576"/>
      <c r="B187" s="356"/>
      <c r="C187" s="507"/>
      <c r="D187" s="507"/>
      <c r="E187" s="507"/>
      <c r="F187" s="357"/>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1"/>
      <c r="AF187" s="121"/>
      <c r="AG187" s="121"/>
      <c r="AH187" s="121"/>
      <c r="AI187" s="121"/>
      <c r="AJ187" s="121"/>
      <c r="AK187" s="121"/>
      <c r="AL187" s="121"/>
      <c r="AM187" s="121"/>
      <c r="AN187" s="121"/>
      <c r="AO187" s="121"/>
      <c r="AP187" s="121"/>
      <c r="AQ187" s="565"/>
      <c r="AR187" s="503"/>
      <c r="AS187" s="404" t="s">
        <v>170</v>
      </c>
      <c r="AT187" s="405"/>
      <c r="AU187" s="503"/>
      <c r="AV187" s="503"/>
      <c r="AW187" s="418" t="s">
        <v>162</v>
      </c>
      <c r="AX187" s="566"/>
      <c r="AY187">
        <f t="shared" si="8"/>
        <v>0</v>
      </c>
      <c r="AZ187" s="10"/>
      <c r="BA187" s="10"/>
      <c r="BB187" s="10"/>
      <c r="BC187" s="10"/>
      <c r="BD187" s="10"/>
      <c r="BE187" s="10"/>
      <c r="BF187" s="10"/>
      <c r="BG187" s="10"/>
      <c r="BH187" s="10"/>
    </row>
    <row r="188" spans="1:60" ht="23.25" hidden="1" customHeight="1" x14ac:dyDescent="0.15">
      <c r="A188" s="576"/>
      <c r="B188" s="356"/>
      <c r="C188" s="507"/>
      <c r="D188" s="507"/>
      <c r="E188" s="507"/>
      <c r="F188" s="357"/>
      <c r="G188" s="378"/>
      <c r="H188" s="237"/>
      <c r="I188" s="237"/>
      <c r="J188" s="237"/>
      <c r="K188" s="237"/>
      <c r="L188" s="237"/>
      <c r="M188" s="237"/>
      <c r="N188" s="237"/>
      <c r="O188" s="379"/>
      <c r="P188" s="237"/>
      <c r="Q188" s="550"/>
      <c r="R188" s="550"/>
      <c r="S188" s="550"/>
      <c r="T188" s="550"/>
      <c r="U188" s="550"/>
      <c r="V188" s="550"/>
      <c r="W188" s="550"/>
      <c r="X188" s="551"/>
      <c r="Y188" s="556" t="s">
        <v>53</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x14ac:dyDescent="0.15">
      <c r="A189" s="576"/>
      <c r="B189" s="356"/>
      <c r="C189" s="507"/>
      <c r="D189" s="507"/>
      <c r="E189" s="507"/>
      <c r="F189" s="357"/>
      <c r="G189" s="546"/>
      <c r="H189" s="240"/>
      <c r="I189" s="240"/>
      <c r="J189" s="240"/>
      <c r="K189" s="240"/>
      <c r="L189" s="240"/>
      <c r="M189" s="240"/>
      <c r="N189" s="240"/>
      <c r="O189" s="423"/>
      <c r="P189" s="552"/>
      <c r="Q189" s="552"/>
      <c r="R189" s="552"/>
      <c r="S189" s="552"/>
      <c r="T189" s="552"/>
      <c r="U189" s="552"/>
      <c r="V189" s="552"/>
      <c r="W189" s="552"/>
      <c r="X189" s="553"/>
      <c r="Y189" s="544" t="s">
        <v>47</v>
      </c>
      <c r="Z189" s="215"/>
      <c r="AA189" s="216"/>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x14ac:dyDescent="0.15">
      <c r="A190" s="576"/>
      <c r="B190" s="356"/>
      <c r="C190" s="507"/>
      <c r="D190" s="507"/>
      <c r="E190" s="507"/>
      <c r="F190" s="357"/>
      <c r="G190" s="380"/>
      <c r="H190" s="222"/>
      <c r="I190" s="222"/>
      <c r="J190" s="222"/>
      <c r="K190" s="222"/>
      <c r="L190" s="222"/>
      <c r="M190" s="222"/>
      <c r="N190" s="222"/>
      <c r="O190" s="381"/>
      <c r="P190" s="560"/>
      <c r="Q190" s="560"/>
      <c r="R190" s="560"/>
      <c r="S190" s="560"/>
      <c r="T190" s="560"/>
      <c r="U190" s="560"/>
      <c r="V190" s="560"/>
      <c r="W190" s="560"/>
      <c r="X190" s="561"/>
      <c r="Y190" s="544" t="s">
        <v>13</v>
      </c>
      <c r="Z190" s="215"/>
      <c r="AA190" s="216"/>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x14ac:dyDescent="0.15">
      <c r="A191" s="576"/>
      <c r="B191" s="354" t="s">
        <v>134</v>
      </c>
      <c r="C191" s="506"/>
      <c r="D191" s="506"/>
      <c r="E191" s="506"/>
      <c r="F191" s="355"/>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1" t="s">
        <v>410</v>
      </c>
      <c r="AF191" s="121"/>
      <c r="AG191" s="121"/>
      <c r="AH191" s="121"/>
      <c r="AI191" s="121" t="s">
        <v>562</v>
      </c>
      <c r="AJ191" s="121"/>
      <c r="AK191" s="121"/>
      <c r="AL191" s="121"/>
      <c r="AM191" s="121" t="s">
        <v>378</v>
      </c>
      <c r="AN191" s="121"/>
      <c r="AO191" s="121"/>
      <c r="AP191" s="121"/>
      <c r="AQ191" s="406" t="s">
        <v>169</v>
      </c>
      <c r="AR191" s="402"/>
      <c r="AS191" s="402"/>
      <c r="AT191" s="403"/>
      <c r="AU191" s="563" t="s">
        <v>124</v>
      </c>
      <c r="AV191" s="563"/>
      <c r="AW191" s="563"/>
      <c r="AX191" s="564"/>
      <c r="AY191">
        <f>COUNTA($G$193)</f>
        <v>0</v>
      </c>
      <c r="AZ191" s="10"/>
      <c r="BA191" s="10"/>
      <c r="BB191" s="10"/>
      <c r="BC191" s="10"/>
    </row>
    <row r="192" spans="1:60" ht="18.75" hidden="1" customHeight="1" x14ac:dyDescent="0.15">
      <c r="A192" s="576"/>
      <c r="B192" s="356"/>
      <c r="C192" s="507"/>
      <c r="D192" s="507"/>
      <c r="E192" s="507"/>
      <c r="F192" s="357"/>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1"/>
      <c r="AF192" s="121"/>
      <c r="AG192" s="121"/>
      <c r="AH192" s="121"/>
      <c r="AI192" s="121"/>
      <c r="AJ192" s="121"/>
      <c r="AK192" s="121"/>
      <c r="AL192" s="121"/>
      <c r="AM192" s="121"/>
      <c r="AN192" s="121"/>
      <c r="AO192" s="121"/>
      <c r="AP192" s="121"/>
      <c r="AQ192" s="565"/>
      <c r="AR192" s="503"/>
      <c r="AS192" s="404" t="s">
        <v>170</v>
      </c>
      <c r="AT192" s="405"/>
      <c r="AU192" s="503"/>
      <c r="AV192" s="503"/>
      <c r="AW192" s="418" t="s">
        <v>162</v>
      </c>
      <c r="AX192" s="566"/>
      <c r="AY192">
        <f>$AY$191</f>
        <v>0</v>
      </c>
      <c r="AZ192" s="10"/>
      <c r="BA192" s="10"/>
      <c r="BB192" s="10"/>
      <c r="BC192" s="10"/>
      <c r="BD192" s="10"/>
      <c r="BE192" s="10"/>
      <c r="BF192" s="10"/>
      <c r="BG192" s="10"/>
      <c r="BH192" s="10"/>
    </row>
    <row r="193" spans="1:60" ht="23.25" hidden="1" customHeight="1" x14ac:dyDescent="0.15">
      <c r="A193" s="576"/>
      <c r="B193" s="356"/>
      <c r="C193" s="507"/>
      <c r="D193" s="507"/>
      <c r="E193" s="507"/>
      <c r="F193" s="357"/>
      <c r="G193" s="378"/>
      <c r="H193" s="237"/>
      <c r="I193" s="237"/>
      <c r="J193" s="237"/>
      <c r="K193" s="237"/>
      <c r="L193" s="237"/>
      <c r="M193" s="237"/>
      <c r="N193" s="237"/>
      <c r="O193" s="379"/>
      <c r="P193" s="237"/>
      <c r="Q193" s="550"/>
      <c r="R193" s="550"/>
      <c r="S193" s="550"/>
      <c r="T193" s="550"/>
      <c r="U193" s="550"/>
      <c r="V193" s="550"/>
      <c r="W193" s="550"/>
      <c r="X193" s="551"/>
      <c r="Y193" s="556" t="s">
        <v>53</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x14ac:dyDescent="0.15">
      <c r="A194" s="576"/>
      <c r="B194" s="356"/>
      <c r="C194" s="507"/>
      <c r="D194" s="507"/>
      <c r="E194" s="507"/>
      <c r="F194" s="357"/>
      <c r="G194" s="546"/>
      <c r="H194" s="240"/>
      <c r="I194" s="240"/>
      <c r="J194" s="240"/>
      <c r="K194" s="240"/>
      <c r="L194" s="240"/>
      <c r="M194" s="240"/>
      <c r="N194" s="240"/>
      <c r="O194" s="423"/>
      <c r="P194" s="552"/>
      <c r="Q194" s="552"/>
      <c r="R194" s="552"/>
      <c r="S194" s="552"/>
      <c r="T194" s="552"/>
      <c r="U194" s="552"/>
      <c r="V194" s="552"/>
      <c r="W194" s="552"/>
      <c r="X194" s="553"/>
      <c r="Y194" s="544" t="s">
        <v>47</v>
      </c>
      <c r="Z194" s="215"/>
      <c r="AA194" s="216"/>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x14ac:dyDescent="0.15">
      <c r="A195" s="576"/>
      <c r="B195" s="358"/>
      <c r="C195" s="567"/>
      <c r="D195" s="567"/>
      <c r="E195" s="567"/>
      <c r="F195" s="359"/>
      <c r="G195" s="380"/>
      <c r="H195" s="222"/>
      <c r="I195" s="222"/>
      <c r="J195" s="222"/>
      <c r="K195" s="222"/>
      <c r="L195" s="222"/>
      <c r="M195" s="222"/>
      <c r="N195" s="222"/>
      <c r="O195" s="381"/>
      <c r="P195" s="560"/>
      <c r="Q195" s="560"/>
      <c r="R195" s="560"/>
      <c r="S195" s="560"/>
      <c r="T195" s="560"/>
      <c r="U195" s="560"/>
      <c r="V195" s="560"/>
      <c r="W195" s="560"/>
      <c r="X195" s="561"/>
      <c r="Y195" s="544" t="s">
        <v>13</v>
      </c>
      <c r="Z195" s="215"/>
      <c r="AA195" s="216"/>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x14ac:dyDescent="0.15">
      <c r="A196" s="576"/>
      <c r="B196" s="354" t="s">
        <v>134</v>
      </c>
      <c r="C196" s="506"/>
      <c r="D196" s="506"/>
      <c r="E196" s="506"/>
      <c r="F196" s="355"/>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1" t="s">
        <v>410</v>
      </c>
      <c r="AF196" s="121"/>
      <c r="AG196" s="121"/>
      <c r="AH196" s="121"/>
      <c r="AI196" s="121" t="s">
        <v>562</v>
      </c>
      <c r="AJ196" s="121"/>
      <c r="AK196" s="121"/>
      <c r="AL196" s="121"/>
      <c r="AM196" s="121" t="s">
        <v>378</v>
      </c>
      <c r="AN196" s="121"/>
      <c r="AO196" s="121"/>
      <c r="AP196" s="121"/>
      <c r="AQ196" s="406" t="s">
        <v>169</v>
      </c>
      <c r="AR196" s="402"/>
      <c r="AS196" s="402"/>
      <c r="AT196" s="403"/>
      <c r="AU196" s="563" t="s">
        <v>124</v>
      </c>
      <c r="AV196" s="563"/>
      <c r="AW196" s="563"/>
      <c r="AX196" s="564"/>
      <c r="AY196">
        <f>COUNTA($G$198)</f>
        <v>0</v>
      </c>
      <c r="AZ196" s="10"/>
      <c r="BA196" s="10"/>
      <c r="BB196" s="10"/>
      <c r="BC196" s="10"/>
    </row>
    <row r="197" spans="1:60" ht="18.75" hidden="1" customHeight="1" x14ac:dyDescent="0.15">
      <c r="A197" s="576"/>
      <c r="B197" s="356"/>
      <c r="C197" s="507"/>
      <c r="D197" s="507"/>
      <c r="E197" s="507"/>
      <c r="F197" s="357"/>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1"/>
      <c r="AF197" s="121"/>
      <c r="AG197" s="121"/>
      <c r="AH197" s="121"/>
      <c r="AI197" s="121"/>
      <c r="AJ197" s="121"/>
      <c r="AK197" s="121"/>
      <c r="AL197" s="121"/>
      <c r="AM197" s="121"/>
      <c r="AN197" s="121"/>
      <c r="AO197" s="121"/>
      <c r="AP197" s="121"/>
      <c r="AQ197" s="565"/>
      <c r="AR197" s="503"/>
      <c r="AS197" s="404" t="s">
        <v>170</v>
      </c>
      <c r="AT197" s="405"/>
      <c r="AU197" s="503"/>
      <c r="AV197" s="503"/>
      <c r="AW197" s="418" t="s">
        <v>162</v>
      </c>
      <c r="AX197" s="566"/>
      <c r="AY197">
        <f>$AY$196</f>
        <v>0</v>
      </c>
      <c r="AZ197" s="10"/>
      <c r="BA197" s="10"/>
      <c r="BB197" s="10"/>
      <c r="BC197" s="10"/>
      <c r="BD197" s="10"/>
      <c r="BE197" s="10"/>
      <c r="BF197" s="10"/>
      <c r="BG197" s="10"/>
      <c r="BH197" s="10"/>
    </row>
    <row r="198" spans="1:60" ht="23.25" hidden="1" customHeight="1" x14ac:dyDescent="0.15">
      <c r="A198" s="576"/>
      <c r="B198" s="356"/>
      <c r="C198" s="507"/>
      <c r="D198" s="507"/>
      <c r="E198" s="507"/>
      <c r="F198" s="357"/>
      <c r="G198" s="378"/>
      <c r="H198" s="237"/>
      <c r="I198" s="237"/>
      <c r="J198" s="237"/>
      <c r="K198" s="237"/>
      <c r="L198" s="237"/>
      <c r="M198" s="237"/>
      <c r="N198" s="237"/>
      <c r="O198" s="379"/>
      <c r="P198" s="237"/>
      <c r="Q198" s="550"/>
      <c r="R198" s="550"/>
      <c r="S198" s="550"/>
      <c r="T198" s="550"/>
      <c r="U198" s="550"/>
      <c r="V198" s="550"/>
      <c r="W198" s="550"/>
      <c r="X198" s="551"/>
      <c r="Y198" s="556" t="s">
        <v>53</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x14ac:dyDescent="0.15">
      <c r="A199" s="576"/>
      <c r="B199" s="356"/>
      <c r="C199" s="507"/>
      <c r="D199" s="507"/>
      <c r="E199" s="507"/>
      <c r="F199" s="357"/>
      <c r="G199" s="546"/>
      <c r="H199" s="240"/>
      <c r="I199" s="240"/>
      <c r="J199" s="240"/>
      <c r="K199" s="240"/>
      <c r="L199" s="240"/>
      <c r="M199" s="240"/>
      <c r="N199" s="240"/>
      <c r="O199" s="423"/>
      <c r="P199" s="552"/>
      <c r="Q199" s="552"/>
      <c r="R199" s="552"/>
      <c r="S199" s="552"/>
      <c r="T199" s="552"/>
      <c r="U199" s="552"/>
      <c r="V199" s="552"/>
      <c r="W199" s="552"/>
      <c r="X199" s="553"/>
      <c r="Y199" s="544" t="s">
        <v>47</v>
      </c>
      <c r="Z199" s="215"/>
      <c r="AA199" s="216"/>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x14ac:dyDescent="0.2">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hidden="1" customHeight="1" x14ac:dyDescent="0.15">
      <c r="A201" s="526" t="s">
        <v>232</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228</v>
      </c>
      <c r="X201" s="537"/>
      <c r="Y201" s="540"/>
      <c r="Z201" s="540"/>
      <c r="AA201" s="541"/>
      <c r="AB201" s="534" t="s">
        <v>11</v>
      </c>
      <c r="AC201" s="531"/>
      <c r="AD201" s="532"/>
      <c r="AE201" s="121" t="s">
        <v>410</v>
      </c>
      <c r="AF201" s="121"/>
      <c r="AG201" s="121"/>
      <c r="AH201" s="121"/>
      <c r="AI201" s="121" t="s">
        <v>562</v>
      </c>
      <c r="AJ201" s="121"/>
      <c r="AK201" s="121"/>
      <c r="AL201" s="121"/>
      <c r="AM201" s="121" t="s">
        <v>378</v>
      </c>
      <c r="AN201" s="121"/>
      <c r="AO201" s="121"/>
      <c r="AP201" s="121"/>
      <c r="AQ201" s="406" t="s">
        <v>169</v>
      </c>
      <c r="AR201" s="402"/>
      <c r="AS201" s="402"/>
      <c r="AT201" s="403"/>
      <c r="AU201" s="501" t="s">
        <v>124</v>
      </c>
      <c r="AV201" s="501"/>
      <c r="AW201" s="501"/>
      <c r="AX201" s="502"/>
      <c r="AY201">
        <f>COUNTA($H$203)</f>
        <v>0</v>
      </c>
    </row>
    <row r="202" spans="1:60" ht="18.75" hidden="1" customHeight="1" x14ac:dyDescent="0.15">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1"/>
      <c r="AF202" s="121"/>
      <c r="AG202" s="121"/>
      <c r="AH202" s="121"/>
      <c r="AI202" s="121"/>
      <c r="AJ202" s="121"/>
      <c r="AK202" s="121"/>
      <c r="AL202" s="121"/>
      <c r="AM202" s="121"/>
      <c r="AN202" s="121"/>
      <c r="AO202" s="121"/>
      <c r="AP202" s="121"/>
      <c r="AQ202" s="457"/>
      <c r="AR202" s="458"/>
      <c r="AS202" s="404" t="s">
        <v>170</v>
      </c>
      <c r="AT202" s="405"/>
      <c r="AU202" s="503"/>
      <c r="AV202" s="503"/>
      <c r="AW202" s="504" t="s">
        <v>162</v>
      </c>
      <c r="AX202" s="505"/>
      <c r="AY202">
        <f t="shared" ref="AY202:AY208" si="10">$AY$201</f>
        <v>0</v>
      </c>
    </row>
    <row r="203" spans="1:60" ht="23.25" hidden="1" customHeight="1" x14ac:dyDescent="0.15">
      <c r="A203" s="397"/>
      <c r="B203" s="398"/>
      <c r="C203" s="398"/>
      <c r="D203" s="398"/>
      <c r="E203" s="398"/>
      <c r="F203" s="399"/>
      <c r="G203" s="487" t="s">
        <v>171</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244</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hidden="1" customHeight="1" x14ac:dyDescent="0.15">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244</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hidden="1" customHeight="1" x14ac:dyDescent="0.15">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245</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hidden="1" customHeight="1" x14ac:dyDescent="0.15">
      <c r="A206" s="397" t="s">
        <v>235</v>
      </c>
      <c r="B206" s="398"/>
      <c r="C206" s="398"/>
      <c r="D206" s="398"/>
      <c r="E206" s="398"/>
      <c r="F206" s="399"/>
      <c r="G206" s="461" t="s">
        <v>172</v>
      </c>
      <c r="H206" s="462"/>
      <c r="I206" s="462"/>
      <c r="J206" s="462"/>
      <c r="K206" s="462"/>
      <c r="L206" s="462"/>
      <c r="M206" s="462"/>
      <c r="N206" s="462"/>
      <c r="O206" s="462"/>
      <c r="P206" s="462"/>
      <c r="Q206" s="462"/>
      <c r="R206" s="462"/>
      <c r="S206" s="462"/>
      <c r="T206" s="462"/>
      <c r="U206" s="462"/>
      <c r="V206" s="462"/>
      <c r="W206" s="465" t="s">
        <v>243</v>
      </c>
      <c r="X206" s="466"/>
      <c r="Y206" s="471" t="s">
        <v>12</v>
      </c>
      <c r="Z206" s="471"/>
      <c r="AA206" s="472"/>
      <c r="AB206" s="480" t="s">
        <v>244</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hidden="1" customHeight="1" x14ac:dyDescent="0.15">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244</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hidden="1" customHeight="1" x14ac:dyDescent="0.15">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245</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hidden="1" customHeight="1" x14ac:dyDescent="0.15">
      <c r="A209" s="394" t="s">
        <v>232</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0" t="s">
        <v>410</v>
      </c>
      <c r="AF209" s="120"/>
      <c r="AG209" s="120"/>
      <c r="AH209" s="120"/>
      <c r="AI209" s="121" t="s">
        <v>562</v>
      </c>
      <c r="AJ209" s="121"/>
      <c r="AK209" s="121"/>
      <c r="AL209" s="121"/>
      <c r="AM209" s="121" t="s">
        <v>378</v>
      </c>
      <c r="AN209" s="121"/>
      <c r="AO209" s="121"/>
      <c r="AP209" s="121"/>
      <c r="AQ209" s="406" t="s">
        <v>169</v>
      </c>
      <c r="AR209" s="402"/>
      <c r="AS209" s="402"/>
      <c r="AT209" s="403"/>
      <c r="AU209" s="454" t="s">
        <v>124</v>
      </c>
      <c r="AV209" s="455"/>
      <c r="AW209" s="455"/>
      <c r="AX209" s="456"/>
      <c r="AY209">
        <f>COUNTA($H$211)</f>
        <v>0</v>
      </c>
    </row>
    <row r="210" spans="1:51" ht="18.75" hidden="1" customHeight="1" x14ac:dyDescent="0.15">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0"/>
      <c r="AF210" s="120"/>
      <c r="AG210" s="120"/>
      <c r="AH210" s="120"/>
      <c r="AI210" s="121"/>
      <c r="AJ210" s="121"/>
      <c r="AK210" s="121"/>
      <c r="AL210" s="121"/>
      <c r="AM210" s="121"/>
      <c r="AN210" s="121"/>
      <c r="AO210" s="121"/>
      <c r="AP210" s="121"/>
      <c r="AQ210" s="457"/>
      <c r="AR210" s="458"/>
      <c r="AS210" s="404" t="s">
        <v>170</v>
      </c>
      <c r="AT210" s="405"/>
      <c r="AU210" s="457"/>
      <c r="AV210" s="458"/>
      <c r="AW210" s="404" t="s">
        <v>162</v>
      </c>
      <c r="AX210" s="459"/>
      <c r="AY210">
        <f>$AY$209</f>
        <v>0</v>
      </c>
    </row>
    <row r="211" spans="1:51" ht="23.25" hidden="1" customHeight="1" x14ac:dyDescent="0.15">
      <c r="A211" s="397"/>
      <c r="B211" s="398"/>
      <c r="C211" s="398"/>
      <c r="D211" s="398"/>
      <c r="E211" s="398"/>
      <c r="F211" s="399"/>
      <c r="G211" s="420" t="s">
        <v>171</v>
      </c>
      <c r="H211" s="237"/>
      <c r="I211" s="237"/>
      <c r="J211" s="237"/>
      <c r="K211" s="237"/>
      <c r="L211" s="237"/>
      <c r="M211" s="237"/>
      <c r="N211" s="237"/>
      <c r="O211" s="379"/>
      <c r="P211" s="237"/>
      <c r="Q211" s="237"/>
      <c r="R211" s="237"/>
      <c r="S211" s="237"/>
      <c r="T211" s="237"/>
      <c r="U211" s="237"/>
      <c r="V211" s="237"/>
      <c r="W211" s="237"/>
      <c r="X211" s="379"/>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x14ac:dyDescent="0.15">
      <c r="A212" s="397"/>
      <c r="B212" s="398"/>
      <c r="C212" s="398"/>
      <c r="D212" s="398"/>
      <c r="E212" s="398"/>
      <c r="F212" s="399"/>
      <c r="G212" s="421"/>
      <c r="H212" s="240"/>
      <c r="I212" s="240"/>
      <c r="J212" s="240"/>
      <c r="K212" s="240"/>
      <c r="L212" s="240"/>
      <c r="M212" s="240"/>
      <c r="N212" s="240"/>
      <c r="O212" s="423"/>
      <c r="P212" s="240"/>
      <c r="Q212" s="240"/>
      <c r="R212" s="240"/>
      <c r="S212" s="240"/>
      <c r="T212" s="240"/>
      <c r="U212" s="240"/>
      <c r="V212" s="240"/>
      <c r="W212" s="240"/>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x14ac:dyDescent="0.15">
      <c r="A213" s="397"/>
      <c r="B213" s="398"/>
      <c r="C213" s="398"/>
      <c r="D213" s="398"/>
      <c r="E213" s="398"/>
      <c r="F213" s="399"/>
      <c r="G213" s="422"/>
      <c r="H213" s="222"/>
      <c r="I213" s="222"/>
      <c r="J213" s="222"/>
      <c r="K213" s="222"/>
      <c r="L213" s="222"/>
      <c r="M213" s="222"/>
      <c r="N213" s="222"/>
      <c r="O213" s="381"/>
      <c r="P213" s="240"/>
      <c r="Q213" s="240"/>
      <c r="R213" s="240"/>
      <c r="S213" s="240"/>
      <c r="T213" s="240"/>
      <c r="U213" s="240"/>
      <c r="V213" s="240"/>
      <c r="W213" s="240"/>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x14ac:dyDescent="0.15">
      <c r="A214" s="427" t="s">
        <v>257</v>
      </c>
      <c r="B214" s="428"/>
      <c r="C214" s="428"/>
      <c r="D214" s="428"/>
      <c r="E214" s="429" t="s">
        <v>220</v>
      </c>
      <c r="F214" s="430"/>
      <c r="G214" s="82" t="s">
        <v>172</v>
      </c>
      <c r="H214" s="367"/>
      <c r="I214" s="365"/>
      <c r="J214" s="365"/>
      <c r="K214" s="365"/>
      <c r="L214" s="365"/>
      <c r="M214" s="365"/>
      <c r="N214" s="365"/>
      <c r="O214" s="431"/>
      <c r="P214" s="104"/>
      <c r="Q214" s="104"/>
      <c r="R214" s="104"/>
      <c r="S214" s="104"/>
      <c r="T214" s="104"/>
      <c r="U214" s="104"/>
      <c r="V214" s="104"/>
      <c r="W214" s="104"/>
      <c r="X214" s="104"/>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hidden="1" customHeight="1" thickBot="1" x14ac:dyDescent="0.2">
      <c r="A215" s="434" t="s">
        <v>570</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227</v>
      </c>
      <c r="AP215" s="437"/>
      <c r="AQ215" s="437"/>
      <c r="AR215" s="81"/>
      <c r="AS215" s="436"/>
      <c r="AT215" s="437"/>
      <c r="AU215" s="437"/>
      <c r="AV215" s="437"/>
      <c r="AW215" s="437"/>
      <c r="AX215" s="438"/>
      <c r="AY215">
        <f>COUNTIF($AR$215,"☑")</f>
        <v>0</v>
      </c>
    </row>
    <row r="216" spans="1:51" ht="45" customHeight="1" x14ac:dyDescent="0.15">
      <c r="A216" s="369" t="s">
        <v>277</v>
      </c>
      <c r="B216" s="370"/>
      <c r="C216" s="372" t="s">
        <v>173</v>
      </c>
      <c r="D216" s="370"/>
      <c r="E216" s="373" t="s">
        <v>189</v>
      </c>
      <c r="F216" s="374"/>
      <c r="G216" s="375" t="s">
        <v>624</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188</v>
      </c>
      <c r="F217" s="355"/>
      <c r="G217" s="378" t="s">
        <v>625</v>
      </c>
      <c r="H217" s="237"/>
      <c r="I217" s="237"/>
      <c r="J217" s="237"/>
      <c r="K217" s="237"/>
      <c r="L217" s="237"/>
      <c r="M217" s="237"/>
      <c r="N217" s="237"/>
      <c r="O217" s="237"/>
      <c r="P217" s="237"/>
      <c r="Q217" s="237"/>
      <c r="R217" s="237"/>
      <c r="S217" s="237"/>
      <c r="T217" s="237"/>
      <c r="U217" s="237"/>
      <c r="V217" s="379"/>
      <c r="W217" s="382" t="s">
        <v>580</v>
      </c>
      <c r="X217" s="383"/>
      <c r="Y217" s="383"/>
      <c r="Z217" s="383"/>
      <c r="AA217" s="384"/>
      <c r="AB217" s="385" t="s">
        <v>673</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581</v>
      </c>
      <c r="X218" s="389"/>
      <c r="Y218" s="389"/>
      <c r="Z218" s="389"/>
      <c r="AA218" s="390"/>
      <c r="AB218" s="391" t="s">
        <v>674</v>
      </c>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row>
    <row r="219" spans="1:51" ht="34.5" customHeight="1" x14ac:dyDescent="0.15">
      <c r="A219" s="371"/>
      <c r="B219" s="353"/>
      <c r="C219" s="350" t="s">
        <v>588</v>
      </c>
      <c r="D219" s="351"/>
      <c r="E219" s="354" t="s">
        <v>273</v>
      </c>
      <c r="F219" s="355"/>
      <c r="G219" s="360" t="s">
        <v>176</v>
      </c>
      <c r="H219" s="361"/>
      <c r="I219" s="361"/>
      <c r="J219" s="362" t="s">
        <v>626</v>
      </c>
      <c r="K219" s="363"/>
      <c r="L219" s="363"/>
      <c r="M219" s="363"/>
      <c r="N219" s="363"/>
      <c r="O219" s="363"/>
      <c r="P219" s="363"/>
      <c r="Q219" s="363"/>
      <c r="R219" s="363"/>
      <c r="S219" s="363"/>
      <c r="T219" s="364"/>
      <c r="U219" s="365" t="s">
        <v>627</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589</v>
      </c>
      <c r="H220" s="361"/>
      <c r="I220" s="361"/>
      <c r="J220" s="361"/>
      <c r="K220" s="361"/>
      <c r="L220" s="361"/>
      <c r="M220" s="361"/>
      <c r="N220" s="361"/>
      <c r="O220" s="361"/>
      <c r="P220" s="361"/>
      <c r="Q220" s="361"/>
      <c r="R220" s="361"/>
      <c r="S220" s="361"/>
      <c r="T220" s="361"/>
      <c r="U220" s="367" t="s">
        <v>628</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581</v>
      </c>
      <c r="H221" s="361"/>
      <c r="I221" s="361"/>
      <c r="J221" s="361"/>
      <c r="K221" s="361"/>
      <c r="L221" s="361"/>
      <c r="M221" s="361"/>
      <c r="N221" s="361"/>
      <c r="O221" s="361"/>
      <c r="P221" s="361"/>
      <c r="Q221" s="361"/>
      <c r="R221" s="361"/>
      <c r="S221" s="361"/>
      <c r="T221" s="361"/>
      <c r="U221" s="368" t="s">
        <v>629</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67.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607</v>
      </c>
      <c r="AE224" s="332"/>
      <c r="AF224" s="332"/>
      <c r="AG224" s="333" t="s">
        <v>630</v>
      </c>
      <c r="AH224" s="334"/>
      <c r="AI224" s="334"/>
      <c r="AJ224" s="334"/>
      <c r="AK224" s="334"/>
      <c r="AL224" s="334"/>
      <c r="AM224" s="334"/>
      <c r="AN224" s="334"/>
      <c r="AO224" s="334"/>
      <c r="AP224" s="334"/>
      <c r="AQ224" s="334"/>
      <c r="AR224" s="334"/>
      <c r="AS224" s="334"/>
      <c r="AT224" s="334"/>
      <c r="AU224" s="334"/>
      <c r="AV224" s="334"/>
      <c r="AW224" s="334"/>
      <c r="AX224" s="335"/>
    </row>
    <row r="225" spans="1:50" ht="67.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607</v>
      </c>
      <c r="AE225" s="220"/>
      <c r="AF225" s="220"/>
      <c r="AG225" s="269" t="s">
        <v>631</v>
      </c>
      <c r="AH225" s="270"/>
      <c r="AI225" s="270"/>
      <c r="AJ225" s="270"/>
      <c r="AK225" s="270"/>
      <c r="AL225" s="270"/>
      <c r="AM225" s="270"/>
      <c r="AN225" s="270"/>
      <c r="AO225" s="270"/>
      <c r="AP225" s="270"/>
      <c r="AQ225" s="270"/>
      <c r="AR225" s="270"/>
      <c r="AS225" s="270"/>
      <c r="AT225" s="270"/>
      <c r="AU225" s="270"/>
      <c r="AV225" s="270"/>
      <c r="AW225" s="270"/>
      <c r="AX225" s="271"/>
    </row>
    <row r="226" spans="1:50" ht="83.2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607</v>
      </c>
      <c r="AE226" s="282"/>
      <c r="AF226" s="282"/>
      <c r="AG226" s="239" t="s">
        <v>632</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633</v>
      </c>
      <c r="AE227" s="234"/>
      <c r="AF227" s="234"/>
      <c r="AG227" s="236" t="s">
        <v>676</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255</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634</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210</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634</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41.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607</v>
      </c>
      <c r="AE230" s="259"/>
      <c r="AF230" s="259"/>
      <c r="AG230" s="261" t="s">
        <v>635</v>
      </c>
      <c r="AH230" s="262"/>
      <c r="AI230" s="262"/>
      <c r="AJ230" s="262"/>
      <c r="AK230" s="262"/>
      <c r="AL230" s="262"/>
      <c r="AM230" s="262"/>
      <c r="AN230" s="262"/>
      <c r="AO230" s="262"/>
      <c r="AP230" s="262"/>
      <c r="AQ230" s="262"/>
      <c r="AR230" s="262"/>
      <c r="AS230" s="262"/>
      <c r="AT230" s="262"/>
      <c r="AU230" s="262"/>
      <c r="AV230" s="262"/>
      <c r="AW230" s="262"/>
      <c r="AX230" s="263"/>
    </row>
    <row r="231" spans="1:50" ht="61.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607</v>
      </c>
      <c r="AE231" s="220"/>
      <c r="AF231" s="220"/>
      <c r="AG231" s="269" t="s">
        <v>636</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633</v>
      </c>
      <c r="AE232" s="220"/>
      <c r="AF232" s="220"/>
      <c r="AG232" s="269" t="s">
        <v>605</v>
      </c>
      <c r="AH232" s="270"/>
      <c r="AI232" s="270"/>
      <c r="AJ232" s="270"/>
      <c r="AK232" s="270"/>
      <c r="AL232" s="270"/>
      <c r="AM232" s="270"/>
      <c r="AN232" s="270"/>
      <c r="AO232" s="270"/>
      <c r="AP232" s="270"/>
      <c r="AQ232" s="270"/>
      <c r="AR232" s="270"/>
      <c r="AS232" s="270"/>
      <c r="AT232" s="270"/>
      <c r="AU232" s="270"/>
      <c r="AV232" s="270"/>
      <c r="AW232" s="270"/>
      <c r="AX232" s="271"/>
    </row>
    <row r="233" spans="1:50" ht="61.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607</v>
      </c>
      <c r="AE233" s="220"/>
      <c r="AF233" s="220"/>
      <c r="AG233" s="269" t="s">
        <v>637</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229</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633</v>
      </c>
      <c r="AE234" s="282"/>
      <c r="AF234" s="282"/>
      <c r="AG234" s="283" t="s">
        <v>605</v>
      </c>
      <c r="AH234" s="284"/>
      <c r="AI234" s="284"/>
      <c r="AJ234" s="284"/>
      <c r="AK234" s="284"/>
      <c r="AL234" s="284"/>
      <c r="AM234" s="284"/>
      <c r="AN234" s="284"/>
      <c r="AO234" s="284"/>
      <c r="AP234" s="284"/>
      <c r="AQ234" s="284"/>
      <c r="AR234" s="284"/>
      <c r="AS234" s="284"/>
      <c r="AT234" s="284"/>
      <c r="AU234" s="284"/>
      <c r="AV234" s="284"/>
      <c r="AW234" s="284"/>
      <c r="AX234" s="285"/>
    </row>
    <row r="235" spans="1:50" ht="41.45" customHeight="1" x14ac:dyDescent="0.15">
      <c r="A235" s="251"/>
      <c r="B235" s="252"/>
      <c r="C235" s="338" t="s">
        <v>230</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607</v>
      </c>
      <c r="AE235" s="220"/>
      <c r="AF235" s="291"/>
      <c r="AG235" s="269" t="s">
        <v>638</v>
      </c>
      <c r="AH235" s="270"/>
      <c r="AI235" s="270"/>
      <c r="AJ235" s="270"/>
      <c r="AK235" s="270"/>
      <c r="AL235" s="270"/>
      <c r="AM235" s="270"/>
      <c r="AN235" s="270"/>
      <c r="AO235" s="270"/>
      <c r="AP235" s="270"/>
      <c r="AQ235" s="270"/>
      <c r="AR235" s="270"/>
      <c r="AS235" s="270"/>
      <c r="AT235" s="270"/>
      <c r="AU235" s="270"/>
      <c r="AV235" s="270"/>
      <c r="AW235" s="270"/>
      <c r="AX235" s="271"/>
    </row>
    <row r="236" spans="1:50" ht="41.45" customHeight="1" x14ac:dyDescent="0.15">
      <c r="A236" s="253"/>
      <c r="B236" s="254"/>
      <c r="C236" s="341" t="s">
        <v>217</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607</v>
      </c>
      <c r="AE236" s="345"/>
      <c r="AF236" s="346"/>
      <c r="AG236" s="347" t="s">
        <v>639</v>
      </c>
      <c r="AH236" s="348"/>
      <c r="AI236" s="348"/>
      <c r="AJ236" s="348"/>
      <c r="AK236" s="348"/>
      <c r="AL236" s="348"/>
      <c r="AM236" s="348"/>
      <c r="AN236" s="348"/>
      <c r="AO236" s="348"/>
      <c r="AP236" s="348"/>
      <c r="AQ236" s="348"/>
      <c r="AR236" s="348"/>
      <c r="AS236" s="348"/>
      <c r="AT236" s="348"/>
      <c r="AU236" s="348"/>
      <c r="AV236" s="348"/>
      <c r="AW236" s="348"/>
      <c r="AX236" s="349"/>
    </row>
    <row r="237" spans="1:50" ht="45" customHeight="1" x14ac:dyDescent="0.15">
      <c r="A237" s="249" t="s">
        <v>36</v>
      </c>
      <c r="B237" s="250"/>
      <c r="C237" s="255" t="s">
        <v>218</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607</v>
      </c>
      <c r="AE237" s="259"/>
      <c r="AF237" s="260"/>
      <c r="AG237" s="261" t="s">
        <v>640</v>
      </c>
      <c r="AH237" s="262"/>
      <c r="AI237" s="262"/>
      <c r="AJ237" s="262"/>
      <c r="AK237" s="262"/>
      <c r="AL237" s="262"/>
      <c r="AM237" s="262"/>
      <c r="AN237" s="262"/>
      <c r="AO237" s="262"/>
      <c r="AP237" s="262"/>
      <c r="AQ237" s="262"/>
      <c r="AR237" s="262"/>
      <c r="AS237" s="262"/>
      <c r="AT237" s="262"/>
      <c r="AU237" s="262"/>
      <c r="AV237" s="262"/>
      <c r="AW237" s="262"/>
      <c r="AX237" s="263"/>
    </row>
    <row r="238" spans="1:50" ht="66"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607</v>
      </c>
      <c r="AE238" s="268"/>
      <c r="AF238" s="268"/>
      <c r="AG238" s="269" t="s">
        <v>641</v>
      </c>
      <c r="AH238" s="270"/>
      <c r="AI238" s="270"/>
      <c r="AJ238" s="270"/>
      <c r="AK238" s="270"/>
      <c r="AL238" s="270"/>
      <c r="AM238" s="270"/>
      <c r="AN238" s="270"/>
      <c r="AO238" s="270"/>
      <c r="AP238" s="270"/>
      <c r="AQ238" s="270"/>
      <c r="AR238" s="270"/>
      <c r="AS238" s="270"/>
      <c r="AT238" s="270"/>
      <c r="AU238" s="270"/>
      <c r="AV238" s="270"/>
      <c r="AW238" s="270"/>
      <c r="AX238" s="271"/>
    </row>
    <row r="239" spans="1:50" ht="45" customHeight="1" x14ac:dyDescent="0.15">
      <c r="A239" s="251"/>
      <c r="B239" s="252"/>
      <c r="C239" s="217" t="s">
        <v>174</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607</v>
      </c>
      <c r="AE239" s="220"/>
      <c r="AF239" s="220"/>
      <c r="AG239" s="269" t="s">
        <v>642</v>
      </c>
      <c r="AH239" s="270"/>
      <c r="AI239" s="270"/>
      <c r="AJ239" s="270"/>
      <c r="AK239" s="270"/>
      <c r="AL239" s="270"/>
      <c r="AM239" s="270"/>
      <c r="AN239" s="270"/>
      <c r="AO239" s="270"/>
      <c r="AP239" s="270"/>
      <c r="AQ239" s="270"/>
      <c r="AR239" s="270"/>
      <c r="AS239" s="270"/>
      <c r="AT239" s="270"/>
      <c r="AU239" s="270"/>
      <c r="AV239" s="270"/>
      <c r="AW239" s="270"/>
      <c r="AX239" s="271"/>
    </row>
    <row r="240" spans="1:50" ht="45"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607</v>
      </c>
      <c r="AE240" s="220"/>
      <c r="AF240" s="220"/>
      <c r="AG240" s="221" t="s">
        <v>643</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633</v>
      </c>
      <c r="AE241" s="234"/>
      <c r="AF241" s="235"/>
      <c r="AG241" s="236" t="s">
        <v>677</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24.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233</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271</v>
      </c>
      <c r="B251" s="215"/>
      <c r="C251" s="215"/>
      <c r="D251" s="216"/>
      <c r="E251" s="191" t="s">
        <v>665</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270</v>
      </c>
      <c r="B252" s="120"/>
      <c r="C252" s="120"/>
      <c r="D252" s="120"/>
      <c r="E252" s="191" t="s">
        <v>666</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269</v>
      </c>
      <c r="B253" s="120"/>
      <c r="C253" s="120"/>
      <c r="D253" s="120"/>
      <c r="E253" s="191" t="s">
        <v>667</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268</v>
      </c>
      <c r="B254" s="120"/>
      <c r="C254" s="120"/>
      <c r="D254" s="120"/>
      <c r="E254" s="191" t="s">
        <v>668</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267</v>
      </c>
      <c r="B255" s="120"/>
      <c r="C255" s="120"/>
      <c r="D255" s="120"/>
      <c r="E255" s="191" t="s">
        <v>669</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266</v>
      </c>
      <c r="B256" s="120"/>
      <c r="C256" s="120"/>
      <c r="D256" s="120"/>
      <c r="E256" s="191" t="s">
        <v>670</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265</v>
      </c>
      <c r="B257" s="120"/>
      <c r="C257" s="120"/>
      <c r="D257" s="120"/>
      <c r="E257" s="191" t="s">
        <v>671</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264</v>
      </c>
      <c r="B258" s="120"/>
      <c r="C258" s="120"/>
      <c r="D258" s="120"/>
      <c r="E258" s="191" t="s">
        <v>672</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410</v>
      </c>
      <c r="B259" s="120"/>
      <c r="C259" s="120"/>
      <c r="D259" s="120"/>
      <c r="E259" s="190" t="s">
        <v>603</v>
      </c>
      <c r="F259" s="171"/>
      <c r="G259" s="171"/>
      <c r="H259" s="77" t="str">
        <f>IF(E259="","","-")</f>
        <v>-</v>
      </c>
      <c r="I259" s="171"/>
      <c r="J259" s="171"/>
      <c r="K259" s="77" t="str">
        <f>IF(I259="","","-")</f>
        <v/>
      </c>
      <c r="L259" s="173">
        <v>267</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586</v>
      </c>
      <c r="B260" s="120"/>
      <c r="C260" s="120"/>
      <c r="D260" s="120"/>
      <c r="E260" s="190" t="s">
        <v>603</v>
      </c>
      <c r="F260" s="171"/>
      <c r="G260" s="171"/>
      <c r="H260" s="77"/>
      <c r="I260" s="171"/>
      <c r="J260" s="171"/>
      <c r="K260" s="77"/>
      <c r="L260" s="173">
        <v>293</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378</v>
      </c>
      <c r="B261" s="120"/>
      <c r="C261" s="120"/>
      <c r="D261" s="120"/>
      <c r="E261" s="186">
        <v>2021</v>
      </c>
      <c r="F261" s="172"/>
      <c r="G261" s="171" t="s">
        <v>664</v>
      </c>
      <c r="H261" s="171"/>
      <c r="I261" s="171"/>
      <c r="J261" s="172">
        <v>20</v>
      </c>
      <c r="K261" s="172"/>
      <c r="L261" s="173">
        <v>317</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258</v>
      </c>
      <c r="B262" s="175"/>
      <c r="C262" s="175"/>
      <c r="D262" s="175"/>
      <c r="E262" s="175"/>
      <c r="F262" s="176"/>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260</v>
      </c>
      <c r="B301" s="181"/>
      <c r="C301" s="181"/>
      <c r="D301" s="181"/>
      <c r="E301" s="181"/>
      <c r="F301" s="182"/>
      <c r="G301" s="159" t="s">
        <v>644</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645</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36.75" customHeight="1" x14ac:dyDescent="0.15">
      <c r="A303" s="183"/>
      <c r="B303" s="184"/>
      <c r="C303" s="184"/>
      <c r="D303" s="184"/>
      <c r="E303" s="184"/>
      <c r="F303" s="185"/>
      <c r="G303" s="149" t="s">
        <v>646</v>
      </c>
      <c r="H303" s="150"/>
      <c r="I303" s="150"/>
      <c r="J303" s="150"/>
      <c r="K303" s="151"/>
      <c r="L303" s="152" t="s">
        <v>647</v>
      </c>
      <c r="M303" s="153"/>
      <c r="N303" s="153"/>
      <c r="O303" s="153"/>
      <c r="P303" s="153"/>
      <c r="Q303" s="153"/>
      <c r="R303" s="153"/>
      <c r="S303" s="153"/>
      <c r="T303" s="153"/>
      <c r="U303" s="153"/>
      <c r="V303" s="153"/>
      <c r="W303" s="153"/>
      <c r="X303" s="154"/>
      <c r="Y303" s="155">
        <v>61</v>
      </c>
      <c r="Z303" s="156"/>
      <c r="AA303" s="156"/>
      <c r="AB303" s="157"/>
      <c r="AC303" s="149" t="s">
        <v>646</v>
      </c>
      <c r="AD303" s="150"/>
      <c r="AE303" s="150"/>
      <c r="AF303" s="150"/>
      <c r="AG303" s="151"/>
      <c r="AH303" s="152" t="s">
        <v>647</v>
      </c>
      <c r="AI303" s="153"/>
      <c r="AJ303" s="153"/>
      <c r="AK303" s="153"/>
      <c r="AL303" s="153"/>
      <c r="AM303" s="153"/>
      <c r="AN303" s="153"/>
      <c r="AO303" s="153"/>
      <c r="AP303" s="153"/>
      <c r="AQ303" s="153"/>
      <c r="AR303" s="153"/>
      <c r="AS303" s="153"/>
      <c r="AT303" s="154"/>
      <c r="AU303" s="155">
        <v>3500</v>
      </c>
      <c r="AV303" s="156"/>
      <c r="AW303" s="156"/>
      <c r="AX303" s="158"/>
    </row>
    <row r="304" spans="1:50" ht="24.75" hidden="1"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61</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3500</v>
      </c>
      <c r="AV313" s="136"/>
      <c r="AW313" s="136"/>
      <c r="AX313" s="138"/>
    </row>
    <row r="314" spans="1:51" ht="24.75" hidden="1" customHeight="1" x14ac:dyDescent="0.15">
      <c r="A314" s="183"/>
      <c r="B314" s="184"/>
      <c r="C314" s="184"/>
      <c r="D314" s="184"/>
      <c r="E314" s="184"/>
      <c r="F314" s="185"/>
      <c r="G314" s="159" t="s">
        <v>213</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212</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214</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215</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190</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571</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227</v>
      </c>
      <c r="AM353" s="129"/>
      <c r="AN353" s="129"/>
      <c r="AO353" s="79" t="s">
        <v>226</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651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192</v>
      </c>
      <c r="K358" s="120"/>
      <c r="L358" s="120"/>
      <c r="M358" s="120"/>
      <c r="N358" s="120"/>
      <c r="O358" s="120"/>
      <c r="P358" s="121" t="s">
        <v>25</v>
      </c>
      <c r="Q358" s="121"/>
      <c r="R358" s="121"/>
      <c r="S358" s="121"/>
      <c r="T358" s="121"/>
      <c r="U358" s="121"/>
      <c r="V358" s="121"/>
      <c r="W358" s="121"/>
      <c r="X358" s="121"/>
      <c r="Y358" s="122" t="s">
        <v>191</v>
      </c>
      <c r="Z358" s="123"/>
      <c r="AA358" s="123"/>
      <c r="AB358" s="123"/>
      <c r="AC358" s="105" t="s">
        <v>225</v>
      </c>
      <c r="AD358" s="105"/>
      <c r="AE358" s="105"/>
      <c r="AF358" s="105"/>
      <c r="AG358" s="105"/>
      <c r="AH358" s="122" t="s">
        <v>242</v>
      </c>
      <c r="AI358" s="119"/>
      <c r="AJ358" s="119"/>
      <c r="AK358" s="119"/>
      <c r="AL358" s="119" t="s">
        <v>19</v>
      </c>
      <c r="AM358" s="119"/>
      <c r="AN358" s="119"/>
      <c r="AO358" s="124"/>
      <c r="AP358" s="108" t="s">
        <v>193</v>
      </c>
      <c r="AQ358" s="108"/>
      <c r="AR358" s="108"/>
      <c r="AS358" s="108"/>
      <c r="AT358" s="108"/>
      <c r="AU358" s="108"/>
      <c r="AV358" s="108"/>
      <c r="AW358" s="108"/>
      <c r="AX358" s="108"/>
    </row>
    <row r="359" spans="1:51" ht="30" customHeight="1" x14ac:dyDescent="0.15">
      <c r="A359" s="95">
        <v>1</v>
      </c>
      <c r="B359" s="95">
        <v>1</v>
      </c>
      <c r="C359" s="114" t="s">
        <v>648</v>
      </c>
      <c r="D359" s="114"/>
      <c r="E359" s="114"/>
      <c r="F359" s="114"/>
      <c r="G359" s="114"/>
      <c r="H359" s="114"/>
      <c r="I359" s="114"/>
      <c r="J359" s="98">
        <v>1020005005090</v>
      </c>
      <c r="K359" s="99"/>
      <c r="L359" s="99"/>
      <c r="M359" s="99"/>
      <c r="N359" s="99"/>
      <c r="O359" s="99"/>
      <c r="P359" s="100" t="s">
        <v>649</v>
      </c>
      <c r="Q359" s="100"/>
      <c r="R359" s="100"/>
      <c r="S359" s="100"/>
      <c r="T359" s="100"/>
      <c r="U359" s="100"/>
      <c r="V359" s="100"/>
      <c r="W359" s="100"/>
      <c r="X359" s="100"/>
      <c r="Y359" s="101">
        <v>61</v>
      </c>
      <c r="Z359" s="102"/>
      <c r="AA359" s="102"/>
      <c r="AB359" s="103"/>
      <c r="AC359" s="84" t="s">
        <v>650</v>
      </c>
      <c r="AD359" s="85"/>
      <c r="AE359" s="85"/>
      <c r="AF359" s="85"/>
      <c r="AG359" s="85"/>
      <c r="AH359" s="117" t="s">
        <v>605</v>
      </c>
      <c r="AI359" s="118"/>
      <c r="AJ359" s="118"/>
      <c r="AK359" s="118"/>
      <c r="AL359" s="88" t="s">
        <v>605</v>
      </c>
      <c r="AM359" s="89"/>
      <c r="AN359" s="89"/>
      <c r="AO359" s="90"/>
      <c r="AP359" s="91" t="s">
        <v>605</v>
      </c>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41" t="s">
        <v>663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192</v>
      </c>
      <c r="K391" s="120"/>
      <c r="L391" s="120"/>
      <c r="M391" s="120"/>
      <c r="N391" s="120"/>
      <c r="O391" s="120"/>
      <c r="P391" s="121" t="s">
        <v>25</v>
      </c>
      <c r="Q391" s="121"/>
      <c r="R391" s="121"/>
      <c r="S391" s="121"/>
      <c r="T391" s="121"/>
      <c r="U391" s="121"/>
      <c r="V391" s="121"/>
      <c r="W391" s="121"/>
      <c r="X391" s="121"/>
      <c r="Y391" s="122" t="s">
        <v>191</v>
      </c>
      <c r="Z391" s="123"/>
      <c r="AA391" s="123"/>
      <c r="AB391" s="123"/>
      <c r="AC391" s="105" t="s">
        <v>225</v>
      </c>
      <c r="AD391" s="105"/>
      <c r="AE391" s="105"/>
      <c r="AF391" s="105"/>
      <c r="AG391" s="105"/>
      <c r="AH391" s="122" t="s">
        <v>242</v>
      </c>
      <c r="AI391" s="119"/>
      <c r="AJ391" s="119"/>
      <c r="AK391" s="119"/>
      <c r="AL391" s="119" t="s">
        <v>19</v>
      </c>
      <c r="AM391" s="119"/>
      <c r="AN391" s="119"/>
      <c r="AO391" s="124"/>
      <c r="AP391" s="108" t="s">
        <v>193</v>
      </c>
      <c r="AQ391" s="108"/>
      <c r="AR391" s="108"/>
      <c r="AS391" s="108"/>
      <c r="AT391" s="108"/>
      <c r="AU391" s="108"/>
      <c r="AV391" s="108"/>
      <c r="AW391" s="108"/>
      <c r="AX391" s="108"/>
      <c r="AY391">
        <f>$AY$389</f>
        <v>1</v>
      </c>
    </row>
    <row r="392" spans="1:51" ht="30" customHeight="1" x14ac:dyDescent="0.15">
      <c r="A392" s="95">
        <v>1</v>
      </c>
      <c r="B392" s="95">
        <v>1</v>
      </c>
      <c r="C392" s="114" t="s">
        <v>652</v>
      </c>
      <c r="D392" s="114"/>
      <c r="E392" s="114"/>
      <c r="F392" s="114"/>
      <c r="G392" s="114"/>
      <c r="H392" s="114"/>
      <c r="I392" s="114"/>
      <c r="J392" s="98">
        <v>3700150070918</v>
      </c>
      <c r="K392" s="99"/>
      <c r="L392" s="99"/>
      <c r="M392" s="99"/>
      <c r="N392" s="99"/>
      <c r="O392" s="99"/>
      <c r="P392" s="100" t="s">
        <v>649</v>
      </c>
      <c r="Q392" s="100"/>
      <c r="R392" s="100"/>
      <c r="S392" s="100"/>
      <c r="T392" s="100"/>
      <c r="U392" s="100"/>
      <c r="V392" s="100"/>
      <c r="W392" s="100"/>
      <c r="X392" s="100"/>
      <c r="Y392" s="101">
        <v>3500</v>
      </c>
      <c r="Z392" s="102"/>
      <c r="AA392" s="102"/>
      <c r="AB392" s="103"/>
      <c r="AC392" s="84" t="s">
        <v>650</v>
      </c>
      <c r="AD392" s="85"/>
      <c r="AE392" s="85"/>
      <c r="AF392" s="85"/>
      <c r="AG392" s="85"/>
      <c r="AH392" s="117" t="s">
        <v>605</v>
      </c>
      <c r="AI392" s="118"/>
      <c r="AJ392" s="118"/>
      <c r="AK392" s="118"/>
      <c r="AL392" s="88" t="s">
        <v>605</v>
      </c>
      <c r="AM392" s="89"/>
      <c r="AN392" s="89"/>
      <c r="AO392" s="90"/>
      <c r="AP392" s="91" t="s">
        <v>605</v>
      </c>
      <c r="AQ392" s="91"/>
      <c r="AR392" s="91"/>
      <c r="AS392" s="91"/>
      <c r="AT392" s="91"/>
      <c r="AU392" s="91"/>
      <c r="AV392" s="91"/>
      <c r="AW392" s="91"/>
      <c r="AX392" s="91"/>
      <c r="AY392">
        <f>$AY$389</f>
        <v>1</v>
      </c>
    </row>
    <row r="393" spans="1:51" ht="30" customHeight="1" x14ac:dyDescent="0.15">
      <c r="A393" s="95">
        <v>2</v>
      </c>
      <c r="B393" s="95">
        <v>1</v>
      </c>
      <c r="C393" s="115" t="s">
        <v>653</v>
      </c>
      <c r="D393" s="114"/>
      <c r="E393" s="114"/>
      <c r="F393" s="114"/>
      <c r="G393" s="114"/>
      <c r="H393" s="114"/>
      <c r="I393" s="114"/>
      <c r="J393" s="98">
        <v>1700150078277</v>
      </c>
      <c r="K393" s="99"/>
      <c r="L393" s="99"/>
      <c r="M393" s="99"/>
      <c r="N393" s="99"/>
      <c r="O393" s="99"/>
      <c r="P393" s="100" t="s">
        <v>649</v>
      </c>
      <c r="Q393" s="100"/>
      <c r="R393" s="100"/>
      <c r="S393" s="100"/>
      <c r="T393" s="100"/>
      <c r="U393" s="100"/>
      <c r="V393" s="100"/>
      <c r="W393" s="100"/>
      <c r="X393" s="100"/>
      <c r="Y393" s="101">
        <v>2710</v>
      </c>
      <c r="Z393" s="102"/>
      <c r="AA393" s="102"/>
      <c r="AB393" s="103"/>
      <c r="AC393" s="84" t="s">
        <v>650</v>
      </c>
      <c r="AD393" s="85"/>
      <c r="AE393" s="85"/>
      <c r="AF393" s="85"/>
      <c r="AG393" s="85"/>
      <c r="AH393" s="117" t="s">
        <v>605</v>
      </c>
      <c r="AI393" s="118"/>
      <c r="AJ393" s="118"/>
      <c r="AK393" s="118"/>
      <c r="AL393" s="88" t="s">
        <v>605</v>
      </c>
      <c r="AM393" s="89"/>
      <c r="AN393" s="89"/>
      <c r="AO393" s="90"/>
      <c r="AP393" s="91" t="s">
        <v>605</v>
      </c>
      <c r="AQ393" s="91"/>
      <c r="AR393" s="91"/>
      <c r="AS393" s="91"/>
      <c r="AT393" s="91"/>
      <c r="AU393" s="91"/>
      <c r="AV393" s="91"/>
      <c r="AW393" s="91"/>
      <c r="AX393" s="91"/>
      <c r="AY393">
        <f>COUNTA($C$393)</f>
        <v>1</v>
      </c>
    </row>
    <row r="394" spans="1:51" ht="30" customHeight="1" x14ac:dyDescent="0.15">
      <c r="A394" s="95">
        <v>3</v>
      </c>
      <c r="B394" s="95">
        <v>1</v>
      </c>
      <c r="C394" s="115" t="s">
        <v>654</v>
      </c>
      <c r="D394" s="114"/>
      <c r="E394" s="114"/>
      <c r="F394" s="114"/>
      <c r="G394" s="114"/>
      <c r="H394" s="114"/>
      <c r="I394" s="114"/>
      <c r="J394" s="98">
        <v>5700150091169</v>
      </c>
      <c r="K394" s="99"/>
      <c r="L394" s="99"/>
      <c r="M394" s="99"/>
      <c r="N394" s="99"/>
      <c r="O394" s="99"/>
      <c r="P394" s="116" t="s">
        <v>649</v>
      </c>
      <c r="Q394" s="100"/>
      <c r="R394" s="100"/>
      <c r="S394" s="100"/>
      <c r="T394" s="100"/>
      <c r="U394" s="100"/>
      <c r="V394" s="100"/>
      <c r="W394" s="100"/>
      <c r="X394" s="100"/>
      <c r="Y394" s="101">
        <v>759</v>
      </c>
      <c r="Z394" s="102"/>
      <c r="AA394" s="102"/>
      <c r="AB394" s="103"/>
      <c r="AC394" s="84" t="s">
        <v>650</v>
      </c>
      <c r="AD394" s="85"/>
      <c r="AE394" s="85"/>
      <c r="AF394" s="85"/>
      <c r="AG394" s="85"/>
      <c r="AH394" s="86" t="s">
        <v>605</v>
      </c>
      <c r="AI394" s="87"/>
      <c r="AJ394" s="87"/>
      <c r="AK394" s="87"/>
      <c r="AL394" s="88" t="s">
        <v>605</v>
      </c>
      <c r="AM394" s="89"/>
      <c r="AN394" s="89"/>
      <c r="AO394" s="90"/>
      <c r="AP394" s="91" t="s">
        <v>605</v>
      </c>
      <c r="AQ394" s="91"/>
      <c r="AR394" s="91"/>
      <c r="AS394" s="91"/>
      <c r="AT394" s="91"/>
      <c r="AU394" s="91"/>
      <c r="AV394" s="91"/>
      <c r="AW394" s="91"/>
      <c r="AX394" s="91"/>
      <c r="AY394">
        <f>COUNTA($C$394)</f>
        <v>1</v>
      </c>
    </row>
    <row r="395" spans="1:51" ht="48" customHeight="1" x14ac:dyDescent="0.15">
      <c r="A395" s="95">
        <v>4</v>
      </c>
      <c r="B395" s="95">
        <v>1</v>
      </c>
      <c r="C395" s="115" t="s">
        <v>655</v>
      </c>
      <c r="D395" s="114"/>
      <c r="E395" s="114"/>
      <c r="F395" s="114"/>
      <c r="G395" s="114"/>
      <c r="H395" s="114"/>
      <c r="I395" s="114"/>
      <c r="J395" s="98">
        <v>2700150092946</v>
      </c>
      <c r="K395" s="99"/>
      <c r="L395" s="99"/>
      <c r="M395" s="99"/>
      <c r="N395" s="99"/>
      <c r="O395" s="99"/>
      <c r="P395" s="116" t="s">
        <v>649</v>
      </c>
      <c r="Q395" s="100"/>
      <c r="R395" s="100"/>
      <c r="S395" s="100"/>
      <c r="T395" s="100"/>
      <c r="U395" s="100"/>
      <c r="V395" s="100"/>
      <c r="W395" s="100"/>
      <c r="X395" s="100"/>
      <c r="Y395" s="101">
        <v>750</v>
      </c>
      <c r="Z395" s="102"/>
      <c r="AA395" s="102"/>
      <c r="AB395" s="103"/>
      <c r="AC395" s="84" t="s">
        <v>650</v>
      </c>
      <c r="AD395" s="85"/>
      <c r="AE395" s="85"/>
      <c r="AF395" s="85"/>
      <c r="AG395" s="85"/>
      <c r="AH395" s="86" t="s">
        <v>605</v>
      </c>
      <c r="AI395" s="87"/>
      <c r="AJ395" s="87"/>
      <c r="AK395" s="87"/>
      <c r="AL395" s="88" t="s">
        <v>605</v>
      </c>
      <c r="AM395" s="89"/>
      <c r="AN395" s="89"/>
      <c r="AO395" s="90"/>
      <c r="AP395" s="91" t="s">
        <v>605</v>
      </c>
      <c r="AQ395" s="91"/>
      <c r="AR395" s="91"/>
      <c r="AS395" s="91"/>
      <c r="AT395" s="91"/>
      <c r="AU395" s="91"/>
      <c r="AV395" s="91"/>
      <c r="AW395" s="91"/>
      <c r="AX395" s="91"/>
      <c r="AY395">
        <f>COUNTA($C$395)</f>
        <v>1</v>
      </c>
    </row>
    <row r="396" spans="1:51" ht="30" customHeight="1" x14ac:dyDescent="0.15">
      <c r="A396" s="95">
        <v>5</v>
      </c>
      <c r="B396" s="95">
        <v>1</v>
      </c>
      <c r="C396" s="114" t="s">
        <v>656</v>
      </c>
      <c r="D396" s="114"/>
      <c r="E396" s="114"/>
      <c r="F396" s="114"/>
      <c r="G396" s="114"/>
      <c r="H396" s="114"/>
      <c r="I396" s="114"/>
      <c r="J396" s="98" t="s">
        <v>605</v>
      </c>
      <c r="K396" s="99"/>
      <c r="L396" s="99"/>
      <c r="M396" s="99"/>
      <c r="N396" s="99"/>
      <c r="O396" s="99"/>
      <c r="P396" s="100" t="s">
        <v>649</v>
      </c>
      <c r="Q396" s="100"/>
      <c r="R396" s="100"/>
      <c r="S396" s="100"/>
      <c r="T396" s="100"/>
      <c r="U396" s="100"/>
      <c r="V396" s="100"/>
      <c r="W396" s="100"/>
      <c r="X396" s="100"/>
      <c r="Y396" s="101">
        <v>617</v>
      </c>
      <c r="Z396" s="102"/>
      <c r="AA396" s="102"/>
      <c r="AB396" s="103"/>
      <c r="AC396" s="84" t="s">
        <v>650</v>
      </c>
      <c r="AD396" s="85"/>
      <c r="AE396" s="85"/>
      <c r="AF396" s="85"/>
      <c r="AG396" s="85"/>
      <c r="AH396" s="86" t="s">
        <v>605</v>
      </c>
      <c r="AI396" s="87"/>
      <c r="AJ396" s="87"/>
      <c r="AK396" s="87"/>
      <c r="AL396" s="88" t="s">
        <v>605</v>
      </c>
      <c r="AM396" s="89"/>
      <c r="AN396" s="89"/>
      <c r="AO396" s="90"/>
      <c r="AP396" s="91" t="s">
        <v>605</v>
      </c>
      <c r="AQ396" s="91"/>
      <c r="AR396" s="91"/>
      <c r="AS396" s="91"/>
      <c r="AT396" s="91"/>
      <c r="AU396" s="91"/>
      <c r="AV396" s="91"/>
      <c r="AW396" s="91"/>
      <c r="AX396" s="91"/>
      <c r="AY396">
        <f>COUNTA($C$396)</f>
        <v>1</v>
      </c>
    </row>
    <row r="397" spans="1:51" ht="48" customHeight="1" x14ac:dyDescent="0.15">
      <c r="A397" s="95">
        <v>6</v>
      </c>
      <c r="B397" s="95">
        <v>1</v>
      </c>
      <c r="C397" s="114" t="s">
        <v>657</v>
      </c>
      <c r="D397" s="114"/>
      <c r="E397" s="114"/>
      <c r="F397" s="114"/>
      <c r="G397" s="114"/>
      <c r="H397" s="114"/>
      <c r="I397" s="114"/>
      <c r="J397" s="98">
        <v>8700150096462</v>
      </c>
      <c r="K397" s="99"/>
      <c r="L397" s="99"/>
      <c r="M397" s="99"/>
      <c r="N397" s="99"/>
      <c r="O397" s="99"/>
      <c r="P397" s="100" t="s">
        <v>649</v>
      </c>
      <c r="Q397" s="100"/>
      <c r="R397" s="100"/>
      <c r="S397" s="100"/>
      <c r="T397" s="100"/>
      <c r="U397" s="100"/>
      <c r="V397" s="100"/>
      <c r="W397" s="100"/>
      <c r="X397" s="100"/>
      <c r="Y397" s="101">
        <v>535</v>
      </c>
      <c r="Z397" s="102"/>
      <c r="AA397" s="102"/>
      <c r="AB397" s="103"/>
      <c r="AC397" s="84" t="s">
        <v>650</v>
      </c>
      <c r="AD397" s="85"/>
      <c r="AE397" s="85"/>
      <c r="AF397" s="85"/>
      <c r="AG397" s="85"/>
      <c r="AH397" s="86" t="s">
        <v>605</v>
      </c>
      <c r="AI397" s="87"/>
      <c r="AJ397" s="87"/>
      <c r="AK397" s="87"/>
      <c r="AL397" s="88" t="s">
        <v>605</v>
      </c>
      <c r="AM397" s="89"/>
      <c r="AN397" s="89"/>
      <c r="AO397" s="90"/>
      <c r="AP397" s="91" t="s">
        <v>605</v>
      </c>
      <c r="AQ397" s="91"/>
      <c r="AR397" s="91"/>
      <c r="AS397" s="91"/>
      <c r="AT397" s="91"/>
      <c r="AU397" s="91"/>
      <c r="AV397" s="91"/>
      <c r="AW397" s="91"/>
      <c r="AX397" s="91"/>
      <c r="AY397">
        <f>COUNTA($C$397)</f>
        <v>1</v>
      </c>
    </row>
    <row r="398" spans="1:51" ht="48" customHeight="1" x14ac:dyDescent="0.15">
      <c r="A398" s="95">
        <v>7</v>
      </c>
      <c r="B398" s="95">
        <v>1</v>
      </c>
      <c r="C398" s="114" t="s">
        <v>658</v>
      </c>
      <c r="D398" s="114"/>
      <c r="E398" s="114"/>
      <c r="F398" s="114"/>
      <c r="G398" s="114"/>
      <c r="H398" s="114"/>
      <c r="I398" s="114"/>
      <c r="J398" s="98">
        <v>3700150092788</v>
      </c>
      <c r="K398" s="99"/>
      <c r="L398" s="99"/>
      <c r="M398" s="99"/>
      <c r="N398" s="99"/>
      <c r="O398" s="99"/>
      <c r="P398" s="100" t="s">
        <v>649</v>
      </c>
      <c r="Q398" s="100"/>
      <c r="R398" s="100"/>
      <c r="S398" s="100"/>
      <c r="T398" s="100"/>
      <c r="U398" s="100"/>
      <c r="V398" s="100"/>
      <c r="W398" s="100"/>
      <c r="X398" s="100"/>
      <c r="Y398" s="101">
        <v>352</v>
      </c>
      <c r="Z398" s="102"/>
      <c r="AA398" s="102"/>
      <c r="AB398" s="103"/>
      <c r="AC398" s="84" t="s">
        <v>650</v>
      </c>
      <c r="AD398" s="85"/>
      <c r="AE398" s="85"/>
      <c r="AF398" s="85"/>
      <c r="AG398" s="85"/>
      <c r="AH398" s="86" t="s">
        <v>605</v>
      </c>
      <c r="AI398" s="87"/>
      <c r="AJ398" s="87"/>
      <c r="AK398" s="87"/>
      <c r="AL398" s="88" t="s">
        <v>605</v>
      </c>
      <c r="AM398" s="89"/>
      <c r="AN398" s="89"/>
      <c r="AO398" s="90"/>
      <c r="AP398" s="91" t="s">
        <v>605</v>
      </c>
      <c r="AQ398" s="91"/>
      <c r="AR398" s="91"/>
      <c r="AS398" s="91"/>
      <c r="AT398" s="91"/>
      <c r="AU398" s="91"/>
      <c r="AV398" s="91"/>
      <c r="AW398" s="91"/>
      <c r="AX398" s="91"/>
      <c r="AY398">
        <f>COUNTA($C$398)</f>
        <v>1</v>
      </c>
    </row>
    <row r="399" spans="1:51" ht="48" customHeight="1" x14ac:dyDescent="0.15">
      <c r="A399" s="95">
        <v>8</v>
      </c>
      <c r="B399" s="95">
        <v>1</v>
      </c>
      <c r="C399" s="114" t="s">
        <v>659</v>
      </c>
      <c r="D399" s="114"/>
      <c r="E399" s="114"/>
      <c r="F399" s="114"/>
      <c r="G399" s="114"/>
      <c r="H399" s="114"/>
      <c r="I399" s="114"/>
      <c r="J399" s="98">
        <v>8700150087032</v>
      </c>
      <c r="K399" s="99"/>
      <c r="L399" s="99"/>
      <c r="M399" s="99"/>
      <c r="N399" s="99"/>
      <c r="O399" s="99"/>
      <c r="P399" s="100" t="s">
        <v>649</v>
      </c>
      <c r="Q399" s="100"/>
      <c r="R399" s="100"/>
      <c r="S399" s="100"/>
      <c r="T399" s="100"/>
      <c r="U399" s="100"/>
      <c r="V399" s="100"/>
      <c r="W399" s="100"/>
      <c r="X399" s="100"/>
      <c r="Y399" s="101">
        <v>341</v>
      </c>
      <c r="Z399" s="102"/>
      <c r="AA399" s="102"/>
      <c r="AB399" s="103"/>
      <c r="AC399" s="84" t="s">
        <v>650</v>
      </c>
      <c r="AD399" s="85"/>
      <c r="AE399" s="85"/>
      <c r="AF399" s="85"/>
      <c r="AG399" s="85"/>
      <c r="AH399" s="86" t="s">
        <v>605</v>
      </c>
      <c r="AI399" s="87"/>
      <c r="AJ399" s="87"/>
      <c r="AK399" s="87"/>
      <c r="AL399" s="88" t="s">
        <v>605</v>
      </c>
      <c r="AM399" s="89"/>
      <c r="AN399" s="89"/>
      <c r="AO399" s="90"/>
      <c r="AP399" s="91" t="s">
        <v>605</v>
      </c>
      <c r="AQ399" s="91"/>
      <c r="AR399" s="91"/>
      <c r="AS399" s="91"/>
      <c r="AT399" s="91"/>
      <c r="AU399" s="91"/>
      <c r="AV399" s="91"/>
      <c r="AW399" s="91"/>
      <c r="AX399" s="91"/>
      <c r="AY399">
        <f>COUNTA($C$399)</f>
        <v>1</v>
      </c>
    </row>
    <row r="400" spans="1:51" ht="48" customHeight="1" x14ac:dyDescent="0.15">
      <c r="A400" s="95">
        <v>9</v>
      </c>
      <c r="B400" s="95">
        <v>1</v>
      </c>
      <c r="C400" s="114" t="s">
        <v>660</v>
      </c>
      <c r="D400" s="114"/>
      <c r="E400" s="114"/>
      <c r="F400" s="114"/>
      <c r="G400" s="114"/>
      <c r="H400" s="114"/>
      <c r="I400" s="114"/>
      <c r="J400" s="98">
        <v>1700150086701</v>
      </c>
      <c r="K400" s="99"/>
      <c r="L400" s="99"/>
      <c r="M400" s="99"/>
      <c r="N400" s="99"/>
      <c r="O400" s="99"/>
      <c r="P400" s="100" t="s">
        <v>649</v>
      </c>
      <c r="Q400" s="100"/>
      <c r="R400" s="100"/>
      <c r="S400" s="100"/>
      <c r="T400" s="100"/>
      <c r="U400" s="100"/>
      <c r="V400" s="100"/>
      <c r="W400" s="100"/>
      <c r="X400" s="100"/>
      <c r="Y400" s="101">
        <v>306</v>
      </c>
      <c r="Z400" s="102"/>
      <c r="AA400" s="102"/>
      <c r="AB400" s="103"/>
      <c r="AC400" s="84" t="s">
        <v>650</v>
      </c>
      <c r="AD400" s="85"/>
      <c r="AE400" s="85"/>
      <c r="AF400" s="85"/>
      <c r="AG400" s="85"/>
      <c r="AH400" s="86" t="s">
        <v>605</v>
      </c>
      <c r="AI400" s="87"/>
      <c r="AJ400" s="87"/>
      <c r="AK400" s="87"/>
      <c r="AL400" s="88" t="s">
        <v>605</v>
      </c>
      <c r="AM400" s="89"/>
      <c r="AN400" s="89"/>
      <c r="AO400" s="90"/>
      <c r="AP400" s="91" t="s">
        <v>605</v>
      </c>
      <c r="AQ400" s="91"/>
      <c r="AR400" s="91"/>
      <c r="AS400" s="91"/>
      <c r="AT400" s="91"/>
      <c r="AU400" s="91"/>
      <c r="AV400" s="91"/>
      <c r="AW400" s="91"/>
      <c r="AX400" s="91"/>
      <c r="AY400">
        <f>COUNTA($C$400)</f>
        <v>1</v>
      </c>
    </row>
    <row r="401" spans="1:51" ht="48" customHeight="1" x14ac:dyDescent="0.15">
      <c r="A401" s="95">
        <v>10</v>
      </c>
      <c r="B401" s="95">
        <v>1</v>
      </c>
      <c r="C401" s="114" t="s">
        <v>661</v>
      </c>
      <c r="D401" s="114"/>
      <c r="E401" s="114"/>
      <c r="F401" s="114"/>
      <c r="G401" s="114"/>
      <c r="H401" s="114"/>
      <c r="I401" s="114"/>
      <c r="J401" s="98">
        <v>7700150089070</v>
      </c>
      <c r="K401" s="99"/>
      <c r="L401" s="99"/>
      <c r="M401" s="99"/>
      <c r="N401" s="99"/>
      <c r="O401" s="99"/>
      <c r="P401" s="100" t="s">
        <v>649</v>
      </c>
      <c r="Q401" s="100"/>
      <c r="R401" s="100"/>
      <c r="S401" s="100"/>
      <c r="T401" s="100"/>
      <c r="U401" s="100"/>
      <c r="V401" s="100"/>
      <c r="W401" s="100"/>
      <c r="X401" s="100"/>
      <c r="Y401" s="101">
        <v>286</v>
      </c>
      <c r="Z401" s="102"/>
      <c r="AA401" s="102"/>
      <c r="AB401" s="103"/>
      <c r="AC401" s="84" t="s">
        <v>650</v>
      </c>
      <c r="AD401" s="85"/>
      <c r="AE401" s="85"/>
      <c r="AF401" s="85"/>
      <c r="AG401" s="85"/>
      <c r="AH401" s="86" t="s">
        <v>605</v>
      </c>
      <c r="AI401" s="87"/>
      <c r="AJ401" s="87"/>
      <c r="AK401" s="87"/>
      <c r="AL401" s="88" t="s">
        <v>605</v>
      </c>
      <c r="AM401" s="89"/>
      <c r="AN401" s="89"/>
      <c r="AO401" s="90"/>
      <c r="AP401" s="91" t="s">
        <v>605</v>
      </c>
      <c r="AQ401" s="91"/>
      <c r="AR401" s="91"/>
      <c r="AS401" s="91"/>
      <c r="AT401" s="91"/>
      <c r="AU401" s="91"/>
      <c r="AV401" s="91"/>
      <c r="AW401" s="91"/>
      <c r="AX401" s="91"/>
      <c r="AY401">
        <f>COUNTA($C$401)</f>
        <v>1</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192</v>
      </c>
      <c r="K424" s="120"/>
      <c r="L424" s="120"/>
      <c r="M424" s="120"/>
      <c r="N424" s="120"/>
      <c r="O424" s="120"/>
      <c r="P424" s="121" t="s">
        <v>25</v>
      </c>
      <c r="Q424" s="121"/>
      <c r="R424" s="121"/>
      <c r="S424" s="121"/>
      <c r="T424" s="121"/>
      <c r="U424" s="121"/>
      <c r="V424" s="121"/>
      <c r="W424" s="121"/>
      <c r="X424" s="121"/>
      <c r="Y424" s="122" t="s">
        <v>191</v>
      </c>
      <c r="Z424" s="123"/>
      <c r="AA424" s="123"/>
      <c r="AB424" s="123"/>
      <c r="AC424" s="105" t="s">
        <v>225</v>
      </c>
      <c r="AD424" s="105"/>
      <c r="AE424" s="105"/>
      <c r="AF424" s="105"/>
      <c r="AG424" s="105"/>
      <c r="AH424" s="122" t="s">
        <v>242</v>
      </c>
      <c r="AI424" s="119"/>
      <c r="AJ424" s="119"/>
      <c r="AK424" s="119"/>
      <c r="AL424" s="119" t="s">
        <v>19</v>
      </c>
      <c r="AM424" s="119"/>
      <c r="AN424" s="119"/>
      <c r="AO424" s="124"/>
      <c r="AP424" s="108" t="s">
        <v>193</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192</v>
      </c>
      <c r="K457" s="120"/>
      <c r="L457" s="120"/>
      <c r="M457" s="120"/>
      <c r="N457" s="120"/>
      <c r="O457" s="120"/>
      <c r="P457" s="121" t="s">
        <v>25</v>
      </c>
      <c r="Q457" s="121"/>
      <c r="R457" s="121"/>
      <c r="S457" s="121"/>
      <c r="T457" s="121"/>
      <c r="U457" s="121"/>
      <c r="V457" s="121"/>
      <c r="W457" s="121"/>
      <c r="X457" s="121"/>
      <c r="Y457" s="122" t="s">
        <v>191</v>
      </c>
      <c r="Z457" s="123"/>
      <c r="AA457" s="123"/>
      <c r="AB457" s="123"/>
      <c r="AC457" s="105" t="s">
        <v>225</v>
      </c>
      <c r="AD457" s="105"/>
      <c r="AE457" s="105"/>
      <c r="AF457" s="105"/>
      <c r="AG457" s="105"/>
      <c r="AH457" s="122" t="s">
        <v>242</v>
      </c>
      <c r="AI457" s="119"/>
      <c r="AJ457" s="119"/>
      <c r="AK457" s="119"/>
      <c r="AL457" s="119" t="s">
        <v>19</v>
      </c>
      <c r="AM457" s="119"/>
      <c r="AN457" s="119"/>
      <c r="AO457" s="124"/>
      <c r="AP457" s="108" t="s">
        <v>193</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192</v>
      </c>
      <c r="K490" s="120"/>
      <c r="L490" s="120"/>
      <c r="M490" s="120"/>
      <c r="N490" s="120"/>
      <c r="O490" s="120"/>
      <c r="P490" s="121" t="s">
        <v>25</v>
      </c>
      <c r="Q490" s="121"/>
      <c r="R490" s="121"/>
      <c r="S490" s="121"/>
      <c r="T490" s="121"/>
      <c r="U490" s="121"/>
      <c r="V490" s="121"/>
      <c r="W490" s="121"/>
      <c r="X490" s="121"/>
      <c r="Y490" s="122" t="s">
        <v>191</v>
      </c>
      <c r="Z490" s="123"/>
      <c r="AA490" s="123"/>
      <c r="AB490" s="123"/>
      <c r="AC490" s="105" t="s">
        <v>225</v>
      </c>
      <c r="AD490" s="105"/>
      <c r="AE490" s="105"/>
      <c r="AF490" s="105"/>
      <c r="AG490" s="105"/>
      <c r="AH490" s="122" t="s">
        <v>242</v>
      </c>
      <c r="AI490" s="119"/>
      <c r="AJ490" s="119"/>
      <c r="AK490" s="119"/>
      <c r="AL490" s="119" t="s">
        <v>19</v>
      </c>
      <c r="AM490" s="119"/>
      <c r="AN490" s="119"/>
      <c r="AO490" s="124"/>
      <c r="AP490" s="108" t="s">
        <v>193</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192</v>
      </c>
      <c r="K523" s="120"/>
      <c r="L523" s="120"/>
      <c r="M523" s="120"/>
      <c r="N523" s="120"/>
      <c r="O523" s="120"/>
      <c r="P523" s="121" t="s">
        <v>25</v>
      </c>
      <c r="Q523" s="121"/>
      <c r="R523" s="121"/>
      <c r="S523" s="121"/>
      <c r="T523" s="121"/>
      <c r="U523" s="121"/>
      <c r="V523" s="121"/>
      <c r="W523" s="121"/>
      <c r="X523" s="121"/>
      <c r="Y523" s="122" t="s">
        <v>191</v>
      </c>
      <c r="Z523" s="123"/>
      <c r="AA523" s="123"/>
      <c r="AB523" s="123"/>
      <c r="AC523" s="105" t="s">
        <v>225</v>
      </c>
      <c r="AD523" s="105"/>
      <c r="AE523" s="105"/>
      <c r="AF523" s="105"/>
      <c r="AG523" s="105"/>
      <c r="AH523" s="122" t="s">
        <v>242</v>
      </c>
      <c r="AI523" s="119"/>
      <c r="AJ523" s="119"/>
      <c r="AK523" s="119"/>
      <c r="AL523" s="119" t="s">
        <v>19</v>
      </c>
      <c r="AM523" s="119"/>
      <c r="AN523" s="119"/>
      <c r="AO523" s="124"/>
      <c r="AP523" s="108" t="s">
        <v>193</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192</v>
      </c>
      <c r="K556" s="120"/>
      <c r="L556" s="120"/>
      <c r="M556" s="120"/>
      <c r="N556" s="120"/>
      <c r="O556" s="120"/>
      <c r="P556" s="121" t="s">
        <v>25</v>
      </c>
      <c r="Q556" s="121"/>
      <c r="R556" s="121"/>
      <c r="S556" s="121"/>
      <c r="T556" s="121"/>
      <c r="U556" s="121"/>
      <c r="V556" s="121"/>
      <c r="W556" s="121"/>
      <c r="X556" s="121"/>
      <c r="Y556" s="122" t="s">
        <v>191</v>
      </c>
      <c r="Z556" s="123"/>
      <c r="AA556" s="123"/>
      <c r="AB556" s="123"/>
      <c r="AC556" s="105" t="s">
        <v>225</v>
      </c>
      <c r="AD556" s="105"/>
      <c r="AE556" s="105"/>
      <c r="AF556" s="105"/>
      <c r="AG556" s="105"/>
      <c r="AH556" s="122" t="s">
        <v>242</v>
      </c>
      <c r="AI556" s="119"/>
      <c r="AJ556" s="119"/>
      <c r="AK556" s="119"/>
      <c r="AL556" s="119" t="s">
        <v>19</v>
      </c>
      <c r="AM556" s="119"/>
      <c r="AN556" s="119"/>
      <c r="AO556" s="124"/>
      <c r="AP556" s="108" t="s">
        <v>193</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192</v>
      </c>
      <c r="K589" s="120"/>
      <c r="L589" s="120"/>
      <c r="M589" s="120"/>
      <c r="N589" s="120"/>
      <c r="O589" s="120"/>
      <c r="P589" s="121" t="s">
        <v>25</v>
      </c>
      <c r="Q589" s="121"/>
      <c r="R589" s="121"/>
      <c r="S589" s="121"/>
      <c r="T589" s="121"/>
      <c r="U589" s="121"/>
      <c r="V589" s="121"/>
      <c r="W589" s="121"/>
      <c r="X589" s="121"/>
      <c r="Y589" s="122" t="s">
        <v>191</v>
      </c>
      <c r="Z589" s="123"/>
      <c r="AA589" s="123"/>
      <c r="AB589" s="123"/>
      <c r="AC589" s="105" t="s">
        <v>225</v>
      </c>
      <c r="AD589" s="105"/>
      <c r="AE589" s="105"/>
      <c r="AF589" s="105"/>
      <c r="AG589" s="105"/>
      <c r="AH589" s="122" t="s">
        <v>242</v>
      </c>
      <c r="AI589" s="119"/>
      <c r="AJ589" s="119"/>
      <c r="AK589" s="119"/>
      <c r="AL589" s="119" t="s">
        <v>19</v>
      </c>
      <c r="AM589" s="119"/>
      <c r="AN589" s="119"/>
      <c r="AO589" s="124"/>
      <c r="AP589" s="108" t="s">
        <v>193</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572</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227</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187</v>
      </c>
      <c r="D623" s="106"/>
      <c r="E623" s="105" t="s">
        <v>186</v>
      </c>
      <c r="F623" s="106"/>
      <c r="G623" s="106"/>
      <c r="H623" s="106"/>
      <c r="I623" s="106"/>
      <c r="J623" s="105" t="s">
        <v>192</v>
      </c>
      <c r="K623" s="105"/>
      <c r="L623" s="105"/>
      <c r="M623" s="105"/>
      <c r="N623" s="105"/>
      <c r="O623" s="105"/>
      <c r="P623" s="105" t="s">
        <v>25</v>
      </c>
      <c r="Q623" s="105"/>
      <c r="R623" s="105"/>
      <c r="S623" s="105"/>
      <c r="T623" s="105"/>
      <c r="U623" s="105"/>
      <c r="V623" s="105"/>
      <c r="W623" s="105"/>
      <c r="X623" s="105"/>
      <c r="Y623" s="105" t="s">
        <v>194</v>
      </c>
      <c r="Z623" s="106"/>
      <c r="AA623" s="106"/>
      <c r="AB623" s="106"/>
      <c r="AC623" s="105" t="s">
        <v>175</v>
      </c>
      <c r="AD623" s="105"/>
      <c r="AE623" s="105"/>
      <c r="AF623" s="105"/>
      <c r="AG623" s="105"/>
      <c r="AH623" s="105" t="s">
        <v>182</v>
      </c>
      <c r="AI623" s="106"/>
      <c r="AJ623" s="106"/>
      <c r="AK623" s="106"/>
      <c r="AL623" s="106" t="s">
        <v>19</v>
      </c>
      <c r="AM623" s="106"/>
      <c r="AN623" s="106"/>
      <c r="AO623" s="107"/>
      <c r="AP623" s="108" t="s">
        <v>221</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hyperlinks>
    <hyperlink ref="AB217:AX217" r:id="rId1" display="https://www.mlit.go.jp/seisakutokatsu/hyouka/content/001509902.pdf"/>
  </hyperlink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3" manualBreakCount="3">
    <brk id="37" max="16383" man="1"/>
    <brk id="236" max="16383" man="1"/>
    <brk id="355"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175</v>
      </c>
      <c r="AI1" s="42" t="s">
        <v>178</v>
      </c>
      <c r="AK1" s="42" t="s">
        <v>183</v>
      </c>
      <c r="AM1" s="63"/>
      <c r="AN1" s="63"/>
      <c r="AP1" s="28" t="s">
        <v>236</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184</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537</v>
      </c>
      <c r="W3" s="32" t="s">
        <v>136</v>
      </c>
      <c r="Y3" s="32" t="s">
        <v>60</v>
      </c>
      <c r="Z3" s="32" t="s">
        <v>413</v>
      </c>
      <c r="AA3" s="71" t="s">
        <v>379</v>
      </c>
      <c r="AB3" s="71" t="s">
        <v>507</v>
      </c>
      <c r="AC3" s="72" t="s">
        <v>126</v>
      </c>
      <c r="AD3" s="28"/>
      <c r="AE3" s="34" t="s">
        <v>158</v>
      </c>
      <c r="AF3" s="30"/>
      <c r="AG3" s="44" t="s">
        <v>247</v>
      </c>
      <c r="AI3" s="42" t="s">
        <v>177</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補助</v>
      </c>
      <c r="T4" s="13"/>
      <c r="U4" s="32" t="s">
        <v>593</v>
      </c>
      <c r="W4" s="32" t="s">
        <v>137</v>
      </c>
      <c r="Y4" s="32" t="s">
        <v>286</v>
      </c>
      <c r="Z4" s="32" t="s">
        <v>414</v>
      </c>
      <c r="AA4" s="71" t="s">
        <v>380</v>
      </c>
      <c r="AB4" s="71" t="s">
        <v>508</v>
      </c>
      <c r="AC4" s="71" t="s">
        <v>127</v>
      </c>
      <c r="AD4" s="28"/>
      <c r="AE4" s="34" t="s">
        <v>159</v>
      </c>
      <c r="AF4" s="30"/>
      <c r="AG4" s="44" t="s">
        <v>248</v>
      </c>
      <c r="AI4" s="42" t="s">
        <v>179</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607</v>
      </c>
      <c r="M6" s="13" t="str">
        <f t="shared" si="2"/>
        <v>公共事業</v>
      </c>
      <c r="N6" s="13" t="str">
        <f t="shared" si="6"/>
        <v>公共事業</v>
      </c>
      <c r="O6" s="13"/>
      <c r="P6" s="12" t="s">
        <v>69</v>
      </c>
      <c r="Q6" s="17"/>
      <c r="R6" s="13" t="str">
        <f t="shared" si="3"/>
        <v/>
      </c>
      <c r="S6" s="13" t="str">
        <f t="shared" si="4"/>
        <v>補助</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195</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t="s">
        <v>607</v>
      </c>
      <c r="C9" s="13" t="str">
        <f t="shared" si="0"/>
        <v>高齢社会対策</v>
      </c>
      <c r="D9" s="13" t="str">
        <f t="shared" si="8"/>
        <v>高齢社会対策</v>
      </c>
      <c r="F9" s="18" t="s">
        <v>196</v>
      </c>
      <c r="G9" s="17"/>
      <c r="H9" s="13" t="str">
        <f t="shared" si="1"/>
        <v/>
      </c>
      <c r="I9" s="13" t="str">
        <f t="shared" si="5"/>
        <v>一般会計</v>
      </c>
      <c r="K9" s="14" t="s">
        <v>100</v>
      </c>
      <c r="L9" s="15"/>
      <c r="M9" s="13" t="str">
        <f t="shared" si="2"/>
        <v/>
      </c>
      <c r="N9" s="13" t="str">
        <f t="shared" si="6"/>
        <v>公共事業</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219</v>
      </c>
      <c r="B10" s="15" t="s">
        <v>607</v>
      </c>
      <c r="C10" s="13" t="str">
        <f t="shared" si="0"/>
        <v>国土強靱化施策</v>
      </c>
      <c r="D10" s="13" t="str">
        <f t="shared" si="8"/>
        <v>高齢社会対策、国土強靱化施策</v>
      </c>
      <c r="F10" s="18" t="s">
        <v>107</v>
      </c>
      <c r="G10" s="17"/>
      <c r="H10" s="13" t="str">
        <f t="shared" si="1"/>
        <v/>
      </c>
      <c r="I10" s="13" t="str">
        <f t="shared" si="5"/>
        <v>一般会計</v>
      </c>
      <c r="K10" s="14" t="s">
        <v>222</v>
      </c>
      <c r="L10" s="15"/>
      <c r="M10" s="13" t="str">
        <f t="shared" si="2"/>
        <v/>
      </c>
      <c r="N10" s="13" t="str">
        <f t="shared" si="6"/>
        <v>公共事業</v>
      </c>
      <c r="O10" s="13"/>
      <c r="P10" s="13" t="str">
        <f>S8</f>
        <v>補助</v>
      </c>
      <c r="Q10" s="19"/>
      <c r="T10" s="13"/>
      <c r="W10" s="32" t="s">
        <v>141</v>
      </c>
      <c r="Y10" s="32" t="s">
        <v>292</v>
      </c>
      <c r="Z10" s="32" t="s">
        <v>420</v>
      </c>
      <c r="AA10" s="71" t="s">
        <v>386</v>
      </c>
      <c r="AB10" s="71" t="s">
        <v>514</v>
      </c>
      <c r="AC10" s="31"/>
      <c r="AD10" s="31"/>
      <c r="AE10" s="31"/>
      <c r="AF10" s="30"/>
      <c r="AG10" s="44" t="s">
        <v>238</v>
      </c>
      <c r="AK10" s="42" t="str">
        <f t="shared" si="7"/>
        <v>I</v>
      </c>
      <c r="AP10" s="42" t="s">
        <v>237</v>
      </c>
    </row>
    <row r="11" spans="1:42" ht="13.5" customHeight="1" x14ac:dyDescent="0.15">
      <c r="A11" s="14" t="s">
        <v>84</v>
      </c>
      <c r="B11" s="15"/>
      <c r="C11" s="13" t="str">
        <f t="shared" si="0"/>
        <v/>
      </c>
      <c r="D11" s="13" t="str">
        <f t="shared" si="8"/>
        <v>高齢社会対策、国土強靱化施策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高齢社会対策、国土強靱化施策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高齢社会対策、国土強靱化施策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高齢社会対策、国土強靱化施策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高齢社会対策、国土強靱化施策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高齢社会対策、国土強靱化施策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高齢社会対策、国土強靱化施策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高齢社会対策、国土強靱化施策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206</v>
      </c>
      <c r="B19" s="15"/>
      <c r="C19" s="13" t="str">
        <f t="shared" si="9"/>
        <v/>
      </c>
      <c r="D19" s="13" t="str">
        <f t="shared" si="8"/>
        <v>高齢社会対策、国土強靱化施策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207</v>
      </c>
      <c r="B20" s="15"/>
      <c r="C20" s="13" t="str">
        <f t="shared" si="9"/>
        <v/>
      </c>
      <c r="D20" s="13" t="str">
        <f t="shared" si="8"/>
        <v>高齢社会対策、国土強靱化施策</v>
      </c>
      <c r="F20" s="18" t="s">
        <v>205</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208</v>
      </c>
      <c r="B21" s="15"/>
      <c r="C21" s="13" t="str">
        <f t="shared" si="9"/>
        <v/>
      </c>
      <c r="D21" s="13" t="str">
        <f t="shared" si="8"/>
        <v>高齢社会対策、国土強靱化施策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209</v>
      </c>
      <c r="B22" s="15"/>
      <c r="C22" s="13" t="str">
        <f t="shared" si="9"/>
        <v/>
      </c>
      <c r="D22" s="13" t="str">
        <f>IF(C22="",D21,IF(D21&lt;&gt;"",CONCATENATE(D21,"、",C22),C22))</f>
        <v>高齢社会対策、国土強靱化施策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高齢社会対策、国土強靱化施策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高齢社会対策、国土強靱化施策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185</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2022-11-11T08:06:35Z</cp:lastPrinted>
  <dcterms:created xsi:type="dcterms:W3CDTF">2012-03-13T00:50:25Z</dcterms:created>
  <dcterms:modified xsi:type="dcterms:W3CDTF">2022-11-30T09:31:32Z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