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<sst xmlns="http://schemas.openxmlformats.org/spreadsheetml/2006/main" count="1352" uniqueCount="694">
  <si>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</si>
  <si>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</si>
  <si>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</si>
  <si>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</si>
  <si>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</si>
  <si>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</si>
  <si>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</si>
  <si>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</si>
  <si>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</si>
  <si>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</si>
  <si>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</si>
  <si>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</si>
  <si>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</si>
  <si>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</si>
  <si>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</si>
  <si>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</si>
  <si>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</si>
  <si>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</si>
  <si>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</si>
  <si>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</si>
  <si>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</si>
  <si>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</si>
  <si>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</si>
  <si>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</si>
  <si>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</si>
  <si>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</si>
  <si>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</si>
  <si>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</si>
  <si>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</si>
  <si>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</si>
  <si>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</si>
  <si>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</si>
  <si>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</si>
  <si>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</si>
  <si>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</si>
  <si>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</si>
  <si>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</si>
  <si>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</si>
  <si>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</si>
  <si>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</si>
  <si>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</si>
  <si>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</si>
  <si>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</si>
  <si>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</si>
  <si>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</si>
  <si>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</si>
  <si>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</si>
  <si>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</si>
  <si>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</si>
  <si>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</si>
  <si>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</si>
  <si>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</si>
  <si>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</si>
  <si>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</si>
  <si>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</si>
  <si>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</si>
  <si>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</si>
  <si>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</si>
  <si>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</si>
  <si>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</si>
  <si>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</si>
  <si>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</si>
  <si>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</si>
  <si>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</si>
  <si>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</si>
  <si>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</si>
  <si>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</si>
  <si>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</si>
  <si>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</si>
  <si>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</si>
  <si>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</si>
  <si>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</si>
  <si>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</si>
  <si>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</si>
  <si>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</si>
  <si>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</si>
  <si>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</si>
  <si>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</si>
  <si>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</si>
  <si>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</si>
  <si>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</si>
  <si>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</si>
  <si>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</si>
  <si>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</si>
  <si>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</si>
  <si>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</si>
  <si>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</si>
  <si>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</si>
  <si>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</si>
  <si>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</si>
  <si>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</si>
  <si>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</si>
  <si>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</si>
  <si>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</si>
  <si>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</si>
  <si>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</si>
  <si>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</si>
  <si>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</si>
  <si>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</si>
  <si>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</si>
  <si>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</si>
  <si>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</si>
  <si>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</si>
  <si>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</si>
  <si>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</si>
  <si>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</si>
  <si>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</si>
  <si>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</si>
  <si>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</si>
  <si>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</si>
  <si>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</si>
  <si>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</si>
  <si>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</si>
  <si>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</si>
  <si>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</si>
  <si>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</si>
  <si>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</si>
  <si>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</si>
  <si>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</si>
  <si>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</si>
  <si>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</si>
  <si>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</si>
  <si>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</si>
  <si>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</si>
  <si>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</si>
  <si>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</si>
  <si>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</si>
  <si>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</si>
  <si>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</si>
  <si>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</si>
  <si>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</si>
  <si>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</si>
  <si>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</si>
  <si>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</si>
  <si>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</si>
  <si>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</si>
  <si>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</si>
  <si>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</si>
  <si>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</si>
  <si>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</si>
  <si>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</si>
  <si>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</si>
  <si>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</si>
  <si>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</si>
  <si>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</si>
  <si>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</si>
  <si>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</si>
  <si>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</si>
  <si>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</si>
  <si>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</si>
  <si>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</si>
  <si>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</si>
  <si>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</si>
  <si>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</si>
  <si>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</si>
  <si>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</si>
  <si>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</si>
  <si>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</si>
  <si>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</si>
  <si>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</si>
  <si>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</si>
  <si>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</si>
  <si>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</si>
  <si>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</si>
  <si>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</si>
  <si>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</si>
  <si>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</si>
  <si>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</si>
  <si>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</si>
  <si>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</si>
  <si>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</si>
  <si>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</si>
  <si>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</si>
  <si>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</si>
  <si>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</si>
  <si>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</si>
  <si>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</si>
  <si>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</si>
  <si>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</si>
  <si>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</si>
  <si>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</si>
  <si>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</si>
  <si>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</si>
  <si>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</si>
  <si>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</si>
  <si>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</si>
  <si>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</si>
  <si>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</si>
  <si>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</si>
  <si>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</si>
  <si>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</si>
  <si>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</si>
  <si>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</si>
  <si>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</si>
  <si>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</si>
  <si>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</si>
  <si>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</si>
  <si>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</si>
  <si>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</si>
  <si>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</si>
  <si>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</si>
  <si>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</si>
  <si>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</si>
  <si>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</si>
  <si>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</si>
  <si>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</si>
  <si>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</si>
  <si>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</si>
  <si>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</si>
  <si>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</si>
  <si>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</si>
  <si>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</si>
  <si>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</si>
  <si>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</si>
  <si>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</si>
  <si>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</si>
  <si>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</si>
  <si>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</si>
  <si>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</si>
  <si>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</si>
  <si>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</si>
  <si>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</si>
  <si>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</si>
  <si>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</si>
  <si>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</si>
  <si>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</si>
  <si>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</si>
  <si>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</si>
  <si>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</si>
  <si>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</si>
  <si>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</si>
  <si>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</si>
  <si>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</si>
  <si>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</si>
  <si>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</si>
  <si>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</si>
  <si>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</si>
  <si>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</si>
  <si>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</si>
  <si>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</si>
  <si>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</si>
  <si>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</si>
  <si>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</si>
  <si>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</si>
  <si>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</si>
  <si>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</si>
  <si>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</si>
  <si>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</si>
  <si>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</si>
  <si>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</si>
  <si>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</si>
  <si>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</si>
  <si>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</si>
  <si>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</si>
  <si>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</si>
  <si>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</si>
  <si>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</si>
  <si>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</si>
  <si>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</si>
  <si>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</si>
  <si>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</si>
  <si>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</si>
  <si>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</si>
  <si>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</si>
  <si>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</si>
  <si>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</si>
  <si>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</si>
  <si>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</si>
  <si>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</si>
  <si>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</si>
  <si>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</si>
  <si>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</si>
  <si>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</si>
  <si>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</si>
  <si>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</si>
  <si>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</si>
  <si>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</si>
  <si>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</si>
  <si>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</si>
  <si>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</si>
  <si>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</si>
  <si>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</si>
  <si>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</si>
  <si>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</si>
  <si>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</si>
  <si>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</si>
  <si>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</si>
  <si>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</si>
  <si>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</si>
  <si>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</si>
  <si>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</si>
  <si>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</si>
  <si>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</si>
  <si>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</si>
  <si>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</si>
  <si>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</si>
  <si>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</si>
  <si>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</si>
  <si>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</si>
  <si>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</si>
  <si>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</si>
  <si>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</si>
  <si>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</si>
  <si>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</si>
  <si>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</si>
  <si>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</si>
  <si>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</si>
  <si>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</si>
  <si>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</si>
  <si>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</si>
  <si>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</si>
  <si>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</si>
  <si>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</si>
  <si>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</si>
  <si>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</si>
  <si>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</si>
  <si>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</si>
  <si>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</si>
  <si>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</si>
  <si>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</si>
  <si>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</si>
  <si>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</si>
  <si>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</si>
  <si>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</si>
  <si>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</si>
  <si>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</si>
  <si>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</si>
  <si>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</si>
  <si>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</si>
  <si>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</si>
  <si>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</si>
  <si>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</si>
  <si>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</si>
  <si>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</si>
  <si>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</si>
  <si>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</si>
  <si>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</si>
  <si>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</si>
  <si>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</si>
  <si>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</si>
  <si>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</si>
  <si>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</si>
  <si>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</si>
  <si>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</si>
  <si>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</si>
  <si>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</si>
  <si>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</si>
  <si>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</si>
  <si>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</si>
  <si>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</si>
  <si>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</si>
  <si>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</si>
  <si>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</si>
  <si>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</si>
  <si>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</si>
  <si>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</si>
  <si>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</si>
  <si>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</si>
  <si>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</si>
  <si>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</si>
  <si>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</si>
  <si>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</si>
  <si>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</si>
  <si>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</si>
  <si>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</si>
  <si>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</si>
  <si>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</si>
  <si>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</si>
  <si>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</si>
  <si>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</si>
  <si>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</si>
  <si>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</si>
  <si>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</si>
  <si>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</si>
  <si>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</si>
  <si>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</si>
  <si>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</si>
  <si>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</si>
  <si>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</si>
  <si>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</si>
  <si>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</si>
  <si>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</si>
  <si>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</si>
  <si>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</si>
  <si>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</si>
  <si>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</si>
  <si>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</si>
  <si>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</si>
  <si>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</si>
  <si>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</si>
  <si>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</si>
  <si>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</si>
  <si>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</si>
  <si>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</si>
  <si>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</si>
  <si>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</si>
  <si>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</si>
  <si>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</si>
  <si>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</si>
  <si>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</si>
  <si>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</si>
  <si>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</si>
  <si>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</si>
  <si>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</si>
  <si>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</si>
  <si>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</si>
  <si>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</si>
  <si>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</si>
  <si>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</si>
  <si>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</si>
  <si>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</si>
  <si>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</si>
  <si>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</si>
  <si>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</si>
  <si>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</si>
  <si>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</si>
  <si>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</si>
  <si>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</si>
  <si>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</si>
  <si>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</si>
  <si>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</si>
  <si>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</si>
  <si>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</si>
  <si>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</si>
  <si>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</si>
  <si>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</si>
  <si>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</si>
  <si>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</si>
  <si>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</si>
  <si>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</si>
  <si>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</si>
  <si>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</si>
  <si>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</si>
  <si>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</si>
  <si>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</si>
  <si>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</si>
  <si>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</si>
  <si>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</si>
  <si>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</si>
  <si>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</si>
  <si>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</si>
  <si>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</si>
  <si>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</si>
  <si>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</si>
  <si>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</si>
  <si>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</si>
  <si>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</si>
  <si>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</si>
  <si>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</si>
  <si>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</si>
  <si>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</si>
  <si>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</si>
  <si>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</si>
  <si>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</si>
  <si>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</si>
  <si>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</si>
  <si>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</si>
  <si>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</si>
  <si>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</si>
  <si>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</si>
  <si>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</si>
  <si>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</si>
  <si>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</si>
  <si>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</si>
  <si>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</si>
  <si>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</si>
  <si>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</si>
  <si>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</si>
  <si>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</si>
  <si>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</si>
  <si>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</si>
  <si>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</si>
  <si>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</si>
  <si>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</si>
  <si>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</si>
  <si>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</si>
  <si>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</si>
  <si>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</si>
  <si>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</si>
  <si>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</si>
  <si>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</si>
  <si>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</si>
  <si>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</si>
  <si>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</si>
  <si>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</si>
  <si>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</si>
  <si>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</si>
  <si>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</si>
  <si>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</si>
  <si>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</si>
  <si>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</si>
  <si>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</si>
  <si>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</si>
  <si>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</si>
  <si>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</si>
  <si>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</si>
  <si>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</si>
  <si>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</si>
  <si>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</si>
  <si>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</si>
  <si>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</si>
  <si>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</si>
  <si>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</si>
  <si>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</si>
  <si>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</si>
  <si>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</si>
  <si>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</si>
  <si>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</si>
  <si>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</si>
  <si>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</si>
  <si>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</si>
  <si>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</si>
  <si>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</si>
  <si>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</si>
  <si>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</si>
  <si>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</si>
  <si>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</si>
  <si>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</si>
  <si>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</si>
  <si>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</si>
  <si>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</si>
  <si>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</si>
  <si>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</si>
  <si>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</si>
  <si>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</si>
  <si>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</si>
  <si>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</si>
  <si>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</si>
  <si>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</si>
  <si>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</si>
  <si>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</si>
  <si>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</si>
  <si>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</si>
  <si>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</si>
  <si>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</si>
  <si>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</si>
  <si>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</si>
  <si>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</si>
  <si>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</si>
  <si>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</si>
  <si>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</si>
  <si>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</si>
  <si>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</si>
  <si>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</si>
  <si>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</si>
  <si>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</si>
  <si>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</si>
  <si>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</si>
  <si>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</si>
  <si>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</si>
  <si>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</si>
  <si>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</si>
  <si>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</si>
  <si>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</si>
  <si>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</si>
  <si>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</si>
  <si>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</si>
  <si>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</si>
  <si>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</si>
  <si>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</si>
  <si>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</si>
  <si>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</si>
  <si>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</si>
  <si>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</si>
  <si>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</si>
  <si>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</si>
  <si>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</si>
  <si>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</si>
  <si>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</si>
  <si>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</si>
  <si>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</si>
  <si>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</si>
  <si>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</si>
  <si>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</si>
  <si>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</si>
  <si>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</si>
  <si>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</si>
  <si>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</si>
  <si>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</si>
  <si>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</si>
  <si>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</si>
  <si>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</si>
  <si>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</si>
  <si>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</si>
  <si>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</si>
  <si>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</si>
  <si>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</si>
  <si>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</si>
  <si>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</si>
  <si>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</si>
  <si>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</si>
  <si>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</si>
  <si>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</si>
  <si>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</si>
  <si>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</si>
  <si>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</si>
  <si>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</si>
  <si>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</si>
  <si>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造船業における人材の確保・育成</t>
    <rPh sb="0" eb="3">
      <t>ゾウセンギョウ</t>
    </rPh>
    <rPh sb="7" eb="9">
      <t>ジンザイ</t>
    </rPh>
    <rPh sb="10" eb="12">
      <t>カクホ</t>
    </rPh>
    <rPh sb="13" eb="15">
      <t>イクセイ</t>
    </rPh>
    <phoneticPr fontId="5"/>
  </si>
  <si>
    <t>海事局</t>
    <rPh sb="0" eb="3">
      <t>カイジキョク</t>
    </rPh>
    <phoneticPr fontId="5"/>
  </si>
  <si>
    <t>船舶産業課</t>
    <rPh sb="0" eb="2">
      <t>センパク</t>
    </rPh>
    <rPh sb="2" eb="5">
      <t>サンギョウカ</t>
    </rPh>
    <phoneticPr fontId="5"/>
  </si>
  <si>
    <t>今井　新</t>
    <rPh sb="0" eb="2">
      <t>イマイ</t>
    </rPh>
    <rPh sb="3" eb="4">
      <t>シン</t>
    </rPh>
    <phoneticPr fontId="5"/>
  </si>
  <si>
    <t>○</t>
  </si>
  <si>
    <t>-</t>
    <phoneticPr fontId="5"/>
  </si>
  <si>
    <t>造船業の持続的な発展と地域経済・雇用の拡大を図ることを目的。</t>
    <phoneticPr fontId="5"/>
  </si>
  <si>
    <t>我が国造船業を支える開発技術者や現場技能工の確保・育成に資する造船教育体制の強化に取り組むとともに、緊急的な時限措置として受け入れている外国人材の適正な監理を実施する。</t>
  </si>
  <si>
    <t>海事産業市場整備等推進調査費</t>
    <phoneticPr fontId="5"/>
  </si>
  <si>
    <t>地域の特性を踏まえた人材対策の検討・実施のため、産学官の関係者で構成される地方協議会の開催や必要な調査を実施する。
また、外国人材の適正な受入れのため、外国人材の受入企業に対する巡回指導の実施や、特定技能技能協議会の開催、必要な調査を実施する。</t>
    <rPh sb="15" eb="17">
      <t>ケントウ</t>
    </rPh>
    <rPh sb="18" eb="20">
      <t>ジッシ</t>
    </rPh>
    <rPh sb="24" eb="27">
      <t>サンガクカン</t>
    </rPh>
    <rPh sb="28" eb="31">
      <t>カンケイシャ</t>
    </rPh>
    <rPh sb="32" eb="34">
      <t>コウセイ</t>
    </rPh>
    <rPh sb="37" eb="39">
      <t>チホウ</t>
    </rPh>
    <rPh sb="39" eb="42">
      <t>キョウギカイ</t>
    </rPh>
    <rPh sb="43" eb="45">
      <t>カイサイ</t>
    </rPh>
    <rPh sb="46" eb="48">
      <t>ヒツヨウ</t>
    </rPh>
    <rPh sb="49" eb="51">
      <t>チョウサ</t>
    </rPh>
    <rPh sb="52" eb="54">
      <t>ジッシ</t>
    </rPh>
    <rPh sb="61" eb="63">
      <t>ガイコク</t>
    </rPh>
    <rPh sb="63" eb="65">
      <t>ジンザイ</t>
    </rPh>
    <rPh sb="66" eb="68">
      <t>テキセイ</t>
    </rPh>
    <rPh sb="69" eb="71">
      <t>ウケイ</t>
    </rPh>
    <rPh sb="76" eb="78">
      <t>ガイコク</t>
    </rPh>
    <rPh sb="78" eb="80">
      <t>ジンザイ</t>
    </rPh>
    <rPh sb="81" eb="83">
      <t>ウケイレ</t>
    </rPh>
    <rPh sb="83" eb="85">
      <t>キギョウ</t>
    </rPh>
    <rPh sb="86" eb="87">
      <t>タイ</t>
    </rPh>
    <rPh sb="89" eb="91">
      <t>ジュンカイ</t>
    </rPh>
    <rPh sb="91" eb="93">
      <t>シドウ</t>
    </rPh>
    <rPh sb="94" eb="96">
      <t>ジッシ</t>
    </rPh>
    <rPh sb="98" eb="100">
      <t>トクテイ</t>
    </rPh>
    <rPh sb="100" eb="102">
      <t>ギノウ</t>
    </rPh>
    <rPh sb="102" eb="104">
      <t>ギノウ</t>
    </rPh>
    <rPh sb="104" eb="107">
      <t>キョウギカイ</t>
    </rPh>
    <rPh sb="108" eb="110">
      <t>カイサイ</t>
    </rPh>
    <rPh sb="111" eb="113">
      <t>ヒツヨウ</t>
    </rPh>
    <rPh sb="114" eb="116">
      <t>チョウサ</t>
    </rPh>
    <rPh sb="117" eb="119">
      <t>ジッシ</t>
    </rPh>
    <phoneticPr fontId="5"/>
  </si>
  <si>
    <t>造船業における人材の確保・育成のための事業の実施</t>
    <phoneticPr fontId="5"/>
  </si>
  <si>
    <t>造船業における人材の確保・育成のための事業の実施件数</t>
  </si>
  <si>
    <t>件</t>
  </si>
  <si>
    <t>執行額（X)/調査件数（Y）</t>
    <phoneticPr fontId="5"/>
  </si>
  <si>
    <t>百万円</t>
  </si>
  <si>
    <t>　　　X/Y</t>
    <phoneticPr fontId="5"/>
  </si>
  <si>
    <t>82/2</t>
  </si>
  <si>
    <t>79/2</t>
    <phoneticPr fontId="5"/>
  </si>
  <si>
    <t>86/2</t>
    <phoneticPr fontId="5"/>
  </si>
  <si>
    <t>73/2</t>
    <phoneticPr fontId="5"/>
  </si>
  <si>
    <t>日本における船舶建造量を令和7年までに18百万総トンにする。</t>
    <rPh sb="0" eb="2">
      <t>ニホン</t>
    </rPh>
    <phoneticPr fontId="5"/>
  </si>
  <si>
    <t>日本における船舶建造量</t>
  </si>
  <si>
    <t>百万総トン</t>
  </si>
  <si>
    <t>-</t>
  </si>
  <si>
    <t>HIS Martkitが発行している造船業に係るデータ</t>
  </si>
  <si>
    <t>９．市場環境の整備、産業の生産性向上、消費者利益の確保</t>
    <phoneticPr fontId="5"/>
  </si>
  <si>
    <t>３６　海事産業市場環境整備・活性化及び人材の確保等を図る</t>
    <phoneticPr fontId="5"/>
  </si>
  <si>
    <t>造船業の持続的な発展と地域経済・雇用の拡大を図ることは、国が優先して行うべき事業であり、国民及び社会からのニーズは高い。</t>
  </si>
  <si>
    <t>造船業の人材不足は地域の枠を超えた日本全体としての問題であることから、国が一体的に取り組む必要がある。</t>
  </si>
  <si>
    <t>本施策により、造船業の持続的な発展が期待されることから優先度の高いものである。</t>
  </si>
  <si>
    <t>支出先の選定に当たっては、一般競争により競争性の確保に努めている。
一者応札については、十分な募集期間を経た上での結果ではあるが、応札要件を見直す等の検討を引き続き実施する。</t>
    <phoneticPr fontId="5"/>
  </si>
  <si>
    <t>有</t>
  </si>
  <si>
    <t>無</t>
  </si>
  <si>
    <t>‐</t>
  </si>
  <si>
    <t>造船業における人材の確保・育成のために必要な事業であり、契約方法も一般競争を実施し、価格を抑えた手法をとっていることから必要最小限のコストで実施しているといえる。</t>
    <phoneticPr fontId="5"/>
  </si>
  <si>
    <t>造船業における人材の確保、育成のために必要な最小限の事業に限定している。</t>
  </si>
  <si>
    <t>令和3年の実績値は前年比で減少しているが、引き続き目標達成に努める。</t>
    <phoneticPr fontId="5"/>
  </si>
  <si>
    <t>検討の上、最小のコストで最大の効果が期待できる方法により実施できていると考える。</t>
  </si>
  <si>
    <t>活動実績については、活動を見込んでいたものが計画的に実施された。</t>
  </si>
  <si>
    <t>造船業における人材の確保・育成のため十分に活用されている。</t>
  </si>
  <si>
    <t>新27-58</t>
  </si>
  <si>
    <t>新27-049</t>
  </si>
  <si>
    <t>380</t>
  </si>
  <si>
    <t>369</t>
  </si>
  <si>
    <t>377</t>
  </si>
  <si>
    <t>A.一般財団法人日本海事協会</t>
    <rPh sb="8" eb="10">
      <t>ニホン</t>
    </rPh>
    <rPh sb="10" eb="12">
      <t>カイジ</t>
    </rPh>
    <rPh sb="12" eb="14">
      <t>キョウカイ</t>
    </rPh>
    <phoneticPr fontId="5"/>
  </si>
  <si>
    <t>B.一般財団法人日本海事協会</t>
    <rPh sb="2" eb="6">
      <t>イッパンザイダン</t>
    </rPh>
    <rPh sb="6" eb="8">
      <t>ホウジン</t>
    </rPh>
    <rPh sb="8" eb="10">
      <t>ニホン</t>
    </rPh>
    <rPh sb="10" eb="12">
      <t>カイジ</t>
    </rPh>
    <rPh sb="12" eb="14">
      <t>キョウカイ</t>
    </rPh>
    <phoneticPr fontId="5"/>
  </si>
  <si>
    <t>人件費</t>
    <rPh sb="0" eb="3">
      <t>ジンケンヒ</t>
    </rPh>
    <phoneticPr fontId="5"/>
  </si>
  <si>
    <t>巡回指導業務</t>
    <rPh sb="0" eb="2">
      <t>ジュンカイ</t>
    </rPh>
    <rPh sb="2" eb="4">
      <t>シドウ</t>
    </rPh>
    <rPh sb="4" eb="6">
      <t>ギョウム</t>
    </rPh>
    <phoneticPr fontId="5"/>
  </si>
  <si>
    <t>旅費</t>
    <rPh sb="0" eb="2">
      <t>リョヒ</t>
    </rPh>
    <phoneticPr fontId="5"/>
  </si>
  <si>
    <t>巡回指導実施に係る旅費</t>
    <rPh sb="0" eb="2">
      <t>ジュンカイ</t>
    </rPh>
    <rPh sb="2" eb="4">
      <t>シドウ</t>
    </rPh>
    <rPh sb="4" eb="6">
      <t>ジッシ</t>
    </rPh>
    <rPh sb="7" eb="8">
      <t>カカ</t>
    </rPh>
    <rPh sb="9" eb="11">
      <t>リョヒ</t>
    </rPh>
    <phoneticPr fontId="5"/>
  </si>
  <si>
    <t>委託費</t>
    <rPh sb="0" eb="3">
      <t>イタクヒ</t>
    </rPh>
    <phoneticPr fontId="5"/>
  </si>
  <si>
    <t>母国語電話相談</t>
    <rPh sb="0" eb="3">
      <t>ボコクゴ</t>
    </rPh>
    <rPh sb="3" eb="5">
      <t>デンワ</t>
    </rPh>
    <rPh sb="5" eb="7">
      <t>ソウダン</t>
    </rPh>
    <phoneticPr fontId="5"/>
  </si>
  <si>
    <t>その他経費</t>
    <rPh sb="2" eb="3">
      <t>タ</t>
    </rPh>
    <rPh sb="3" eb="5">
      <t>ケイヒ</t>
    </rPh>
    <phoneticPr fontId="5"/>
  </si>
  <si>
    <t>通信費、管理費、諸謝金、印刷製本費</t>
    <rPh sb="0" eb="3">
      <t>ツウシンヒ</t>
    </rPh>
    <rPh sb="4" eb="7">
      <t>カンリヒ</t>
    </rPh>
    <rPh sb="8" eb="9">
      <t>ショ</t>
    </rPh>
    <rPh sb="9" eb="11">
      <t>シャキン</t>
    </rPh>
    <rPh sb="12" eb="14">
      <t>インサツ</t>
    </rPh>
    <rPh sb="14" eb="16">
      <t>セイホン</t>
    </rPh>
    <rPh sb="16" eb="17">
      <t>ヒ</t>
    </rPh>
    <phoneticPr fontId="5"/>
  </si>
  <si>
    <t>消費税</t>
    <rPh sb="0" eb="3">
      <t>ショウヒゼイ</t>
    </rPh>
    <phoneticPr fontId="5"/>
  </si>
  <si>
    <t>調査員経費</t>
    <rPh sb="0" eb="3">
      <t>チョウサイン</t>
    </rPh>
    <rPh sb="3" eb="5">
      <t>ケイヒ</t>
    </rPh>
    <phoneticPr fontId="5"/>
  </si>
  <si>
    <t>試験問題等作成に係る旅費</t>
    <rPh sb="0" eb="2">
      <t>シケン</t>
    </rPh>
    <rPh sb="2" eb="4">
      <t>モンダイ</t>
    </rPh>
    <rPh sb="4" eb="5">
      <t>トウ</t>
    </rPh>
    <rPh sb="5" eb="7">
      <t>サクセイ</t>
    </rPh>
    <rPh sb="8" eb="9">
      <t>カカ</t>
    </rPh>
    <rPh sb="10" eb="12">
      <t>リョヒ</t>
    </rPh>
    <phoneticPr fontId="5"/>
  </si>
  <si>
    <t>通信費、管理費、諸謝金、印刷製本費等</t>
    <rPh sb="0" eb="3">
      <t>ツウシンヒ</t>
    </rPh>
    <rPh sb="4" eb="7">
      <t>カンリヒ</t>
    </rPh>
    <rPh sb="8" eb="9">
      <t>ショ</t>
    </rPh>
    <rPh sb="9" eb="11">
      <t>シャキン</t>
    </rPh>
    <rPh sb="12" eb="14">
      <t>インサツ</t>
    </rPh>
    <rPh sb="14" eb="16">
      <t>セイホン</t>
    </rPh>
    <rPh sb="16" eb="17">
      <t>ヒ</t>
    </rPh>
    <rPh sb="17" eb="18">
      <t>トウ</t>
    </rPh>
    <phoneticPr fontId="5"/>
  </si>
  <si>
    <t>C.一般社団法人日本造船工業会</t>
    <rPh sb="2" eb="8">
      <t>イッパンシャダンホウジン</t>
    </rPh>
    <rPh sb="8" eb="10">
      <t>ニホン</t>
    </rPh>
    <rPh sb="10" eb="12">
      <t>ゾウセン</t>
    </rPh>
    <rPh sb="12" eb="15">
      <t>コウギョウカイ</t>
    </rPh>
    <phoneticPr fontId="5"/>
  </si>
  <si>
    <t>D.株式会社マックスサポート</t>
    <rPh sb="2" eb="6">
      <t>カブシキガイシャ</t>
    </rPh>
    <phoneticPr fontId="5"/>
  </si>
  <si>
    <t>派遣職員に係る人件費</t>
    <rPh sb="0" eb="2">
      <t>ハケン</t>
    </rPh>
    <rPh sb="2" eb="4">
      <t>ショクイン</t>
    </rPh>
    <rPh sb="5" eb="6">
      <t>カカ</t>
    </rPh>
    <rPh sb="7" eb="10">
      <t>ジンケンヒ</t>
    </rPh>
    <phoneticPr fontId="5"/>
  </si>
  <si>
    <t>現地調査及びアンケート調査に係る旅費</t>
    <rPh sb="0" eb="2">
      <t>ゲンチ</t>
    </rPh>
    <rPh sb="2" eb="4">
      <t>チョウサ</t>
    </rPh>
    <rPh sb="4" eb="5">
      <t>オヨ</t>
    </rPh>
    <rPh sb="11" eb="13">
      <t>チョウサ</t>
    </rPh>
    <rPh sb="14" eb="15">
      <t>カカ</t>
    </rPh>
    <rPh sb="16" eb="18">
      <t>リョヒ</t>
    </rPh>
    <phoneticPr fontId="5"/>
  </si>
  <si>
    <t>調査費</t>
    <rPh sb="0" eb="3">
      <t>チョウサヒ</t>
    </rPh>
    <phoneticPr fontId="5"/>
  </si>
  <si>
    <t>AI・IoT技術に関する調査等</t>
    <rPh sb="6" eb="8">
      <t>ギジュツ</t>
    </rPh>
    <rPh sb="9" eb="10">
      <t>カン</t>
    </rPh>
    <rPh sb="12" eb="14">
      <t>チョウサ</t>
    </rPh>
    <rPh sb="14" eb="15">
      <t>トウ</t>
    </rPh>
    <phoneticPr fontId="5"/>
  </si>
  <si>
    <t>溶接技能者研修試行</t>
    <rPh sb="0" eb="2">
      <t>ヨウセツ</t>
    </rPh>
    <rPh sb="2" eb="4">
      <t>ギノウ</t>
    </rPh>
    <rPh sb="4" eb="5">
      <t>シャ</t>
    </rPh>
    <rPh sb="5" eb="7">
      <t>ケンシュウ</t>
    </rPh>
    <rPh sb="7" eb="9">
      <t>シコウ</t>
    </rPh>
    <phoneticPr fontId="5"/>
  </si>
  <si>
    <t>管理費、印刷製本費</t>
    <rPh sb="0" eb="3">
      <t>カンリヒ</t>
    </rPh>
    <rPh sb="4" eb="6">
      <t>インサツ</t>
    </rPh>
    <rPh sb="6" eb="8">
      <t>セイホン</t>
    </rPh>
    <rPh sb="8" eb="9">
      <t>ヒ</t>
    </rPh>
    <phoneticPr fontId="5"/>
  </si>
  <si>
    <t>E.東芝デジタルソリューションズ株式会社</t>
    <rPh sb="16" eb="20">
      <t>カブシキガイシャ</t>
    </rPh>
    <phoneticPr fontId="5"/>
  </si>
  <si>
    <t>F. 株式会社白橋</t>
    <phoneticPr fontId="5"/>
  </si>
  <si>
    <t>人件費</t>
    <rPh sb="0" eb="3">
      <t>ジンケンヒ</t>
    </rPh>
    <phoneticPr fontId="33"/>
  </si>
  <si>
    <t>システム運用に係る人件費</t>
    <rPh sb="4" eb="6">
      <t>ウンヨウ</t>
    </rPh>
    <rPh sb="7" eb="8">
      <t>カカ</t>
    </rPh>
    <rPh sb="9" eb="12">
      <t>ジンケンヒ</t>
    </rPh>
    <phoneticPr fontId="33"/>
  </si>
  <si>
    <t>システム運用に係る諸経費</t>
    <rPh sb="4" eb="6">
      <t>ウンヨウ</t>
    </rPh>
    <rPh sb="7" eb="8">
      <t>カカ</t>
    </rPh>
    <rPh sb="9" eb="12">
      <t>ショケイヒ</t>
    </rPh>
    <phoneticPr fontId="5"/>
  </si>
  <si>
    <t>一般財団法人日本海事協会</t>
    <rPh sb="0" eb="6">
      <t>イッパンザイダンホウジン</t>
    </rPh>
    <rPh sb="6" eb="8">
      <t>ニホン</t>
    </rPh>
    <rPh sb="8" eb="10">
      <t>カイジ</t>
    </rPh>
    <rPh sb="10" eb="12">
      <t>キョウカイ</t>
    </rPh>
    <phoneticPr fontId="33"/>
  </si>
  <si>
    <t>外国人造船就労者受入事業に係る巡回等業務</t>
  </si>
  <si>
    <t>造船・舶用工業分野における特定技能2号試験問題等の作成等業務</t>
    <phoneticPr fontId="5"/>
  </si>
  <si>
    <t>一般社団法人日本造船工業会</t>
    <rPh sb="0" eb="6">
      <t>イッパンシャダンホウジン</t>
    </rPh>
    <phoneticPr fontId="5"/>
  </si>
  <si>
    <t>造船業の技術力向上及び生産性向上に資する人材育成に関する調査研究業務</t>
    <phoneticPr fontId="5"/>
  </si>
  <si>
    <t>株式会社マックスサポート</t>
    <rPh sb="0" eb="2">
      <t>カブシキ</t>
    </rPh>
    <rPh sb="2" eb="4">
      <t>ガイシャ</t>
    </rPh>
    <phoneticPr fontId="5"/>
  </si>
  <si>
    <t>外国人造船就労者受入事業等に係る認定審査等事務補助業務</t>
    <phoneticPr fontId="5"/>
  </si>
  <si>
    <t>東芝デジタルソリューションズ株式会社</t>
    <rPh sb="0" eb="2">
      <t>トウシバ</t>
    </rPh>
    <rPh sb="14" eb="16">
      <t>カブシキ</t>
    </rPh>
    <rPh sb="16" eb="18">
      <t>カイシャ</t>
    </rPh>
    <phoneticPr fontId="5"/>
  </si>
  <si>
    <t>外国人就労者受入事業に係る管理システムの運用等業務</t>
    <phoneticPr fontId="5"/>
  </si>
  <si>
    <t>株式会社白橋</t>
    <rPh sb="0" eb="4">
      <t>カブシキガイシャ</t>
    </rPh>
    <rPh sb="4" eb="5">
      <t>シロ</t>
    </rPh>
    <rPh sb="5" eb="6">
      <t>ハシ</t>
    </rPh>
    <phoneticPr fontId="5"/>
  </si>
  <si>
    <t>「海事レポート2021」および「海事レポート2021数字でみる海事」の作成・印刷・製本業務</t>
    <phoneticPr fontId="5"/>
  </si>
  <si>
    <t>九州運輸局</t>
    <rPh sb="0" eb="2">
      <t>キュウシュウ</t>
    </rPh>
    <rPh sb="2" eb="5">
      <t>ウンユキョク</t>
    </rPh>
    <phoneticPr fontId="5"/>
  </si>
  <si>
    <t>人材の確保・育成対策を実施するとともに、外国人材の適切な活用を図るための受入・監理体制を構築</t>
    <rPh sb="0" eb="2">
      <t>ジンザイ</t>
    </rPh>
    <rPh sb="3" eb="5">
      <t>カクホ</t>
    </rPh>
    <rPh sb="6" eb="10">
      <t>イクセイタイサク</t>
    </rPh>
    <rPh sb="11" eb="13">
      <t>ジッシ</t>
    </rPh>
    <rPh sb="20" eb="24">
      <t>ガイコクジンザイ</t>
    </rPh>
    <rPh sb="25" eb="27">
      <t>テキセツ</t>
    </rPh>
    <rPh sb="28" eb="30">
      <t>カツヨウ</t>
    </rPh>
    <rPh sb="31" eb="32">
      <t>ハカ</t>
    </rPh>
    <rPh sb="36" eb="37">
      <t>ウ</t>
    </rPh>
    <rPh sb="37" eb="38">
      <t>イ</t>
    </rPh>
    <rPh sb="39" eb="41">
      <t>カンリ</t>
    </rPh>
    <rPh sb="41" eb="43">
      <t>タイセイ</t>
    </rPh>
    <rPh sb="44" eb="46">
      <t>コウチク</t>
    </rPh>
    <phoneticPr fontId="5"/>
  </si>
  <si>
    <t>四国運輸局</t>
    <rPh sb="0" eb="2">
      <t>シコク</t>
    </rPh>
    <rPh sb="2" eb="5">
      <t>ウンユキョク</t>
    </rPh>
    <phoneticPr fontId="5"/>
  </si>
  <si>
    <t>同上</t>
    <rPh sb="0" eb="2">
      <t>ドウジョウ</t>
    </rPh>
    <phoneticPr fontId="5"/>
  </si>
  <si>
    <t>北海道運輸局</t>
    <rPh sb="0" eb="3">
      <t>ホッカイドウ</t>
    </rPh>
    <rPh sb="3" eb="6">
      <t>ウンユキョク</t>
    </rPh>
    <phoneticPr fontId="5"/>
  </si>
  <si>
    <t>中国運輸局</t>
    <rPh sb="0" eb="2">
      <t>チュウゴク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</si>
  <si>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</si>
  <si>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</si>
  <si>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</si>
  <si>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経済財政運営と改革の基本方針２０２２、新しい資本主義のグランドデザイン及び実行計画</t>
    <rPh sb="0" eb="2">
      <t>ケイザイ</t>
    </rPh>
    <rPh sb="2" eb="4">
      <t>ザイセイ</t>
    </rPh>
    <rPh sb="4" eb="6">
      <t>ウンエイ</t>
    </rPh>
    <rPh sb="7" eb="9">
      <t>カイカク</t>
    </rPh>
    <rPh sb="10" eb="12">
      <t>キホン</t>
    </rPh>
    <rPh sb="12" eb="14">
      <t>ホウシン</t>
    </rPh>
    <rPh sb="19" eb="20">
      <t>アタラ</t>
    </rPh>
    <rPh sb="22" eb="26">
      <t>シホンシュギ</t>
    </rPh>
    <rPh sb="35" eb="36">
      <t>オヨ</t>
    </rPh>
    <rPh sb="37" eb="39">
      <t>ジッコウ</t>
    </rPh>
    <rPh sb="39" eb="41">
      <t>ケイカク</t>
    </rPh>
    <phoneticPr fontId="5"/>
  </si>
  <si>
    <t>https://www.mlit.go.jp/seisakutokatsu/hyouka/seisakutokatsu_hyouka_tk_000037.html</t>
    <phoneticPr fontId="5"/>
  </si>
  <si>
    <t>P70（全体版）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</si>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</sst>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114064</xdr:colOff>
      <xdr:row>262</xdr:row>
      <xdr:rowOff>256503</xdr:rowOff>
    </xdr:from>
    <xdr:to>
      <xdr:col>21</xdr:col>
      <xdr:colOff>140618</xdr:colOff>
      <xdr:row>264</xdr:row>
      <xdr:rowOff>276296</xdr:rowOff>
    </xdr:to>
    <xdr:sp macro="" textlink="">
      <xdr:nvSpPr>
        <xdr:cNvPr id="34" name="テキスト ボックス 33"/>
        <xdr:cNvSpPr txBox="1"/>
      </xdr:nvSpPr>
      <xdr:spPr>
        <a:xfrm>
          <a:off x="2359243" y="30355503"/>
          <a:ext cx="2067625" cy="72736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34</xdr:col>
      <xdr:colOff>78490</xdr:colOff>
      <xdr:row>274</xdr:row>
      <xdr:rowOff>181027</xdr:rowOff>
    </xdr:from>
    <xdr:to>
      <xdr:col>46</xdr:col>
      <xdr:colOff>96508</xdr:colOff>
      <xdr:row>276</xdr:row>
      <xdr:rowOff>54080</xdr:rowOff>
    </xdr:to>
    <xdr:sp macro="" textlink="">
      <xdr:nvSpPr>
        <xdr:cNvPr id="35" name="テキスト ボックス 34"/>
        <xdr:cNvSpPr txBox="1"/>
      </xdr:nvSpPr>
      <xdr:spPr>
        <a:xfrm>
          <a:off x="7018133" y="34525456"/>
          <a:ext cx="2467304" cy="58062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一般社団法人日本造船工業会</a:t>
          </a:r>
          <a:endParaRPr lang="ja-JP" altLang="ja-JP">
            <a:effectLst/>
          </a:endParaRPr>
        </a:p>
        <a:p>
          <a:pPr algn="ct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143793</xdr:colOff>
      <xdr:row>263</xdr:row>
      <xdr:rowOff>280051</xdr:rowOff>
    </xdr:from>
    <xdr:to>
      <xdr:col>35</xdr:col>
      <xdr:colOff>10273</xdr:colOff>
      <xdr:row>263</xdr:row>
      <xdr:rowOff>287036</xdr:rowOff>
    </xdr:to>
    <xdr:cxnSp macro="">
      <xdr:nvCxnSpPr>
        <xdr:cNvPr id="36" name="直線矢印コネクタ 35"/>
        <xdr:cNvCxnSpPr/>
      </xdr:nvCxnSpPr>
      <xdr:spPr>
        <a:xfrm flipV="1">
          <a:off x="4430043" y="30732837"/>
          <a:ext cx="272398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40822</xdr:colOff>
      <xdr:row>264</xdr:row>
      <xdr:rowOff>288996</xdr:rowOff>
    </xdr:from>
    <xdr:to>
      <xdr:col>26</xdr:col>
      <xdr:colOff>107539</xdr:colOff>
      <xdr:row>266</xdr:row>
      <xdr:rowOff>304976</xdr:rowOff>
    </xdr:to>
    <xdr:sp macro="" textlink="">
      <xdr:nvSpPr>
        <xdr:cNvPr id="37" name="大かっこ 36"/>
        <xdr:cNvSpPr/>
      </xdr:nvSpPr>
      <xdr:spPr>
        <a:xfrm>
          <a:off x="1673679" y="31095567"/>
          <a:ext cx="3740646" cy="7235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34</xdr:col>
      <xdr:colOff>202315</xdr:colOff>
      <xdr:row>262</xdr:row>
      <xdr:rowOff>302858</xdr:rowOff>
    </xdr:from>
    <xdr:to>
      <xdr:col>47</xdr:col>
      <xdr:colOff>185905</xdr:colOff>
      <xdr:row>265</xdr:row>
      <xdr:rowOff>49510</xdr:rowOff>
    </xdr:to>
    <xdr:sp macro="" textlink="">
      <xdr:nvSpPr>
        <xdr:cNvPr id="38" name="テキスト ボックス 37"/>
        <xdr:cNvSpPr txBox="1"/>
      </xdr:nvSpPr>
      <xdr:spPr>
        <a:xfrm>
          <a:off x="7141958" y="30401858"/>
          <a:ext cx="2636983" cy="8080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一般財団法人日本海事協会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81248</xdr:colOff>
      <xdr:row>262</xdr:row>
      <xdr:rowOff>54429</xdr:rowOff>
    </xdr:from>
    <xdr:to>
      <xdr:col>47</xdr:col>
      <xdr:colOff>105260</xdr:colOff>
      <xdr:row>262</xdr:row>
      <xdr:rowOff>349848</xdr:rowOff>
    </xdr:to>
    <xdr:sp macro="" textlink="">
      <xdr:nvSpPr>
        <xdr:cNvPr id="39" name="テキスト ボックス 38"/>
        <xdr:cNvSpPr txBox="1"/>
      </xdr:nvSpPr>
      <xdr:spPr>
        <a:xfrm>
          <a:off x="7633212" y="30153429"/>
          <a:ext cx="2065084" cy="2954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108474</xdr:colOff>
      <xdr:row>265</xdr:row>
      <xdr:rowOff>63480</xdr:rowOff>
    </xdr:from>
    <xdr:to>
      <xdr:col>49</xdr:col>
      <xdr:colOff>186499</xdr:colOff>
      <xdr:row>266</xdr:row>
      <xdr:rowOff>320216</xdr:rowOff>
    </xdr:to>
    <xdr:sp macro="" textlink="">
      <xdr:nvSpPr>
        <xdr:cNvPr id="40" name="大かっこ 39"/>
        <xdr:cNvSpPr/>
      </xdr:nvSpPr>
      <xdr:spPr>
        <a:xfrm>
          <a:off x="6844010" y="31223837"/>
          <a:ext cx="3343739" cy="610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・外国人造船就労者受入事業等に係る巡回等業務</a:t>
          </a:r>
          <a:endParaRPr lang="en-US" altLang="ja-JP">
            <a:effectLst/>
          </a:endParaRPr>
        </a:p>
        <a:p>
          <a:pPr algn="ctr"/>
          <a:endParaRPr lang="en-US" altLang="ja-JP" baseline="0">
            <a:effectLst/>
          </a:endParaRPr>
        </a:p>
      </xdr:txBody>
    </xdr:sp>
    <xdr:clientData/>
  </xdr:twoCellAnchor>
  <xdr:twoCellAnchor>
    <xdr:from>
      <xdr:col>28</xdr:col>
      <xdr:colOff>4259</xdr:colOff>
      <xdr:row>263</xdr:row>
      <xdr:rowOff>303546</xdr:rowOff>
    </xdr:from>
    <xdr:to>
      <xdr:col>28</xdr:col>
      <xdr:colOff>4259</xdr:colOff>
      <xdr:row>279</xdr:row>
      <xdr:rowOff>374599</xdr:rowOff>
    </xdr:to>
    <xdr:cxnSp macro="">
      <xdr:nvCxnSpPr>
        <xdr:cNvPr id="41" name="直線コネクタ 15"/>
        <xdr:cNvCxnSpPr/>
      </xdr:nvCxnSpPr>
      <xdr:spPr>
        <a:xfrm>
          <a:off x="5719259" y="30756332"/>
          <a:ext cx="0" cy="60445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12151</xdr:colOff>
      <xdr:row>269</xdr:row>
      <xdr:rowOff>176776</xdr:rowOff>
    </xdr:from>
    <xdr:to>
      <xdr:col>34</xdr:col>
      <xdr:colOff>89285</xdr:colOff>
      <xdr:row>269</xdr:row>
      <xdr:rowOff>179951</xdr:rowOff>
    </xdr:to>
    <xdr:cxnSp macro="">
      <xdr:nvCxnSpPr>
        <xdr:cNvPr id="42" name="直線矢印コネクタ 41"/>
        <xdr:cNvCxnSpPr/>
      </xdr:nvCxnSpPr>
      <xdr:spPr>
        <a:xfrm>
          <a:off x="5727151" y="32752276"/>
          <a:ext cx="1301777"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49418</xdr:colOff>
      <xdr:row>276</xdr:row>
      <xdr:rowOff>45825</xdr:rowOff>
    </xdr:from>
    <xdr:to>
      <xdr:col>48</xdr:col>
      <xdr:colOff>136071</xdr:colOff>
      <xdr:row>278</xdr:row>
      <xdr:rowOff>44663</xdr:rowOff>
    </xdr:to>
    <xdr:sp macro="" textlink="">
      <xdr:nvSpPr>
        <xdr:cNvPr id="43" name="大かっこ 42"/>
        <xdr:cNvSpPr/>
      </xdr:nvSpPr>
      <xdr:spPr>
        <a:xfrm>
          <a:off x="6784954" y="35097825"/>
          <a:ext cx="3148260" cy="70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造船業の技術力向上及び生産性向上に資する</a:t>
          </a:r>
          <a:endParaRPr lang="en-US" altLang="ja-JP">
            <a:effectLst/>
          </a:endParaRPr>
        </a:p>
        <a:p>
          <a:pPr algn="ctr"/>
          <a:r>
            <a:rPr lang="ja-JP" altLang="en-US">
              <a:effectLst/>
            </a:rPr>
            <a:t>人材育成に関する調査研究業務</a:t>
          </a:r>
          <a:endParaRPr lang="ja-JP" altLang="ja-JP">
            <a:effectLst/>
          </a:endParaRPr>
        </a:p>
      </xdr:txBody>
    </xdr:sp>
    <xdr:clientData/>
  </xdr:twoCellAnchor>
  <xdr:twoCellAnchor>
    <xdr:from>
      <xdr:col>36</xdr:col>
      <xdr:colOff>4419</xdr:colOff>
      <xdr:row>273</xdr:row>
      <xdr:rowOff>290193</xdr:rowOff>
    </xdr:from>
    <xdr:to>
      <xdr:col>46</xdr:col>
      <xdr:colOff>200013</xdr:colOff>
      <xdr:row>274</xdr:row>
      <xdr:rowOff>231827</xdr:rowOff>
    </xdr:to>
    <xdr:sp macro="" textlink="">
      <xdr:nvSpPr>
        <xdr:cNvPr id="44" name="テキスト ボックス 43"/>
        <xdr:cNvSpPr txBox="1"/>
      </xdr:nvSpPr>
      <xdr:spPr>
        <a:xfrm>
          <a:off x="7352276" y="34280836"/>
          <a:ext cx="2236666" cy="29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77220</xdr:colOff>
      <xdr:row>268</xdr:row>
      <xdr:rowOff>294923</xdr:rowOff>
    </xdr:from>
    <xdr:to>
      <xdr:col>46</xdr:col>
      <xdr:colOff>95238</xdr:colOff>
      <xdr:row>270</xdr:row>
      <xdr:rowOff>168574</xdr:rowOff>
    </xdr:to>
    <xdr:sp macro="" textlink="">
      <xdr:nvSpPr>
        <xdr:cNvPr id="45" name="テキスト ボックス 44"/>
        <xdr:cNvSpPr txBox="1"/>
      </xdr:nvSpPr>
      <xdr:spPr>
        <a:xfrm>
          <a:off x="7016863" y="32516637"/>
          <a:ext cx="2467304" cy="5812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ja-JP" sz="1100" baseline="0">
              <a:solidFill>
                <a:schemeClr val="dk1"/>
              </a:solidFill>
              <a:effectLst/>
              <a:latin typeface="+mn-lt"/>
              <a:ea typeface="+mn-ea"/>
              <a:cs typeface="+mn-cs"/>
            </a:rPr>
            <a:t>一般財団法人</a:t>
          </a:r>
          <a:r>
            <a:rPr kumimoji="1" lang="ja-JP" altLang="en-US" sz="1100">
              <a:solidFill>
                <a:schemeClr val="dk1"/>
              </a:solidFill>
              <a:effectLst/>
              <a:latin typeface="+mn-lt"/>
              <a:ea typeface="+mn-ea"/>
              <a:cs typeface="+mn-cs"/>
            </a:rPr>
            <a:t>日本海事協会</a:t>
          </a:r>
          <a:endParaRPr lang="ja-JP" altLang="ja-JP">
            <a:effectLst/>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182491</xdr:colOff>
      <xdr:row>268</xdr:row>
      <xdr:rowOff>50305</xdr:rowOff>
    </xdr:from>
    <xdr:to>
      <xdr:col>46</xdr:col>
      <xdr:colOff>200013</xdr:colOff>
      <xdr:row>268</xdr:row>
      <xdr:rowOff>350168</xdr:rowOff>
    </xdr:to>
    <xdr:sp macro="" textlink="">
      <xdr:nvSpPr>
        <xdr:cNvPr id="46" name="テキスト ボックス 45"/>
        <xdr:cNvSpPr txBox="1"/>
      </xdr:nvSpPr>
      <xdr:spPr>
        <a:xfrm>
          <a:off x="7326241" y="32272019"/>
          <a:ext cx="2262701" cy="2998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74818</xdr:colOff>
      <xdr:row>270</xdr:row>
      <xdr:rowOff>211119</xdr:rowOff>
    </xdr:from>
    <xdr:to>
      <xdr:col>48</xdr:col>
      <xdr:colOff>162273</xdr:colOff>
      <xdr:row>272</xdr:row>
      <xdr:rowOff>114018</xdr:rowOff>
    </xdr:to>
    <xdr:sp macro="" textlink="">
      <xdr:nvSpPr>
        <xdr:cNvPr id="47" name="大かっこ 46"/>
        <xdr:cNvSpPr/>
      </xdr:nvSpPr>
      <xdr:spPr>
        <a:xfrm>
          <a:off x="6810354" y="33140405"/>
          <a:ext cx="3149062" cy="610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造船・舶用工業分野における特定技能</a:t>
          </a:r>
          <a:r>
            <a:rPr lang="en-US" altLang="ja-JP">
              <a:effectLst/>
            </a:rPr>
            <a:t>2</a:t>
          </a:r>
          <a:r>
            <a:rPr lang="ja-JP" altLang="en-US">
              <a:effectLst/>
            </a:rPr>
            <a:t>号試験</a:t>
          </a:r>
          <a:endParaRPr lang="en-US" altLang="ja-JP">
            <a:effectLst/>
          </a:endParaRPr>
        </a:p>
        <a:p>
          <a:pPr algn="ctr"/>
          <a:r>
            <a:rPr lang="ja-JP" altLang="en-US">
              <a:effectLst/>
            </a:rPr>
            <a:t>問題等の作成等業務</a:t>
          </a:r>
          <a:endParaRPr lang="en-US" altLang="ja-JP">
            <a:effectLst/>
          </a:endParaRPr>
        </a:p>
      </xdr:txBody>
    </xdr:sp>
    <xdr:clientData/>
  </xdr:twoCellAnchor>
  <xdr:twoCellAnchor>
    <xdr:from>
      <xdr:col>28</xdr:col>
      <xdr:colOff>8976</xdr:colOff>
      <xdr:row>275</xdr:row>
      <xdr:rowOff>90223</xdr:rowOff>
    </xdr:from>
    <xdr:to>
      <xdr:col>34</xdr:col>
      <xdr:colOff>86110</xdr:colOff>
      <xdr:row>275</xdr:row>
      <xdr:rowOff>93398</xdr:rowOff>
    </xdr:to>
    <xdr:cxnSp macro="">
      <xdr:nvCxnSpPr>
        <xdr:cNvPr id="48" name="直線矢印コネクタ 47"/>
        <xdr:cNvCxnSpPr/>
      </xdr:nvCxnSpPr>
      <xdr:spPr>
        <a:xfrm>
          <a:off x="5723976" y="34788437"/>
          <a:ext cx="1301777"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4803</xdr:colOff>
      <xdr:row>279</xdr:row>
      <xdr:rowOff>369230</xdr:rowOff>
    </xdr:from>
    <xdr:to>
      <xdr:col>34</xdr:col>
      <xdr:colOff>98810</xdr:colOff>
      <xdr:row>279</xdr:row>
      <xdr:rowOff>369230</xdr:rowOff>
    </xdr:to>
    <xdr:cxnSp macro="">
      <xdr:nvCxnSpPr>
        <xdr:cNvPr id="49" name="直線矢印コネクタ 48"/>
        <xdr:cNvCxnSpPr/>
      </xdr:nvCxnSpPr>
      <xdr:spPr>
        <a:xfrm>
          <a:off x="5719803" y="36795551"/>
          <a:ext cx="1318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89285</xdr:colOff>
      <xdr:row>279</xdr:row>
      <xdr:rowOff>73208</xdr:rowOff>
    </xdr:from>
    <xdr:to>
      <xdr:col>46</xdr:col>
      <xdr:colOff>107303</xdr:colOff>
      <xdr:row>279</xdr:row>
      <xdr:rowOff>631485</xdr:rowOff>
    </xdr:to>
    <xdr:sp macro="" textlink="">
      <xdr:nvSpPr>
        <xdr:cNvPr id="50" name="テキスト ボックス 49"/>
        <xdr:cNvSpPr txBox="1"/>
      </xdr:nvSpPr>
      <xdr:spPr>
        <a:xfrm>
          <a:off x="7028928" y="36499529"/>
          <a:ext cx="2467304" cy="55827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株式会社マックスサポート</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1879</xdr:colOff>
      <xdr:row>278</xdr:row>
      <xdr:rowOff>511358</xdr:rowOff>
    </xdr:from>
    <xdr:to>
      <xdr:col>47</xdr:col>
      <xdr:colOff>21803</xdr:colOff>
      <xdr:row>279</xdr:row>
      <xdr:rowOff>139883</xdr:rowOff>
    </xdr:to>
    <xdr:sp macro="" textlink="">
      <xdr:nvSpPr>
        <xdr:cNvPr id="51" name="テキスト ボックス 50"/>
        <xdr:cNvSpPr txBox="1"/>
      </xdr:nvSpPr>
      <xdr:spPr>
        <a:xfrm>
          <a:off x="7349736" y="36270929"/>
          <a:ext cx="2265103"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97181</xdr:colOff>
      <xdr:row>280</xdr:row>
      <xdr:rowOff>29505</xdr:rowOff>
    </xdr:from>
    <xdr:to>
      <xdr:col>47</xdr:col>
      <xdr:colOff>184635</xdr:colOff>
      <xdr:row>280</xdr:row>
      <xdr:rowOff>625247</xdr:rowOff>
    </xdr:to>
    <xdr:sp macro="" textlink="">
      <xdr:nvSpPr>
        <xdr:cNvPr id="52" name="大かっこ 51"/>
        <xdr:cNvSpPr/>
      </xdr:nvSpPr>
      <xdr:spPr>
        <a:xfrm>
          <a:off x="6628610" y="37122576"/>
          <a:ext cx="3149061" cy="59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9</xdr:col>
      <xdr:colOff>0</xdr:colOff>
      <xdr:row>269</xdr:row>
      <xdr:rowOff>305908</xdr:rowOff>
    </xdr:from>
    <xdr:to>
      <xdr:col>25</xdr:col>
      <xdr:colOff>136070</xdr:colOff>
      <xdr:row>271</xdr:row>
      <xdr:rowOff>175025</xdr:rowOff>
    </xdr:to>
    <xdr:sp macro="" textlink="">
      <xdr:nvSpPr>
        <xdr:cNvPr id="53" name="テキスト ボックス 52"/>
        <xdr:cNvSpPr txBox="1"/>
      </xdr:nvSpPr>
      <xdr:spPr>
        <a:xfrm>
          <a:off x="1836964" y="31248551"/>
          <a:ext cx="3401785" cy="576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東芝デジタルソリューションズ株式会社</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136070</xdr:colOff>
      <xdr:row>270</xdr:row>
      <xdr:rowOff>215521</xdr:rowOff>
    </xdr:from>
    <xdr:to>
      <xdr:col>28</xdr:col>
      <xdr:colOff>14831</xdr:colOff>
      <xdr:row>270</xdr:row>
      <xdr:rowOff>215521</xdr:rowOff>
    </xdr:to>
    <xdr:cxnSp macro="">
      <xdr:nvCxnSpPr>
        <xdr:cNvPr id="54" name="直線矢印コネクタ 53"/>
        <xdr:cNvCxnSpPr>
          <a:endCxn id="53" idx="3"/>
        </xdr:cNvCxnSpPr>
      </xdr:nvCxnSpPr>
      <xdr:spPr>
        <a:xfrm flipH="1">
          <a:off x="5238749" y="31511950"/>
          <a:ext cx="4910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165858</xdr:colOff>
      <xdr:row>269</xdr:row>
      <xdr:rowOff>73892</xdr:rowOff>
    </xdr:from>
    <xdr:to>
      <xdr:col>24</xdr:col>
      <xdr:colOff>182475</xdr:colOff>
      <xdr:row>270</xdr:row>
      <xdr:rowOff>21786</xdr:rowOff>
    </xdr:to>
    <xdr:sp macro="" textlink="">
      <xdr:nvSpPr>
        <xdr:cNvPr id="55" name="テキスト ボックス 54"/>
        <xdr:cNvSpPr txBox="1"/>
      </xdr:nvSpPr>
      <xdr:spPr>
        <a:xfrm>
          <a:off x="2819251" y="32649392"/>
          <a:ext cx="2261795" cy="301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1452</xdr:colOff>
      <xdr:row>271</xdr:row>
      <xdr:rowOff>290595</xdr:rowOff>
    </xdr:from>
    <xdr:to>
      <xdr:col>25</xdr:col>
      <xdr:colOff>168002</xdr:colOff>
      <xdr:row>273</xdr:row>
      <xdr:rowOff>283444</xdr:rowOff>
    </xdr:to>
    <xdr:sp macro="" textlink="">
      <xdr:nvSpPr>
        <xdr:cNvPr id="56" name="大かっこ 55"/>
        <xdr:cNvSpPr/>
      </xdr:nvSpPr>
      <xdr:spPr>
        <a:xfrm>
          <a:off x="1838416" y="33573666"/>
          <a:ext cx="3432265" cy="700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ja-JP" sz="1100">
              <a:solidFill>
                <a:schemeClr val="tx1"/>
              </a:solidFill>
              <a:effectLst/>
              <a:latin typeface="+mn-lt"/>
              <a:ea typeface="+mn-ea"/>
              <a:cs typeface="+mn-cs"/>
            </a:rPr>
            <a:t>外国人就労者受入事業に係る管理システムの運用等業務</a:t>
          </a:r>
          <a:endParaRPr lang="ja-JP" altLang="ja-JP">
            <a:effectLst/>
          </a:endParaRPr>
        </a:p>
      </xdr:txBody>
    </xdr:sp>
    <xdr:clientData/>
  </xdr:twoCellAnchor>
  <xdr:twoCellAnchor>
    <xdr:from>
      <xdr:col>23</xdr:col>
      <xdr:colOff>89765</xdr:colOff>
      <xdr:row>278</xdr:row>
      <xdr:rowOff>628592</xdr:rowOff>
    </xdr:from>
    <xdr:to>
      <xdr:col>28</xdr:col>
      <xdr:colOff>6025</xdr:colOff>
      <xdr:row>278</xdr:row>
      <xdr:rowOff>629862</xdr:rowOff>
    </xdr:to>
    <xdr:cxnSp macro="">
      <xdr:nvCxnSpPr>
        <xdr:cNvPr id="57" name="直線矢印コネクタ 56"/>
        <xdr:cNvCxnSpPr/>
      </xdr:nvCxnSpPr>
      <xdr:spPr>
        <a:xfrm flipH="1">
          <a:off x="4784229" y="36388163"/>
          <a:ext cx="936796"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60948</xdr:colOff>
      <xdr:row>278</xdr:row>
      <xdr:rowOff>328328</xdr:rowOff>
    </xdr:from>
    <xdr:to>
      <xdr:col>23</xdr:col>
      <xdr:colOff>78970</xdr:colOff>
      <xdr:row>279</xdr:row>
      <xdr:rowOff>221670</xdr:rowOff>
    </xdr:to>
    <xdr:sp macro="" textlink="">
      <xdr:nvSpPr>
        <xdr:cNvPr id="58" name="テキスト ボックス 57"/>
        <xdr:cNvSpPr txBox="1"/>
      </xdr:nvSpPr>
      <xdr:spPr>
        <a:xfrm>
          <a:off x="2306127" y="36087899"/>
          <a:ext cx="2467307" cy="56009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地方運輸局（７局）</a:t>
          </a:r>
          <a:endParaRPr lang="ja-JP" altLang="ja-JP">
            <a:effectLst/>
          </a:endParaRPr>
        </a:p>
        <a:p>
          <a:pPr algn="ct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15646</xdr:colOff>
      <xdr:row>279</xdr:row>
      <xdr:rowOff>281903</xdr:rowOff>
    </xdr:from>
    <xdr:to>
      <xdr:col>25</xdr:col>
      <xdr:colOff>182196</xdr:colOff>
      <xdr:row>280</xdr:row>
      <xdr:rowOff>447569</xdr:rowOff>
    </xdr:to>
    <xdr:sp macro="" textlink="">
      <xdr:nvSpPr>
        <xdr:cNvPr id="59" name="大かっこ 58"/>
        <xdr:cNvSpPr/>
      </xdr:nvSpPr>
      <xdr:spPr>
        <a:xfrm>
          <a:off x="1852610" y="36708224"/>
          <a:ext cx="3432265" cy="832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twoCellAnchor>
    <xdr:from>
      <xdr:col>10</xdr:col>
      <xdr:colOff>172101</xdr:colOff>
      <xdr:row>274</xdr:row>
      <xdr:rowOff>189366</xdr:rowOff>
    </xdr:from>
    <xdr:to>
      <xdr:col>23</xdr:col>
      <xdr:colOff>154423</xdr:colOff>
      <xdr:row>276</xdr:row>
      <xdr:rowOff>52079</xdr:rowOff>
    </xdr:to>
    <xdr:sp macro="" textlink="">
      <xdr:nvSpPr>
        <xdr:cNvPr id="60" name="テキスト ボックス 59"/>
        <xdr:cNvSpPr txBox="1"/>
      </xdr:nvSpPr>
      <xdr:spPr>
        <a:xfrm>
          <a:off x="2213172" y="34533795"/>
          <a:ext cx="2635715" cy="5702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株式会社白橋</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13298</xdr:colOff>
      <xdr:row>273</xdr:row>
      <xdr:rowOff>311137</xdr:rowOff>
    </xdr:from>
    <xdr:to>
      <xdr:col>25</xdr:col>
      <xdr:colOff>32315</xdr:colOff>
      <xdr:row>274</xdr:row>
      <xdr:rowOff>259030</xdr:rowOff>
    </xdr:to>
    <xdr:sp macro="" textlink="">
      <xdr:nvSpPr>
        <xdr:cNvPr id="61" name="テキスト ボックス 60"/>
        <xdr:cNvSpPr txBox="1"/>
      </xdr:nvSpPr>
      <xdr:spPr>
        <a:xfrm>
          <a:off x="2870798" y="34301780"/>
          <a:ext cx="2264196" cy="3016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55400</xdr:colOff>
      <xdr:row>276</xdr:row>
      <xdr:rowOff>174052</xdr:rowOff>
    </xdr:from>
    <xdr:to>
      <xdr:col>26</xdr:col>
      <xdr:colOff>15442</xdr:colOff>
      <xdr:row>278</xdr:row>
      <xdr:rowOff>166903</xdr:rowOff>
    </xdr:to>
    <xdr:sp macro="" textlink="">
      <xdr:nvSpPr>
        <xdr:cNvPr id="62" name="大かっこ 61"/>
        <xdr:cNvSpPr/>
      </xdr:nvSpPr>
      <xdr:spPr>
        <a:xfrm>
          <a:off x="1892364" y="35226052"/>
          <a:ext cx="3429864" cy="700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en-US">
              <a:effectLst/>
            </a:rPr>
            <a:t>「海事レポート</a:t>
          </a:r>
          <a:r>
            <a:rPr lang="en-US" altLang="ja-JP">
              <a:effectLst/>
            </a:rPr>
            <a:t>2021</a:t>
          </a:r>
          <a:r>
            <a:rPr lang="ja-JP" altLang="en-US">
              <a:effectLst/>
            </a:rPr>
            <a:t>」および「海事レポート</a:t>
          </a:r>
          <a:r>
            <a:rPr lang="en-US" altLang="ja-JP">
              <a:effectLst/>
            </a:rPr>
            <a:t>2021</a:t>
          </a:r>
          <a:r>
            <a:rPr lang="ja-JP" altLang="en-US">
              <a:effectLst/>
            </a:rPr>
            <a:t>数字でみる海事」の作成・印刷・製本業務</a:t>
          </a:r>
          <a:endParaRPr lang="ja-JP" altLang="ja-JP">
            <a:effectLst/>
          </a:endParaRPr>
        </a:p>
      </xdr:txBody>
    </xdr:sp>
    <xdr:clientData/>
  </xdr:twoCellAnchor>
  <xdr:twoCellAnchor>
    <xdr:from>
      <xdr:col>23</xdr:col>
      <xdr:colOff>154423</xdr:colOff>
      <xdr:row>275</xdr:row>
      <xdr:rowOff>117522</xdr:rowOff>
    </xdr:from>
    <xdr:to>
      <xdr:col>27</xdr:col>
      <xdr:colOff>164086</xdr:colOff>
      <xdr:row>275</xdr:row>
      <xdr:rowOff>121665</xdr:rowOff>
    </xdr:to>
    <xdr:cxnSp macro="">
      <xdr:nvCxnSpPr>
        <xdr:cNvPr id="63" name="直線矢印コネクタ 62"/>
        <xdr:cNvCxnSpPr>
          <a:endCxn id="60" idx="3"/>
        </xdr:cNvCxnSpPr>
      </xdr:nvCxnSpPr>
      <xdr:spPr>
        <a:xfrm flipH="1" flipV="1">
          <a:off x="4848887" y="34815736"/>
          <a:ext cx="826092" cy="41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6" zoomScale="70" zoomScaleNormal="75" zoomScaleSheetLayoutView="70" zoomScalePageLayoutView="85" workbookViewId="0">
      <selection activeCell="A222" sqref="A222:AX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1">
        <v>2022</v>
      </c>
      <c r="AE2" s="901"/>
      <c r="AF2" s="901"/>
      <c r="AG2" s="901"/>
      <c r="AH2" s="901"/>
      <c r="AI2" s="75" t="s">
        <v>276</v>
      </c>
      <c r="AJ2" s="901" t="s">
        <v>596</v>
      </c>
      <c r="AK2" s="901"/>
      <c r="AL2" s="901"/>
      <c r="AM2" s="901"/>
      <c r="AN2" s="75" t="s">
        <v>276</v>
      </c>
      <c r="AO2" s="901">
        <v>21</v>
      </c>
      <c r="AP2" s="901"/>
      <c r="AQ2" s="901"/>
      <c r="AR2" s="76" t="s">
        <v>276</v>
      </c>
      <c r="AS2" s="902">
        <v>428</v>
      </c>
      <c r="AT2" s="902"/>
      <c r="AU2" s="902"/>
      <c r="AV2" s="75" t="str">
        <f>IF(AW2="","","-")</f>
        <v/>
      </c>
      <c r="AW2" s="903"/>
      <c r="AX2" s="903"/>
    </row>
    <row r="3" spans="1:50" ht="21" customHeight="1" thickBot="1" x14ac:dyDescent="0.2">
      <c r="A3" s="904" t="s">
        <v>594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55</v>
      </c>
      <c r="AJ3" s="906" t="s">
        <v>597</v>
      </c>
      <c r="AK3" s="906"/>
      <c r="AL3" s="906"/>
      <c r="AM3" s="906"/>
      <c r="AN3" s="906"/>
      <c r="AO3" s="906"/>
      <c r="AP3" s="906"/>
      <c r="AQ3" s="906"/>
      <c r="AR3" s="906"/>
      <c r="AS3" s="906"/>
      <c r="AT3" s="906"/>
      <c r="AU3" s="906"/>
      <c r="AV3" s="906"/>
      <c r="AW3" s="906"/>
      <c r="AX3" s="24" t="s">
        <v>56</v>
      </c>
    </row>
    <row r="4" spans="1:50" ht="24.75" customHeight="1" x14ac:dyDescent="0.15">
      <c r="A4" s="876" t="s">
        <v>23</v>
      </c>
      <c r="B4" s="877"/>
      <c r="C4" s="877"/>
      <c r="D4" s="877"/>
      <c r="E4" s="877"/>
      <c r="F4" s="877"/>
      <c r="G4" s="878" t="s">
        <v>598</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599</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58</v>
      </c>
      <c r="B5" s="889"/>
      <c r="C5" s="889"/>
      <c r="D5" s="889"/>
      <c r="E5" s="889"/>
      <c r="F5" s="890"/>
      <c r="G5" s="891" t="s">
        <v>371</v>
      </c>
      <c r="H5" s="892"/>
      <c r="I5" s="892"/>
      <c r="J5" s="892"/>
      <c r="K5" s="892"/>
      <c r="L5" s="892"/>
      <c r="M5" s="893" t="s">
        <v>57</v>
      </c>
      <c r="N5" s="894"/>
      <c r="O5" s="894"/>
      <c r="P5" s="894"/>
      <c r="Q5" s="894"/>
      <c r="R5" s="895"/>
      <c r="S5" s="896" t="s">
        <v>382</v>
      </c>
      <c r="T5" s="892"/>
      <c r="U5" s="892"/>
      <c r="V5" s="892"/>
      <c r="W5" s="892"/>
      <c r="X5" s="897"/>
      <c r="Y5" s="898" t="s">
        <v>3</v>
      </c>
      <c r="Z5" s="899"/>
      <c r="AA5" s="899"/>
      <c r="AB5" s="899"/>
      <c r="AC5" s="899"/>
      <c r="AD5" s="900"/>
      <c r="AE5" s="858" t="s">
        <v>600</v>
      </c>
      <c r="AF5" s="858"/>
      <c r="AG5" s="858"/>
      <c r="AH5" s="858"/>
      <c r="AI5" s="858"/>
      <c r="AJ5" s="858"/>
      <c r="AK5" s="858"/>
      <c r="AL5" s="858"/>
      <c r="AM5" s="858"/>
      <c r="AN5" s="858"/>
      <c r="AO5" s="858"/>
      <c r="AP5" s="859"/>
      <c r="AQ5" s="860" t="s">
        <v>601</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603</v>
      </c>
      <c r="H7" s="869"/>
      <c r="I7" s="869"/>
      <c r="J7" s="869"/>
      <c r="K7" s="869"/>
      <c r="L7" s="869"/>
      <c r="M7" s="869"/>
      <c r="N7" s="869"/>
      <c r="O7" s="869"/>
      <c r="P7" s="869"/>
      <c r="Q7" s="869"/>
      <c r="R7" s="869"/>
      <c r="S7" s="869"/>
      <c r="T7" s="869"/>
      <c r="U7" s="869"/>
      <c r="V7" s="869"/>
      <c r="W7" s="869"/>
      <c r="X7" s="870"/>
      <c r="Y7" s="871" t="s">
        <v>261</v>
      </c>
      <c r="Z7" s="723"/>
      <c r="AA7" s="723"/>
      <c r="AB7" s="723"/>
      <c r="AC7" s="723"/>
      <c r="AD7" s="872"/>
      <c r="AE7" s="873" t="s">
        <v>690</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44" t="s">
        <v>181</v>
      </c>
      <c r="B8" s="845"/>
      <c r="C8" s="845"/>
      <c r="D8" s="845"/>
      <c r="E8" s="845"/>
      <c r="F8" s="846"/>
      <c r="G8" s="847" t="str">
        <f>入力規則等!A27</f>
        <v>地方創生</v>
      </c>
      <c r="H8" s="848"/>
      <c r="I8" s="848"/>
      <c r="J8" s="848"/>
      <c r="K8" s="848"/>
      <c r="L8" s="848"/>
      <c r="M8" s="848"/>
      <c r="N8" s="848"/>
      <c r="O8" s="848"/>
      <c r="P8" s="848"/>
      <c r="Q8" s="848"/>
      <c r="R8" s="848"/>
      <c r="S8" s="848"/>
      <c r="T8" s="848"/>
      <c r="U8" s="848"/>
      <c r="V8" s="848"/>
      <c r="W8" s="848"/>
      <c r="X8" s="849"/>
      <c r="Y8" s="850" t="s">
        <v>182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839" t="s">
        <v>21</v>
      </c>
      <c r="B9" s="840"/>
      <c r="C9" s="840"/>
      <c r="D9" s="840"/>
      <c r="E9" s="840"/>
      <c r="F9" s="840"/>
      <c r="G9" s="855" t="s">
        <v>604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27" t="s">
        <v>27</v>
      </c>
      <c r="B10" s="828"/>
      <c r="C10" s="828"/>
      <c r="D10" s="828"/>
      <c r="E10" s="828"/>
      <c r="F10" s="828"/>
      <c r="G10" s="829" t="s">
        <v>605</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827" t="s">
        <v>5</v>
      </c>
      <c r="B11" s="828"/>
      <c r="C11" s="828"/>
      <c r="D11" s="828"/>
      <c r="E11" s="828"/>
      <c r="F11" s="832"/>
      <c r="G11" s="833" t="str">
        <f>入力規則等!P10</f>
        <v>直接実施、委託・請負</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15">
      <c r="A12" s="836" t="s">
        <v>22</v>
      </c>
      <c r="B12" s="837"/>
      <c r="C12" s="837"/>
      <c r="D12" s="837"/>
      <c r="E12" s="837"/>
      <c r="F12" s="838"/>
      <c r="G12" s="842"/>
      <c r="H12" s="843"/>
      <c r="I12" s="843"/>
      <c r="J12" s="843"/>
      <c r="K12" s="843"/>
      <c r="L12" s="843"/>
      <c r="M12" s="843"/>
      <c r="N12" s="843"/>
      <c r="O12" s="843"/>
      <c r="P12" s="609" t="s">
        <v>408</v>
      </c>
      <c r="Q12" s="610"/>
      <c r="R12" s="610"/>
      <c r="S12" s="610"/>
      <c r="T12" s="610"/>
      <c r="U12" s="610"/>
      <c r="V12" s="611"/>
      <c r="W12" s="609" t="s">
        <v>560</v>
      </c>
      <c r="X12" s="610"/>
      <c r="Y12" s="610"/>
      <c r="Z12" s="610"/>
      <c r="AA12" s="610"/>
      <c r="AB12" s="610"/>
      <c r="AC12" s="611"/>
      <c r="AD12" s="609" t="s">
        <v>562</v>
      </c>
      <c r="AE12" s="610"/>
      <c r="AF12" s="610"/>
      <c r="AG12" s="610"/>
      <c r="AH12" s="610"/>
      <c r="AI12" s="610"/>
      <c r="AJ12" s="611"/>
      <c r="AK12" s="609" t="s">
        <v>580</v>
      </c>
      <c r="AL12" s="610"/>
      <c r="AM12" s="610"/>
      <c r="AN12" s="610"/>
      <c r="AO12" s="610"/>
      <c r="AP12" s="610"/>
      <c r="AQ12" s="611"/>
      <c r="AR12" s="462"/>
      <c r="AS12" s="463"/>
      <c r="AT12" s="463"/>
      <c r="AU12" s="463"/>
      <c r="AV12" s="463"/>
      <c r="AW12" s="463"/>
      <c r="AX12" s="790"/>
    </row>
    <row r="13" spans="1:50" ht="21" customHeight="1" x14ac:dyDescent="0.15">
      <c r="A13" s="192"/>
      <c r="B13" s="193"/>
      <c r="C13" s="193"/>
      <c r="D13" s="193"/>
      <c r="E13" s="193"/>
      <c r="F13" s="194"/>
      <c r="G13" s="791" t="s">
        <v>6</v>
      </c>
      <c r="H13" s="792"/>
      <c r="I13" s="798" t="s">
        <v>7</v>
      </c>
      <c r="J13" s="799"/>
      <c r="K13" s="799"/>
      <c r="L13" s="799"/>
      <c r="M13" s="799"/>
      <c r="N13" s="799"/>
      <c r="O13" s="800"/>
      <c r="P13" s="92">
        <v>83</v>
      </c>
      <c r="Q13" s="93"/>
      <c r="R13" s="93"/>
      <c r="S13" s="93"/>
      <c r="T13" s="93"/>
      <c r="U13" s="93"/>
      <c r="V13" s="94"/>
      <c r="W13" s="92">
        <v>92</v>
      </c>
      <c r="X13" s="93"/>
      <c r="Y13" s="93"/>
      <c r="Z13" s="93"/>
      <c r="AA13" s="93"/>
      <c r="AB13" s="93"/>
      <c r="AC13" s="94"/>
      <c r="AD13" s="92">
        <v>92</v>
      </c>
      <c r="AE13" s="93"/>
      <c r="AF13" s="93"/>
      <c r="AG13" s="93"/>
      <c r="AH13" s="93"/>
      <c r="AI13" s="93"/>
      <c r="AJ13" s="94"/>
      <c r="AK13" s="92">
        <v>73</v>
      </c>
      <c r="AL13" s="93"/>
      <c r="AM13" s="93"/>
      <c r="AN13" s="93"/>
      <c r="AO13" s="93"/>
      <c r="AP13" s="93"/>
      <c r="AQ13" s="94"/>
      <c r="AR13" s="818"/>
      <c r="AS13" s="819"/>
      <c r="AT13" s="819"/>
      <c r="AU13" s="819"/>
      <c r="AV13" s="819"/>
      <c r="AW13" s="819"/>
      <c r="AX13" s="820"/>
    </row>
    <row r="14" spans="1:50" ht="21" customHeight="1" x14ac:dyDescent="0.15">
      <c r="A14" s="192"/>
      <c r="B14" s="193"/>
      <c r="C14" s="193"/>
      <c r="D14" s="193"/>
      <c r="E14" s="193"/>
      <c r="F14" s="194"/>
      <c r="G14" s="793"/>
      <c r="H14" s="794"/>
      <c r="I14" s="813" t="s">
        <v>8</v>
      </c>
      <c r="J14" s="814"/>
      <c r="K14" s="814"/>
      <c r="L14" s="814"/>
      <c r="M14" s="814"/>
      <c r="N14" s="814"/>
      <c r="O14" s="815"/>
      <c r="P14" s="92"/>
      <c r="Q14" s="93"/>
      <c r="R14" s="93"/>
      <c r="S14" s="93"/>
      <c r="T14" s="93"/>
      <c r="U14" s="93"/>
      <c r="V14" s="94"/>
      <c r="W14" s="92"/>
      <c r="X14" s="93"/>
      <c r="Y14" s="93"/>
      <c r="Z14" s="93"/>
      <c r="AA14" s="93"/>
      <c r="AB14" s="93"/>
      <c r="AC14" s="94"/>
      <c r="AD14" s="92"/>
      <c r="AE14" s="93"/>
      <c r="AF14" s="93"/>
      <c r="AG14" s="93"/>
      <c r="AH14" s="93"/>
      <c r="AI14" s="93"/>
      <c r="AJ14" s="94"/>
      <c r="AK14" s="92">
        <v>21</v>
      </c>
      <c r="AL14" s="93"/>
      <c r="AM14" s="93"/>
      <c r="AN14" s="93"/>
      <c r="AO14" s="93"/>
      <c r="AP14" s="93"/>
      <c r="AQ14" s="94"/>
      <c r="AR14" s="821"/>
      <c r="AS14" s="822"/>
      <c r="AT14" s="822"/>
      <c r="AU14" s="822"/>
      <c r="AV14" s="822"/>
      <c r="AW14" s="822"/>
      <c r="AX14" s="823"/>
    </row>
    <row r="15" spans="1:50" ht="21" customHeight="1" x14ac:dyDescent="0.15">
      <c r="A15" s="192"/>
      <c r="B15" s="193"/>
      <c r="C15" s="193"/>
      <c r="D15" s="193"/>
      <c r="E15" s="193"/>
      <c r="F15" s="194"/>
      <c r="G15" s="795"/>
      <c r="H15" s="794"/>
      <c r="I15" s="801" t="s">
        <v>593</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92">
        <v>21</v>
      </c>
      <c r="AL15" s="93"/>
      <c r="AM15" s="93"/>
      <c r="AN15" s="93"/>
      <c r="AO15" s="93"/>
      <c r="AP15" s="93"/>
      <c r="AQ15" s="94"/>
      <c r="AR15" s="821"/>
      <c r="AS15" s="822"/>
      <c r="AT15" s="822"/>
      <c r="AU15" s="822"/>
      <c r="AV15" s="822"/>
      <c r="AW15" s="822"/>
      <c r="AX15" s="823"/>
    </row>
    <row r="16" spans="1:50" ht="21" customHeight="1" x14ac:dyDescent="0.15">
      <c r="A16" s="192"/>
      <c r="B16" s="193"/>
      <c r="C16" s="193"/>
      <c r="D16" s="193"/>
      <c r="E16" s="193"/>
      <c r="F16" s="194"/>
      <c r="G16" s="795"/>
      <c r="H16" s="794"/>
      <c r="I16" s="813" t="s">
        <v>45</v>
      </c>
      <c r="J16" s="816"/>
      <c r="K16" s="816"/>
      <c r="L16" s="816"/>
      <c r="M16" s="816"/>
      <c r="N16" s="816"/>
      <c r="O16" s="817"/>
      <c r="P16" s="92"/>
      <c r="Q16" s="93"/>
      <c r="R16" s="93"/>
      <c r="S16" s="93"/>
      <c r="T16" s="93"/>
      <c r="U16" s="93"/>
      <c r="V16" s="94"/>
      <c r="W16" s="92"/>
      <c r="X16" s="93"/>
      <c r="Y16" s="93"/>
      <c r="Z16" s="93"/>
      <c r="AA16" s="93"/>
      <c r="AB16" s="93"/>
      <c r="AC16" s="94"/>
      <c r="AD16" s="92"/>
      <c r="AE16" s="93"/>
      <c r="AF16" s="93"/>
      <c r="AG16" s="93"/>
      <c r="AH16" s="93"/>
      <c r="AI16" s="93"/>
      <c r="AJ16" s="94"/>
      <c r="AK16" s="92"/>
      <c r="AL16" s="93"/>
      <c r="AM16" s="93"/>
      <c r="AN16" s="93"/>
      <c r="AO16" s="93"/>
      <c r="AP16" s="93"/>
      <c r="AQ16" s="94"/>
      <c r="AR16" s="821"/>
      <c r="AS16" s="822"/>
      <c r="AT16" s="822"/>
      <c r="AU16" s="822"/>
      <c r="AV16" s="822"/>
      <c r="AW16" s="822"/>
      <c r="AX16" s="823"/>
    </row>
    <row r="17" spans="1:50" ht="21" customHeight="1" x14ac:dyDescent="0.15">
      <c r="A17" s="192"/>
      <c r="B17" s="193"/>
      <c r="C17" s="193"/>
      <c r="D17" s="193"/>
      <c r="E17" s="193"/>
      <c r="F17" s="194"/>
      <c r="G17" s="795"/>
      <c r="H17" s="794"/>
      <c r="I17" s="813" t="s">
        <v>46</v>
      </c>
      <c r="J17" s="816"/>
      <c r="K17" s="816"/>
      <c r="L17" s="816"/>
      <c r="M17" s="816"/>
      <c r="N17" s="816"/>
      <c r="O17" s="817"/>
      <c r="P17" s="92"/>
      <c r="Q17" s="93"/>
      <c r="R17" s="93"/>
      <c r="S17" s="93"/>
      <c r="T17" s="93"/>
      <c r="U17" s="93"/>
      <c r="V17" s="94"/>
      <c r="W17" s="92"/>
      <c r="X17" s="93"/>
      <c r="Y17" s="93"/>
      <c r="Z17" s="93"/>
      <c r="AA17" s="93"/>
      <c r="AB17" s="93"/>
      <c r="AC17" s="94"/>
      <c r="AD17" s="92"/>
      <c r="AE17" s="93"/>
      <c r="AF17" s="93"/>
      <c r="AG17" s="93"/>
      <c r="AH17" s="93"/>
      <c r="AI17" s="93"/>
      <c r="AJ17" s="94"/>
      <c r="AK17" s="92"/>
      <c r="AL17" s="93"/>
      <c r="AM17" s="93"/>
      <c r="AN17" s="93"/>
      <c r="AO17" s="93"/>
      <c r="AP17" s="93"/>
      <c r="AQ17" s="94"/>
      <c r="AR17" s="821"/>
      <c r="AS17" s="822"/>
      <c r="AT17" s="822"/>
      <c r="AU17" s="822"/>
      <c r="AV17" s="822"/>
      <c r="AW17" s="822"/>
      <c r="AX17" s="823"/>
    </row>
    <row r="18" spans="1:50" ht="24.75" customHeight="1" x14ac:dyDescent="0.15">
      <c r="A18" s="192"/>
      <c r="B18" s="193"/>
      <c r="C18" s="193"/>
      <c r="D18" s="193"/>
      <c r="E18" s="193"/>
      <c r="F18" s="194"/>
      <c r="G18" s="795"/>
      <c r="H18" s="794"/>
      <c r="I18" s="813" t="s">
        <v>44</v>
      </c>
      <c r="J18" s="814"/>
      <c r="K18" s="814"/>
      <c r="L18" s="814"/>
      <c r="M18" s="814"/>
      <c r="N18" s="814"/>
      <c r="O18" s="815"/>
      <c r="P18" s="92"/>
      <c r="Q18" s="93"/>
      <c r="R18" s="93"/>
      <c r="S18" s="93"/>
      <c r="T18" s="93"/>
      <c r="U18" s="93"/>
      <c r="V18" s="94"/>
      <c r="W18" s="92"/>
      <c r="X18" s="93"/>
      <c r="Y18" s="93"/>
      <c r="Z18" s="93"/>
      <c r="AA18" s="93"/>
      <c r="AB18" s="93"/>
      <c r="AC18" s="94"/>
      <c r="AD18" s="92"/>
      <c r="AE18" s="93"/>
      <c r="AF18" s="93"/>
      <c r="AG18" s="93"/>
      <c r="AH18" s="93"/>
      <c r="AI18" s="93"/>
      <c r="AJ18" s="94"/>
      <c r="AK18" s="92"/>
      <c r="AL18" s="93"/>
      <c r="AM18" s="93"/>
      <c r="AN18" s="93"/>
      <c r="AO18" s="93"/>
      <c r="AP18" s="93"/>
      <c r="AQ18" s="94"/>
      <c r="AR18" s="821"/>
      <c r="AS18" s="822"/>
      <c r="AT18" s="822"/>
      <c r="AU18" s="822"/>
      <c r="AV18" s="822"/>
      <c r="AW18" s="822"/>
      <c r="AX18" s="823"/>
    </row>
    <row r="19" spans="1:50" ht="24.75" customHeight="1" x14ac:dyDescent="0.15">
      <c r="A19" s="192"/>
      <c r="B19" s="193"/>
      <c r="C19" s="193"/>
      <c r="D19" s="193"/>
      <c r="E19" s="193"/>
      <c r="F19" s="194"/>
      <c r="G19" s="796"/>
      <c r="H19" s="797"/>
      <c r="I19" s="807" t="s">
        <v>18</v>
      </c>
      <c r="J19" s="808"/>
      <c r="K19" s="808"/>
      <c r="L19" s="808"/>
      <c r="M19" s="808"/>
      <c r="N19" s="808"/>
      <c r="O19" s="809"/>
      <c r="P19" s="810">
        <f>SUM(P13:V18)</f>
        <v>83</v>
      </c>
      <c r="Q19" s="811"/>
      <c r="R19" s="811"/>
      <c r="S19" s="811"/>
      <c r="T19" s="811"/>
      <c r="U19" s="811"/>
      <c r="V19" s="812"/>
      <c r="W19" s="810">
        <f>SUM(W13:AC18)</f>
        <v>92</v>
      </c>
      <c r="X19" s="811"/>
      <c r="Y19" s="811"/>
      <c r="Z19" s="811"/>
      <c r="AA19" s="811"/>
      <c r="AB19" s="811"/>
      <c r="AC19" s="812"/>
      <c r="AD19" s="810">
        <f>SUM(AD13:AJ18)</f>
        <v>92</v>
      </c>
      <c r="AE19" s="811"/>
      <c r="AF19" s="811"/>
      <c r="AG19" s="811"/>
      <c r="AH19" s="811"/>
      <c r="AI19" s="811"/>
      <c r="AJ19" s="812"/>
      <c r="AK19" s="810">
        <f>SUM(AK13:AQ18)-AK15</f>
        <v>94</v>
      </c>
      <c r="AL19" s="811"/>
      <c r="AM19" s="811"/>
      <c r="AN19" s="811"/>
      <c r="AO19" s="811"/>
      <c r="AP19" s="811"/>
      <c r="AQ19" s="812"/>
      <c r="AR19" s="821"/>
      <c r="AS19" s="822"/>
      <c r="AT19" s="822"/>
      <c r="AU19" s="822"/>
      <c r="AV19" s="822"/>
      <c r="AW19" s="822"/>
      <c r="AX19" s="823"/>
    </row>
    <row r="20" spans="1:50" ht="24.75" customHeight="1" x14ac:dyDescent="0.15">
      <c r="A20" s="192"/>
      <c r="B20" s="193"/>
      <c r="C20" s="193"/>
      <c r="D20" s="193"/>
      <c r="E20" s="193"/>
      <c r="F20" s="194"/>
      <c r="G20" s="772" t="s">
        <v>9</v>
      </c>
      <c r="H20" s="773"/>
      <c r="I20" s="773"/>
      <c r="J20" s="773"/>
      <c r="K20" s="773"/>
      <c r="L20" s="773"/>
      <c r="M20" s="773"/>
      <c r="N20" s="773"/>
      <c r="O20" s="773"/>
      <c r="P20" s="92">
        <v>82</v>
      </c>
      <c r="Q20" s="93"/>
      <c r="R20" s="93"/>
      <c r="S20" s="93"/>
      <c r="T20" s="93"/>
      <c r="U20" s="93"/>
      <c r="V20" s="94"/>
      <c r="W20" s="92">
        <v>79</v>
      </c>
      <c r="X20" s="93"/>
      <c r="Y20" s="93"/>
      <c r="Z20" s="93"/>
      <c r="AA20" s="93"/>
      <c r="AB20" s="93"/>
      <c r="AC20" s="94"/>
      <c r="AD20" s="92">
        <v>86</v>
      </c>
      <c r="AE20" s="93"/>
      <c r="AF20" s="93"/>
      <c r="AG20" s="93"/>
      <c r="AH20" s="93"/>
      <c r="AI20" s="93"/>
      <c r="AJ20" s="94"/>
      <c r="AK20" s="770"/>
      <c r="AL20" s="770"/>
      <c r="AM20" s="770"/>
      <c r="AN20" s="770"/>
      <c r="AO20" s="770"/>
      <c r="AP20" s="770"/>
      <c r="AQ20" s="770"/>
      <c r="AR20" s="821"/>
      <c r="AS20" s="822"/>
      <c r="AT20" s="822"/>
      <c r="AU20" s="822"/>
      <c r="AV20" s="822"/>
      <c r="AW20" s="822"/>
      <c r="AX20" s="823"/>
    </row>
    <row r="21" spans="1:50" ht="24.75" customHeight="1" x14ac:dyDescent="0.15">
      <c r="A21" s="192"/>
      <c r="B21" s="193"/>
      <c r="C21" s="193"/>
      <c r="D21" s="193"/>
      <c r="E21" s="193"/>
      <c r="F21" s="194"/>
      <c r="G21" s="772" t="s">
        <v>10</v>
      </c>
      <c r="H21" s="773"/>
      <c r="I21" s="773"/>
      <c r="J21" s="773"/>
      <c r="K21" s="773"/>
      <c r="L21" s="773"/>
      <c r="M21" s="773"/>
      <c r="N21" s="773"/>
      <c r="O21" s="773"/>
      <c r="P21" s="769">
        <f>IF(P19=0, "-", SUM(P20)/P19)</f>
        <v>0.98795180722891562</v>
      </c>
      <c r="Q21" s="769"/>
      <c r="R21" s="769"/>
      <c r="S21" s="769"/>
      <c r="T21" s="769"/>
      <c r="U21" s="769"/>
      <c r="V21" s="769"/>
      <c r="W21" s="769">
        <f>IF(W19=0, "-", SUM(W20)/W19)</f>
        <v>0.85869565217391308</v>
      </c>
      <c r="X21" s="769"/>
      <c r="Y21" s="769"/>
      <c r="Z21" s="769"/>
      <c r="AA21" s="769"/>
      <c r="AB21" s="769"/>
      <c r="AC21" s="769"/>
      <c r="AD21" s="769">
        <f>IF(AD19=0, "-", SUM(AD20)/AD19)</f>
        <v>0.93478260869565222</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15">
      <c r="A22" s="839"/>
      <c r="B22" s="840"/>
      <c r="C22" s="840"/>
      <c r="D22" s="840"/>
      <c r="E22" s="840"/>
      <c r="F22" s="841"/>
      <c r="G22" s="767" t="s">
        <v>231</v>
      </c>
      <c r="H22" s="768"/>
      <c r="I22" s="768"/>
      <c r="J22" s="768"/>
      <c r="K22" s="768"/>
      <c r="L22" s="768"/>
      <c r="M22" s="768"/>
      <c r="N22" s="768"/>
      <c r="O22" s="768"/>
      <c r="P22" s="769">
        <f>IF(P20=0, "-", SUM(P20)/SUM(P13,P14))</f>
        <v>0.98795180722891562</v>
      </c>
      <c r="Q22" s="769"/>
      <c r="R22" s="769"/>
      <c r="S22" s="769"/>
      <c r="T22" s="769"/>
      <c r="U22" s="769"/>
      <c r="V22" s="769"/>
      <c r="W22" s="769">
        <f>IF(W20=0, "-", SUM(W20)/SUM(W13,W14))</f>
        <v>0.85869565217391308</v>
      </c>
      <c r="X22" s="769"/>
      <c r="Y22" s="769"/>
      <c r="Z22" s="769"/>
      <c r="AA22" s="769"/>
      <c r="AB22" s="769"/>
      <c r="AC22" s="769"/>
      <c r="AD22" s="769">
        <f>IF(AD20=0, "-", SUM(AD20)/SUM(AD13,AD14))</f>
        <v>0.93478260869565222</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15" customHeight="1" x14ac:dyDescent="0.15">
      <c r="A23" s="753" t="s">
        <v>595</v>
      </c>
      <c r="B23" s="754"/>
      <c r="C23" s="754"/>
      <c r="D23" s="754"/>
      <c r="E23" s="754"/>
      <c r="F23" s="755"/>
      <c r="G23" s="759" t="s">
        <v>221</v>
      </c>
      <c r="H23" s="488"/>
      <c r="I23" s="488"/>
      <c r="J23" s="488"/>
      <c r="K23" s="488"/>
      <c r="L23" s="488"/>
      <c r="M23" s="488"/>
      <c r="N23" s="488"/>
      <c r="O23" s="489"/>
      <c r="P23" s="760" t="s">
        <v>593</v>
      </c>
      <c r="Q23" s="488"/>
      <c r="R23" s="488"/>
      <c r="S23" s="488"/>
      <c r="T23" s="488"/>
      <c r="U23" s="488"/>
      <c r="V23" s="489"/>
      <c r="W23" s="779" t="s">
        <v>220</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0"/>
    </row>
    <row r="24" spans="1:50" ht="25.5" customHeight="1" x14ac:dyDescent="0.15">
      <c r="A24" s="756"/>
      <c r="B24" s="757"/>
      <c r="C24" s="757"/>
      <c r="D24" s="757"/>
      <c r="E24" s="757"/>
      <c r="F24" s="758"/>
      <c r="G24" s="761" t="s">
        <v>606</v>
      </c>
      <c r="H24" s="762"/>
      <c r="I24" s="762"/>
      <c r="J24" s="762"/>
      <c r="K24" s="762"/>
      <c r="L24" s="762"/>
      <c r="M24" s="762"/>
      <c r="N24" s="762"/>
      <c r="O24" s="763"/>
      <c r="P24" s="764">
        <v>21</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15">
      <c r="A25" s="756"/>
      <c r="B25" s="757"/>
      <c r="C25" s="757"/>
      <c r="D25" s="757"/>
      <c r="E25" s="757"/>
      <c r="F25" s="758"/>
      <c r="G25" s="744"/>
      <c r="H25" s="745"/>
      <c r="I25" s="745"/>
      <c r="J25" s="745"/>
      <c r="K25" s="745"/>
      <c r="L25" s="745"/>
      <c r="M25" s="745"/>
      <c r="N25" s="745"/>
      <c r="O25" s="746"/>
      <c r="P25" s="92"/>
      <c r="Q25" s="93"/>
      <c r="R25" s="93"/>
      <c r="S25" s="93"/>
      <c r="T25" s="93"/>
      <c r="U25" s="93"/>
      <c r="V25" s="94"/>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56"/>
      <c r="B26" s="757"/>
      <c r="C26" s="757"/>
      <c r="D26" s="757"/>
      <c r="E26" s="757"/>
      <c r="F26" s="758"/>
      <c r="G26" s="744"/>
      <c r="H26" s="745"/>
      <c r="I26" s="745"/>
      <c r="J26" s="745"/>
      <c r="K26" s="745"/>
      <c r="L26" s="745"/>
      <c r="M26" s="745"/>
      <c r="N26" s="745"/>
      <c r="O26" s="746"/>
      <c r="P26" s="92"/>
      <c r="Q26" s="93"/>
      <c r="R26" s="93"/>
      <c r="S26" s="93"/>
      <c r="T26" s="93"/>
      <c r="U26" s="93"/>
      <c r="V26" s="94"/>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56"/>
      <c r="B27" s="757"/>
      <c r="C27" s="757"/>
      <c r="D27" s="757"/>
      <c r="E27" s="757"/>
      <c r="F27" s="758"/>
      <c r="G27" s="744"/>
      <c r="H27" s="745"/>
      <c r="I27" s="745"/>
      <c r="J27" s="745"/>
      <c r="K27" s="745"/>
      <c r="L27" s="745"/>
      <c r="M27" s="745"/>
      <c r="N27" s="745"/>
      <c r="O27" s="746"/>
      <c r="P27" s="92"/>
      <c r="Q27" s="93"/>
      <c r="R27" s="93"/>
      <c r="S27" s="93"/>
      <c r="T27" s="93"/>
      <c r="U27" s="93"/>
      <c r="V27" s="94"/>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56"/>
      <c r="B28" s="757"/>
      <c r="C28" s="757"/>
      <c r="D28" s="757"/>
      <c r="E28" s="757"/>
      <c r="F28" s="758"/>
      <c r="G28" s="744"/>
      <c r="H28" s="745"/>
      <c r="I28" s="745"/>
      <c r="J28" s="745"/>
      <c r="K28" s="745"/>
      <c r="L28" s="745"/>
      <c r="M28" s="745"/>
      <c r="N28" s="745"/>
      <c r="O28" s="746"/>
      <c r="P28" s="92"/>
      <c r="Q28" s="93"/>
      <c r="R28" s="93"/>
      <c r="S28" s="93"/>
      <c r="T28" s="93"/>
      <c r="U28" s="93"/>
      <c r="V28" s="94"/>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hidden="1" customHeight="1" x14ac:dyDescent="0.15">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x14ac:dyDescent="0.2">
      <c r="A30" s="756"/>
      <c r="B30" s="757"/>
      <c r="C30" s="757"/>
      <c r="D30" s="757"/>
      <c r="E30" s="757"/>
      <c r="F30" s="758"/>
      <c r="G30" s="169" t="s">
        <v>18</v>
      </c>
      <c r="H30" s="774"/>
      <c r="I30" s="774"/>
      <c r="J30" s="774"/>
      <c r="K30" s="774"/>
      <c r="L30" s="774"/>
      <c r="M30" s="774"/>
      <c r="N30" s="774"/>
      <c r="O30" s="775"/>
      <c r="P30" s="776">
        <f>AK15</f>
        <v>21</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x14ac:dyDescent="0.15">
      <c r="A31" s="727" t="s">
        <v>571</v>
      </c>
      <c r="B31" s="728"/>
      <c r="C31" s="728"/>
      <c r="D31" s="728"/>
      <c r="E31" s="728"/>
      <c r="F31" s="729"/>
      <c r="G31" s="743" t="s">
        <v>607</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572</v>
      </c>
      <c r="B32" s="522"/>
      <c r="C32" s="522"/>
      <c r="D32" s="522"/>
      <c r="E32" s="522"/>
      <c r="F32" s="375"/>
      <c r="G32" s="708" t="s">
        <v>564</v>
      </c>
      <c r="H32" s="709"/>
      <c r="I32" s="709"/>
      <c r="J32" s="709"/>
      <c r="K32" s="709"/>
      <c r="L32" s="709"/>
      <c r="M32" s="709"/>
      <c r="N32" s="709"/>
      <c r="O32" s="709"/>
      <c r="P32" s="710" t="s">
        <v>563</v>
      </c>
      <c r="Q32" s="709"/>
      <c r="R32" s="709"/>
      <c r="S32" s="709"/>
      <c r="T32" s="709"/>
      <c r="U32" s="709"/>
      <c r="V32" s="709"/>
      <c r="W32" s="709"/>
      <c r="X32" s="711"/>
      <c r="Y32" s="712"/>
      <c r="Z32" s="713"/>
      <c r="AA32" s="714"/>
      <c r="AB32" s="715" t="s">
        <v>11</v>
      </c>
      <c r="AC32" s="715"/>
      <c r="AD32" s="715"/>
      <c r="AE32" s="534" t="s">
        <v>408</v>
      </c>
      <c r="AF32" s="725"/>
      <c r="AG32" s="725"/>
      <c r="AH32" s="726"/>
      <c r="AI32" s="534" t="s">
        <v>560</v>
      </c>
      <c r="AJ32" s="725"/>
      <c r="AK32" s="725"/>
      <c r="AL32" s="726"/>
      <c r="AM32" s="534" t="s">
        <v>376</v>
      </c>
      <c r="AN32" s="725"/>
      <c r="AO32" s="725"/>
      <c r="AP32" s="726"/>
      <c r="AQ32" s="697" t="s">
        <v>407</v>
      </c>
      <c r="AR32" s="698"/>
      <c r="AS32" s="698"/>
      <c r="AT32" s="699"/>
      <c r="AU32" s="697" t="s">
        <v>581</v>
      </c>
      <c r="AV32" s="698"/>
      <c r="AW32" s="698"/>
      <c r="AX32" s="700"/>
    </row>
    <row r="33" spans="1:51" ht="23.25" customHeight="1" x14ac:dyDescent="0.15">
      <c r="A33" s="707"/>
      <c r="B33" s="522"/>
      <c r="C33" s="522"/>
      <c r="D33" s="522"/>
      <c r="E33" s="522"/>
      <c r="F33" s="375"/>
      <c r="G33" s="254" t="s">
        <v>608</v>
      </c>
      <c r="H33" s="667"/>
      <c r="I33" s="667"/>
      <c r="J33" s="667"/>
      <c r="K33" s="667"/>
      <c r="L33" s="667"/>
      <c r="M33" s="667"/>
      <c r="N33" s="667"/>
      <c r="O33" s="668"/>
      <c r="P33" s="666" t="s">
        <v>609</v>
      </c>
      <c r="Q33" s="667"/>
      <c r="R33" s="667"/>
      <c r="S33" s="667"/>
      <c r="T33" s="667"/>
      <c r="U33" s="667"/>
      <c r="V33" s="667"/>
      <c r="W33" s="667"/>
      <c r="X33" s="668"/>
      <c r="Y33" s="672" t="s">
        <v>48</v>
      </c>
      <c r="Z33" s="673"/>
      <c r="AA33" s="674"/>
      <c r="AB33" s="675" t="s">
        <v>610</v>
      </c>
      <c r="AC33" s="675"/>
      <c r="AD33" s="675"/>
      <c r="AE33" s="676">
        <v>2</v>
      </c>
      <c r="AF33" s="676"/>
      <c r="AG33" s="676"/>
      <c r="AH33" s="676"/>
      <c r="AI33" s="676">
        <v>2</v>
      </c>
      <c r="AJ33" s="676"/>
      <c r="AK33" s="676"/>
      <c r="AL33" s="676"/>
      <c r="AM33" s="676">
        <v>2</v>
      </c>
      <c r="AN33" s="676"/>
      <c r="AO33" s="676"/>
      <c r="AP33" s="676"/>
      <c r="AQ33" s="676"/>
      <c r="AR33" s="676"/>
      <c r="AS33" s="676"/>
      <c r="AT33" s="676"/>
      <c r="AU33" s="691"/>
      <c r="AV33" s="692"/>
      <c r="AW33" s="692"/>
      <c r="AX33" s="693"/>
    </row>
    <row r="34" spans="1:51" ht="23.25" customHeight="1" x14ac:dyDescent="0.15">
      <c r="A34" s="584"/>
      <c r="B34" s="582"/>
      <c r="C34" s="582"/>
      <c r="D34" s="582"/>
      <c r="E34" s="582"/>
      <c r="F34" s="377"/>
      <c r="G34" s="669"/>
      <c r="H34" s="670"/>
      <c r="I34" s="670"/>
      <c r="J34" s="670"/>
      <c r="K34" s="670"/>
      <c r="L34" s="670"/>
      <c r="M34" s="670"/>
      <c r="N34" s="670"/>
      <c r="O34" s="671"/>
      <c r="P34" s="669"/>
      <c r="Q34" s="670"/>
      <c r="R34" s="670"/>
      <c r="S34" s="670"/>
      <c r="T34" s="670"/>
      <c r="U34" s="670"/>
      <c r="V34" s="670"/>
      <c r="W34" s="670"/>
      <c r="X34" s="671"/>
      <c r="Y34" s="694" t="s">
        <v>49</v>
      </c>
      <c r="Z34" s="695"/>
      <c r="AA34" s="696"/>
      <c r="AB34" s="675" t="s">
        <v>610</v>
      </c>
      <c r="AC34" s="675"/>
      <c r="AD34" s="675"/>
      <c r="AE34" s="676">
        <v>2</v>
      </c>
      <c r="AF34" s="676"/>
      <c r="AG34" s="676"/>
      <c r="AH34" s="676"/>
      <c r="AI34" s="676">
        <v>2</v>
      </c>
      <c r="AJ34" s="676"/>
      <c r="AK34" s="676"/>
      <c r="AL34" s="676"/>
      <c r="AM34" s="676">
        <v>2</v>
      </c>
      <c r="AN34" s="676"/>
      <c r="AO34" s="676"/>
      <c r="AP34" s="676"/>
      <c r="AQ34" s="676">
        <v>2</v>
      </c>
      <c r="AR34" s="676"/>
      <c r="AS34" s="676"/>
      <c r="AT34" s="676"/>
      <c r="AU34" s="691"/>
      <c r="AV34" s="692"/>
      <c r="AW34" s="692"/>
      <c r="AX34" s="693"/>
    </row>
    <row r="35" spans="1:51" ht="23.25" customHeight="1" x14ac:dyDescent="0.15">
      <c r="A35" s="716" t="s">
        <v>573</v>
      </c>
      <c r="B35" s="717"/>
      <c r="C35" s="717"/>
      <c r="D35" s="717"/>
      <c r="E35" s="717"/>
      <c r="F35" s="718"/>
      <c r="G35" s="610" t="s">
        <v>574</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408</v>
      </c>
      <c r="AF35" s="610"/>
      <c r="AG35" s="610"/>
      <c r="AH35" s="611"/>
      <c r="AI35" s="609" t="s">
        <v>560</v>
      </c>
      <c r="AJ35" s="610"/>
      <c r="AK35" s="610"/>
      <c r="AL35" s="611"/>
      <c r="AM35" s="609" t="s">
        <v>376</v>
      </c>
      <c r="AN35" s="610"/>
      <c r="AO35" s="610"/>
      <c r="AP35" s="611"/>
      <c r="AQ35" s="620" t="s">
        <v>582</v>
      </c>
      <c r="AR35" s="621"/>
      <c r="AS35" s="621"/>
      <c r="AT35" s="621"/>
      <c r="AU35" s="621"/>
      <c r="AV35" s="621"/>
      <c r="AW35" s="621"/>
      <c r="AX35" s="622"/>
    </row>
    <row r="36" spans="1:51" ht="23.25" customHeight="1" x14ac:dyDescent="0.15">
      <c r="A36" s="719"/>
      <c r="B36" s="720"/>
      <c r="C36" s="720"/>
      <c r="D36" s="720"/>
      <c r="E36" s="720"/>
      <c r="F36" s="721"/>
      <c r="G36" s="623" t="s">
        <v>611</v>
      </c>
      <c r="H36" s="624"/>
      <c r="I36" s="624"/>
      <c r="J36" s="624"/>
      <c r="K36" s="624"/>
      <c r="L36" s="624"/>
      <c r="M36" s="624"/>
      <c r="N36" s="624"/>
      <c r="O36" s="624"/>
      <c r="P36" s="624"/>
      <c r="Q36" s="624"/>
      <c r="R36" s="624"/>
      <c r="S36" s="624"/>
      <c r="T36" s="624"/>
      <c r="U36" s="624"/>
      <c r="V36" s="624"/>
      <c r="W36" s="624"/>
      <c r="X36" s="624"/>
      <c r="Y36" s="684" t="s">
        <v>573</v>
      </c>
      <c r="Z36" s="685"/>
      <c r="AA36" s="686"/>
      <c r="AB36" s="687" t="s">
        <v>612</v>
      </c>
      <c r="AC36" s="688"/>
      <c r="AD36" s="689"/>
      <c r="AE36" s="690">
        <v>41</v>
      </c>
      <c r="AF36" s="690"/>
      <c r="AG36" s="690"/>
      <c r="AH36" s="690"/>
      <c r="AI36" s="690">
        <v>39.5</v>
      </c>
      <c r="AJ36" s="690"/>
      <c r="AK36" s="690"/>
      <c r="AL36" s="690"/>
      <c r="AM36" s="690">
        <v>43</v>
      </c>
      <c r="AN36" s="690"/>
      <c r="AO36" s="690"/>
      <c r="AP36" s="690"/>
      <c r="AQ36" s="466">
        <v>36.5</v>
      </c>
      <c r="AR36" s="454"/>
      <c r="AS36" s="454"/>
      <c r="AT36" s="454"/>
      <c r="AU36" s="454"/>
      <c r="AV36" s="454"/>
      <c r="AW36" s="454"/>
      <c r="AX36" s="455"/>
    </row>
    <row r="37" spans="1:51" ht="46.5" customHeight="1" x14ac:dyDescent="0.15">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576</v>
      </c>
      <c r="Z37" s="677"/>
      <c r="AA37" s="678"/>
      <c r="AB37" s="679" t="s">
        <v>613</v>
      </c>
      <c r="AC37" s="680"/>
      <c r="AD37" s="681"/>
      <c r="AE37" s="682" t="s">
        <v>614</v>
      </c>
      <c r="AF37" s="682"/>
      <c r="AG37" s="682"/>
      <c r="AH37" s="682"/>
      <c r="AI37" s="682" t="s">
        <v>615</v>
      </c>
      <c r="AJ37" s="682"/>
      <c r="AK37" s="682"/>
      <c r="AL37" s="682"/>
      <c r="AM37" s="682" t="s">
        <v>616</v>
      </c>
      <c r="AN37" s="682"/>
      <c r="AO37" s="682"/>
      <c r="AP37" s="682"/>
      <c r="AQ37" s="682" t="s">
        <v>617</v>
      </c>
      <c r="AR37" s="682"/>
      <c r="AS37" s="682"/>
      <c r="AT37" s="682"/>
      <c r="AU37" s="682"/>
      <c r="AV37" s="682"/>
      <c r="AW37" s="682"/>
      <c r="AX37" s="683"/>
    </row>
    <row r="38" spans="1:51" ht="18.75" customHeight="1" x14ac:dyDescent="0.15">
      <c r="A38" s="733" t="s">
        <v>228</v>
      </c>
      <c r="B38" s="734"/>
      <c r="C38" s="734"/>
      <c r="D38" s="734"/>
      <c r="E38" s="734"/>
      <c r="F38" s="735"/>
      <c r="G38" s="639" t="s">
        <v>135</v>
      </c>
      <c r="H38" s="593"/>
      <c r="I38" s="593"/>
      <c r="J38" s="593"/>
      <c r="K38" s="593"/>
      <c r="L38" s="593"/>
      <c r="M38" s="593"/>
      <c r="N38" s="593"/>
      <c r="O38" s="594"/>
      <c r="P38" s="595" t="s">
        <v>51</v>
      </c>
      <c r="Q38" s="593"/>
      <c r="R38" s="593"/>
      <c r="S38" s="593"/>
      <c r="T38" s="593"/>
      <c r="U38" s="593"/>
      <c r="V38" s="593"/>
      <c r="W38" s="593"/>
      <c r="X38" s="594"/>
      <c r="Y38" s="640"/>
      <c r="Z38" s="641"/>
      <c r="AA38" s="642"/>
      <c r="AB38" s="646" t="s">
        <v>11</v>
      </c>
      <c r="AC38" s="647"/>
      <c r="AD38" s="648"/>
      <c r="AE38" s="646" t="s">
        <v>408</v>
      </c>
      <c r="AF38" s="647"/>
      <c r="AG38" s="647"/>
      <c r="AH38" s="648"/>
      <c r="AI38" s="731" t="s">
        <v>560</v>
      </c>
      <c r="AJ38" s="731"/>
      <c r="AK38" s="731"/>
      <c r="AL38" s="646"/>
      <c r="AM38" s="731" t="s">
        <v>376</v>
      </c>
      <c r="AN38" s="731"/>
      <c r="AO38" s="731"/>
      <c r="AP38" s="646"/>
      <c r="AQ38" s="627" t="s">
        <v>170</v>
      </c>
      <c r="AR38" s="628"/>
      <c r="AS38" s="628"/>
      <c r="AT38" s="629"/>
      <c r="AU38" s="593" t="s">
        <v>124</v>
      </c>
      <c r="AV38" s="593"/>
      <c r="AW38" s="593"/>
      <c r="AX38" s="596"/>
    </row>
    <row r="39" spans="1:51" ht="18.75" customHeight="1" x14ac:dyDescent="0.15">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c r="AR39" s="473"/>
      <c r="AS39" s="419" t="s">
        <v>171</v>
      </c>
      <c r="AT39" s="420"/>
      <c r="AU39" s="518">
        <v>7</v>
      </c>
      <c r="AV39" s="518"/>
      <c r="AW39" s="433" t="s">
        <v>162</v>
      </c>
      <c r="AX39" s="581"/>
    </row>
    <row r="40" spans="1:51" ht="23.25" customHeight="1" x14ac:dyDescent="0.15">
      <c r="A40" s="739"/>
      <c r="B40" s="737"/>
      <c r="C40" s="737"/>
      <c r="D40" s="737"/>
      <c r="E40" s="737"/>
      <c r="F40" s="738"/>
      <c r="G40" s="649" t="s">
        <v>618</v>
      </c>
      <c r="H40" s="650"/>
      <c r="I40" s="650"/>
      <c r="J40" s="650"/>
      <c r="K40" s="650"/>
      <c r="L40" s="650"/>
      <c r="M40" s="650"/>
      <c r="N40" s="650"/>
      <c r="O40" s="651"/>
      <c r="P40" s="255" t="s">
        <v>619</v>
      </c>
      <c r="Q40" s="255"/>
      <c r="R40" s="255"/>
      <c r="S40" s="255"/>
      <c r="T40" s="255"/>
      <c r="U40" s="255"/>
      <c r="V40" s="255"/>
      <c r="W40" s="255"/>
      <c r="X40" s="397"/>
      <c r="Y40" s="658" t="s">
        <v>12</v>
      </c>
      <c r="Z40" s="659"/>
      <c r="AA40" s="660"/>
      <c r="AB40" s="574" t="s">
        <v>620</v>
      </c>
      <c r="AC40" s="574"/>
      <c r="AD40" s="574"/>
      <c r="AE40" s="466">
        <v>16</v>
      </c>
      <c r="AF40" s="454"/>
      <c r="AG40" s="454"/>
      <c r="AH40" s="454"/>
      <c r="AI40" s="466">
        <v>13</v>
      </c>
      <c r="AJ40" s="454"/>
      <c r="AK40" s="454"/>
      <c r="AL40" s="454"/>
      <c r="AM40" s="466">
        <v>11</v>
      </c>
      <c r="AN40" s="454"/>
      <c r="AO40" s="454"/>
      <c r="AP40" s="454"/>
      <c r="AQ40" s="459"/>
      <c r="AR40" s="460"/>
      <c r="AS40" s="460"/>
      <c r="AT40" s="461"/>
      <c r="AU40" s="454"/>
      <c r="AV40" s="454"/>
      <c r="AW40" s="454"/>
      <c r="AX40" s="455"/>
    </row>
    <row r="41" spans="1:51" ht="23.25" customHeight="1" x14ac:dyDescent="0.15">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47</v>
      </c>
      <c r="Z41" s="610"/>
      <c r="AA41" s="611"/>
      <c r="AB41" s="560" t="s">
        <v>620</v>
      </c>
      <c r="AC41" s="560"/>
      <c r="AD41" s="560"/>
      <c r="AE41" s="466" t="s">
        <v>621</v>
      </c>
      <c r="AF41" s="454"/>
      <c r="AG41" s="454"/>
      <c r="AH41" s="454"/>
      <c r="AI41" s="466" t="s">
        <v>621</v>
      </c>
      <c r="AJ41" s="454"/>
      <c r="AK41" s="454"/>
      <c r="AL41" s="454"/>
      <c r="AM41" s="466"/>
      <c r="AN41" s="454"/>
      <c r="AO41" s="454"/>
      <c r="AP41" s="454"/>
      <c r="AQ41" s="459"/>
      <c r="AR41" s="460"/>
      <c r="AS41" s="460"/>
      <c r="AT41" s="461"/>
      <c r="AU41" s="454">
        <v>18</v>
      </c>
      <c r="AV41" s="454"/>
      <c r="AW41" s="454"/>
      <c r="AX41" s="455"/>
    </row>
    <row r="42" spans="1:51" ht="23.25" customHeight="1" x14ac:dyDescent="0.15">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v>88.9</v>
      </c>
      <c r="AF42" s="454"/>
      <c r="AG42" s="454"/>
      <c r="AH42" s="454"/>
      <c r="AI42" s="466">
        <v>72.2</v>
      </c>
      <c r="AJ42" s="454"/>
      <c r="AK42" s="454"/>
      <c r="AL42" s="454"/>
      <c r="AM42" s="466">
        <v>61.1</v>
      </c>
      <c r="AN42" s="454"/>
      <c r="AO42" s="454"/>
      <c r="AP42" s="454"/>
      <c r="AQ42" s="459"/>
      <c r="AR42" s="460"/>
      <c r="AS42" s="460"/>
      <c r="AT42" s="461"/>
      <c r="AU42" s="454"/>
      <c r="AV42" s="454"/>
      <c r="AW42" s="454"/>
      <c r="AX42" s="455"/>
    </row>
    <row r="43" spans="1:51" ht="23.25" customHeight="1" x14ac:dyDescent="0.15">
      <c r="A43" s="583" t="s">
        <v>252</v>
      </c>
      <c r="B43" s="521"/>
      <c r="C43" s="521"/>
      <c r="D43" s="521"/>
      <c r="E43" s="521"/>
      <c r="F43" s="373"/>
      <c r="G43" s="585" t="s">
        <v>622</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thickBot="1" x14ac:dyDescent="0.2">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x14ac:dyDescent="0.15">
      <c r="A45" s="730" t="s">
        <v>565</v>
      </c>
      <c r="B45" s="374" t="s">
        <v>566</v>
      </c>
      <c r="C45" s="522"/>
      <c r="D45" s="522"/>
      <c r="E45" s="522"/>
      <c r="F45" s="375"/>
      <c r="G45" s="593" t="s">
        <v>567</v>
      </c>
      <c r="H45" s="593"/>
      <c r="I45" s="593"/>
      <c r="J45" s="593"/>
      <c r="K45" s="593"/>
      <c r="L45" s="593"/>
      <c r="M45" s="593"/>
      <c r="N45" s="593"/>
      <c r="O45" s="593"/>
      <c r="P45" s="593"/>
      <c r="Q45" s="593"/>
      <c r="R45" s="593"/>
      <c r="S45" s="593"/>
      <c r="T45" s="593"/>
      <c r="U45" s="593"/>
      <c r="V45" s="593"/>
      <c r="W45" s="593"/>
      <c r="X45" s="593"/>
      <c r="Y45" s="593"/>
      <c r="Z45" s="593"/>
      <c r="AA45" s="594"/>
      <c r="AB45" s="595" t="s">
        <v>583</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22.5" hidden="1" customHeight="1" x14ac:dyDescent="0.15">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22.5" hidden="1"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19.5" hidden="1"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18.75" hidden="1" customHeight="1" x14ac:dyDescent="0.15">
      <c r="A50" s="591"/>
      <c r="B50" s="372" t="s">
        <v>134</v>
      </c>
      <c r="C50" s="521"/>
      <c r="D50" s="521"/>
      <c r="E50" s="521"/>
      <c r="F50" s="373"/>
      <c r="G50" s="526" t="s">
        <v>52</v>
      </c>
      <c r="H50" s="430"/>
      <c r="I50" s="430"/>
      <c r="J50" s="430"/>
      <c r="K50" s="430"/>
      <c r="L50" s="430"/>
      <c r="M50" s="430"/>
      <c r="N50" s="430"/>
      <c r="O50" s="431"/>
      <c r="P50" s="429" t="s">
        <v>54</v>
      </c>
      <c r="Q50" s="430"/>
      <c r="R50" s="430"/>
      <c r="S50" s="430"/>
      <c r="T50" s="430"/>
      <c r="U50" s="430"/>
      <c r="V50" s="430"/>
      <c r="W50" s="430"/>
      <c r="X50" s="431"/>
      <c r="Y50" s="528"/>
      <c r="Z50" s="529"/>
      <c r="AA50" s="530"/>
      <c r="AB50" s="531" t="s">
        <v>11</v>
      </c>
      <c r="AC50" s="532"/>
      <c r="AD50" s="533"/>
      <c r="AE50" s="121" t="s">
        <v>408</v>
      </c>
      <c r="AF50" s="121"/>
      <c r="AG50" s="121"/>
      <c r="AH50" s="121"/>
      <c r="AI50" s="121" t="s">
        <v>560</v>
      </c>
      <c r="AJ50" s="121"/>
      <c r="AK50" s="121"/>
      <c r="AL50" s="121"/>
      <c r="AM50" s="121" t="s">
        <v>376</v>
      </c>
      <c r="AN50" s="121"/>
      <c r="AO50" s="121"/>
      <c r="AP50" s="121"/>
      <c r="AQ50" s="421" t="s">
        <v>170</v>
      </c>
      <c r="AR50" s="417"/>
      <c r="AS50" s="417"/>
      <c r="AT50" s="418"/>
      <c r="AU50" s="578" t="s">
        <v>124</v>
      </c>
      <c r="AV50" s="578"/>
      <c r="AW50" s="578"/>
      <c r="AX50" s="579"/>
      <c r="AY50">
        <f t="shared" si="0"/>
        <v>0</v>
      </c>
      <c r="AZ50" s="10"/>
      <c r="BA50" s="10"/>
      <c r="BB50" s="10"/>
      <c r="BC50" s="10"/>
    </row>
    <row r="51" spans="1:60" ht="18.75" hidden="1"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21"/>
      <c r="AF51" s="121"/>
      <c r="AG51" s="121"/>
      <c r="AH51" s="121"/>
      <c r="AI51" s="121"/>
      <c r="AJ51" s="121"/>
      <c r="AK51" s="121"/>
      <c r="AL51" s="121"/>
      <c r="AM51" s="121"/>
      <c r="AN51" s="121"/>
      <c r="AO51" s="121"/>
      <c r="AP51" s="121"/>
      <c r="AQ51" s="580"/>
      <c r="AR51" s="518"/>
      <c r="AS51" s="419" t="s">
        <v>171</v>
      </c>
      <c r="AT51" s="420"/>
      <c r="AU51" s="518"/>
      <c r="AV51" s="518"/>
      <c r="AW51" s="433" t="s">
        <v>162</v>
      </c>
      <c r="AX51" s="581"/>
      <c r="AY51">
        <f t="shared" si="0"/>
        <v>0</v>
      </c>
      <c r="AZ51" s="10"/>
      <c r="BA51" s="10"/>
      <c r="BB51" s="10"/>
      <c r="BC51" s="10"/>
      <c r="BD51" s="10"/>
      <c r="BE51" s="10"/>
      <c r="BF51" s="10"/>
      <c r="BG51" s="10"/>
      <c r="BH51" s="10"/>
    </row>
    <row r="52" spans="1:60" ht="23.25" hidden="1" customHeight="1" x14ac:dyDescent="0.15">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53</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23.25" hidden="1"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47</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23.25" hidden="1"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18.75" hidden="1" customHeight="1" x14ac:dyDescent="0.15">
      <c r="A55" s="591"/>
      <c r="B55" s="372" t="s">
        <v>134</v>
      </c>
      <c r="C55" s="521"/>
      <c r="D55" s="521"/>
      <c r="E55" s="521"/>
      <c r="F55" s="373"/>
      <c r="G55" s="526" t="s">
        <v>52</v>
      </c>
      <c r="H55" s="430"/>
      <c r="I55" s="430"/>
      <c r="J55" s="430"/>
      <c r="K55" s="430"/>
      <c r="L55" s="430"/>
      <c r="M55" s="430"/>
      <c r="N55" s="430"/>
      <c r="O55" s="431"/>
      <c r="P55" s="429" t="s">
        <v>54</v>
      </c>
      <c r="Q55" s="430"/>
      <c r="R55" s="430"/>
      <c r="S55" s="430"/>
      <c r="T55" s="430"/>
      <c r="U55" s="430"/>
      <c r="V55" s="430"/>
      <c r="W55" s="430"/>
      <c r="X55" s="431"/>
      <c r="Y55" s="528"/>
      <c r="Z55" s="529"/>
      <c r="AA55" s="530"/>
      <c r="AB55" s="531" t="s">
        <v>11</v>
      </c>
      <c r="AC55" s="532"/>
      <c r="AD55" s="533"/>
      <c r="AE55" s="121" t="s">
        <v>408</v>
      </c>
      <c r="AF55" s="121"/>
      <c r="AG55" s="121"/>
      <c r="AH55" s="121"/>
      <c r="AI55" s="121" t="s">
        <v>560</v>
      </c>
      <c r="AJ55" s="121"/>
      <c r="AK55" s="121"/>
      <c r="AL55" s="121"/>
      <c r="AM55" s="121" t="s">
        <v>376</v>
      </c>
      <c r="AN55" s="121"/>
      <c r="AO55" s="121"/>
      <c r="AP55" s="121"/>
      <c r="AQ55" s="421" t="s">
        <v>170</v>
      </c>
      <c r="AR55" s="417"/>
      <c r="AS55" s="417"/>
      <c r="AT55" s="418"/>
      <c r="AU55" s="578" t="s">
        <v>124</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21"/>
      <c r="AF56" s="121"/>
      <c r="AG56" s="121"/>
      <c r="AH56" s="121"/>
      <c r="AI56" s="121"/>
      <c r="AJ56" s="121"/>
      <c r="AK56" s="121"/>
      <c r="AL56" s="121"/>
      <c r="AM56" s="121"/>
      <c r="AN56" s="121"/>
      <c r="AO56" s="121"/>
      <c r="AP56" s="121"/>
      <c r="AQ56" s="580"/>
      <c r="AR56" s="518"/>
      <c r="AS56" s="419" t="s">
        <v>171</v>
      </c>
      <c r="AT56" s="420"/>
      <c r="AU56" s="518"/>
      <c r="AV56" s="518"/>
      <c r="AW56" s="433" t="s">
        <v>162</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53</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47</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134</v>
      </c>
      <c r="C60" s="521"/>
      <c r="D60" s="521"/>
      <c r="E60" s="521"/>
      <c r="F60" s="373"/>
      <c r="G60" s="526" t="s">
        <v>52</v>
      </c>
      <c r="H60" s="430"/>
      <c r="I60" s="430"/>
      <c r="J60" s="430"/>
      <c r="K60" s="430"/>
      <c r="L60" s="430"/>
      <c r="M60" s="430"/>
      <c r="N60" s="430"/>
      <c r="O60" s="431"/>
      <c r="P60" s="429" t="s">
        <v>54</v>
      </c>
      <c r="Q60" s="430"/>
      <c r="R60" s="430"/>
      <c r="S60" s="430"/>
      <c r="T60" s="430"/>
      <c r="U60" s="430"/>
      <c r="V60" s="430"/>
      <c r="W60" s="430"/>
      <c r="X60" s="431"/>
      <c r="Y60" s="528"/>
      <c r="Z60" s="529"/>
      <c r="AA60" s="530"/>
      <c r="AB60" s="531" t="s">
        <v>11</v>
      </c>
      <c r="AC60" s="532"/>
      <c r="AD60" s="533"/>
      <c r="AE60" s="121" t="s">
        <v>408</v>
      </c>
      <c r="AF60" s="121"/>
      <c r="AG60" s="121"/>
      <c r="AH60" s="121"/>
      <c r="AI60" s="121" t="s">
        <v>560</v>
      </c>
      <c r="AJ60" s="121"/>
      <c r="AK60" s="121"/>
      <c r="AL60" s="121"/>
      <c r="AM60" s="121" t="s">
        <v>376</v>
      </c>
      <c r="AN60" s="121"/>
      <c r="AO60" s="121"/>
      <c r="AP60" s="121"/>
      <c r="AQ60" s="421" t="s">
        <v>170</v>
      </c>
      <c r="AR60" s="417"/>
      <c r="AS60" s="417"/>
      <c r="AT60" s="418"/>
      <c r="AU60" s="578" t="s">
        <v>124</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21"/>
      <c r="AF61" s="121"/>
      <c r="AG61" s="121"/>
      <c r="AH61" s="121"/>
      <c r="AI61" s="121"/>
      <c r="AJ61" s="121"/>
      <c r="AK61" s="121"/>
      <c r="AL61" s="121"/>
      <c r="AM61" s="121"/>
      <c r="AN61" s="121"/>
      <c r="AO61" s="121"/>
      <c r="AP61" s="121"/>
      <c r="AQ61" s="580"/>
      <c r="AR61" s="518"/>
      <c r="AS61" s="419" t="s">
        <v>171</v>
      </c>
      <c r="AT61" s="420"/>
      <c r="AU61" s="518"/>
      <c r="AV61" s="518"/>
      <c r="AW61" s="433" t="s">
        <v>162</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53</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47</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15">
      <c r="A65" s="727" t="s">
        <v>571</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15">
      <c r="A66" s="707" t="s">
        <v>572</v>
      </c>
      <c r="B66" s="522"/>
      <c r="C66" s="522"/>
      <c r="D66" s="522"/>
      <c r="E66" s="522"/>
      <c r="F66" s="375"/>
      <c r="G66" s="708" t="s">
        <v>564</v>
      </c>
      <c r="H66" s="709"/>
      <c r="I66" s="709"/>
      <c r="J66" s="709"/>
      <c r="K66" s="709"/>
      <c r="L66" s="709"/>
      <c r="M66" s="709"/>
      <c r="N66" s="709"/>
      <c r="O66" s="709"/>
      <c r="P66" s="710" t="s">
        <v>563</v>
      </c>
      <c r="Q66" s="709"/>
      <c r="R66" s="709"/>
      <c r="S66" s="709"/>
      <c r="T66" s="709"/>
      <c r="U66" s="709"/>
      <c r="V66" s="709"/>
      <c r="W66" s="709"/>
      <c r="X66" s="711"/>
      <c r="Y66" s="712"/>
      <c r="Z66" s="713"/>
      <c r="AA66" s="714"/>
      <c r="AB66" s="715" t="s">
        <v>11</v>
      </c>
      <c r="AC66" s="715"/>
      <c r="AD66" s="715"/>
      <c r="AE66" s="534" t="s">
        <v>408</v>
      </c>
      <c r="AF66" s="725"/>
      <c r="AG66" s="725"/>
      <c r="AH66" s="726"/>
      <c r="AI66" s="534" t="s">
        <v>560</v>
      </c>
      <c r="AJ66" s="725"/>
      <c r="AK66" s="725"/>
      <c r="AL66" s="726"/>
      <c r="AM66" s="534" t="s">
        <v>376</v>
      </c>
      <c r="AN66" s="725"/>
      <c r="AO66" s="725"/>
      <c r="AP66" s="726"/>
      <c r="AQ66" s="697" t="s">
        <v>407</v>
      </c>
      <c r="AR66" s="698"/>
      <c r="AS66" s="698"/>
      <c r="AT66" s="699"/>
      <c r="AU66" s="697" t="s">
        <v>581</v>
      </c>
      <c r="AV66" s="698"/>
      <c r="AW66" s="698"/>
      <c r="AX66" s="700"/>
      <c r="AY66">
        <f>COUNTA($G$67)</f>
        <v>0</v>
      </c>
    </row>
    <row r="67" spans="1:51" ht="23.25" hidden="1" customHeight="1" x14ac:dyDescent="0.15">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48</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49</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15">
      <c r="A69" s="716" t="s">
        <v>573</v>
      </c>
      <c r="B69" s="717"/>
      <c r="C69" s="717"/>
      <c r="D69" s="717"/>
      <c r="E69" s="717"/>
      <c r="F69" s="718"/>
      <c r="G69" s="610" t="s">
        <v>574</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21" t="s">
        <v>408</v>
      </c>
      <c r="AF69" s="121"/>
      <c r="AG69" s="121"/>
      <c r="AH69" s="121"/>
      <c r="AI69" s="121" t="s">
        <v>560</v>
      </c>
      <c r="AJ69" s="121"/>
      <c r="AK69" s="121"/>
      <c r="AL69" s="121"/>
      <c r="AM69" s="121" t="s">
        <v>376</v>
      </c>
      <c r="AN69" s="121"/>
      <c r="AO69" s="121"/>
      <c r="AP69" s="121"/>
      <c r="AQ69" s="620" t="s">
        <v>582</v>
      </c>
      <c r="AR69" s="621"/>
      <c r="AS69" s="621"/>
      <c r="AT69" s="621"/>
      <c r="AU69" s="621"/>
      <c r="AV69" s="621"/>
      <c r="AW69" s="621"/>
      <c r="AX69" s="622"/>
      <c r="AY69">
        <f>IF(SUBSTITUTE(SUBSTITUTE($G$70,"／",""),"　","")="",0,1)</f>
        <v>0</v>
      </c>
    </row>
    <row r="70" spans="1:51" ht="23.25" hidden="1" customHeight="1" x14ac:dyDescent="0.15">
      <c r="A70" s="719"/>
      <c r="B70" s="720"/>
      <c r="C70" s="720"/>
      <c r="D70" s="720"/>
      <c r="E70" s="720"/>
      <c r="F70" s="721"/>
      <c r="G70" s="623" t="s">
        <v>575</v>
      </c>
      <c r="H70" s="624"/>
      <c r="I70" s="624"/>
      <c r="J70" s="624"/>
      <c r="K70" s="624"/>
      <c r="L70" s="624"/>
      <c r="M70" s="624"/>
      <c r="N70" s="624"/>
      <c r="O70" s="624"/>
      <c r="P70" s="624"/>
      <c r="Q70" s="624"/>
      <c r="R70" s="624"/>
      <c r="S70" s="624"/>
      <c r="T70" s="624"/>
      <c r="U70" s="624"/>
      <c r="V70" s="624"/>
      <c r="W70" s="624"/>
      <c r="X70" s="624"/>
      <c r="Y70" s="684" t="s">
        <v>573</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15">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576</v>
      </c>
      <c r="Z71" s="677"/>
      <c r="AA71" s="678"/>
      <c r="AB71" s="679" t="s">
        <v>577</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15">
      <c r="A72" s="449" t="s">
        <v>228</v>
      </c>
      <c r="B72" s="630"/>
      <c r="C72" s="630"/>
      <c r="D72" s="630"/>
      <c r="E72" s="630"/>
      <c r="F72" s="631"/>
      <c r="G72" s="639" t="s">
        <v>135</v>
      </c>
      <c r="H72" s="593"/>
      <c r="I72" s="593"/>
      <c r="J72" s="593"/>
      <c r="K72" s="593"/>
      <c r="L72" s="593"/>
      <c r="M72" s="593"/>
      <c r="N72" s="593"/>
      <c r="O72" s="594"/>
      <c r="P72" s="595" t="s">
        <v>51</v>
      </c>
      <c r="Q72" s="593"/>
      <c r="R72" s="593"/>
      <c r="S72" s="593"/>
      <c r="T72" s="593"/>
      <c r="U72" s="593"/>
      <c r="V72" s="593"/>
      <c r="W72" s="593"/>
      <c r="X72" s="594"/>
      <c r="Y72" s="640"/>
      <c r="Z72" s="641"/>
      <c r="AA72" s="642"/>
      <c r="AB72" s="646" t="s">
        <v>11</v>
      </c>
      <c r="AC72" s="647"/>
      <c r="AD72" s="648"/>
      <c r="AE72" s="121" t="s">
        <v>408</v>
      </c>
      <c r="AF72" s="121"/>
      <c r="AG72" s="121"/>
      <c r="AH72" s="121"/>
      <c r="AI72" s="121" t="s">
        <v>560</v>
      </c>
      <c r="AJ72" s="121"/>
      <c r="AK72" s="121"/>
      <c r="AL72" s="121"/>
      <c r="AM72" s="121" t="s">
        <v>376</v>
      </c>
      <c r="AN72" s="121"/>
      <c r="AO72" s="121"/>
      <c r="AP72" s="121"/>
      <c r="AQ72" s="627" t="s">
        <v>170</v>
      </c>
      <c r="AR72" s="628"/>
      <c r="AS72" s="628"/>
      <c r="AT72" s="629"/>
      <c r="AU72" s="593" t="s">
        <v>124</v>
      </c>
      <c r="AV72" s="593"/>
      <c r="AW72" s="593"/>
      <c r="AX72" s="596"/>
      <c r="AY72">
        <f>COUNTA($G$74)</f>
        <v>0</v>
      </c>
    </row>
    <row r="73" spans="1:51" ht="18.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21"/>
      <c r="AF73" s="121"/>
      <c r="AG73" s="121"/>
      <c r="AH73" s="121"/>
      <c r="AI73" s="121"/>
      <c r="AJ73" s="121"/>
      <c r="AK73" s="121"/>
      <c r="AL73" s="121"/>
      <c r="AM73" s="121"/>
      <c r="AN73" s="121"/>
      <c r="AO73" s="121"/>
      <c r="AP73" s="121"/>
      <c r="AQ73" s="472"/>
      <c r="AR73" s="473"/>
      <c r="AS73" s="419" t="s">
        <v>171</v>
      </c>
      <c r="AT73" s="420"/>
      <c r="AU73" s="518"/>
      <c r="AV73" s="518"/>
      <c r="AW73" s="433" t="s">
        <v>162</v>
      </c>
      <c r="AX73" s="581"/>
      <c r="AY73">
        <f t="shared" ref="AY73:AY78" si="1">$AY$72</f>
        <v>0</v>
      </c>
    </row>
    <row r="74" spans="1:51" ht="23.2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47</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15">
      <c r="A77" s="583" t="s">
        <v>252</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15">
      <c r="A79" s="591" t="s">
        <v>565</v>
      </c>
      <c r="B79" s="374" t="s">
        <v>566</v>
      </c>
      <c r="C79" s="522"/>
      <c r="D79" s="522"/>
      <c r="E79" s="522"/>
      <c r="F79" s="375"/>
      <c r="G79" s="593" t="s">
        <v>567</v>
      </c>
      <c r="H79" s="593"/>
      <c r="I79" s="593"/>
      <c r="J79" s="593"/>
      <c r="K79" s="593"/>
      <c r="L79" s="593"/>
      <c r="M79" s="593"/>
      <c r="N79" s="593"/>
      <c r="O79" s="593"/>
      <c r="P79" s="593"/>
      <c r="Q79" s="593"/>
      <c r="R79" s="593"/>
      <c r="S79" s="593"/>
      <c r="T79" s="593"/>
      <c r="U79" s="593"/>
      <c r="V79" s="593"/>
      <c r="W79" s="593"/>
      <c r="X79" s="593"/>
      <c r="Y79" s="593"/>
      <c r="Z79" s="593"/>
      <c r="AA79" s="594"/>
      <c r="AB79" s="595" t="s">
        <v>583</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134</v>
      </c>
      <c r="C84" s="521"/>
      <c r="D84" s="521"/>
      <c r="E84" s="521"/>
      <c r="F84" s="373"/>
      <c r="G84" s="526" t="s">
        <v>52</v>
      </c>
      <c r="H84" s="430"/>
      <c r="I84" s="430"/>
      <c r="J84" s="430"/>
      <c r="K84" s="430"/>
      <c r="L84" s="430"/>
      <c r="M84" s="430"/>
      <c r="N84" s="430"/>
      <c r="O84" s="431"/>
      <c r="P84" s="429" t="s">
        <v>54</v>
      </c>
      <c r="Q84" s="430"/>
      <c r="R84" s="430"/>
      <c r="S84" s="430"/>
      <c r="T84" s="430"/>
      <c r="U84" s="430"/>
      <c r="V84" s="430"/>
      <c r="W84" s="430"/>
      <c r="X84" s="431"/>
      <c r="Y84" s="528"/>
      <c r="Z84" s="529"/>
      <c r="AA84" s="530"/>
      <c r="AB84" s="531" t="s">
        <v>11</v>
      </c>
      <c r="AC84" s="532"/>
      <c r="AD84" s="533"/>
      <c r="AE84" s="121" t="s">
        <v>408</v>
      </c>
      <c r="AF84" s="121"/>
      <c r="AG84" s="121"/>
      <c r="AH84" s="121"/>
      <c r="AI84" s="121" t="s">
        <v>560</v>
      </c>
      <c r="AJ84" s="121"/>
      <c r="AK84" s="121"/>
      <c r="AL84" s="121"/>
      <c r="AM84" s="121" t="s">
        <v>376</v>
      </c>
      <c r="AN84" s="121"/>
      <c r="AO84" s="121"/>
      <c r="AP84" s="121"/>
      <c r="AQ84" s="421" t="s">
        <v>170</v>
      </c>
      <c r="AR84" s="417"/>
      <c r="AS84" s="417"/>
      <c r="AT84" s="418"/>
      <c r="AU84" s="578" t="s">
        <v>124</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21"/>
      <c r="AF85" s="121"/>
      <c r="AG85" s="121"/>
      <c r="AH85" s="121"/>
      <c r="AI85" s="121"/>
      <c r="AJ85" s="121"/>
      <c r="AK85" s="121"/>
      <c r="AL85" s="121"/>
      <c r="AM85" s="121"/>
      <c r="AN85" s="121"/>
      <c r="AO85" s="121"/>
      <c r="AP85" s="121"/>
      <c r="AQ85" s="580"/>
      <c r="AR85" s="518"/>
      <c r="AS85" s="419" t="s">
        <v>171</v>
      </c>
      <c r="AT85" s="420"/>
      <c r="AU85" s="518"/>
      <c r="AV85" s="518"/>
      <c r="AW85" s="433" t="s">
        <v>162</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53</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47</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134</v>
      </c>
      <c r="C89" s="521"/>
      <c r="D89" s="521"/>
      <c r="E89" s="521"/>
      <c r="F89" s="373"/>
      <c r="G89" s="526" t="s">
        <v>52</v>
      </c>
      <c r="H89" s="430"/>
      <c r="I89" s="430"/>
      <c r="J89" s="430"/>
      <c r="K89" s="430"/>
      <c r="L89" s="430"/>
      <c r="M89" s="430"/>
      <c r="N89" s="430"/>
      <c r="O89" s="431"/>
      <c r="P89" s="429" t="s">
        <v>54</v>
      </c>
      <c r="Q89" s="430"/>
      <c r="R89" s="430"/>
      <c r="S89" s="430"/>
      <c r="T89" s="430"/>
      <c r="U89" s="430"/>
      <c r="V89" s="430"/>
      <c r="W89" s="430"/>
      <c r="X89" s="431"/>
      <c r="Y89" s="528"/>
      <c r="Z89" s="529"/>
      <c r="AA89" s="530"/>
      <c r="AB89" s="531" t="s">
        <v>11</v>
      </c>
      <c r="AC89" s="532"/>
      <c r="AD89" s="533"/>
      <c r="AE89" s="121" t="s">
        <v>408</v>
      </c>
      <c r="AF89" s="121"/>
      <c r="AG89" s="121"/>
      <c r="AH89" s="121"/>
      <c r="AI89" s="121" t="s">
        <v>560</v>
      </c>
      <c r="AJ89" s="121"/>
      <c r="AK89" s="121"/>
      <c r="AL89" s="121"/>
      <c r="AM89" s="121" t="s">
        <v>376</v>
      </c>
      <c r="AN89" s="121"/>
      <c r="AO89" s="121"/>
      <c r="AP89" s="121"/>
      <c r="AQ89" s="421" t="s">
        <v>170</v>
      </c>
      <c r="AR89" s="417"/>
      <c r="AS89" s="417"/>
      <c r="AT89" s="418"/>
      <c r="AU89" s="578" t="s">
        <v>124</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21"/>
      <c r="AF90" s="121"/>
      <c r="AG90" s="121"/>
      <c r="AH90" s="121"/>
      <c r="AI90" s="121"/>
      <c r="AJ90" s="121"/>
      <c r="AK90" s="121"/>
      <c r="AL90" s="121"/>
      <c r="AM90" s="121"/>
      <c r="AN90" s="121"/>
      <c r="AO90" s="121"/>
      <c r="AP90" s="121"/>
      <c r="AQ90" s="580"/>
      <c r="AR90" s="518"/>
      <c r="AS90" s="419" t="s">
        <v>171</v>
      </c>
      <c r="AT90" s="420"/>
      <c r="AU90" s="518"/>
      <c r="AV90" s="518"/>
      <c r="AW90" s="433" t="s">
        <v>162</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53</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47</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134</v>
      </c>
      <c r="C94" s="522"/>
      <c r="D94" s="522"/>
      <c r="E94" s="522"/>
      <c r="F94" s="375"/>
      <c r="G94" s="526" t="s">
        <v>52</v>
      </c>
      <c r="H94" s="430"/>
      <c r="I94" s="430"/>
      <c r="J94" s="430"/>
      <c r="K94" s="430"/>
      <c r="L94" s="430"/>
      <c r="M94" s="430"/>
      <c r="N94" s="430"/>
      <c r="O94" s="431"/>
      <c r="P94" s="429" t="s">
        <v>54</v>
      </c>
      <c r="Q94" s="430"/>
      <c r="R94" s="430"/>
      <c r="S94" s="430"/>
      <c r="T94" s="430"/>
      <c r="U94" s="430"/>
      <c r="V94" s="430"/>
      <c r="W94" s="430"/>
      <c r="X94" s="431"/>
      <c r="Y94" s="528"/>
      <c r="Z94" s="529"/>
      <c r="AA94" s="530"/>
      <c r="AB94" s="531" t="s">
        <v>11</v>
      </c>
      <c r="AC94" s="532"/>
      <c r="AD94" s="533"/>
      <c r="AE94" s="121" t="s">
        <v>408</v>
      </c>
      <c r="AF94" s="121"/>
      <c r="AG94" s="121"/>
      <c r="AH94" s="121"/>
      <c r="AI94" s="121" t="s">
        <v>560</v>
      </c>
      <c r="AJ94" s="121"/>
      <c r="AK94" s="121"/>
      <c r="AL94" s="121"/>
      <c r="AM94" s="121" t="s">
        <v>376</v>
      </c>
      <c r="AN94" s="121"/>
      <c r="AO94" s="121"/>
      <c r="AP94" s="121"/>
      <c r="AQ94" s="421" t="s">
        <v>170</v>
      </c>
      <c r="AR94" s="417"/>
      <c r="AS94" s="417"/>
      <c r="AT94" s="418"/>
      <c r="AU94" s="578" t="s">
        <v>124</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21"/>
      <c r="AF95" s="121"/>
      <c r="AG95" s="121"/>
      <c r="AH95" s="121"/>
      <c r="AI95" s="121"/>
      <c r="AJ95" s="121"/>
      <c r="AK95" s="121"/>
      <c r="AL95" s="121"/>
      <c r="AM95" s="121"/>
      <c r="AN95" s="121"/>
      <c r="AO95" s="121"/>
      <c r="AP95" s="121"/>
      <c r="AQ95" s="580"/>
      <c r="AR95" s="518"/>
      <c r="AS95" s="419" t="s">
        <v>171</v>
      </c>
      <c r="AT95" s="420"/>
      <c r="AU95" s="518"/>
      <c r="AV95" s="518"/>
      <c r="AW95" s="433" t="s">
        <v>162</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53</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47</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15">
      <c r="A99" s="701" t="s">
        <v>571</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15">
      <c r="A100" s="707" t="s">
        <v>572</v>
      </c>
      <c r="B100" s="522"/>
      <c r="C100" s="522"/>
      <c r="D100" s="522"/>
      <c r="E100" s="522"/>
      <c r="F100" s="375"/>
      <c r="G100" s="708" t="s">
        <v>564</v>
      </c>
      <c r="H100" s="709"/>
      <c r="I100" s="709"/>
      <c r="J100" s="709"/>
      <c r="K100" s="709"/>
      <c r="L100" s="709"/>
      <c r="M100" s="709"/>
      <c r="N100" s="709"/>
      <c r="O100" s="709"/>
      <c r="P100" s="710" t="s">
        <v>563</v>
      </c>
      <c r="Q100" s="709"/>
      <c r="R100" s="709"/>
      <c r="S100" s="709"/>
      <c r="T100" s="709"/>
      <c r="U100" s="709"/>
      <c r="V100" s="709"/>
      <c r="W100" s="709"/>
      <c r="X100" s="711"/>
      <c r="Y100" s="712"/>
      <c r="Z100" s="713"/>
      <c r="AA100" s="714"/>
      <c r="AB100" s="715" t="s">
        <v>11</v>
      </c>
      <c r="AC100" s="715"/>
      <c r="AD100" s="715"/>
      <c r="AE100" s="121" t="s">
        <v>408</v>
      </c>
      <c r="AF100" s="121"/>
      <c r="AG100" s="121"/>
      <c r="AH100" s="121"/>
      <c r="AI100" s="121" t="s">
        <v>560</v>
      </c>
      <c r="AJ100" s="121"/>
      <c r="AK100" s="121"/>
      <c r="AL100" s="121"/>
      <c r="AM100" s="121" t="s">
        <v>376</v>
      </c>
      <c r="AN100" s="121"/>
      <c r="AO100" s="121"/>
      <c r="AP100" s="121"/>
      <c r="AQ100" s="697" t="s">
        <v>407</v>
      </c>
      <c r="AR100" s="698"/>
      <c r="AS100" s="698"/>
      <c r="AT100" s="699"/>
      <c r="AU100" s="697" t="s">
        <v>581</v>
      </c>
      <c r="AV100" s="698"/>
      <c r="AW100" s="698"/>
      <c r="AX100" s="700"/>
      <c r="AY100">
        <f>COUNTA($G$101)</f>
        <v>0</v>
      </c>
    </row>
    <row r="101" spans="1:60" ht="23.25" hidden="1" customHeight="1" x14ac:dyDescent="0.15">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48</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49</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15">
      <c r="A103" s="583" t="s">
        <v>573</v>
      </c>
      <c r="B103" s="430"/>
      <c r="C103" s="430"/>
      <c r="D103" s="430"/>
      <c r="E103" s="430"/>
      <c r="F103" s="612"/>
      <c r="G103" s="610" t="s">
        <v>574</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21" t="s">
        <v>408</v>
      </c>
      <c r="AF103" s="121"/>
      <c r="AG103" s="121"/>
      <c r="AH103" s="121"/>
      <c r="AI103" s="121" t="s">
        <v>560</v>
      </c>
      <c r="AJ103" s="121"/>
      <c r="AK103" s="121"/>
      <c r="AL103" s="121"/>
      <c r="AM103" s="121" t="s">
        <v>376</v>
      </c>
      <c r="AN103" s="121"/>
      <c r="AO103" s="121"/>
      <c r="AP103" s="121"/>
      <c r="AQ103" s="620" t="s">
        <v>582</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t="s">
        <v>575</v>
      </c>
      <c r="H104" s="624"/>
      <c r="I104" s="624"/>
      <c r="J104" s="624"/>
      <c r="K104" s="624"/>
      <c r="L104" s="624"/>
      <c r="M104" s="624"/>
      <c r="N104" s="624"/>
      <c r="O104" s="624"/>
      <c r="P104" s="624"/>
      <c r="Q104" s="624"/>
      <c r="R104" s="624"/>
      <c r="S104" s="624"/>
      <c r="T104" s="624"/>
      <c r="U104" s="624"/>
      <c r="V104" s="624"/>
      <c r="W104" s="624"/>
      <c r="X104" s="624"/>
      <c r="Y104" s="684" t="s">
        <v>573</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576</v>
      </c>
      <c r="Z105" s="677"/>
      <c r="AA105" s="678"/>
      <c r="AB105" s="679" t="s">
        <v>577</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228</v>
      </c>
      <c r="B106" s="630"/>
      <c r="C106" s="630"/>
      <c r="D106" s="630"/>
      <c r="E106" s="630"/>
      <c r="F106" s="631"/>
      <c r="G106" s="639" t="s">
        <v>135</v>
      </c>
      <c r="H106" s="593"/>
      <c r="I106" s="593"/>
      <c r="J106" s="593"/>
      <c r="K106" s="593"/>
      <c r="L106" s="593"/>
      <c r="M106" s="593"/>
      <c r="N106" s="593"/>
      <c r="O106" s="594"/>
      <c r="P106" s="595" t="s">
        <v>51</v>
      </c>
      <c r="Q106" s="593"/>
      <c r="R106" s="593"/>
      <c r="S106" s="593"/>
      <c r="T106" s="593"/>
      <c r="U106" s="593"/>
      <c r="V106" s="593"/>
      <c r="W106" s="593"/>
      <c r="X106" s="594"/>
      <c r="Y106" s="640"/>
      <c r="Z106" s="641"/>
      <c r="AA106" s="642"/>
      <c r="AB106" s="646" t="s">
        <v>11</v>
      </c>
      <c r="AC106" s="647"/>
      <c r="AD106" s="648"/>
      <c r="AE106" s="121" t="s">
        <v>408</v>
      </c>
      <c r="AF106" s="121"/>
      <c r="AG106" s="121"/>
      <c r="AH106" s="121"/>
      <c r="AI106" s="121" t="s">
        <v>560</v>
      </c>
      <c r="AJ106" s="121"/>
      <c r="AK106" s="121"/>
      <c r="AL106" s="121"/>
      <c r="AM106" s="121" t="s">
        <v>376</v>
      </c>
      <c r="AN106" s="121"/>
      <c r="AO106" s="121"/>
      <c r="AP106" s="121"/>
      <c r="AQ106" s="627" t="s">
        <v>170</v>
      </c>
      <c r="AR106" s="628"/>
      <c r="AS106" s="628"/>
      <c r="AT106" s="629"/>
      <c r="AU106" s="593" t="s">
        <v>124</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21"/>
      <c r="AF107" s="121"/>
      <c r="AG107" s="121"/>
      <c r="AH107" s="121"/>
      <c r="AI107" s="121"/>
      <c r="AJ107" s="121"/>
      <c r="AK107" s="121"/>
      <c r="AL107" s="121"/>
      <c r="AM107" s="121"/>
      <c r="AN107" s="121"/>
      <c r="AO107" s="121"/>
      <c r="AP107" s="121"/>
      <c r="AQ107" s="472"/>
      <c r="AR107" s="473"/>
      <c r="AS107" s="419" t="s">
        <v>171</v>
      </c>
      <c r="AT107" s="420"/>
      <c r="AU107" s="518"/>
      <c r="AV107" s="518"/>
      <c r="AW107" s="433" t="s">
        <v>162</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47</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252</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565</v>
      </c>
      <c r="B113" s="374" t="s">
        <v>566</v>
      </c>
      <c r="C113" s="522"/>
      <c r="D113" s="522"/>
      <c r="E113" s="522"/>
      <c r="F113" s="375"/>
      <c r="G113" s="593" t="s">
        <v>567</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583</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134</v>
      </c>
      <c r="C118" s="521"/>
      <c r="D118" s="521"/>
      <c r="E118" s="521"/>
      <c r="F118" s="373"/>
      <c r="G118" s="526" t="s">
        <v>52</v>
      </c>
      <c r="H118" s="430"/>
      <c r="I118" s="430"/>
      <c r="J118" s="430"/>
      <c r="K118" s="430"/>
      <c r="L118" s="430"/>
      <c r="M118" s="430"/>
      <c r="N118" s="430"/>
      <c r="O118" s="431"/>
      <c r="P118" s="429" t="s">
        <v>54</v>
      </c>
      <c r="Q118" s="430"/>
      <c r="R118" s="430"/>
      <c r="S118" s="430"/>
      <c r="T118" s="430"/>
      <c r="U118" s="430"/>
      <c r="V118" s="430"/>
      <c r="W118" s="430"/>
      <c r="X118" s="431"/>
      <c r="Y118" s="528"/>
      <c r="Z118" s="529"/>
      <c r="AA118" s="530"/>
      <c r="AB118" s="531" t="s">
        <v>11</v>
      </c>
      <c r="AC118" s="532"/>
      <c r="AD118" s="533"/>
      <c r="AE118" s="121" t="s">
        <v>408</v>
      </c>
      <c r="AF118" s="121"/>
      <c r="AG118" s="121"/>
      <c r="AH118" s="121"/>
      <c r="AI118" s="121" t="s">
        <v>560</v>
      </c>
      <c r="AJ118" s="121"/>
      <c r="AK118" s="121"/>
      <c r="AL118" s="121"/>
      <c r="AM118" s="121" t="s">
        <v>376</v>
      </c>
      <c r="AN118" s="121"/>
      <c r="AO118" s="121"/>
      <c r="AP118" s="121"/>
      <c r="AQ118" s="421" t="s">
        <v>170</v>
      </c>
      <c r="AR118" s="417"/>
      <c r="AS118" s="417"/>
      <c r="AT118" s="418"/>
      <c r="AU118" s="578" t="s">
        <v>124</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21"/>
      <c r="AF119" s="121"/>
      <c r="AG119" s="121"/>
      <c r="AH119" s="121"/>
      <c r="AI119" s="121"/>
      <c r="AJ119" s="121"/>
      <c r="AK119" s="121"/>
      <c r="AL119" s="121"/>
      <c r="AM119" s="121"/>
      <c r="AN119" s="121"/>
      <c r="AO119" s="121"/>
      <c r="AP119" s="121"/>
      <c r="AQ119" s="580"/>
      <c r="AR119" s="518"/>
      <c r="AS119" s="419" t="s">
        <v>171</v>
      </c>
      <c r="AT119" s="420"/>
      <c r="AU119" s="518"/>
      <c r="AV119" s="518"/>
      <c r="AW119" s="433" t="s">
        <v>162</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53</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47</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134</v>
      </c>
      <c r="C123" s="521"/>
      <c r="D123" s="521"/>
      <c r="E123" s="521"/>
      <c r="F123" s="373"/>
      <c r="G123" s="526" t="s">
        <v>52</v>
      </c>
      <c r="H123" s="430"/>
      <c r="I123" s="430"/>
      <c r="J123" s="430"/>
      <c r="K123" s="430"/>
      <c r="L123" s="430"/>
      <c r="M123" s="430"/>
      <c r="N123" s="430"/>
      <c r="O123" s="431"/>
      <c r="P123" s="429" t="s">
        <v>54</v>
      </c>
      <c r="Q123" s="430"/>
      <c r="R123" s="430"/>
      <c r="S123" s="430"/>
      <c r="T123" s="430"/>
      <c r="U123" s="430"/>
      <c r="V123" s="430"/>
      <c r="W123" s="430"/>
      <c r="X123" s="431"/>
      <c r="Y123" s="528"/>
      <c r="Z123" s="529"/>
      <c r="AA123" s="530"/>
      <c r="AB123" s="531" t="s">
        <v>11</v>
      </c>
      <c r="AC123" s="532"/>
      <c r="AD123" s="533"/>
      <c r="AE123" s="121" t="s">
        <v>408</v>
      </c>
      <c r="AF123" s="121"/>
      <c r="AG123" s="121"/>
      <c r="AH123" s="121"/>
      <c r="AI123" s="121" t="s">
        <v>560</v>
      </c>
      <c r="AJ123" s="121"/>
      <c r="AK123" s="121"/>
      <c r="AL123" s="121"/>
      <c r="AM123" s="121" t="s">
        <v>376</v>
      </c>
      <c r="AN123" s="121"/>
      <c r="AO123" s="121"/>
      <c r="AP123" s="121"/>
      <c r="AQ123" s="421" t="s">
        <v>170</v>
      </c>
      <c r="AR123" s="417"/>
      <c r="AS123" s="417"/>
      <c r="AT123" s="418"/>
      <c r="AU123" s="578" t="s">
        <v>124</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21"/>
      <c r="AF124" s="121"/>
      <c r="AG124" s="121"/>
      <c r="AH124" s="121"/>
      <c r="AI124" s="121"/>
      <c r="AJ124" s="121"/>
      <c r="AK124" s="121"/>
      <c r="AL124" s="121"/>
      <c r="AM124" s="121"/>
      <c r="AN124" s="121"/>
      <c r="AO124" s="121"/>
      <c r="AP124" s="121"/>
      <c r="AQ124" s="580"/>
      <c r="AR124" s="518"/>
      <c r="AS124" s="419" t="s">
        <v>171</v>
      </c>
      <c r="AT124" s="420"/>
      <c r="AU124" s="518"/>
      <c r="AV124" s="518"/>
      <c r="AW124" s="433" t="s">
        <v>162</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53</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47</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134</v>
      </c>
      <c r="C128" s="521"/>
      <c r="D128" s="521"/>
      <c r="E128" s="521"/>
      <c r="F128" s="373"/>
      <c r="G128" s="526" t="s">
        <v>52</v>
      </c>
      <c r="H128" s="430"/>
      <c r="I128" s="430"/>
      <c r="J128" s="430"/>
      <c r="K128" s="430"/>
      <c r="L128" s="430"/>
      <c r="M128" s="430"/>
      <c r="N128" s="430"/>
      <c r="O128" s="431"/>
      <c r="P128" s="429" t="s">
        <v>54</v>
      </c>
      <c r="Q128" s="430"/>
      <c r="R128" s="430"/>
      <c r="S128" s="430"/>
      <c r="T128" s="430"/>
      <c r="U128" s="430"/>
      <c r="V128" s="430"/>
      <c r="W128" s="430"/>
      <c r="X128" s="431"/>
      <c r="Y128" s="528"/>
      <c r="Z128" s="529"/>
      <c r="AA128" s="530"/>
      <c r="AB128" s="531" t="s">
        <v>11</v>
      </c>
      <c r="AC128" s="532"/>
      <c r="AD128" s="533"/>
      <c r="AE128" s="121" t="s">
        <v>408</v>
      </c>
      <c r="AF128" s="121"/>
      <c r="AG128" s="121"/>
      <c r="AH128" s="121"/>
      <c r="AI128" s="121" t="s">
        <v>560</v>
      </c>
      <c r="AJ128" s="121"/>
      <c r="AK128" s="121"/>
      <c r="AL128" s="121"/>
      <c r="AM128" s="121" t="s">
        <v>376</v>
      </c>
      <c r="AN128" s="121"/>
      <c r="AO128" s="121"/>
      <c r="AP128" s="121"/>
      <c r="AQ128" s="421" t="s">
        <v>170</v>
      </c>
      <c r="AR128" s="417"/>
      <c r="AS128" s="417"/>
      <c r="AT128" s="418"/>
      <c r="AU128" s="578" t="s">
        <v>124</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21"/>
      <c r="AF129" s="121"/>
      <c r="AG129" s="121"/>
      <c r="AH129" s="121"/>
      <c r="AI129" s="121"/>
      <c r="AJ129" s="121"/>
      <c r="AK129" s="121"/>
      <c r="AL129" s="121"/>
      <c r="AM129" s="121"/>
      <c r="AN129" s="121"/>
      <c r="AO129" s="121"/>
      <c r="AP129" s="121"/>
      <c r="AQ129" s="580"/>
      <c r="AR129" s="518"/>
      <c r="AS129" s="419" t="s">
        <v>171</v>
      </c>
      <c r="AT129" s="420"/>
      <c r="AU129" s="518"/>
      <c r="AV129" s="518"/>
      <c r="AW129" s="433" t="s">
        <v>162</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53</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47</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571</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15">
      <c r="A134" s="707" t="s">
        <v>572</v>
      </c>
      <c r="B134" s="522"/>
      <c r="C134" s="522"/>
      <c r="D134" s="522"/>
      <c r="E134" s="522"/>
      <c r="F134" s="375"/>
      <c r="G134" s="708" t="s">
        <v>564</v>
      </c>
      <c r="H134" s="709"/>
      <c r="I134" s="709"/>
      <c r="J134" s="709"/>
      <c r="K134" s="709"/>
      <c r="L134" s="709"/>
      <c r="M134" s="709"/>
      <c r="N134" s="709"/>
      <c r="O134" s="709"/>
      <c r="P134" s="710" t="s">
        <v>563</v>
      </c>
      <c r="Q134" s="709"/>
      <c r="R134" s="709"/>
      <c r="S134" s="709"/>
      <c r="T134" s="709"/>
      <c r="U134" s="709"/>
      <c r="V134" s="709"/>
      <c r="W134" s="709"/>
      <c r="X134" s="711"/>
      <c r="Y134" s="712"/>
      <c r="Z134" s="713"/>
      <c r="AA134" s="714"/>
      <c r="AB134" s="715" t="s">
        <v>11</v>
      </c>
      <c r="AC134" s="715"/>
      <c r="AD134" s="715"/>
      <c r="AE134" s="121" t="s">
        <v>408</v>
      </c>
      <c r="AF134" s="121"/>
      <c r="AG134" s="121"/>
      <c r="AH134" s="121"/>
      <c r="AI134" s="121" t="s">
        <v>560</v>
      </c>
      <c r="AJ134" s="121"/>
      <c r="AK134" s="121"/>
      <c r="AL134" s="121"/>
      <c r="AM134" s="121" t="s">
        <v>376</v>
      </c>
      <c r="AN134" s="121"/>
      <c r="AO134" s="121"/>
      <c r="AP134" s="121"/>
      <c r="AQ134" s="697" t="s">
        <v>407</v>
      </c>
      <c r="AR134" s="698"/>
      <c r="AS134" s="698"/>
      <c r="AT134" s="699"/>
      <c r="AU134" s="697" t="s">
        <v>581</v>
      </c>
      <c r="AV134" s="698"/>
      <c r="AW134" s="698"/>
      <c r="AX134" s="700"/>
      <c r="AY134">
        <f>COUNTA($G$135)</f>
        <v>0</v>
      </c>
    </row>
    <row r="135" spans="1:60" ht="23.25" hidden="1" customHeight="1" x14ac:dyDescent="0.15">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48</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49</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15">
      <c r="A137" s="583" t="s">
        <v>573</v>
      </c>
      <c r="B137" s="430"/>
      <c r="C137" s="430"/>
      <c r="D137" s="430"/>
      <c r="E137" s="430"/>
      <c r="F137" s="612"/>
      <c r="G137" s="610" t="s">
        <v>574</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21" t="s">
        <v>408</v>
      </c>
      <c r="AF137" s="121"/>
      <c r="AG137" s="121"/>
      <c r="AH137" s="121"/>
      <c r="AI137" s="121" t="s">
        <v>560</v>
      </c>
      <c r="AJ137" s="121"/>
      <c r="AK137" s="121"/>
      <c r="AL137" s="121"/>
      <c r="AM137" s="121" t="s">
        <v>376</v>
      </c>
      <c r="AN137" s="121"/>
      <c r="AO137" s="121"/>
      <c r="AP137" s="121"/>
      <c r="AQ137" s="620" t="s">
        <v>582</v>
      </c>
      <c r="AR137" s="621"/>
      <c r="AS137" s="621"/>
      <c r="AT137" s="621"/>
      <c r="AU137" s="621"/>
      <c r="AV137" s="621"/>
      <c r="AW137" s="621"/>
      <c r="AX137" s="622"/>
      <c r="AY137">
        <f>IF(SUBSTITUTE(SUBSTITUTE($G$138,"／",""),"　","")="",0,1)</f>
        <v>0</v>
      </c>
    </row>
    <row r="138" spans="1:60" ht="23.25" hidden="1" customHeight="1" x14ac:dyDescent="0.15">
      <c r="A138" s="613"/>
      <c r="B138" s="593"/>
      <c r="C138" s="593"/>
      <c r="D138" s="593"/>
      <c r="E138" s="593"/>
      <c r="F138" s="614"/>
      <c r="G138" s="623" t="s">
        <v>575</v>
      </c>
      <c r="H138" s="624"/>
      <c r="I138" s="624"/>
      <c r="J138" s="624"/>
      <c r="K138" s="624"/>
      <c r="L138" s="624"/>
      <c r="M138" s="624"/>
      <c r="N138" s="624"/>
      <c r="O138" s="624"/>
      <c r="P138" s="624"/>
      <c r="Q138" s="624"/>
      <c r="R138" s="624"/>
      <c r="S138" s="624"/>
      <c r="T138" s="624"/>
      <c r="U138" s="624"/>
      <c r="V138" s="624"/>
      <c r="W138" s="624"/>
      <c r="X138" s="624"/>
      <c r="Y138" s="684" t="s">
        <v>573</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576</v>
      </c>
      <c r="Z139" s="677"/>
      <c r="AA139" s="678"/>
      <c r="AB139" s="679" t="s">
        <v>577</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15">
      <c r="A140" s="449" t="s">
        <v>228</v>
      </c>
      <c r="B140" s="630"/>
      <c r="C140" s="630"/>
      <c r="D140" s="630"/>
      <c r="E140" s="630"/>
      <c r="F140" s="631"/>
      <c r="G140" s="639" t="s">
        <v>135</v>
      </c>
      <c r="H140" s="593"/>
      <c r="I140" s="593"/>
      <c r="J140" s="593"/>
      <c r="K140" s="593"/>
      <c r="L140" s="593"/>
      <c r="M140" s="593"/>
      <c r="N140" s="593"/>
      <c r="O140" s="594"/>
      <c r="P140" s="595" t="s">
        <v>51</v>
      </c>
      <c r="Q140" s="593"/>
      <c r="R140" s="593"/>
      <c r="S140" s="593"/>
      <c r="T140" s="593"/>
      <c r="U140" s="593"/>
      <c r="V140" s="593"/>
      <c r="W140" s="593"/>
      <c r="X140" s="594"/>
      <c r="Y140" s="640"/>
      <c r="Z140" s="641"/>
      <c r="AA140" s="642"/>
      <c r="AB140" s="646" t="s">
        <v>11</v>
      </c>
      <c r="AC140" s="647"/>
      <c r="AD140" s="648"/>
      <c r="AE140" s="121" t="s">
        <v>408</v>
      </c>
      <c r="AF140" s="121"/>
      <c r="AG140" s="121"/>
      <c r="AH140" s="121"/>
      <c r="AI140" s="121" t="s">
        <v>560</v>
      </c>
      <c r="AJ140" s="121"/>
      <c r="AK140" s="121"/>
      <c r="AL140" s="121"/>
      <c r="AM140" s="121" t="s">
        <v>376</v>
      </c>
      <c r="AN140" s="121"/>
      <c r="AO140" s="121"/>
      <c r="AP140" s="121"/>
      <c r="AQ140" s="627" t="s">
        <v>170</v>
      </c>
      <c r="AR140" s="628"/>
      <c r="AS140" s="628"/>
      <c r="AT140" s="629"/>
      <c r="AU140" s="593" t="s">
        <v>124</v>
      </c>
      <c r="AV140" s="593"/>
      <c r="AW140" s="593"/>
      <c r="AX140" s="596"/>
      <c r="AY140">
        <f>COUNTA($G$142)</f>
        <v>0</v>
      </c>
    </row>
    <row r="141" spans="1:60" ht="18.75" hidden="1"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21"/>
      <c r="AF141" s="121"/>
      <c r="AG141" s="121"/>
      <c r="AH141" s="121"/>
      <c r="AI141" s="121"/>
      <c r="AJ141" s="121"/>
      <c r="AK141" s="121"/>
      <c r="AL141" s="121"/>
      <c r="AM141" s="121"/>
      <c r="AN141" s="121"/>
      <c r="AO141" s="121"/>
      <c r="AP141" s="121"/>
      <c r="AQ141" s="472"/>
      <c r="AR141" s="473"/>
      <c r="AS141" s="419" t="s">
        <v>171</v>
      </c>
      <c r="AT141" s="420"/>
      <c r="AU141" s="518"/>
      <c r="AV141" s="518"/>
      <c r="AW141" s="433" t="s">
        <v>162</v>
      </c>
      <c r="AX141" s="581"/>
      <c r="AY141">
        <f t="shared" ref="AY141:AY146" si="5">$AY$140</f>
        <v>0</v>
      </c>
    </row>
    <row r="142" spans="1:60" ht="23.25" hidden="1" customHeight="1" x14ac:dyDescent="0.15">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47</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15">
      <c r="A145" s="583" t="s">
        <v>252</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15">
      <c r="A147" s="591" t="s">
        <v>565</v>
      </c>
      <c r="B147" s="374" t="s">
        <v>566</v>
      </c>
      <c r="C147" s="522"/>
      <c r="D147" s="522"/>
      <c r="E147" s="522"/>
      <c r="F147" s="375"/>
      <c r="G147" s="593" t="s">
        <v>567</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583</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134</v>
      </c>
      <c r="C152" s="521"/>
      <c r="D152" s="521"/>
      <c r="E152" s="521"/>
      <c r="F152" s="373"/>
      <c r="G152" s="526" t="s">
        <v>52</v>
      </c>
      <c r="H152" s="430"/>
      <c r="I152" s="430"/>
      <c r="J152" s="430"/>
      <c r="K152" s="430"/>
      <c r="L152" s="430"/>
      <c r="M152" s="430"/>
      <c r="N152" s="430"/>
      <c r="O152" s="431"/>
      <c r="P152" s="429" t="s">
        <v>54</v>
      </c>
      <c r="Q152" s="430"/>
      <c r="R152" s="430"/>
      <c r="S152" s="430"/>
      <c r="T152" s="430"/>
      <c r="U152" s="430"/>
      <c r="V152" s="430"/>
      <c r="W152" s="430"/>
      <c r="X152" s="431"/>
      <c r="Y152" s="528"/>
      <c r="Z152" s="529"/>
      <c r="AA152" s="530"/>
      <c r="AB152" s="531" t="s">
        <v>11</v>
      </c>
      <c r="AC152" s="532"/>
      <c r="AD152" s="533"/>
      <c r="AE152" s="121" t="s">
        <v>408</v>
      </c>
      <c r="AF152" s="121"/>
      <c r="AG152" s="121"/>
      <c r="AH152" s="121"/>
      <c r="AI152" s="121" t="s">
        <v>560</v>
      </c>
      <c r="AJ152" s="121"/>
      <c r="AK152" s="121"/>
      <c r="AL152" s="121"/>
      <c r="AM152" s="121" t="s">
        <v>376</v>
      </c>
      <c r="AN152" s="121"/>
      <c r="AO152" s="121"/>
      <c r="AP152" s="121"/>
      <c r="AQ152" s="421" t="s">
        <v>170</v>
      </c>
      <c r="AR152" s="417"/>
      <c r="AS152" s="417"/>
      <c r="AT152" s="418"/>
      <c r="AU152" s="578" t="s">
        <v>124</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21"/>
      <c r="AF153" s="121"/>
      <c r="AG153" s="121"/>
      <c r="AH153" s="121"/>
      <c r="AI153" s="121"/>
      <c r="AJ153" s="121"/>
      <c r="AK153" s="121"/>
      <c r="AL153" s="121"/>
      <c r="AM153" s="121"/>
      <c r="AN153" s="121"/>
      <c r="AO153" s="121"/>
      <c r="AP153" s="121"/>
      <c r="AQ153" s="580"/>
      <c r="AR153" s="518"/>
      <c r="AS153" s="419" t="s">
        <v>171</v>
      </c>
      <c r="AT153" s="420"/>
      <c r="AU153" s="518"/>
      <c r="AV153" s="518"/>
      <c r="AW153" s="433" t="s">
        <v>162</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53</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47</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134</v>
      </c>
      <c r="C157" s="521"/>
      <c r="D157" s="521"/>
      <c r="E157" s="521"/>
      <c r="F157" s="373"/>
      <c r="G157" s="526" t="s">
        <v>52</v>
      </c>
      <c r="H157" s="430"/>
      <c r="I157" s="430"/>
      <c r="J157" s="430"/>
      <c r="K157" s="430"/>
      <c r="L157" s="430"/>
      <c r="M157" s="430"/>
      <c r="N157" s="430"/>
      <c r="O157" s="431"/>
      <c r="P157" s="429" t="s">
        <v>54</v>
      </c>
      <c r="Q157" s="430"/>
      <c r="R157" s="430"/>
      <c r="S157" s="430"/>
      <c r="T157" s="430"/>
      <c r="U157" s="430"/>
      <c r="V157" s="430"/>
      <c r="W157" s="430"/>
      <c r="X157" s="431"/>
      <c r="Y157" s="528"/>
      <c r="Z157" s="529"/>
      <c r="AA157" s="530"/>
      <c r="AB157" s="531" t="s">
        <v>11</v>
      </c>
      <c r="AC157" s="532"/>
      <c r="AD157" s="533"/>
      <c r="AE157" s="121" t="s">
        <v>408</v>
      </c>
      <c r="AF157" s="121"/>
      <c r="AG157" s="121"/>
      <c r="AH157" s="121"/>
      <c r="AI157" s="121" t="s">
        <v>560</v>
      </c>
      <c r="AJ157" s="121"/>
      <c r="AK157" s="121"/>
      <c r="AL157" s="121"/>
      <c r="AM157" s="121" t="s">
        <v>376</v>
      </c>
      <c r="AN157" s="121"/>
      <c r="AO157" s="121"/>
      <c r="AP157" s="121"/>
      <c r="AQ157" s="421" t="s">
        <v>170</v>
      </c>
      <c r="AR157" s="417"/>
      <c r="AS157" s="417"/>
      <c r="AT157" s="418"/>
      <c r="AU157" s="578" t="s">
        <v>124</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21"/>
      <c r="AF158" s="121"/>
      <c r="AG158" s="121"/>
      <c r="AH158" s="121"/>
      <c r="AI158" s="121"/>
      <c r="AJ158" s="121"/>
      <c r="AK158" s="121"/>
      <c r="AL158" s="121"/>
      <c r="AM158" s="121"/>
      <c r="AN158" s="121"/>
      <c r="AO158" s="121"/>
      <c r="AP158" s="121"/>
      <c r="AQ158" s="580"/>
      <c r="AR158" s="518"/>
      <c r="AS158" s="419" t="s">
        <v>171</v>
      </c>
      <c r="AT158" s="420"/>
      <c r="AU158" s="518"/>
      <c r="AV158" s="518"/>
      <c r="AW158" s="433" t="s">
        <v>162</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53</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47</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134</v>
      </c>
      <c r="C162" s="521"/>
      <c r="D162" s="521"/>
      <c r="E162" s="521"/>
      <c r="F162" s="373"/>
      <c r="G162" s="526" t="s">
        <v>52</v>
      </c>
      <c r="H162" s="430"/>
      <c r="I162" s="430"/>
      <c r="J162" s="430"/>
      <c r="K162" s="430"/>
      <c r="L162" s="430"/>
      <c r="M162" s="430"/>
      <c r="N162" s="430"/>
      <c r="O162" s="431"/>
      <c r="P162" s="429" t="s">
        <v>54</v>
      </c>
      <c r="Q162" s="430"/>
      <c r="R162" s="430"/>
      <c r="S162" s="430"/>
      <c r="T162" s="430"/>
      <c r="U162" s="430"/>
      <c r="V162" s="430"/>
      <c r="W162" s="430"/>
      <c r="X162" s="431"/>
      <c r="Y162" s="528"/>
      <c r="Z162" s="529"/>
      <c r="AA162" s="530"/>
      <c r="AB162" s="531" t="s">
        <v>11</v>
      </c>
      <c r="AC162" s="532"/>
      <c r="AD162" s="533"/>
      <c r="AE162" s="121" t="s">
        <v>408</v>
      </c>
      <c r="AF162" s="121"/>
      <c r="AG162" s="121"/>
      <c r="AH162" s="121"/>
      <c r="AI162" s="121" t="s">
        <v>560</v>
      </c>
      <c r="AJ162" s="121"/>
      <c r="AK162" s="121"/>
      <c r="AL162" s="121"/>
      <c r="AM162" s="121" t="s">
        <v>376</v>
      </c>
      <c r="AN162" s="121"/>
      <c r="AO162" s="121"/>
      <c r="AP162" s="121"/>
      <c r="AQ162" s="421" t="s">
        <v>170</v>
      </c>
      <c r="AR162" s="417"/>
      <c r="AS162" s="417"/>
      <c r="AT162" s="418"/>
      <c r="AU162" s="578" t="s">
        <v>124</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21"/>
      <c r="AF163" s="121"/>
      <c r="AG163" s="121"/>
      <c r="AH163" s="121"/>
      <c r="AI163" s="121"/>
      <c r="AJ163" s="121"/>
      <c r="AK163" s="121"/>
      <c r="AL163" s="121"/>
      <c r="AM163" s="121"/>
      <c r="AN163" s="121"/>
      <c r="AO163" s="121"/>
      <c r="AP163" s="121"/>
      <c r="AQ163" s="580"/>
      <c r="AR163" s="518"/>
      <c r="AS163" s="419" t="s">
        <v>171</v>
      </c>
      <c r="AT163" s="420"/>
      <c r="AU163" s="518"/>
      <c r="AV163" s="518"/>
      <c r="AW163" s="433" t="s">
        <v>162</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53</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47</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571</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572</v>
      </c>
      <c r="B168" s="522"/>
      <c r="C168" s="522"/>
      <c r="D168" s="522"/>
      <c r="E168" s="522"/>
      <c r="F168" s="375"/>
      <c r="G168" s="708" t="s">
        <v>564</v>
      </c>
      <c r="H168" s="709"/>
      <c r="I168" s="709"/>
      <c r="J168" s="709"/>
      <c r="K168" s="709"/>
      <c r="L168" s="709"/>
      <c r="M168" s="709"/>
      <c r="N168" s="709"/>
      <c r="O168" s="709"/>
      <c r="P168" s="710" t="s">
        <v>563</v>
      </c>
      <c r="Q168" s="709"/>
      <c r="R168" s="709"/>
      <c r="S168" s="709"/>
      <c r="T168" s="709"/>
      <c r="U168" s="709"/>
      <c r="V168" s="709"/>
      <c r="W168" s="709"/>
      <c r="X168" s="711"/>
      <c r="Y168" s="712"/>
      <c r="Z168" s="713"/>
      <c r="AA168" s="714"/>
      <c r="AB168" s="715" t="s">
        <v>11</v>
      </c>
      <c r="AC168" s="715"/>
      <c r="AD168" s="715"/>
      <c r="AE168" s="121" t="s">
        <v>408</v>
      </c>
      <c r="AF168" s="121"/>
      <c r="AG168" s="121"/>
      <c r="AH168" s="121"/>
      <c r="AI168" s="121" t="s">
        <v>560</v>
      </c>
      <c r="AJ168" s="121"/>
      <c r="AK168" s="121"/>
      <c r="AL168" s="121"/>
      <c r="AM168" s="121" t="s">
        <v>376</v>
      </c>
      <c r="AN168" s="121"/>
      <c r="AO168" s="121"/>
      <c r="AP168" s="121"/>
      <c r="AQ168" s="697" t="s">
        <v>407</v>
      </c>
      <c r="AR168" s="698"/>
      <c r="AS168" s="698"/>
      <c r="AT168" s="699"/>
      <c r="AU168" s="697" t="s">
        <v>581</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48</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49</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573</v>
      </c>
      <c r="B171" s="430"/>
      <c r="C171" s="430"/>
      <c r="D171" s="430"/>
      <c r="E171" s="430"/>
      <c r="F171" s="612"/>
      <c r="G171" s="610" t="s">
        <v>574</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21" t="s">
        <v>408</v>
      </c>
      <c r="AF171" s="121"/>
      <c r="AG171" s="121"/>
      <c r="AH171" s="121"/>
      <c r="AI171" s="121" t="s">
        <v>560</v>
      </c>
      <c r="AJ171" s="121"/>
      <c r="AK171" s="121"/>
      <c r="AL171" s="121"/>
      <c r="AM171" s="121" t="s">
        <v>376</v>
      </c>
      <c r="AN171" s="121"/>
      <c r="AO171" s="121"/>
      <c r="AP171" s="121"/>
      <c r="AQ171" s="620" t="s">
        <v>582</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575</v>
      </c>
      <c r="H172" s="624"/>
      <c r="I172" s="624"/>
      <c r="J172" s="624"/>
      <c r="K172" s="624"/>
      <c r="L172" s="624"/>
      <c r="M172" s="624"/>
      <c r="N172" s="624"/>
      <c r="O172" s="624"/>
      <c r="P172" s="624"/>
      <c r="Q172" s="624"/>
      <c r="R172" s="624"/>
      <c r="S172" s="624"/>
      <c r="T172" s="624"/>
      <c r="U172" s="624"/>
      <c r="V172" s="624"/>
      <c r="W172" s="624"/>
      <c r="X172" s="624"/>
      <c r="Y172" s="684" t="s">
        <v>573</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576</v>
      </c>
      <c r="Z173" s="677"/>
      <c r="AA173" s="678"/>
      <c r="AB173" s="679" t="s">
        <v>577</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228</v>
      </c>
      <c r="B174" s="630"/>
      <c r="C174" s="630"/>
      <c r="D174" s="630"/>
      <c r="E174" s="630"/>
      <c r="F174" s="631"/>
      <c r="G174" s="639" t="s">
        <v>135</v>
      </c>
      <c r="H174" s="593"/>
      <c r="I174" s="593"/>
      <c r="J174" s="593"/>
      <c r="K174" s="593"/>
      <c r="L174" s="593"/>
      <c r="M174" s="593"/>
      <c r="N174" s="593"/>
      <c r="O174" s="594"/>
      <c r="P174" s="595" t="s">
        <v>51</v>
      </c>
      <c r="Q174" s="593"/>
      <c r="R174" s="593"/>
      <c r="S174" s="593"/>
      <c r="T174" s="593"/>
      <c r="U174" s="593"/>
      <c r="V174" s="593"/>
      <c r="W174" s="593"/>
      <c r="X174" s="594"/>
      <c r="Y174" s="640"/>
      <c r="Z174" s="641"/>
      <c r="AA174" s="642"/>
      <c r="AB174" s="646" t="s">
        <v>11</v>
      </c>
      <c r="AC174" s="647"/>
      <c r="AD174" s="648"/>
      <c r="AE174" s="121" t="s">
        <v>408</v>
      </c>
      <c r="AF174" s="121"/>
      <c r="AG174" s="121"/>
      <c r="AH174" s="121"/>
      <c r="AI174" s="121" t="s">
        <v>560</v>
      </c>
      <c r="AJ174" s="121"/>
      <c r="AK174" s="121"/>
      <c r="AL174" s="121"/>
      <c r="AM174" s="121" t="s">
        <v>376</v>
      </c>
      <c r="AN174" s="121"/>
      <c r="AO174" s="121"/>
      <c r="AP174" s="121"/>
      <c r="AQ174" s="627" t="s">
        <v>170</v>
      </c>
      <c r="AR174" s="628"/>
      <c r="AS174" s="628"/>
      <c r="AT174" s="629"/>
      <c r="AU174" s="593" t="s">
        <v>124</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21"/>
      <c r="AF175" s="121"/>
      <c r="AG175" s="121"/>
      <c r="AH175" s="121"/>
      <c r="AI175" s="121"/>
      <c r="AJ175" s="121"/>
      <c r="AK175" s="121"/>
      <c r="AL175" s="121"/>
      <c r="AM175" s="121"/>
      <c r="AN175" s="121"/>
      <c r="AO175" s="121"/>
      <c r="AP175" s="121"/>
      <c r="AQ175" s="472"/>
      <c r="AR175" s="473"/>
      <c r="AS175" s="419" t="s">
        <v>171</v>
      </c>
      <c r="AT175" s="420"/>
      <c r="AU175" s="518"/>
      <c r="AV175" s="518"/>
      <c r="AW175" s="433" t="s">
        <v>162</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47</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252</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565</v>
      </c>
      <c r="B181" s="374" t="s">
        <v>566</v>
      </c>
      <c r="C181" s="522"/>
      <c r="D181" s="522"/>
      <c r="E181" s="522"/>
      <c r="F181" s="375"/>
      <c r="G181" s="593" t="s">
        <v>567</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583</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134</v>
      </c>
      <c r="C186" s="521"/>
      <c r="D186" s="521"/>
      <c r="E186" s="521"/>
      <c r="F186" s="373"/>
      <c r="G186" s="526" t="s">
        <v>52</v>
      </c>
      <c r="H186" s="430"/>
      <c r="I186" s="430"/>
      <c r="J186" s="430"/>
      <c r="K186" s="430"/>
      <c r="L186" s="430"/>
      <c r="M186" s="430"/>
      <c r="N186" s="430"/>
      <c r="O186" s="431"/>
      <c r="P186" s="429" t="s">
        <v>54</v>
      </c>
      <c r="Q186" s="430"/>
      <c r="R186" s="430"/>
      <c r="S186" s="430"/>
      <c r="T186" s="430"/>
      <c r="U186" s="430"/>
      <c r="V186" s="430"/>
      <c r="W186" s="430"/>
      <c r="X186" s="431"/>
      <c r="Y186" s="528"/>
      <c r="Z186" s="529"/>
      <c r="AA186" s="530"/>
      <c r="AB186" s="531" t="s">
        <v>11</v>
      </c>
      <c r="AC186" s="532"/>
      <c r="AD186" s="533"/>
      <c r="AE186" s="121" t="s">
        <v>408</v>
      </c>
      <c r="AF186" s="121"/>
      <c r="AG186" s="121"/>
      <c r="AH186" s="121"/>
      <c r="AI186" s="121" t="s">
        <v>560</v>
      </c>
      <c r="AJ186" s="121"/>
      <c r="AK186" s="121"/>
      <c r="AL186" s="121"/>
      <c r="AM186" s="121" t="s">
        <v>376</v>
      </c>
      <c r="AN186" s="121"/>
      <c r="AO186" s="121"/>
      <c r="AP186" s="121"/>
      <c r="AQ186" s="421" t="s">
        <v>170</v>
      </c>
      <c r="AR186" s="417"/>
      <c r="AS186" s="417"/>
      <c r="AT186" s="418"/>
      <c r="AU186" s="578" t="s">
        <v>124</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21"/>
      <c r="AF187" s="121"/>
      <c r="AG187" s="121"/>
      <c r="AH187" s="121"/>
      <c r="AI187" s="121"/>
      <c r="AJ187" s="121"/>
      <c r="AK187" s="121"/>
      <c r="AL187" s="121"/>
      <c r="AM187" s="121"/>
      <c r="AN187" s="121"/>
      <c r="AO187" s="121"/>
      <c r="AP187" s="121"/>
      <c r="AQ187" s="580"/>
      <c r="AR187" s="518"/>
      <c r="AS187" s="419" t="s">
        <v>171</v>
      </c>
      <c r="AT187" s="420"/>
      <c r="AU187" s="518"/>
      <c r="AV187" s="518"/>
      <c r="AW187" s="433" t="s">
        <v>162</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53</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47</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134</v>
      </c>
      <c r="C191" s="521"/>
      <c r="D191" s="521"/>
      <c r="E191" s="521"/>
      <c r="F191" s="373"/>
      <c r="G191" s="526" t="s">
        <v>52</v>
      </c>
      <c r="H191" s="430"/>
      <c r="I191" s="430"/>
      <c r="J191" s="430"/>
      <c r="K191" s="430"/>
      <c r="L191" s="430"/>
      <c r="M191" s="430"/>
      <c r="N191" s="430"/>
      <c r="O191" s="431"/>
      <c r="P191" s="429" t="s">
        <v>54</v>
      </c>
      <c r="Q191" s="430"/>
      <c r="R191" s="430"/>
      <c r="S191" s="430"/>
      <c r="T191" s="430"/>
      <c r="U191" s="430"/>
      <c r="V191" s="430"/>
      <c r="W191" s="430"/>
      <c r="X191" s="431"/>
      <c r="Y191" s="528"/>
      <c r="Z191" s="529"/>
      <c r="AA191" s="530"/>
      <c r="AB191" s="531" t="s">
        <v>11</v>
      </c>
      <c r="AC191" s="532"/>
      <c r="AD191" s="533"/>
      <c r="AE191" s="121" t="s">
        <v>408</v>
      </c>
      <c r="AF191" s="121"/>
      <c r="AG191" s="121"/>
      <c r="AH191" s="121"/>
      <c r="AI191" s="121" t="s">
        <v>560</v>
      </c>
      <c r="AJ191" s="121"/>
      <c r="AK191" s="121"/>
      <c r="AL191" s="121"/>
      <c r="AM191" s="121" t="s">
        <v>376</v>
      </c>
      <c r="AN191" s="121"/>
      <c r="AO191" s="121"/>
      <c r="AP191" s="121"/>
      <c r="AQ191" s="421" t="s">
        <v>170</v>
      </c>
      <c r="AR191" s="417"/>
      <c r="AS191" s="417"/>
      <c r="AT191" s="418"/>
      <c r="AU191" s="578" t="s">
        <v>124</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21"/>
      <c r="AF192" s="121"/>
      <c r="AG192" s="121"/>
      <c r="AH192" s="121"/>
      <c r="AI192" s="121"/>
      <c r="AJ192" s="121"/>
      <c r="AK192" s="121"/>
      <c r="AL192" s="121"/>
      <c r="AM192" s="121"/>
      <c r="AN192" s="121"/>
      <c r="AO192" s="121"/>
      <c r="AP192" s="121"/>
      <c r="AQ192" s="580"/>
      <c r="AR192" s="518"/>
      <c r="AS192" s="419" t="s">
        <v>171</v>
      </c>
      <c r="AT192" s="420"/>
      <c r="AU192" s="518"/>
      <c r="AV192" s="518"/>
      <c r="AW192" s="433" t="s">
        <v>162</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53</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47</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134</v>
      </c>
      <c r="C196" s="521"/>
      <c r="D196" s="521"/>
      <c r="E196" s="521"/>
      <c r="F196" s="373"/>
      <c r="G196" s="526" t="s">
        <v>52</v>
      </c>
      <c r="H196" s="430"/>
      <c r="I196" s="430"/>
      <c r="J196" s="430"/>
      <c r="K196" s="430"/>
      <c r="L196" s="430"/>
      <c r="M196" s="430"/>
      <c r="N196" s="430"/>
      <c r="O196" s="431"/>
      <c r="P196" s="429" t="s">
        <v>54</v>
      </c>
      <c r="Q196" s="430"/>
      <c r="R196" s="430"/>
      <c r="S196" s="430"/>
      <c r="T196" s="430"/>
      <c r="U196" s="430"/>
      <c r="V196" s="430"/>
      <c r="W196" s="430"/>
      <c r="X196" s="431"/>
      <c r="Y196" s="528"/>
      <c r="Z196" s="529"/>
      <c r="AA196" s="530"/>
      <c r="AB196" s="531" t="s">
        <v>11</v>
      </c>
      <c r="AC196" s="532"/>
      <c r="AD196" s="533"/>
      <c r="AE196" s="121" t="s">
        <v>408</v>
      </c>
      <c r="AF196" s="121"/>
      <c r="AG196" s="121"/>
      <c r="AH196" s="121"/>
      <c r="AI196" s="121" t="s">
        <v>560</v>
      </c>
      <c r="AJ196" s="121"/>
      <c r="AK196" s="121"/>
      <c r="AL196" s="121"/>
      <c r="AM196" s="121" t="s">
        <v>376</v>
      </c>
      <c r="AN196" s="121"/>
      <c r="AO196" s="121"/>
      <c r="AP196" s="121"/>
      <c r="AQ196" s="421" t="s">
        <v>170</v>
      </c>
      <c r="AR196" s="417"/>
      <c r="AS196" s="417"/>
      <c r="AT196" s="418"/>
      <c r="AU196" s="578" t="s">
        <v>124</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21"/>
      <c r="AF197" s="121"/>
      <c r="AG197" s="121"/>
      <c r="AH197" s="121"/>
      <c r="AI197" s="121"/>
      <c r="AJ197" s="121"/>
      <c r="AK197" s="121"/>
      <c r="AL197" s="121"/>
      <c r="AM197" s="121"/>
      <c r="AN197" s="121"/>
      <c r="AO197" s="121"/>
      <c r="AP197" s="121"/>
      <c r="AQ197" s="580"/>
      <c r="AR197" s="518"/>
      <c r="AS197" s="419" t="s">
        <v>171</v>
      </c>
      <c r="AT197" s="420"/>
      <c r="AU197" s="518"/>
      <c r="AV197" s="518"/>
      <c r="AW197" s="433" t="s">
        <v>162</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53</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47</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229</v>
      </c>
      <c r="B201" s="542"/>
      <c r="C201" s="542"/>
      <c r="D201" s="542"/>
      <c r="E201" s="542"/>
      <c r="F201" s="543"/>
      <c r="G201" s="544"/>
      <c r="H201" s="546" t="s">
        <v>135</v>
      </c>
      <c r="I201" s="546"/>
      <c r="J201" s="546"/>
      <c r="K201" s="546"/>
      <c r="L201" s="546"/>
      <c r="M201" s="546"/>
      <c r="N201" s="546"/>
      <c r="O201" s="547"/>
      <c r="P201" s="549" t="s">
        <v>51</v>
      </c>
      <c r="Q201" s="546"/>
      <c r="R201" s="546"/>
      <c r="S201" s="546"/>
      <c r="T201" s="546"/>
      <c r="U201" s="546"/>
      <c r="V201" s="547"/>
      <c r="W201" s="551" t="s">
        <v>225</v>
      </c>
      <c r="X201" s="552"/>
      <c r="Y201" s="555"/>
      <c r="Z201" s="555"/>
      <c r="AA201" s="556"/>
      <c r="AB201" s="549" t="s">
        <v>11</v>
      </c>
      <c r="AC201" s="546"/>
      <c r="AD201" s="547"/>
      <c r="AE201" s="121" t="s">
        <v>408</v>
      </c>
      <c r="AF201" s="121"/>
      <c r="AG201" s="121"/>
      <c r="AH201" s="121"/>
      <c r="AI201" s="121" t="s">
        <v>560</v>
      </c>
      <c r="AJ201" s="121"/>
      <c r="AK201" s="121"/>
      <c r="AL201" s="121"/>
      <c r="AM201" s="121" t="s">
        <v>376</v>
      </c>
      <c r="AN201" s="121"/>
      <c r="AO201" s="121"/>
      <c r="AP201" s="121"/>
      <c r="AQ201" s="421" t="s">
        <v>170</v>
      </c>
      <c r="AR201" s="417"/>
      <c r="AS201" s="417"/>
      <c r="AT201" s="418"/>
      <c r="AU201" s="516" t="s">
        <v>124</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21"/>
      <c r="AF202" s="121"/>
      <c r="AG202" s="121"/>
      <c r="AH202" s="121"/>
      <c r="AI202" s="121"/>
      <c r="AJ202" s="121"/>
      <c r="AK202" s="121"/>
      <c r="AL202" s="121"/>
      <c r="AM202" s="121"/>
      <c r="AN202" s="121"/>
      <c r="AO202" s="121"/>
      <c r="AP202" s="121"/>
      <c r="AQ202" s="472"/>
      <c r="AR202" s="473"/>
      <c r="AS202" s="419" t="s">
        <v>171</v>
      </c>
      <c r="AT202" s="420"/>
      <c r="AU202" s="518"/>
      <c r="AV202" s="518"/>
      <c r="AW202" s="519" t="s">
        <v>162</v>
      </c>
      <c r="AX202" s="520"/>
      <c r="AY202">
        <f t="shared" ref="AY202:AY208" si="10">$AY$201</f>
        <v>0</v>
      </c>
    </row>
    <row r="203" spans="1:60" ht="23.25" hidden="1" customHeight="1" x14ac:dyDescent="0.15">
      <c r="A203" s="412"/>
      <c r="B203" s="413"/>
      <c r="C203" s="413"/>
      <c r="D203" s="413"/>
      <c r="E203" s="413"/>
      <c r="F203" s="414"/>
      <c r="G203" s="502" t="s">
        <v>172</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242</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47</v>
      </c>
      <c r="Z204" s="488"/>
      <c r="AA204" s="489"/>
      <c r="AB204" s="494" t="s">
        <v>242</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243</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232</v>
      </c>
      <c r="B206" s="413"/>
      <c r="C206" s="413"/>
      <c r="D206" s="413"/>
      <c r="E206" s="413"/>
      <c r="F206" s="414"/>
      <c r="G206" s="476" t="s">
        <v>173</v>
      </c>
      <c r="H206" s="477"/>
      <c r="I206" s="477"/>
      <c r="J206" s="477"/>
      <c r="K206" s="477"/>
      <c r="L206" s="477"/>
      <c r="M206" s="477"/>
      <c r="N206" s="477"/>
      <c r="O206" s="477"/>
      <c r="P206" s="477"/>
      <c r="Q206" s="477"/>
      <c r="R206" s="477"/>
      <c r="S206" s="477"/>
      <c r="T206" s="477"/>
      <c r="U206" s="477"/>
      <c r="V206" s="477"/>
      <c r="W206" s="480" t="s">
        <v>241</v>
      </c>
      <c r="X206" s="481"/>
      <c r="Y206" s="486" t="s">
        <v>12</v>
      </c>
      <c r="Z206" s="486"/>
      <c r="AA206" s="487"/>
      <c r="AB206" s="495" t="s">
        <v>242</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47</v>
      </c>
      <c r="Z207" s="488"/>
      <c r="AA207" s="489"/>
      <c r="AB207" s="494" t="s">
        <v>242</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243</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229</v>
      </c>
      <c r="B209" s="410"/>
      <c r="C209" s="410"/>
      <c r="D209" s="410"/>
      <c r="E209" s="410"/>
      <c r="F209" s="411"/>
      <c r="G209" s="415"/>
      <c r="H209" s="417" t="s">
        <v>135</v>
      </c>
      <c r="I209" s="417"/>
      <c r="J209" s="417"/>
      <c r="K209" s="417"/>
      <c r="L209" s="417"/>
      <c r="M209" s="417"/>
      <c r="N209" s="417"/>
      <c r="O209" s="418"/>
      <c r="P209" s="421" t="s">
        <v>51</v>
      </c>
      <c r="Q209" s="417"/>
      <c r="R209" s="417"/>
      <c r="S209" s="417"/>
      <c r="T209" s="417"/>
      <c r="U209" s="417"/>
      <c r="V209" s="417"/>
      <c r="W209" s="417"/>
      <c r="X209" s="418"/>
      <c r="Y209" s="423"/>
      <c r="Z209" s="424"/>
      <c r="AA209" s="425"/>
      <c r="AB209" s="429" t="s">
        <v>11</v>
      </c>
      <c r="AC209" s="430"/>
      <c r="AD209" s="431"/>
      <c r="AE209" s="120" t="s">
        <v>408</v>
      </c>
      <c r="AF209" s="120"/>
      <c r="AG209" s="120"/>
      <c r="AH209" s="120"/>
      <c r="AI209" s="121" t="s">
        <v>560</v>
      </c>
      <c r="AJ209" s="121"/>
      <c r="AK209" s="121"/>
      <c r="AL209" s="121"/>
      <c r="AM209" s="121" t="s">
        <v>376</v>
      </c>
      <c r="AN209" s="121"/>
      <c r="AO209" s="121"/>
      <c r="AP209" s="121"/>
      <c r="AQ209" s="421" t="s">
        <v>170</v>
      </c>
      <c r="AR209" s="417"/>
      <c r="AS209" s="417"/>
      <c r="AT209" s="418"/>
      <c r="AU209" s="469" t="s">
        <v>124</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20"/>
      <c r="AF210" s="120"/>
      <c r="AG210" s="120"/>
      <c r="AH210" s="120"/>
      <c r="AI210" s="121"/>
      <c r="AJ210" s="121"/>
      <c r="AK210" s="121"/>
      <c r="AL210" s="121"/>
      <c r="AM210" s="121"/>
      <c r="AN210" s="121"/>
      <c r="AO210" s="121"/>
      <c r="AP210" s="121"/>
      <c r="AQ210" s="472"/>
      <c r="AR210" s="473"/>
      <c r="AS210" s="419" t="s">
        <v>171</v>
      </c>
      <c r="AT210" s="420"/>
      <c r="AU210" s="472"/>
      <c r="AV210" s="473"/>
      <c r="AW210" s="419" t="s">
        <v>162</v>
      </c>
      <c r="AX210" s="474"/>
      <c r="AY210">
        <f>$AY$209</f>
        <v>0</v>
      </c>
    </row>
    <row r="211" spans="1:51" ht="23.25" hidden="1" customHeight="1" x14ac:dyDescent="0.15">
      <c r="A211" s="412"/>
      <c r="B211" s="413"/>
      <c r="C211" s="413"/>
      <c r="D211" s="413"/>
      <c r="E211" s="413"/>
      <c r="F211" s="414"/>
      <c r="G211" s="435" t="s">
        <v>172</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47</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255</v>
      </c>
      <c r="B214" s="443"/>
      <c r="C214" s="443"/>
      <c r="D214" s="443"/>
      <c r="E214" s="444" t="s">
        <v>217</v>
      </c>
      <c r="F214" s="445"/>
      <c r="G214" s="82" t="s">
        <v>173</v>
      </c>
      <c r="H214" s="385"/>
      <c r="I214" s="383"/>
      <c r="J214" s="383"/>
      <c r="K214" s="383"/>
      <c r="L214" s="383"/>
      <c r="M214" s="383"/>
      <c r="N214" s="383"/>
      <c r="O214" s="446"/>
      <c r="P214" s="104"/>
      <c r="Q214" s="104"/>
      <c r="R214" s="104"/>
      <c r="S214" s="104"/>
      <c r="T214" s="104"/>
      <c r="U214" s="104"/>
      <c r="V214" s="104"/>
      <c r="W214" s="104"/>
      <c r="X214" s="104"/>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
      <c r="A215" s="449" t="s">
        <v>568</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224</v>
      </c>
      <c r="AP215" s="452"/>
      <c r="AQ215" s="452"/>
      <c r="AR215" s="81"/>
      <c r="AS215" s="451"/>
      <c r="AT215" s="452"/>
      <c r="AU215" s="452"/>
      <c r="AV215" s="452"/>
      <c r="AW215" s="452"/>
      <c r="AX215" s="453"/>
      <c r="AY215">
        <f>COUNTIF($AR$215,"☑")</f>
        <v>0</v>
      </c>
    </row>
    <row r="216" spans="1:51" ht="45" customHeight="1" x14ac:dyDescent="0.15">
      <c r="A216" s="387" t="s">
        <v>275</v>
      </c>
      <c r="B216" s="388"/>
      <c r="C216" s="390" t="s">
        <v>174</v>
      </c>
      <c r="D216" s="388"/>
      <c r="E216" s="391" t="s">
        <v>190</v>
      </c>
      <c r="F216" s="392"/>
      <c r="G216" s="393" t="s">
        <v>623</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189</v>
      </c>
      <c r="F217" s="373"/>
      <c r="G217" s="396" t="s">
        <v>624</v>
      </c>
      <c r="H217" s="255"/>
      <c r="I217" s="255"/>
      <c r="J217" s="255"/>
      <c r="K217" s="255"/>
      <c r="L217" s="255"/>
      <c r="M217" s="255"/>
      <c r="N217" s="255"/>
      <c r="O217" s="255"/>
      <c r="P217" s="255"/>
      <c r="Q217" s="255"/>
      <c r="R217" s="255"/>
      <c r="S217" s="255"/>
      <c r="T217" s="255"/>
      <c r="U217" s="255"/>
      <c r="V217" s="397"/>
      <c r="W217" s="400" t="s">
        <v>578</v>
      </c>
      <c r="X217" s="401"/>
      <c r="Y217" s="401"/>
      <c r="Z217" s="401"/>
      <c r="AA217" s="402"/>
      <c r="AB217" s="403" t="s">
        <v>691</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579</v>
      </c>
      <c r="X218" s="407"/>
      <c r="Y218" s="407"/>
      <c r="Z218" s="407"/>
      <c r="AA218" s="408"/>
      <c r="AB218" s="403" t="s">
        <v>692</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x14ac:dyDescent="0.15">
      <c r="A219" s="389"/>
      <c r="B219" s="371"/>
      <c r="C219" s="368" t="s">
        <v>586</v>
      </c>
      <c r="D219" s="369"/>
      <c r="E219" s="372" t="s">
        <v>271</v>
      </c>
      <c r="F219" s="373"/>
      <c r="G219" s="378" t="s">
        <v>177</v>
      </c>
      <c r="H219" s="379"/>
      <c r="I219" s="379"/>
      <c r="J219" s="380" t="s">
        <v>621</v>
      </c>
      <c r="K219" s="381"/>
      <c r="L219" s="381"/>
      <c r="M219" s="381"/>
      <c r="N219" s="381"/>
      <c r="O219" s="381"/>
      <c r="P219" s="381"/>
      <c r="Q219" s="381"/>
      <c r="R219" s="381"/>
      <c r="S219" s="381"/>
      <c r="T219" s="382"/>
      <c r="U219" s="383" t="s">
        <v>693</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70"/>
    </row>
    <row r="220" spans="1:51" ht="34.5" customHeight="1" x14ac:dyDescent="0.15">
      <c r="A220" s="389"/>
      <c r="B220" s="371"/>
      <c r="C220" s="370"/>
      <c r="D220" s="371"/>
      <c r="E220" s="374"/>
      <c r="F220" s="375"/>
      <c r="G220" s="378" t="s">
        <v>587</v>
      </c>
      <c r="H220" s="379"/>
      <c r="I220" s="379"/>
      <c r="J220" s="379"/>
      <c r="K220" s="379"/>
      <c r="L220" s="379"/>
      <c r="M220" s="379"/>
      <c r="N220" s="379"/>
      <c r="O220" s="379"/>
      <c r="P220" s="379"/>
      <c r="Q220" s="379"/>
      <c r="R220" s="379"/>
      <c r="S220" s="379"/>
      <c r="T220" s="379"/>
      <c r="U220" s="385" t="s">
        <v>693</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0"/>
    </row>
    <row r="221" spans="1:51" ht="34.5" customHeight="1" thickBot="1" x14ac:dyDescent="0.2">
      <c r="A221" s="389"/>
      <c r="B221" s="371"/>
      <c r="C221" s="370"/>
      <c r="D221" s="371"/>
      <c r="E221" s="376"/>
      <c r="F221" s="377"/>
      <c r="G221" s="378" t="s">
        <v>579</v>
      </c>
      <c r="H221" s="379"/>
      <c r="I221" s="379"/>
      <c r="J221" s="379"/>
      <c r="K221" s="379"/>
      <c r="L221" s="379"/>
      <c r="M221" s="379"/>
      <c r="N221" s="379"/>
      <c r="O221" s="379"/>
      <c r="P221" s="379"/>
      <c r="Q221" s="379"/>
      <c r="R221" s="379"/>
      <c r="S221" s="379"/>
      <c r="T221" s="379"/>
      <c r="U221" s="386" t="s">
        <v>693</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70"/>
    </row>
    <row r="222" spans="1:51" ht="27" customHeight="1" x14ac:dyDescent="0.15">
      <c r="A222" s="332" t="s">
        <v>43</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29</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32</v>
      </c>
      <c r="AE223" s="336"/>
      <c r="AF223" s="336"/>
      <c r="AG223" s="338" t="s">
        <v>28</v>
      </c>
      <c r="AH223" s="336"/>
      <c r="AI223" s="336"/>
      <c r="AJ223" s="336"/>
      <c r="AK223" s="336"/>
      <c r="AL223" s="336"/>
      <c r="AM223" s="336"/>
      <c r="AN223" s="336"/>
      <c r="AO223" s="336"/>
      <c r="AP223" s="336"/>
      <c r="AQ223" s="336"/>
      <c r="AR223" s="336"/>
      <c r="AS223" s="336"/>
      <c r="AT223" s="336"/>
      <c r="AU223" s="336"/>
      <c r="AV223" s="336"/>
      <c r="AW223" s="336"/>
      <c r="AX223" s="339"/>
    </row>
    <row r="224" spans="1:51" ht="36.75" customHeight="1" x14ac:dyDescent="0.15">
      <c r="A224" s="340" t="s">
        <v>129</v>
      </c>
      <c r="B224" s="341"/>
      <c r="C224" s="346" t="s">
        <v>130</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602</v>
      </c>
      <c r="AE224" s="350"/>
      <c r="AF224" s="350"/>
      <c r="AG224" s="351" t="s">
        <v>625</v>
      </c>
      <c r="AH224" s="352"/>
      <c r="AI224" s="352"/>
      <c r="AJ224" s="352"/>
      <c r="AK224" s="352"/>
      <c r="AL224" s="352"/>
      <c r="AM224" s="352"/>
      <c r="AN224" s="352"/>
      <c r="AO224" s="352"/>
      <c r="AP224" s="352"/>
      <c r="AQ224" s="352"/>
      <c r="AR224" s="352"/>
      <c r="AS224" s="352"/>
      <c r="AT224" s="352"/>
      <c r="AU224" s="352"/>
      <c r="AV224" s="352"/>
      <c r="AW224" s="352"/>
      <c r="AX224" s="353"/>
    </row>
    <row r="225" spans="1:50" ht="33" customHeight="1" x14ac:dyDescent="0.15">
      <c r="A225" s="342"/>
      <c r="B225" s="343"/>
      <c r="C225" s="354" t="s">
        <v>33</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602</v>
      </c>
      <c r="AE225" s="238"/>
      <c r="AF225" s="238"/>
      <c r="AG225" s="287" t="s">
        <v>626</v>
      </c>
      <c r="AH225" s="288"/>
      <c r="AI225" s="288"/>
      <c r="AJ225" s="288"/>
      <c r="AK225" s="288"/>
      <c r="AL225" s="288"/>
      <c r="AM225" s="288"/>
      <c r="AN225" s="288"/>
      <c r="AO225" s="288"/>
      <c r="AP225" s="288"/>
      <c r="AQ225" s="288"/>
      <c r="AR225" s="288"/>
      <c r="AS225" s="288"/>
      <c r="AT225" s="288"/>
      <c r="AU225" s="288"/>
      <c r="AV225" s="288"/>
      <c r="AW225" s="288"/>
      <c r="AX225" s="289"/>
    </row>
    <row r="226" spans="1:50" ht="35.25" customHeight="1" x14ac:dyDescent="0.15">
      <c r="A226" s="344"/>
      <c r="B226" s="345"/>
      <c r="C226" s="317" t="s">
        <v>131</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602</v>
      </c>
      <c r="AE226" s="300"/>
      <c r="AF226" s="300"/>
      <c r="AG226" s="257" t="s">
        <v>627</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35</v>
      </c>
      <c r="B227" s="320"/>
      <c r="C227" s="322" t="s">
        <v>37</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602</v>
      </c>
      <c r="AE227" s="252"/>
      <c r="AF227" s="252"/>
      <c r="AG227" s="254" t="s">
        <v>628</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253</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629</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211</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630</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38</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631</v>
      </c>
      <c r="AE230" s="277"/>
      <c r="AF230" s="277"/>
      <c r="AG230" s="279"/>
      <c r="AH230" s="280"/>
      <c r="AI230" s="280"/>
      <c r="AJ230" s="280"/>
      <c r="AK230" s="280"/>
      <c r="AL230" s="280"/>
      <c r="AM230" s="280"/>
      <c r="AN230" s="280"/>
      <c r="AO230" s="280"/>
      <c r="AP230" s="280"/>
      <c r="AQ230" s="280"/>
      <c r="AR230" s="280"/>
      <c r="AS230" s="280"/>
      <c r="AT230" s="280"/>
      <c r="AU230" s="280"/>
      <c r="AV230" s="280"/>
      <c r="AW230" s="280"/>
      <c r="AX230" s="281"/>
    </row>
    <row r="231" spans="1:50" ht="50.25" customHeight="1" x14ac:dyDescent="0.15">
      <c r="A231" s="269"/>
      <c r="B231" s="270"/>
      <c r="C231" s="235" t="s">
        <v>132</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602</v>
      </c>
      <c r="AE231" s="238"/>
      <c r="AF231" s="238"/>
      <c r="AG231" s="287" t="s">
        <v>632</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34</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631</v>
      </c>
      <c r="AE232" s="238"/>
      <c r="AF232" s="238"/>
      <c r="AG232" s="287"/>
      <c r="AH232" s="288"/>
      <c r="AI232" s="288"/>
      <c r="AJ232" s="288"/>
      <c r="AK232" s="288"/>
      <c r="AL232" s="288"/>
      <c r="AM232" s="288"/>
      <c r="AN232" s="288"/>
      <c r="AO232" s="288"/>
      <c r="AP232" s="288"/>
      <c r="AQ232" s="288"/>
      <c r="AR232" s="288"/>
      <c r="AS232" s="288"/>
      <c r="AT232" s="288"/>
      <c r="AU232" s="288"/>
      <c r="AV232" s="288"/>
      <c r="AW232" s="288"/>
      <c r="AX232" s="289"/>
    </row>
    <row r="233" spans="1:50" ht="38.25" customHeight="1" x14ac:dyDescent="0.15">
      <c r="A233" s="269"/>
      <c r="B233" s="270"/>
      <c r="C233" s="235" t="s">
        <v>39</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602</v>
      </c>
      <c r="AE233" s="238"/>
      <c r="AF233" s="238"/>
      <c r="AG233" s="287" t="s">
        <v>633</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226</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631</v>
      </c>
      <c r="AE234" s="300"/>
      <c r="AF234" s="300"/>
      <c r="AG234" s="301"/>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x14ac:dyDescent="0.15">
      <c r="A235" s="269"/>
      <c r="B235" s="270"/>
      <c r="C235" s="356" t="s">
        <v>227</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631</v>
      </c>
      <c r="AE235" s="238"/>
      <c r="AF235" s="309"/>
      <c r="AG235" s="287"/>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x14ac:dyDescent="0.15">
      <c r="A236" s="271"/>
      <c r="B236" s="272"/>
      <c r="C236" s="359" t="s">
        <v>214</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631</v>
      </c>
      <c r="AE236" s="363"/>
      <c r="AF236" s="364"/>
      <c r="AG236" s="365"/>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15">
      <c r="A237" s="267" t="s">
        <v>36</v>
      </c>
      <c r="B237" s="268"/>
      <c r="C237" s="273" t="s">
        <v>215</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602</v>
      </c>
      <c r="AE237" s="277"/>
      <c r="AF237" s="278"/>
      <c r="AG237" s="279" t="s">
        <v>634</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41</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602</v>
      </c>
      <c r="AE238" s="286"/>
      <c r="AF238" s="286"/>
      <c r="AG238" s="287" t="s">
        <v>635</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175</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602</v>
      </c>
      <c r="AE239" s="238"/>
      <c r="AF239" s="238"/>
      <c r="AG239" s="287" t="s">
        <v>636</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1"/>
      <c r="B240" s="272"/>
      <c r="C240" s="235" t="s">
        <v>40</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602</v>
      </c>
      <c r="AE240" s="238"/>
      <c r="AF240" s="238"/>
      <c r="AG240" s="239" t="s">
        <v>637</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thickBot="1" x14ac:dyDescent="0.2">
      <c r="A241" s="242" t="s">
        <v>50</v>
      </c>
      <c r="B241" s="243"/>
      <c r="C241" s="248" t="s">
        <v>133</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631</v>
      </c>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 hidden="1"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hidden="1" customHeight="1" x14ac:dyDescent="0.15">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hidden="1" customHeight="1" x14ac:dyDescent="0.15">
      <c r="A248" s="223" t="s">
        <v>31</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hidden="1"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230</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hidden="1" customHeight="1" x14ac:dyDescent="0.15">
      <c r="A251" s="232" t="s">
        <v>269</v>
      </c>
      <c r="B251" s="233"/>
      <c r="C251" s="233"/>
      <c r="D251" s="234"/>
      <c r="E251" s="209"/>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74"/>
    </row>
    <row r="252" spans="1:52" ht="24.75" hidden="1" customHeight="1" x14ac:dyDescent="0.15">
      <c r="A252" s="120" t="s">
        <v>268</v>
      </c>
      <c r="B252" s="120"/>
      <c r="C252" s="120"/>
      <c r="D252" s="120"/>
      <c r="E252" s="209"/>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hidden="1" customHeight="1" x14ac:dyDescent="0.15">
      <c r="A253" s="120" t="s">
        <v>267</v>
      </c>
      <c r="B253" s="120"/>
      <c r="C253" s="120"/>
      <c r="D253" s="120"/>
      <c r="E253" s="209"/>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20" t="s">
        <v>266</v>
      </c>
      <c r="B254" s="120"/>
      <c r="C254" s="120"/>
      <c r="D254" s="120"/>
      <c r="E254" s="209" t="s">
        <v>638</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20" t="s">
        <v>265</v>
      </c>
      <c r="B255" s="120"/>
      <c r="C255" s="120"/>
      <c r="D255" s="120"/>
      <c r="E255" s="209" t="s">
        <v>639</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20" t="s">
        <v>264</v>
      </c>
      <c r="B256" s="120"/>
      <c r="C256" s="120"/>
      <c r="D256" s="120"/>
      <c r="E256" s="209" t="s">
        <v>640</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20" t="s">
        <v>263</v>
      </c>
      <c r="B257" s="120"/>
      <c r="C257" s="120"/>
      <c r="D257" s="120"/>
      <c r="E257" s="209" t="s">
        <v>641</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20" t="s">
        <v>262</v>
      </c>
      <c r="B258" s="120"/>
      <c r="C258" s="120"/>
      <c r="D258" s="120"/>
      <c r="E258" s="209" t="s">
        <v>642</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20" t="s">
        <v>408</v>
      </c>
      <c r="B259" s="120"/>
      <c r="C259" s="120"/>
      <c r="D259" s="120"/>
      <c r="E259" s="208" t="s">
        <v>597</v>
      </c>
      <c r="F259" s="189"/>
      <c r="G259" s="189"/>
      <c r="H259" s="77" t="str">
        <f>IF(E259="","","-")</f>
        <v>-</v>
      </c>
      <c r="I259" s="189"/>
      <c r="J259" s="189"/>
      <c r="K259" s="77" t="str">
        <f>IF(I259="","","-")</f>
        <v/>
      </c>
      <c r="L259" s="191">
        <v>379</v>
      </c>
      <c r="M259" s="191"/>
      <c r="N259" s="77" t="str">
        <f>IF(O259="","","-")</f>
        <v/>
      </c>
      <c r="O259" s="206"/>
      <c r="P259" s="207"/>
      <c r="Q259" s="208"/>
      <c r="R259" s="189"/>
      <c r="S259" s="189"/>
      <c r="T259" s="77" t="str">
        <f>IF(Q259="","","-")</f>
        <v/>
      </c>
      <c r="U259" s="189"/>
      <c r="V259" s="189"/>
      <c r="W259" s="77" t="str">
        <f>IF(U259="","","-")</f>
        <v/>
      </c>
      <c r="X259" s="191"/>
      <c r="Y259" s="191"/>
      <c r="Z259" s="77" t="str">
        <f>IF(AA259="","","-")</f>
        <v/>
      </c>
      <c r="AA259" s="206"/>
      <c r="AB259" s="207"/>
      <c r="AC259" s="208"/>
      <c r="AD259" s="189"/>
      <c r="AE259" s="189"/>
      <c r="AF259" s="77" t="str">
        <f>IF(AC259="","","-")</f>
        <v/>
      </c>
      <c r="AG259" s="189"/>
      <c r="AH259" s="189"/>
      <c r="AI259" s="77" t="str">
        <f>IF(AG259="","","-")</f>
        <v/>
      </c>
      <c r="AJ259" s="191"/>
      <c r="AK259" s="191"/>
      <c r="AL259" s="77" t="str">
        <f>IF(AM259="","","-")</f>
        <v/>
      </c>
      <c r="AM259" s="206"/>
      <c r="AN259" s="207"/>
      <c r="AO259" s="208"/>
      <c r="AP259" s="189"/>
      <c r="AQ259" s="77" t="str">
        <f>IF(AO259="","","-")</f>
        <v/>
      </c>
      <c r="AR259" s="189"/>
      <c r="AS259" s="189"/>
      <c r="AT259" s="77" t="str">
        <f>IF(AR259="","","-")</f>
        <v/>
      </c>
      <c r="AU259" s="191"/>
      <c r="AV259" s="191"/>
      <c r="AW259" s="77" t="str">
        <f>IF(AX259="","","-")</f>
        <v/>
      </c>
      <c r="AX259" s="80"/>
    </row>
    <row r="260" spans="1:50" ht="24.75" customHeight="1" x14ac:dyDescent="0.15">
      <c r="A260" s="120" t="s">
        <v>584</v>
      </c>
      <c r="B260" s="120"/>
      <c r="C260" s="120"/>
      <c r="D260" s="120"/>
      <c r="E260" s="208" t="s">
        <v>597</v>
      </c>
      <c r="F260" s="189"/>
      <c r="G260" s="189"/>
      <c r="H260" s="77"/>
      <c r="I260" s="189"/>
      <c r="J260" s="189"/>
      <c r="K260" s="77"/>
      <c r="L260" s="191">
        <v>412</v>
      </c>
      <c r="M260" s="191"/>
      <c r="N260" s="77" t="str">
        <f>IF(O260="","","-")</f>
        <v/>
      </c>
      <c r="O260" s="206"/>
      <c r="P260" s="207"/>
      <c r="Q260" s="208"/>
      <c r="R260" s="189"/>
      <c r="S260" s="189"/>
      <c r="T260" s="77" t="str">
        <f>IF(Q260="","","-")</f>
        <v/>
      </c>
      <c r="U260" s="189"/>
      <c r="V260" s="189"/>
      <c r="W260" s="77" t="str">
        <f>IF(U260="","","-")</f>
        <v/>
      </c>
      <c r="X260" s="191"/>
      <c r="Y260" s="191"/>
      <c r="Z260" s="77" t="str">
        <f>IF(AA260="","","-")</f>
        <v/>
      </c>
      <c r="AA260" s="206"/>
      <c r="AB260" s="207"/>
      <c r="AC260" s="208"/>
      <c r="AD260" s="189"/>
      <c r="AE260" s="189"/>
      <c r="AF260" s="77" t="str">
        <f>IF(AC260="","","-")</f>
        <v/>
      </c>
      <c r="AG260" s="189"/>
      <c r="AH260" s="189"/>
      <c r="AI260" s="77" t="str">
        <f>IF(AG260="","","-")</f>
        <v/>
      </c>
      <c r="AJ260" s="191"/>
      <c r="AK260" s="191"/>
      <c r="AL260" s="77" t="str">
        <f>IF(AM260="","","-")</f>
        <v/>
      </c>
      <c r="AM260" s="206"/>
      <c r="AN260" s="207"/>
      <c r="AO260" s="208"/>
      <c r="AP260" s="189"/>
      <c r="AQ260" s="77" t="str">
        <f>IF(AO260="","","-")</f>
        <v/>
      </c>
      <c r="AR260" s="189"/>
      <c r="AS260" s="189"/>
      <c r="AT260" s="77" t="str">
        <f>IF(AR260="","","-")</f>
        <v/>
      </c>
      <c r="AU260" s="191"/>
      <c r="AV260" s="191"/>
      <c r="AW260" s="77" t="str">
        <f>IF(AX260="","","-")</f>
        <v/>
      </c>
      <c r="AX260" s="80"/>
    </row>
    <row r="261" spans="1:50" ht="24.75" customHeight="1" x14ac:dyDescent="0.15">
      <c r="A261" s="120" t="s">
        <v>376</v>
      </c>
      <c r="B261" s="120"/>
      <c r="C261" s="120"/>
      <c r="D261" s="120"/>
      <c r="E261" s="204">
        <v>2021</v>
      </c>
      <c r="F261" s="190"/>
      <c r="G261" s="189" t="s">
        <v>596</v>
      </c>
      <c r="H261" s="189"/>
      <c r="I261" s="189"/>
      <c r="J261" s="190">
        <v>20</v>
      </c>
      <c r="K261" s="190"/>
      <c r="L261" s="191">
        <v>455</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80"/>
    </row>
    <row r="262" spans="1:50" ht="28.35" customHeight="1" x14ac:dyDescent="0.15">
      <c r="A262" s="192" t="s">
        <v>256</v>
      </c>
      <c r="B262" s="193"/>
      <c r="C262" s="193"/>
      <c r="D262" s="193"/>
      <c r="E262" s="193"/>
      <c r="F262" s="194"/>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2"/>
      <c r="B263" s="193"/>
      <c r="C263" s="193"/>
      <c r="D263" s="193"/>
      <c r="E263" s="193"/>
      <c r="F263" s="19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2"/>
      <c r="B264" s="193"/>
      <c r="C264" s="193"/>
      <c r="D264" s="193"/>
      <c r="E264" s="193"/>
      <c r="F264" s="19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2"/>
      <c r="B265" s="193"/>
      <c r="C265" s="193"/>
      <c r="D265" s="193"/>
      <c r="E265" s="193"/>
      <c r="F265" s="19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2"/>
      <c r="B266" s="193"/>
      <c r="C266" s="193"/>
      <c r="D266" s="193"/>
      <c r="E266" s="193"/>
      <c r="F266" s="19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2"/>
      <c r="B267" s="193"/>
      <c r="C267" s="193"/>
      <c r="D267" s="193"/>
      <c r="E267" s="193"/>
      <c r="F267" s="19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2"/>
      <c r="B268" s="193"/>
      <c r="C268" s="193"/>
      <c r="D268" s="193"/>
      <c r="E268" s="193"/>
      <c r="F268" s="19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2"/>
      <c r="B269" s="193"/>
      <c r="C269" s="193"/>
      <c r="D269" s="193"/>
      <c r="E269" s="193"/>
      <c r="F269" s="19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2"/>
      <c r="B270" s="193"/>
      <c r="C270" s="193"/>
      <c r="D270" s="193"/>
      <c r="E270" s="193"/>
      <c r="F270" s="19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2"/>
      <c r="B271" s="193"/>
      <c r="C271" s="193"/>
      <c r="D271" s="193"/>
      <c r="E271" s="193"/>
      <c r="F271" s="19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2"/>
      <c r="B272" s="193"/>
      <c r="C272" s="193"/>
      <c r="D272" s="193"/>
      <c r="E272" s="193"/>
      <c r="F272" s="19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2"/>
      <c r="B273" s="193"/>
      <c r="C273" s="193"/>
      <c r="D273" s="193"/>
      <c r="E273" s="193"/>
      <c r="F273" s="19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2"/>
      <c r="B274" s="193"/>
      <c r="C274" s="193"/>
      <c r="D274" s="193"/>
      <c r="E274" s="193"/>
      <c r="F274" s="19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2"/>
      <c r="B275" s="193"/>
      <c r="C275" s="193"/>
      <c r="D275" s="193"/>
      <c r="E275" s="193"/>
      <c r="F275" s="19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2"/>
      <c r="B276" s="193"/>
      <c r="C276" s="193"/>
      <c r="D276" s="193"/>
      <c r="E276" s="193"/>
      <c r="F276" s="19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2"/>
      <c r="B277" s="193"/>
      <c r="C277" s="193"/>
      <c r="D277" s="193"/>
      <c r="E277" s="193"/>
      <c r="F277" s="19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2"/>
      <c r="B278" s="193"/>
      <c r="C278" s="193"/>
      <c r="D278" s="193"/>
      <c r="E278" s="193"/>
      <c r="F278" s="19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2"/>
      <c r="B279" s="193"/>
      <c r="C279" s="193"/>
      <c r="D279" s="193"/>
      <c r="E279" s="193"/>
      <c r="F279" s="19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2"/>
      <c r="B280" s="193"/>
      <c r="C280" s="193"/>
      <c r="D280" s="193"/>
      <c r="E280" s="193"/>
      <c r="F280" s="19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2"/>
      <c r="B281" s="193"/>
      <c r="C281" s="193"/>
      <c r="D281" s="193"/>
      <c r="E281" s="193"/>
      <c r="F281" s="19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thickBot="1" x14ac:dyDescent="0.2">
      <c r="A282" s="192"/>
      <c r="B282" s="193"/>
      <c r="C282" s="193"/>
      <c r="D282" s="193"/>
      <c r="E282" s="193"/>
      <c r="F282" s="19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92"/>
      <c r="B283" s="193"/>
      <c r="C283" s="193"/>
      <c r="D283" s="193"/>
      <c r="E283" s="193"/>
      <c r="F283" s="19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92"/>
      <c r="B284" s="193"/>
      <c r="C284" s="193"/>
      <c r="D284" s="193"/>
      <c r="E284" s="193"/>
      <c r="F284" s="19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92"/>
      <c r="B285" s="193"/>
      <c r="C285" s="193"/>
      <c r="D285" s="193"/>
      <c r="E285" s="193"/>
      <c r="F285" s="19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92"/>
      <c r="B286" s="193"/>
      <c r="C286" s="193"/>
      <c r="D286" s="193"/>
      <c r="E286" s="193"/>
      <c r="F286" s="19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92"/>
      <c r="B287" s="193"/>
      <c r="C287" s="193"/>
      <c r="D287" s="193"/>
      <c r="E287" s="193"/>
      <c r="F287" s="19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92"/>
      <c r="B288" s="193"/>
      <c r="C288" s="193"/>
      <c r="D288" s="193"/>
      <c r="E288" s="193"/>
      <c r="F288" s="19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92"/>
      <c r="B289" s="193"/>
      <c r="C289" s="193"/>
      <c r="D289" s="193"/>
      <c r="E289" s="193"/>
      <c r="F289" s="19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2"/>
      <c r="B290" s="193"/>
      <c r="C290" s="193"/>
      <c r="D290" s="193"/>
      <c r="E290" s="193"/>
      <c r="F290" s="19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2"/>
      <c r="B291" s="193"/>
      <c r="C291" s="193"/>
      <c r="D291" s="193"/>
      <c r="E291" s="193"/>
      <c r="F291" s="19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2"/>
      <c r="B292" s="193"/>
      <c r="C292" s="193"/>
      <c r="D292" s="193"/>
      <c r="E292" s="193"/>
      <c r="F292" s="19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2"/>
      <c r="B293" s="193"/>
      <c r="C293" s="193"/>
      <c r="D293" s="193"/>
      <c r="E293" s="193"/>
      <c r="F293" s="19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2"/>
      <c r="B294" s="193"/>
      <c r="C294" s="193"/>
      <c r="D294" s="193"/>
      <c r="E294" s="193"/>
      <c r="F294" s="19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2"/>
      <c r="B295" s="193"/>
      <c r="C295" s="193"/>
      <c r="D295" s="193"/>
      <c r="E295" s="193"/>
      <c r="F295" s="19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2"/>
      <c r="B296" s="193"/>
      <c r="C296" s="193"/>
      <c r="D296" s="193"/>
      <c r="E296" s="193"/>
      <c r="F296" s="19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2"/>
      <c r="B297" s="193"/>
      <c r="C297" s="193"/>
      <c r="D297" s="193"/>
      <c r="E297" s="193"/>
      <c r="F297" s="19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2"/>
      <c r="B298" s="193"/>
      <c r="C298" s="193"/>
      <c r="D298" s="193"/>
      <c r="E298" s="193"/>
      <c r="F298" s="19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2"/>
      <c r="B299" s="193"/>
      <c r="C299" s="193"/>
      <c r="D299" s="193"/>
      <c r="E299" s="193"/>
      <c r="F299" s="19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5"/>
      <c r="B300" s="196"/>
      <c r="C300" s="196"/>
      <c r="D300" s="196"/>
      <c r="E300" s="196"/>
      <c r="F300" s="19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8" t="s">
        <v>258</v>
      </c>
      <c r="B301" s="199"/>
      <c r="C301" s="199"/>
      <c r="D301" s="199"/>
      <c r="E301" s="199"/>
      <c r="F301" s="200"/>
      <c r="G301" s="165" t="s">
        <v>643</v>
      </c>
      <c r="H301" s="166"/>
      <c r="I301" s="166"/>
      <c r="J301" s="166"/>
      <c r="K301" s="166"/>
      <c r="L301" s="166"/>
      <c r="M301" s="166"/>
      <c r="N301" s="166"/>
      <c r="O301" s="166"/>
      <c r="P301" s="166"/>
      <c r="Q301" s="166"/>
      <c r="R301" s="166"/>
      <c r="S301" s="166"/>
      <c r="T301" s="166"/>
      <c r="U301" s="166"/>
      <c r="V301" s="166"/>
      <c r="W301" s="166"/>
      <c r="X301" s="166"/>
      <c r="Y301" s="166"/>
      <c r="Z301" s="166"/>
      <c r="AA301" s="166"/>
      <c r="AB301" s="167"/>
      <c r="AC301" s="165" t="s">
        <v>644</v>
      </c>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8"/>
    </row>
    <row r="302" spans="1:50" ht="24.75" customHeight="1" x14ac:dyDescent="0.15">
      <c r="A302" s="201"/>
      <c r="B302" s="202"/>
      <c r="C302" s="202"/>
      <c r="D302" s="202"/>
      <c r="E302" s="202"/>
      <c r="F302" s="203"/>
      <c r="G302" s="169" t="s">
        <v>15</v>
      </c>
      <c r="H302" s="170"/>
      <c r="I302" s="170"/>
      <c r="J302" s="170"/>
      <c r="K302" s="170"/>
      <c r="L302" s="171" t="s">
        <v>16</v>
      </c>
      <c r="M302" s="170"/>
      <c r="N302" s="170"/>
      <c r="O302" s="170"/>
      <c r="P302" s="170"/>
      <c r="Q302" s="170"/>
      <c r="R302" s="170"/>
      <c r="S302" s="170"/>
      <c r="T302" s="170"/>
      <c r="U302" s="170"/>
      <c r="V302" s="170"/>
      <c r="W302" s="170"/>
      <c r="X302" s="172"/>
      <c r="Y302" s="173" t="s">
        <v>17</v>
      </c>
      <c r="Z302" s="174"/>
      <c r="AA302" s="174"/>
      <c r="AB302" s="175"/>
      <c r="AC302" s="169" t="s">
        <v>15</v>
      </c>
      <c r="AD302" s="170"/>
      <c r="AE302" s="170"/>
      <c r="AF302" s="170"/>
      <c r="AG302" s="170"/>
      <c r="AH302" s="171" t="s">
        <v>16</v>
      </c>
      <c r="AI302" s="170"/>
      <c r="AJ302" s="170"/>
      <c r="AK302" s="170"/>
      <c r="AL302" s="170"/>
      <c r="AM302" s="170"/>
      <c r="AN302" s="170"/>
      <c r="AO302" s="170"/>
      <c r="AP302" s="170"/>
      <c r="AQ302" s="170"/>
      <c r="AR302" s="170"/>
      <c r="AS302" s="170"/>
      <c r="AT302" s="172"/>
      <c r="AU302" s="173" t="s">
        <v>17</v>
      </c>
      <c r="AV302" s="174"/>
      <c r="AW302" s="174"/>
      <c r="AX302" s="176"/>
    </row>
    <row r="303" spans="1:50" ht="24.75" customHeight="1" x14ac:dyDescent="0.15">
      <c r="A303" s="201"/>
      <c r="B303" s="202"/>
      <c r="C303" s="202"/>
      <c r="D303" s="202"/>
      <c r="E303" s="202"/>
      <c r="F303" s="203"/>
      <c r="G303" s="155" t="s">
        <v>645</v>
      </c>
      <c r="H303" s="156"/>
      <c r="I303" s="156"/>
      <c r="J303" s="156"/>
      <c r="K303" s="157"/>
      <c r="L303" s="158" t="s">
        <v>646</v>
      </c>
      <c r="M303" s="159"/>
      <c r="N303" s="159"/>
      <c r="O303" s="159"/>
      <c r="P303" s="159"/>
      <c r="Q303" s="159"/>
      <c r="R303" s="159"/>
      <c r="S303" s="159"/>
      <c r="T303" s="159"/>
      <c r="U303" s="159"/>
      <c r="V303" s="159"/>
      <c r="W303" s="159"/>
      <c r="X303" s="160"/>
      <c r="Y303" s="161">
        <v>19.8</v>
      </c>
      <c r="Z303" s="162"/>
      <c r="AA303" s="162"/>
      <c r="AB303" s="163"/>
      <c r="AC303" s="155" t="s">
        <v>645</v>
      </c>
      <c r="AD303" s="156"/>
      <c r="AE303" s="156"/>
      <c r="AF303" s="156"/>
      <c r="AG303" s="157"/>
      <c r="AH303" s="158" t="s">
        <v>654</v>
      </c>
      <c r="AI303" s="159"/>
      <c r="AJ303" s="159"/>
      <c r="AK303" s="159"/>
      <c r="AL303" s="159"/>
      <c r="AM303" s="159"/>
      <c r="AN303" s="159"/>
      <c r="AO303" s="159"/>
      <c r="AP303" s="159"/>
      <c r="AQ303" s="159"/>
      <c r="AR303" s="159"/>
      <c r="AS303" s="159"/>
      <c r="AT303" s="160"/>
      <c r="AU303" s="161">
        <v>6</v>
      </c>
      <c r="AV303" s="162"/>
      <c r="AW303" s="162"/>
      <c r="AX303" s="164"/>
    </row>
    <row r="304" spans="1:50" ht="24.75" customHeight="1" x14ac:dyDescent="0.15">
      <c r="A304" s="201"/>
      <c r="B304" s="202"/>
      <c r="C304" s="202"/>
      <c r="D304" s="202"/>
      <c r="E304" s="202"/>
      <c r="F304" s="203"/>
      <c r="G304" s="145" t="s">
        <v>647</v>
      </c>
      <c r="H304" s="146"/>
      <c r="I304" s="146"/>
      <c r="J304" s="146"/>
      <c r="K304" s="147"/>
      <c r="L304" s="148" t="s">
        <v>648</v>
      </c>
      <c r="M304" s="149"/>
      <c r="N304" s="149"/>
      <c r="O304" s="149"/>
      <c r="P304" s="149"/>
      <c r="Q304" s="149"/>
      <c r="R304" s="149"/>
      <c r="S304" s="149"/>
      <c r="T304" s="149"/>
      <c r="U304" s="149"/>
      <c r="V304" s="149"/>
      <c r="W304" s="149"/>
      <c r="X304" s="150"/>
      <c r="Y304" s="151">
        <v>14.6</v>
      </c>
      <c r="Z304" s="152"/>
      <c r="AA304" s="152"/>
      <c r="AB304" s="153"/>
      <c r="AC304" s="145" t="s">
        <v>647</v>
      </c>
      <c r="AD304" s="146"/>
      <c r="AE304" s="146"/>
      <c r="AF304" s="146"/>
      <c r="AG304" s="147"/>
      <c r="AH304" s="148" t="s">
        <v>655</v>
      </c>
      <c r="AI304" s="149"/>
      <c r="AJ304" s="149"/>
      <c r="AK304" s="149"/>
      <c r="AL304" s="149"/>
      <c r="AM304" s="149"/>
      <c r="AN304" s="149"/>
      <c r="AO304" s="149"/>
      <c r="AP304" s="149"/>
      <c r="AQ304" s="149"/>
      <c r="AR304" s="149"/>
      <c r="AS304" s="149"/>
      <c r="AT304" s="150"/>
      <c r="AU304" s="151">
        <v>2.9</v>
      </c>
      <c r="AV304" s="152"/>
      <c r="AW304" s="152"/>
      <c r="AX304" s="154"/>
    </row>
    <row r="305" spans="1:51" ht="24.75" customHeight="1" x14ac:dyDescent="0.15">
      <c r="A305" s="201"/>
      <c r="B305" s="202"/>
      <c r="C305" s="202"/>
      <c r="D305" s="202"/>
      <c r="E305" s="202"/>
      <c r="F305" s="203"/>
      <c r="G305" s="145" t="s">
        <v>649</v>
      </c>
      <c r="H305" s="146"/>
      <c r="I305" s="146"/>
      <c r="J305" s="146"/>
      <c r="K305" s="147"/>
      <c r="L305" s="148" t="s">
        <v>650</v>
      </c>
      <c r="M305" s="149"/>
      <c r="N305" s="149"/>
      <c r="O305" s="149"/>
      <c r="P305" s="149"/>
      <c r="Q305" s="149"/>
      <c r="R305" s="149"/>
      <c r="S305" s="149"/>
      <c r="T305" s="149"/>
      <c r="U305" s="149"/>
      <c r="V305" s="149"/>
      <c r="W305" s="149"/>
      <c r="X305" s="150"/>
      <c r="Y305" s="151">
        <v>6.4</v>
      </c>
      <c r="Z305" s="152"/>
      <c r="AA305" s="152"/>
      <c r="AB305" s="153"/>
      <c r="AC305" s="145" t="s">
        <v>651</v>
      </c>
      <c r="AD305" s="146"/>
      <c r="AE305" s="146"/>
      <c r="AF305" s="146"/>
      <c r="AG305" s="147"/>
      <c r="AH305" s="148" t="s">
        <v>656</v>
      </c>
      <c r="AI305" s="149"/>
      <c r="AJ305" s="149"/>
      <c r="AK305" s="149"/>
      <c r="AL305" s="149"/>
      <c r="AM305" s="149"/>
      <c r="AN305" s="149"/>
      <c r="AO305" s="149"/>
      <c r="AP305" s="149"/>
      <c r="AQ305" s="149"/>
      <c r="AR305" s="149"/>
      <c r="AS305" s="149"/>
      <c r="AT305" s="150"/>
      <c r="AU305" s="151">
        <v>3.8</v>
      </c>
      <c r="AV305" s="152"/>
      <c r="AW305" s="152"/>
      <c r="AX305" s="154"/>
    </row>
    <row r="306" spans="1:51" ht="24.75" customHeight="1" x14ac:dyDescent="0.15">
      <c r="A306" s="201"/>
      <c r="B306" s="202"/>
      <c r="C306" s="202"/>
      <c r="D306" s="202"/>
      <c r="E306" s="202"/>
      <c r="F306" s="203"/>
      <c r="G306" s="145" t="s">
        <v>651</v>
      </c>
      <c r="H306" s="146"/>
      <c r="I306" s="146"/>
      <c r="J306" s="146"/>
      <c r="K306" s="147"/>
      <c r="L306" s="148" t="s">
        <v>652</v>
      </c>
      <c r="M306" s="149"/>
      <c r="N306" s="149"/>
      <c r="O306" s="149"/>
      <c r="P306" s="149"/>
      <c r="Q306" s="149"/>
      <c r="R306" s="149"/>
      <c r="S306" s="149"/>
      <c r="T306" s="149"/>
      <c r="U306" s="149"/>
      <c r="V306" s="149"/>
      <c r="W306" s="149"/>
      <c r="X306" s="150"/>
      <c r="Y306" s="151">
        <v>6.1</v>
      </c>
      <c r="Z306" s="152"/>
      <c r="AA306" s="152"/>
      <c r="AB306" s="153"/>
      <c r="AC306" s="145" t="s">
        <v>653</v>
      </c>
      <c r="AD306" s="146"/>
      <c r="AE306" s="146"/>
      <c r="AF306" s="146"/>
      <c r="AG306" s="147"/>
      <c r="AH306" s="148"/>
      <c r="AI306" s="149"/>
      <c r="AJ306" s="149"/>
      <c r="AK306" s="149"/>
      <c r="AL306" s="149"/>
      <c r="AM306" s="149"/>
      <c r="AN306" s="149"/>
      <c r="AO306" s="149"/>
      <c r="AP306" s="149"/>
      <c r="AQ306" s="149"/>
      <c r="AR306" s="149"/>
      <c r="AS306" s="149"/>
      <c r="AT306" s="150"/>
      <c r="AU306" s="151">
        <v>1.3</v>
      </c>
      <c r="AV306" s="152"/>
      <c r="AW306" s="152"/>
      <c r="AX306" s="154"/>
    </row>
    <row r="307" spans="1:51" ht="24.75" customHeight="1" x14ac:dyDescent="0.15">
      <c r="A307" s="201"/>
      <c r="B307" s="202"/>
      <c r="C307" s="202"/>
      <c r="D307" s="202"/>
      <c r="E307" s="202"/>
      <c r="F307" s="203"/>
      <c r="G307" s="145" t="s">
        <v>653</v>
      </c>
      <c r="H307" s="146"/>
      <c r="I307" s="146"/>
      <c r="J307" s="146"/>
      <c r="K307" s="147"/>
      <c r="L307" s="148"/>
      <c r="M307" s="149"/>
      <c r="N307" s="149"/>
      <c r="O307" s="149"/>
      <c r="P307" s="149"/>
      <c r="Q307" s="149"/>
      <c r="R307" s="149"/>
      <c r="S307" s="149"/>
      <c r="T307" s="149"/>
      <c r="U307" s="149"/>
      <c r="V307" s="149"/>
      <c r="W307" s="149"/>
      <c r="X307" s="150"/>
      <c r="Y307" s="151">
        <v>4.7</v>
      </c>
      <c r="Z307" s="152"/>
      <c r="AA307" s="152"/>
      <c r="AB307" s="153"/>
      <c r="AC307" s="145"/>
      <c r="AD307" s="146"/>
      <c r="AE307" s="146"/>
      <c r="AF307" s="146"/>
      <c r="AG307" s="147"/>
      <c r="AH307" s="148"/>
      <c r="AI307" s="149"/>
      <c r="AJ307" s="149"/>
      <c r="AK307" s="149"/>
      <c r="AL307" s="149"/>
      <c r="AM307" s="149"/>
      <c r="AN307" s="149"/>
      <c r="AO307" s="149"/>
      <c r="AP307" s="149"/>
      <c r="AQ307" s="149"/>
      <c r="AR307" s="149"/>
      <c r="AS307" s="149"/>
      <c r="AT307" s="150"/>
      <c r="AU307" s="151"/>
      <c r="AV307" s="152"/>
      <c r="AW307" s="152"/>
      <c r="AX307" s="154"/>
    </row>
    <row r="308" spans="1:51" ht="24.75" hidden="1" customHeight="1" x14ac:dyDescent="0.15">
      <c r="A308" s="201"/>
      <c r="B308" s="202"/>
      <c r="C308" s="202"/>
      <c r="D308" s="202"/>
      <c r="E308" s="202"/>
      <c r="F308" s="203"/>
      <c r="G308" s="145"/>
      <c r="H308" s="146"/>
      <c r="I308" s="146"/>
      <c r="J308" s="146"/>
      <c r="K308" s="147"/>
      <c r="L308" s="148"/>
      <c r="M308" s="149"/>
      <c r="N308" s="149"/>
      <c r="O308" s="149"/>
      <c r="P308" s="149"/>
      <c r="Q308" s="149"/>
      <c r="R308" s="149"/>
      <c r="S308" s="149"/>
      <c r="T308" s="149"/>
      <c r="U308" s="149"/>
      <c r="V308" s="149"/>
      <c r="W308" s="149"/>
      <c r="X308" s="150"/>
      <c r="Y308" s="151"/>
      <c r="Z308" s="152"/>
      <c r="AA308" s="152"/>
      <c r="AB308" s="153"/>
      <c r="AC308" s="145"/>
      <c r="AD308" s="146"/>
      <c r="AE308" s="146"/>
      <c r="AF308" s="146"/>
      <c r="AG308" s="147"/>
      <c r="AH308" s="148"/>
      <c r="AI308" s="149"/>
      <c r="AJ308" s="149"/>
      <c r="AK308" s="149"/>
      <c r="AL308" s="149"/>
      <c r="AM308" s="149"/>
      <c r="AN308" s="149"/>
      <c r="AO308" s="149"/>
      <c r="AP308" s="149"/>
      <c r="AQ308" s="149"/>
      <c r="AR308" s="149"/>
      <c r="AS308" s="149"/>
      <c r="AT308" s="150"/>
      <c r="AU308" s="151"/>
      <c r="AV308" s="152"/>
      <c r="AW308" s="152"/>
      <c r="AX308" s="154"/>
    </row>
    <row r="309" spans="1:51" ht="24.75" hidden="1" customHeight="1" x14ac:dyDescent="0.15">
      <c r="A309" s="201"/>
      <c r="B309" s="202"/>
      <c r="C309" s="202"/>
      <c r="D309" s="202"/>
      <c r="E309" s="202"/>
      <c r="F309" s="203"/>
      <c r="G309" s="145"/>
      <c r="H309" s="146"/>
      <c r="I309" s="146"/>
      <c r="J309" s="146"/>
      <c r="K309" s="147"/>
      <c r="L309" s="148"/>
      <c r="M309" s="149"/>
      <c r="N309" s="149"/>
      <c r="O309" s="149"/>
      <c r="P309" s="149"/>
      <c r="Q309" s="149"/>
      <c r="R309" s="149"/>
      <c r="S309" s="149"/>
      <c r="T309" s="149"/>
      <c r="U309" s="149"/>
      <c r="V309" s="149"/>
      <c r="W309" s="149"/>
      <c r="X309" s="150"/>
      <c r="Y309" s="151"/>
      <c r="Z309" s="152"/>
      <c r="AA309" s="152"/>
      <c r="AB309" s="153"/>
      <c r="AC309" s="145"/>
      <c r="AD309" s="146"/>
      <c r="AE309" s="146"/>
      <c r="AF309" s="146"/>
      <c r="AG309" s="147"/>
      <c r="AH309" s="148"/>
      <c r="AI309" s="149"/>
      <c r="AJ309" s="149"/>
      <c r="AK309" s="149"/>
      <c r="AL309" s="149"/>
      <c r="AM309" s="149"/>
      <c r="AN309" s="149"/>
      <c r="AO309" s="149"/>
      <c r="AP309" s="149"/>
      <c r="AQ309" s="149"/>
      <c r="AR309" s="149"/>
      <c r="AS309" s="149"/>
      <c r="AT309" s="150"/>
      <c r="AU309" s="151"/>
      <c r="AV309" s="152"/>
      <c r="AW309" s="152"/>
      <c r="AX309" s="154"/>
    </row>
    <row r="310" spans="1:51" ht="24.75" hidden="1" customHeight="1" x14ac:dyDescent="0.15">
      <c r="A310" s="201"/>
      <c r="B310" s="202"/>
      <c r="C310" s="202"/>
      <c r="D310" s="202"/>
      <c r="E310" s="202"/>
      <c r="F310" s="203"/>
      <c r="G310" s="145"/>
      <c r="H310" s="146"/>
      <c r="I310" s="146"/>
      <c r="J310" s="146"/>
      <c r="K310" s="147"/>
      <c r="L310" s="148"/>
      <c r="M310" s="149"/>
      <c r="N310" s="149"/>
      <c r="O310" s="149"/>
      <c r="P310" s="149"/>
      <c r="Q310" s="149"/>
      <c r="R310" s="149"/>
      <c r="S310" s="149"/>
      <c r="T310" s="149"/>
      <c r="U310" s="149"/>
      <c r="V310" s="149"/>
      <c r="W310" s="149"/>
      <c r="X310" s="150"/>
      <c r="Y310" s="151"/>
      <c r="Z310" s="152"/>
      <c r="AA310" s="152"/>
      <c r="AB310" s="153"/>
      <c r="AC310" s="145"/>
      <c r="AD310" s="146"/>
      <c r="AE310" s="146"/>
      <c r="AF310" s="146"/>
      <c r="AG310" s="147"/>
      <c r="AH310" s="148"/>
      <c r="AI310" s="149"/>
      <c r="AJ310" s="149"/>
      <c r="AK310" s="149"/>
      <c r="AL310" s="149"/>
      <c r="AM310" s="149"/>
      <c r="AN310" s="149"/>
      <c r="AO310" s="149"/>
      <c r="AP310" s="149"/>
      <c r="AQ310" s="149"/>
      <c r="AR310" s="149"/>
      <c r="AS310" s="149"/>
      <c r="AT310" s="150"/>
      <c r="AU310" s="151"/>
      <c r="AV310" s="152"/>
      <c r="AW310" s="152"/>
      <c r="AX310" s="154"/>
    </row>
    <row r="311" spans="1:51" ht="24.75" hidden="1" customHeight="1" x14ac:dyDescent="0.15">
      <c r="A311" s="201"/>
      <c r="B311" s="202"/>
      <c r="C311" s="202"/>
      <c r="D311" s="202"/>
      <c r="E311" s="202"/>
      <c r="F311" s="203"/>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53"/>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4"/>
    </row>
    <row r="312" spans="1:51" ht="24.75" hidden="1" customHeight="1" x14ac:dyDescent="0.15">
      <c r="A312" s="201"/>
      <c r="B312" s="202"/>
      <c r="C312" s="202"/>
      <c r="D312" s="202"/>
      <c r="E312" s="202"/>
      <c r="F312" s="203"/>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53"/>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4"/>
    </row>
    <row r="313" spans="1:51" ht="24.75" customHeight="1" thickBot="1" x14ac:dyDescent="0.2">
      <c r="A313" s="201"/>
      <c r="B313" s="202"/>
      <c r="C313" s="202"/>
      <c r="D313" s="202"/>
      <c r="E313" s="202"/>
      <c r="F313" s="203"/>
      <c r="G313" s="136" t="s">
        <v>18</v>
      </c>
      <c r="H313" s="137"/>
      <c r="I313" s="137"/>
      <c r="J313" s="137"/>
      <c r="K313" s="137"/>
      <c r="L313" s="138"/>
      <c r="M313" s="139"/>
      <c r="N313" s="139"/>
      <c r="O313" s="139"/>
      <c r="P313" s="139"/>
      <c r="Q313" s="139"/>
      <c r="R313" s="139"/>
      <c r="S313" s="139"/>
      <c r="T313" s="139"/>
      <c r="U313" s="139"/>
      <c r="V313" s="139"/>
      <c r="W313" s="139"/>
      <c r="X313" s="140"/>
      <c r="Y313" s="141">
        <f>SUM(Y303:AB312)</f>
        <v>51.6</v>
      </c>
      <c r="Z313" s="142"/>
      <c r="AA313" s="142"/>
      <c r="AB313" s="143"/>
      <c r="AC313" s="136" t="s">
        <v>18</v>
      </c>
      <c r="AD313" s="137"/>
      <c r="AE313" s="137"/>
      <c r="AF313" s="137"/>
      <c r="AG313" s="137"/>
      <c r="AH313" s="138"/>
      <c r="AI313" s="139"/>
      <c r="AJ313" s="139"/>
      <c r="AK313" s="139"/>
      <c r="AL313" s="139"/>
      <c r="AM313" s="139"/>
      <c r="AN313" s="139"/>
      <c r="AO313" s="139"/>
      <c r="AP313" s="139"/>
      <c r="AQ313" s="139"/>
      <c r="AR313" s="139"/>
      <c r="AS313" s="139"/>
      <c r="AT313" s="140"/>
      <c r="AU313" s="141">
        <f>SUM(AU303:AX312)</f>
        <v>14</v>
      </c>
      <c r="AV313" s="142"/>
      <c r="AW313" s="142"/>
      <c r="AX313" s="144"/>
    </row>
    <row r="314" spans="1:51" ht="24.75" customHeight="1" x14ac:dyDescent="0.15">
      <c r="A314" s="201"/>
      <c r="B314" s="202"/>
      <c r="C314" s="202"/>
      <c r="D314" s="202"/>
      <c r="E314" s="202"/>
      <c r="F314" s="203"/>
      <c r="G314" s="165" t="s">
        <v>657</v>
      </c>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65" t="s">
        <v>658</v>
      </c>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8"/>
      <c r="AY314">
        <f>COUNTA($G$316,$AC$316)</f>
        <v>2</v>
      </c>
    </row>
    <row r="315" spans="1:51" ht="24.75" customHeight="1" x14ac:dyDescent="0.15">
      <c r="A315" s="201"/>
      <c r="B315" s="202"/>
      <c r="C315" s="202"/>
      <c r="D315" s="202"/>
      <c r="E315" s="202"/>
      <c r="F315" s="203"/>
      <c r="G315" s="169" t="s">
        <v>15</v>
      </c>
      <c r="H315" s="170"/>
      <c r="I315" s="170"/>
      <c r="J315" s="170"/>
      <c r="K315" s="170"/>
      <c r="L315" s="171" t="s">
        <v>16</v>
      </c>
      <c r="M315" s="170"/>
      <c r="N315" s="170"/>
      <c r="O315" s="170"/>
      <c r="P315" s="170"/>
      <c r="Q315" s="170"/>
      <c r="R315" s="170"/>
      <c r="S315" s="170"/>
      <c r="T315" s="170"/>
      <c r="U315" s="170"/>
      <c r="V315" s="170"/>
      <c r="W315" s="170"/>
      <c r="X315" s="172"/>
      <c r="Y315" s="173" t="s">
        <v>17</v>
      </c>
      <c r="Z315" s="174"/>
      <c r="AA315" s="174"/>
      <c r="AB315" s="175"/>
      <c r="AC315" s="169" t="s">
        <v>15</v>
      </c>
      <c r="AD315" s="170"/>
      <c r="AE315" s="170"/>
      <c r="AF315" s="170"/>
      <c r="AG315" s="170"/>
      <c r="AH315" s="171" t="s">
        <v>16</v>
      </c>
      <c r="AI315" s="170"/>
      <c r="AJ315" s="170"/>
      <c r="AK315" s="170"/>
      <c r="AL315" s="170"/>
      <c r="AM315" s="170"/>
      <c r="AN315" s="170"/>
      <c r="AO315" s="170"/>
      <c r="AP315" s="170"/>
      <c r="AQ315" s="170"/>
      <c r="AR315" s="170"/>
      <c r="AS315" s="170"/>
      <c r="AT315" s="172"/>
      <c r="AU315" s="173" t="s">
        <v>17</v>
      </c>
      <c r="AV315" s="174"/>
      <c r="AW315" s="174"/>
      <c r="AX315" s="176"/>
      <c r="AY315">
        <f t="shared" ref="AY315:AY326" si="11">$AY$314</f>
        <v>2</v>
      </c>
    </row>
    <row r="316" spans="1:51" ht="24.75" customHeight="1" x14ac:dyDescent="0.15">
      <c r="A316" s="201"/>
      <c r="B316" s="202"/>
      <c r="C316" s="202"/>
      <c r="D316" s="202"/>
      <c r="E316" s="202"/>
      <c r="F316" s="203"/>
      <c r="G316" s="155" t="s">
        <v>645</v>
      </c>
      <c r="H316" s="156"/>
      <c r="I316" s="156"/>
      <c r="J316" s="156"/>
      <c r="K316" s="157"/>
      <c r="L316" s="158" t="s">
        <v>654</v>
      </c>
      <c r="M316" s="159"/>
      <c r="N316" s="159"/>
      <c r="O316" s="159"/>
      <c r="P316" s="159"/>
      <c r="Q316" s="159"/>
      <c r="R316" s="159"/>
      <c r="S316" s="159"/>
      <c r="T316" s="159"/>
      <c r="U316" s="159"/>
      <c r="V316" s="159"/>
      <c r="W316" s="159"/>
      <c r="X316" s="160"/>
      <c r="Y316" s="161">
        <v>5.5</v>
      </c>
      <c r="Z316" s="162"/>
      <c r="AA316" s="162"/>
      <c r="AB316" s="163"/>
      <c r="AC316" s="155" t="s">
        <v>645</v>
      </c>
      <c r="AD316" s="156"/>
      <c r="AE316" s="156"/>
      <c r="AF316" s="156"/>
      <c r="AG316" s="157"/>
      <c r="AH316" s="158" t="s">
        <v>659</v>
      </c>
      <c r="AI316" s="159"/>
      <c r="AJ316" s="159"/>
      <c r="AK316" s="159"/>
      <c r="AL316" s="159"/>
      <c r="AM316" s="159"/>
      <c r="AN316" s="159"/>
      <c r="AO316" s="159"/>
      <c r="AP316" s="159"/>
      <c r="AQ316" s="159"/>
      <c r="AR316" s="159"/>
      <c r="AS316" s="159"/>
      <c r="AT316" s="160"/>
      <c r="AU316" s="161">
        <v>4</v>
      </c>
      <c r="AV316" s="162"/>
      <c r="AW316" s="162"/>
      <c r="AX316" s="164"/>
      <c r="AY316">
        <f t="shared" si="11"/>
        <v>2</v>
      </c>
    </row>
    <row r="317" spans="1:51" ht="24.75" customHeight="1" x14ac:dyDescent="0.15">
      <c r="A317" s="201"/>
      <c r="B317" s="202"/>
      <c r="C317" s="202"/>
      <c r="D317" s="202"/>
      <c r="E317" s="202"/>
      <c r="F317" s="203"/>
      <c r="G317" s="145" t="s">
        <v>647</v>
      </c>
      <c r="H317" s="146"/>
      <c r="I317" s="146"/>
      <c r="J317" s="146"/>
      <c r="K317" s="147"/>
      <c r="L317" s="148" t="s">
        <v>660</v>
      </c>
      <c r="M317" s="149"/>
      <c r="N317" s="149"/>
      <c r="O317" s="149"/>
      <c r="P317" s="149"/>
      <c r="Q317" s="149"/>
      <c r="R317" s="149"/>
      <c r="S317" s="149"/>
      <c r="T317" s="149"/>
      <c r="U317" s="149"/>
      <c r="V317" s="149"/>
      <c r="W317" s="149"/>
      <c r="X317" s="150"/>
      <c r="Y317" s="151">
        <v>0.8</v>
      </c>
      <c r="Z317" s="152"/>
      <c r="AA317" s="152"/>
      <c r="AB317" s="153"/>
      <c r="AC317" s="145"/>
      <c r="AD317" s="146"/>
      <c r="AE317" s="146"/>
      <c r="AF317" s="146"/>
      <c r="AG317" s="147"/>
      <c r="AH317" s="148"/>
      <c r="AI317" s="149"/>
      <c r="AJ317" s="149"/>
      <c r="AK317" s="149"/>
      <c r="AL317" s="149"/>
      <c r="AM317" s="149"/>
      <c r="AN317" s="149"/>
      <c r="AO317" s="149"/>
      <c r="AP317" s="149"/>
      <c r="AQ317" s="149"/>
      <c r="AR317" s="149"/>
      <c r="AS317" s="149"/>
      <c r="AT317" s="150"/>
      <c r="AU317" s="151"/>
      <c r="AV317" s="152"/>
      <c r="AW317" s="152"/>
      <c r="AX317" s="154"/>
      <c r="AY317">
        <f t="shared" si="11"/>
        <v>2</v>
      </c>
    </row>
    <row r="318" spans="1:51" ht="24.75" customHeight="1" x14ac:dyDescent="0.15">
      <c r="A318" s="201"/>
      <c r="B318" s="202"/>
      <c r="C318" s="202"/>
      <c r="D318" s="202"/>
      <c r="E318" s="202"/>
      <c r="F318" s="203"/>
      <c r="G318" s="145" t="s">
        <v>661</v>
      </c>
      <c r="H318" s="146"/>
      <c r="I318" s="146"/>
      <c r="J318" s="146"/>
      <c r="K318" s="147"/>
      <c r="L318" s="148" t="s">
        <v>662</v>
      </c>
      <c r="M318" s="149"/>
      <c r="N318" s="149"/>
      <c r="O318" s="149"/>
      <c r="P318" s="149"/>
      <c r="Q318" s="149"/>
      <c r="R318" s="149"/>
      <c r="S318" s="149"/>
      <c r="T318" s="149"/>
      <c r="U318" s="149"/>
      <c r="V318" s="149"/>
      <c r="W318" s="149"/>
      <c r="X318" s="150"/>
      <c r="Y318" s="151">
        <v>1</v>
      </c>
      <c r="Z318" s="152"/>
      <c r="AA318" s="152"/>
      <c r="AB318" s="153"/>
      <c r="AC318" s="145"/>
      <c r="AD318" s="146"/>
      <c r="AE318" s="146"/>
      <c r="AF318" s="146"/>
      <c r="AG318" s="147"/>
      <c r="AH318" s="148"/>
      <c r="AI318" s="149"/>
      <c r="AJ318" s="149"/>
      <c r="AK318" s="149"/>
      <c r="AL318" s="149"/>
      <c r="AM318" s="149"/>
      <c r="AN318" s="149"/>
      <c r="AO318" s="149"/>
      <c r="AP318" s="149"/>
      <c r="AQ318" s="149"/>
      <c r="AR318" s="149"/>
      <c r="AS318" s="149"/>
      <c r="AT318" s="150"/>
      <c r="AU318" s="151"/>
      <c r="AV318" s="152"/>
      <c r="AW318" s="152"/>
      <c r="AX318" s="154"/>
      <c r="AY318">
        <f t="shared" si="11"/>
        <v>2</v>
      </c>
    </row>
    <row r="319" spans="1:51" ht="24.75" customHeight="1" x14ac:dyDescent="0.15">
      <c r="A319" s="201"/>
      <c r="B319" s="202"/>
      <c r="C319" s="202"/>
      <c r="D319" s="202"/>
      <c r="E319" s="202"/>
      <c r="F319" s="203"/>
      <c r="G319" s="145" t="s">
        <v>649</v>
      </c>
      <c r="H319" s="146"/>
      <c r="I319" s="146"/>
      <c r="J319" s="146"/>
      <c r="K319" s="147"/>
      <c r="L319" s="148" t="s">
        <v>663</v>
      </c>
      <c r="M319" s="149"/>
      <c r="N319" s="149"/>
      <c r="O319" s="149"/>
      <c r="P319" s="149"/>
      <c r="Q319" s="149"/>
      <c r="R319" s="149"/>
      <c r="S319" s="149"/>
      <c r="T319" s="149"/>
      <c r="U319" s="149"/>
      <c r="V319" s="149"/>
      <c r="W319" s="149"/>
      <c r="X319" s="150"/>
      <c r="Y319" s="151">
        <v>1.6</v>
      </c>
      <c r="Z319" s="152"/>
      <c r="AA319" s="152"/>
      <c r="AB319" s="153"/>
      <c r="AC319" s="145"/>
      <c r="AD319" s="146"/>
      <c r="AE319" s="146"/>
      <c r="AF319" s="146"/>
      <c r="AG319" s="147"/>
      <c r="AH319" s="148"/>
      <c r="AI319" s="149"/>
      <c r="AJ319" s="149"/>
      <c r="AK319" s="149"/>
      <c r="AL319" s="149"/>
      <c r="AM319" s="149"/>
      <c r="AN319" s="149"/>
      <c r="AO319" s="149"/>
      <c r="AP319" s="149"/>
      <c r="AQ319" s="149"/>
      <c r="AR319" s="149"/>
      <c r="AS319" s="149"/>
      <c r="AT319" s="150"/>
      <c r="AU319" s="151"/>
      <c r="AV319" s="152"/>
      <c r="AW319" s="152"/>
      <c r="AX319" s="154"/>
      <c r="AY319">
        <f t="shared" si="11"/>
        <v>2</v>
      </c>
    </row>
    <row r="320" spans="1:51" ht="24.75" customHeight="1" x14ac:dyDescent="0.15">
      <c r="A320" s="201"/>
      <c r="B320" s="202"/>
      <c r="C320" s="202"/>
      <c r="D320" s="202"/>
      <c r="E320" s="202"/>
      <c r="F320" s="203"/>
      <c r="G320" s="145" t="s">
        <v>651</v>
      </c>
      <c r="H320" s="177"/>
      <c r="I320" s="177"/>
      <c r="J320" s="177"/>
      <c r="K320" s="178"/>
      <c r="L320" s="148" t="s">
        <v>664</v>
      </c>
      <c r="M320" s="187"/>
      <c r="N320" s="187"/>
      <c r="O320" s="187"/>
      <c r="P320" s="187"/>
      <c r="Q320" s="187"/>
      <c r="R320" s="187"/>
      <c r="S320" s="187"/>
      <c r="T320" s="187"/>
      <c r="U320" s="187"/>
      <c r="V320" s="187"/>
      <c r="W320" s="187"/>
      <c r="X320" s="188"/>
      <c r="Y320" s="151">
        <v>1</v>
      </c>
      <c r="Z320" s="152"/>
      <c r="AA320" s="152"/>
      <c r="AB320" s="153"/>
      <c r="AC320" s="145"/>
      <c r="AD320" s="146"/>
      <c r="AE320" s="146"/>
      <c r="AF320" s="146"/>
      <c r="AG320" s="147"/>
      <c r="AH320" s="148"/>
      <c r="AI320" s="149"/>
      <c r="AJ320" s="149"/>
      <c r="AK320" s="149"/>
      <c r="AL320" s="149"/>
      <c r="AM320" s="149"/>
      <c r="AN320" s="149"/>
      <c r="AO320" s="149"/>
      <c r="AP320" s="149"/>
      <c r="AQ320" s="149"/>
      <c r="AR320" s="149"/>
      <c r="AS320" s="149"/>
      <c r="AT320" s="150"/>
      <c r="AU320" s="151"/>
      <c r="AV320" s="152"/>
      <c r="AW320" s="152"/>
      <c r="AX320" s="154"/>
      <c r="AY320">
        <f t="shared" si="11"/>
        <v>2</v>
      </c>
    </row>
    <row r="321" spans="1:51" ht="24.75" customHeight="1" x14ac:dyDescent="0.15">
      <c r="A321" s="201"/>
      <c r="B321" s="202"/>
      <c r="C321" s="202"/>
      <c r="D321" s="202"/>
      <c r="E321" s="202"/>
      <c r="F321" s="203"/>
      <c r="G321" s="145" t="s">
        <v>653</v>
      </c>
      <c r="H321" s="177"/>
      <c r="I321" s="177"/>
      <c r="J321" s="177"/>
      <c r="K321" s="178"/>
      <c r="L321" s="148"/>
      <c r="M321" s="187"/>
      <c r="N321" s="187"/>
      <c r="O321" s="187"/>
      <c r="P321" s="187"/>
      <c r="Q321" s="187"/>
      <c r="R321" s="187"/>
      <c r="S321" s="187"/>
      <c r="T321" s="187"/>
      <c r="U321" s="187"/>
      <c r="V321" s="187"/>
      <c r="W321" s="187"/>
      <c r="X321" s="188"/>
      <c r="Y321" s="151">
        <v>0.8</v>
      </c>
      <c r="Z321" s="152"/>
      <c r="AA321" s="152"/>
      <c r="AB321" s="153"/>
      <c r="AC321" s="145"/>
      <c r="AD321" s="146"/>
      <c r="AE321" s="146"/>
      <c r="AF321" s="146"/>
      <c r="AG321" s="147"/>
      <c r="AH321" s="148"/>
      <c r="AI321" s="149"/>
      <c r="AJ321" s="149"/>
      <c r="AK321" s="149"/>
      <c r="AL321" s="149"/>
      <c r="AM321" s="149"/>
      <c r="AN321" s="149"/>
      <c r="AO321" s="149"/>
      <c r="AP321" s="149"/>
      <c r="AQ321" s="149"/>
      <c r="AR321" s="149"/>
      <c r="AS321" s="149"/>
      <c r="AT321" s="150"/>
      <c r="AU321" s="151"/>
      <c r="AV321" s="152"/>
      <c r="AW321" s="152"/>
      <c r="AX321" s="154"/>
      <c r="AY321">
        <f t="shared" si="11"/>
        <v>2</v>
      </c>
    </row>
    <row r="322" spans="1:51" ht="24.75" hidden="1" customHeight="1" x14ac:dyDescent="0.15">
      <c r="A322" s="201"/>
      <c r="B322" s="202"/>
      <c r="C322" s="202"/>
      <c r="D322" s="202"/>
      <c r="E322" s="202"/>
      <c r="F322" s="203"/>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53"/>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4"/>
      <c r="AY322">
        <f t="shared" si="11"/>
        <v>2</v>
      </c>
    </row>
    <row r="323" spans="1:51" ht="24.75" hidden="1" customHeight="1" x14ac:dyDescent="0.15">
      <c r="A323" s="201"/>
      <c r="B323" s="202"/>
      <c r="C323" s="202"/>
      <c r="D323" s="202"/>
      <c r="E323" s="202"/>
      <c r="F323" s="203"/>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53"/>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4"/>
      <c r="AY323">
        <f t="shared" si="11"/>
        <v>2</v>
      </c>
    </row>
    <row r="324" spans="1:51" ht="24.75" hidden="1" customHeight="1" x14ac:dyDescent="0.15">
      <c r="A324" s="201"/>
      <c r="B324" s="202"/>
      <c r="C324" s="202"/>
      <c r="D324" s="202"/>
      <c r="E324" s="202"/>
      <c r="F324" s="203"/>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53"/>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4"/>
      <c r="AY324">
        <f t="shared" si="11"/>
        <v>2</v>
      </c>
    </row>
    <row r="325" spans="1:51" ht="24.75" hidden="1" customHeight="1" x14ac:dyDescent="0.15">
      <c r="A325" s="201"/>
      <c r="B325" s="202"/>
      <c r="C325" s="202"/>
      <c r="D325" s="202"/>
      <c r="E325" s="202"/>
      <c r="F325" s="203"/>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53"/>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4"/>
      <c r="AY325">
        <f t="shared" si="11"/>
        <v>2</v>
      </c>
    </row>
    <row r="326" spans="1:51" ht="24.75" customHeight="1" thickBot="1" x14ac:dyDescent="0.2">
      <c r="A326" s="201"/>
      <c r="B326" s="202"/>
      <c r="C326" s="202"/>
      <c r="D326" s="202"/>
      <c r="E326" s="202"/>
      <c r="F326" s="203"/>
      <c r="G326" s="136" t="s">
        <v>18</v>
      </c>
      <c r="H326" s="137"/>
      <c r="I326" s="137"/>
      <c r="J326" s="137"/>
      <c r="K326" s="137"/>
      <c r="L326" s="138"/>
      <c r="M326" s="139"/>
      <c r="N326" s="139"/>
      <c r="O326" s="139"/>
      <c r="P326" s="139"/>
      <c r="Q326" s="139"/>
      <c r="R326" s="139"/>
      <c r="S326" s="139"/>
      <c r="T326" s="139"/>
      <c r="U326" s="139"/>
      <c r="V326" s="139"/>
      <c r="W326" s="139"/>
      <c r="X326" s="140"/>
      <c r="Y326" s="141">
        <f>SUM(Y316:AB325)</f>
        <v>10.700000000000001</v>
      </c>
      <c r="Z326" s="142"/>
      <c r="AA326" s="142"/>
      <c r="AB326" s="143"/>
      <c r="AC326" s="136" t="s">
        <v>18</v>
      </c>
      <c r="AD326" s="137"/>
      <c r="AE326" s="137"/>
      <c r="AF326" s="137"/>
      <c r="AG326" s="137"/>
      <c r="AH326" s="138"/>
      <c r="AI326" s="139"/>
      <c r="AJ326" s="139"/>
      <c r="AK326" s="139"/>
      <c r="AL326" s="139"/>
      <c r="AM326" s="139"/>
      <c r="AN326" s="139"/>
      <c r="AO326" s="139"/>
      <c r="AP326" s="139"/>
      <c r="AQ326" s="139"/>
      <c r="AR326" s="139"/>
      <c r="AS326" s="139"/>
      <c r="AT326" s="140"/>
      <c r="AU326" s="141">
        <f>SUM(AU316:AX325)</f>
        <v>4</v>
      </c>
      <c r="AV326" s="142"/>
      <c r="AW326" s="142"/>
      <c r="AX326" s="144"/>
      <c r="AY326">
        <f t="shared" si="11"/>
        <v>2</v>
      </c>
    </row>
    <row r="327" spans="1:51" ht="24.75" customHeight="1" x14ac:dyDescent="0.15">
      <c r="A327" s="201"/>
      <c r="B327" s="202"/>
      <c r="C327" s="202"/>
      <c r="D327" s="202"/>
      <c r="E327" s="202"/>
      <c r="F327" s="203"/>
      <c r="G327" s="165" t="s">
        <v>665</v>
      </c>
      <c r="H327" s="166"/>
      <c r="I327" s="166"/>
      <c r="J327" s="166"/>
      <c r="K327" s="166"/>
      <c r="L327" s="166"/>
      <c r="M327" s="166"/>
      <c r="N327" s="166"/>
      <c r="O327" s="166"/>
      <c r="P327" s="166"/>
      <c r="Q327" s="166"/>
      <c r="R327" s="166"/>
      <c r="S327" s="166"/>
      <c r="T327" s="166"/>
      <c r="U327" s="166"/>
      <c r="V327" s="166"/>
      <c r="W327" s="166"/>
      <c r="X327" s="166"/>
      <c r="Y327" s="166"/>
      <c r="Z327" s="166"/>
      <c r="AA327" s="166"/>
      <c r="AB327" s="167"/>
      <c r="AC327" s="165" t="s">
        <v>666</v>
      </c>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8"/>
      <c r="AY327">
        <f>COUNTA($G$329,$AC$329)</f>
        <v>2</v>
      </c>
    </row>
    <row r="328" spans="1:51" ht="24.75" customHeight="1" x14ac:dyDescent="0.15">
      <c r="A328" s="201"/>
      <c r="B328" s="202"/>
      <c r="C328" s="202"/>
      <c r="D328" s="202"/>
      <c r="E328" s="202"/>
      <c r="F328" s="203"/>
      <c r="G328" s="169" t="s">
        <v>15</v>
      </c>
      <c r="H328" s="170"/>
      <c r="I328" s="170"/>
      <c r="J328" s="170"/>
      <c r="K328" s="170"/>
      <c r="L328" s="171" t="s">
        <v>16</v>
      </c>
      <c r="M328" s="170"/>
      <c r="N328" s="170"/>
      <c r="O328" s="170"/>
      <c r="P328" s="170"/>
      <c r="Q328" s="170"/>
      <c r="R328" s="170"/>
      <c r="S328" s="170"/>
      <c r="T328" s="170"/>
      <c r="U328" s="170"/>
      <c r="V328" s="170"/>
      <c r="W328" s="170"/>
      <c r="X328" s="172"/>
      <c r="Y328" s="173" t="s">
        <v>17</v>
      </c>
      <c r="Z328" s="174"/>
      <c r="AA328" s="174"/>
      <c r="AB328" s="175"/>
      <c r="AC328" s="169" t="s">
        <v>15</v>
      </c>
      <c r="AD328" s="170"/>
      <c r="AE328" s="170"/>
      <c r="AF328" s="170"/>
      <c r="AG328" s="170"/>
      <c r="AH328" s="171" t="s">
        <v>16</v>
      </c>
      <c r="AI328" s="170"/>
      <c r="AJ328" s="170"/>
      <c r="AK328" s="170"/>
      <c r="AL328" s="170"/>
      <c r="AM328" s="170"/>
      <c r="AN328" s="170"/>
      <c r="AO328" s="170"/>
      <c r="AP328" s="170"/>
      <c r="AQ328" s="170"/>
      <c r="AR328" s="170"/>
      <c r="AS328" s="170"/>
      <c r="AT328" s="172"/>
      <c r="AU328" s="173" t="s">
        <v>17</v>
      </c>
      <c r="AV328" s="174"/>
      <c r="AW328" s="174"/>
      <c r="AX328" s="176"/>
      <c r="AY328">
        <f t="shared" ref="AY328:AY339" si="12">$AY$327</f>
        <v>2</v>
      </c>
    </row>
    <row r="329" spans="1:51" ht="24.75" customHeight="1" x14ac:dyDescent="0.15">
      <c r="A329" s="201"/>
      <c r="B329" s="202"/>
      <c r="C329" s="202"/>
      <c r="D329" s="202"/>
      <c r="E329" s="202"/>
      <c r="F329" s="203"/>
      <c r="G329" s="155" t="s">
        <v>667</v>
      </c>
      <c r="H329" s="182"/>
      <c r="I329" s="182"/>
      <c r="J329" s="182"/>
      <c r="K329" s="183"/>
      <c r="L329" s="184" t="s">
        <v>668</v>
      </c>
      <c r="M329" s="185"/>
      <c r="N329" s="185"/>
      <c r="O329" s="185"/>
      <c r="P329" s="185"/>
      <c r="Q329" s="185"/>
      <c r="R329" s="185"/>
      <c r="S329" s="185"/>
      <c r="T329" s="185"/>
      <c r="U329" s="185"/>
      <c r="V329" s="185"/>
      <c r="W329" s="185"/>
      <c r="X329" s="186"/>
      <c r="Y329" s="161">
        <v>0.8</v>
      </c>
      <c r="Z329" s="162"/>
      <c r="AA329" s="162"/>
      <c r="AB329" s="164"/>
      <c r="AC329" s="145" t="s">
        <v>651</v>
      </c>
      <c r="AD329" s="177"/>
      <c r="AE329" s="177"/>
      <c r="AF329" s="177"/>
      <c r="AG329" s="178"/>
      <c r="AH329" s="148" t="s">
        <v>664</v>
      </c>
      <c r="AI329" s="187"/>
      <c r="AJ329" s="187"/>
      <c r="AK329" s="187"/>
      <c r="AL329" s="187"/>
      <c r="AM329" s="187"/>
      <c r="AN329" s="187"/>
      <c r="AO329" s="187"/>
      <c r="AP329" s="187"/>
      <c r="AQ329" s="187"/>
      <c r="AR329" s="187"/>
      <c r="AS329" s="187"/>
      <c r="AT329" s="188"/>
      <c r="AU329" s="161">
        <v>1.9</v>
      </c>
      <c r="AV329" s="162"/>
      <c r="AW329" s="162"/>
      <c r="AX329" s="163"/>
      <c r="AY329">
        <f t="shared" si="12"/>
        <v>2</v>
      </c>
    </row>
    <row r="330" spans="1:51" ht="24.75" customHeight="1" x14ac:dyDescent="0.15">
      <c r="A330" s="201"/>
      <c r="B330" s="202"/>
      <c r="C330" s="202"/>
      <c r="D330" s="202"/>
      <c r="E330" s="202"/>
      <c r="F330" s="203"/>
      <c r="G330" s="145" t="s">
        <v>661</v>
      </c>
      <c r="H330" s="177"/>
      <c r="I330" s="177"/>
      <c r="J330" s="177"/>
      <c r="K330" s="178"/>
      <c r="L330" s="179" t="s">
        <v>669</v>
      </c>
      <c r="M330" s="180"/>
      <c r="N330" s="180"/>
      <c r="O330" s="180"/>
      <c r="P330" s="180"/>
      <c r="Q330" s="180"/>
      <c r="R330" s="180"/>
      <c r="S330" s="180"/>
      <c r="T330" s="180"/>
      <c r="U330" s="180"/>
      <c r="V330" s="180"/>
      <c r="W330" s="180"/>
      <c r="X330" s="181"/>
      <c r="Y330" s="151">
        <v>1.2</v>
      </c>
      <c r="Z330" s="152"/>
      <c r="AA330" s="152"/>
      <c r="AB330" s="154"/>
      <c r="AC330" s="145"/>
      <c r="AD330" s="146"/>
      <c r="AE330" s="146"/>
      <c r="AF330" s="146"/>
      <c r="AG330" s="147"/>
      <c r="AH330" s="179"/>
      <c r="AI330" s="180"/>
      <c r="AJ330" s="180"/>
      <c r="AK330" s="180"/>
      <c r="AL330" s="180"/>
      <c r="AM330" s="180"/>
      <c r="AN330" s="180"/>
      <c r="AO330" s="180"/>
      <c r="AP330" s="180"/>
      <c r="AQ330" s="180"/>
      <c r="AR330" s="180"/>
      <c r="AS330" s="180"/>
      <c r="AT330" s="181"/>
      <c r="AU330" s="151"/>
      <c r="AV330" s="152"/>
      <c r="AW330" s="152"/>
      <c r="AX330" s="153"/>
      <c r="AY330">
        <f t="shared" si="12"/>
        <v>2</v>
      </c>
    </row>
    <row r="331" spans="1:51" ht="24.75" hidden="1" customHeight="1" x14ac:dyDescent="0.15">
      <c r="A331" s="201"/>
      <c r="B331" s="202"/>
      <c r="C331" s="202"/>
      <c r="D331" s="202"/>
      <c r="E331" s="202"/>
      <c r="F331" s="203"/>
      <c r="G331" s="145"/>
      <c r="H331" s="146"/>
      <c r="I331" s="146"/>
      <c r="J331" s="146"/>
      <c r="K331" s="147"/>
      <c r="L331" s="148"/>
      <c r="M331" s="149"/>
      <c r="N331" s="149"/>
      <c r="O331" s="149"/>
      <c r="P331" s="149"/>
      <c r="Q331" s="149"/>
      <c r="R331" s="149"/>
      <c r="S331" s="149"/>
      <c r="T331" s="149"/>
      <c r="U331" s="149"/>
      <c r="V331" s="149"/>
      <c r="W331" s="149"/>
      <c r="X331" s="150"/>
      <c r="Y331" s="151"/>
      <c r="Z331" s="152"/>
      <c r="AA331" s="152"/>
      <c r="AB331" s="153"/>
      <c r="AC331" s="145"/>
      <c r="AD331" s="146"/>
      <c r="AE331" s="146"/>
      <c r="AF331" s="146"/>
      <c r="AG331" s="147"/>
      <c r="AH331" s="148"/>
      <c r="AI331" s="149"/>
      <c r="AJ331" s="149"/>
      <c r="AK331" s="149"/>
      <c r="AL331" s="149"/>
      <c r="AM331" s="149"/>
      <c r="AN331" s="149"/>
      <c r="AO331" s="149"/>
      <c r="AP331" s="149"/>
      <c r="AQ331" s="149"/>
      <c r="AR331" s="149"/>
      <c r="AS331" s="149"/>
      <c r="AT331" s="150"/>
      <c r="AU331" s="151"/>
      <c r="AV331" s="152"/>
      <c r="AW331" s="152"/>
      <c r="AX331" s="154"/>
      <c r="AY331">
        <f t="shared" si="12"/>
        <v>2</v>
      </c>
    </row>
    <row r="332" spans="1:51" ht="24.75" hidden="1" customHeight="1" x14ac:dyDescent="0.15">
      <c r="A332" s="201"/>
      <c r="B332" s="202"/>
      <c r="C332" s="202"/>
      <c r="D332" s="202"/>
      <c r="E332" s="202"/>
      <c r="F332" s="203"/>
      <c r="G332" s="145"/>
      <c r="H332" s="146"/>
      <c r="I332" s="146"/>
      <c r="J332" s="146"/>
      <c r="K332" s="147"/>
      <c r="L332" s="148"/>
      <c r="M332" s="149"/>
      <c r="N332" s="149"/>
      <c r="O332" s="149"/>
      <c r="P332" s="149"/>
      <c r="Q332" s="149"/>
      <c r="R332" s="149"/>
      <c r="S332" s="149"/>
      <c r="T332" s="149"/>
      <c r="U332" s="149"/>
      <c r="V332" s="149"/>
      <c r="W332" s="149"/>
      <c r="X332" s="150"/>
      <c r="Y332" s="151"/>
      <c r="Z332" s="152"/>
      <c r="AA332" s="152"/>
      <c r="AB332" s="153"/>
      <c r="AC332" s="145"/>
      <c r="AD332" s="146"/>
      <c r="AE332" s="146"/>
      <c r="AF332" s="146"/>
      <c r="AG332" s="147"/>
      <c r="AH332" s="148"/>
      <c r="AI332" s="149"/>
      <c r="AJ332" s="149"/>
      <c r="AK332" s="149"/>
      <c r="AL332" s="149"/>
      <c r="AM332" s="149"/>
      <c r="AN332" s="149"/>
      <c r="AO332" s="149"/>
      <c r="AP332" s="149"/>
      <c r="AQ332" s="149"/>
      <c r="AR332" s="149"/>
      <c r="AS332" s="149"/>
      <c r="AT332" s="150"/>
      <c r="AU332" s="151"/>
      <c r="AV332" s="152"/>
      <c r="AW332" s="152"/>
      <c r="AX332" s="154"/>
      <c r="AY332">
        <f t="shared" si="12"/>
        <v>2</v>
      </c>
    </row>
    <row r="333" spans="1:51" ht="24.75" hidden="1" customHeight="1" x14ac:dyDescent="0.15">
      <c r="A333" s="201"/>
      <c r="B333" s="202"/>
      <c r="C333" s="202"/>
      <c r="D333" s="202"/>
      <c r="E333" s="202"/>
      <c r="F333" s="203"/>
      <c r="G333" s="145"/>
      <c r="H333" s="146"/>
      <c r="I333" s="146"/>
      <c r="J333" s="146"/>
      <c r="K333" s="147"/>
      <c r="L333" s="148"/>
      <c r="M333" s="149"/>
      <c r="N333" s="149"/>
      <c r="O333" s="149"/>
      <c r="P333" s="149"/>
      <c r="Q333" s="149"/>
      <c r="R333" s="149"/>
      <c r="S333" s="149"/>
      <c r="T333" s="149"/>
      <c r="U333" s="149"/>
      <c r="V333" s="149"/>
      <c r="W333" s="149"/>
      <c r="X333" s="150"/>
      <c r="Y333" s="151"/>
      <c r="Z333" s="152"/>
      <c r="AA333" s="152"/>
      <c r="AB333" s="153"/>
      <c r="AC333" s="145"/>
      <c r="AD333" s="146"/>
      <c r="AE333" s="146"/>
      <c r="AF333" s="146"/>
      <c r="AG333" s="147"/>
      <c r="AH333" s="148"/>
      <c r="AI333" s="149"/>
      <c r="AJ333" s="149"/>
      <c r="AK333" s="149"/>
      <c r="AL333" s="149"/>
      <c r="AM333" s="149"/>
      <c r="AN333" s="149"/>
      <c r="AO333" s="149"/>
      <c r="AP333" s="149"/>
      <c r="AQ333" s="149"/>
      <c r="AR333" s="149"/>
      <c r="AS333" s="149"/>
      <c r="AT333" s="150"/>
      <c r="AU333" s="151"/>
      <c r="AV333" s="152"/>
      <c r="AW333" s="152"/>
      <c r="AX333" s="154"/>
      <c r="AY333">
        <f t="shared" si="12"/>
        <v>2</v>
      </c>
    </row>
    <row r="334" spans="1:51" ht="24.75" hidden="1" customHeight="1" x14ac:dyDescent="0.15">
      <c r="A334" s="201"/>
      <c r="B334" s="202"/>
      <c r="C334" s="202"/>
      <c r="D334" s="202"/>
      <c r="E334" s="202"/>
      <c r="F334" s="203"/>
      <c r="G334" s="145"/>
      <c r="H334" s="146"/>
      <c r="I334" s="146"/>
      <c r="J334" s="146"/>
      <c r="K334" s="147"/>
      <c r="L334" s="148"/>
      <c r="M334" s="149"/>
      <c r="N334" s="149"/>
      <c r="O334" s="149"/>
      <c r="P334" s="149"/>
      <c r="Q334" s="149"/>
      <c r="R334" s="149"/>
      <c r="S334" s="149"/>
      <c r="T334" s="149"/>
      <c r="U334" s="149"/>
      <c r="V334" s="149"/>
      <c r="W334" s="149"/>
      <c r="X334" s="150"/>
      <c r="Y334" s="151"/>
      <c r="Z334" s="152"/>
      <c r="AA334" s="152"/>
      <c r="AB334" s="153"/>
      <c r="AC334" s="145"/>
      <c r="AD334" s="146"/>
      <c r="AE334" s="146"/>
      <c r="AF334" s="146"/>
      <c r="AG334" s="147"/>
      <c r="AH334" s="148"/>
      <c r="AI334" s="149"/>
      <c r="AJ334" s="149"/>
      <c r="AK334" s="149"/>
      <c r="AL334" s="149"/>
      <c r="AM334" s="149"/>
      <c r="AN334" s="149"/>
      <c r="AO334" s="149"/>
      <c r="AP334" s="149"/>
      <c r="AQ334" s="149"/>
      <c r="AR334" s="149"/>
      <c r="AS334" s="149"/>
      <c r="AT334" s="150"/>
      <c r="AU334" s="151"/>
      <c r="AV334" s="152"/>
      <c r="AW334" s="152"/>
      <c r="AX334" s="154"/>
      <c r="AY334">
        <f t="shared" si="12"/>
        <v>2</v>
      </c>
    </row>
    <row r="335" spans="1:51" ht="24.75" hidden="1" customHeight="1" x14ac:dyDescent="0.15">
      <c r="A335" s="201"/>
      <c r="B335" s="202"/>
      <c r="C335" s="202"/>
      <c r="D335" s="202"/>
      <c r="E335" s="202"/>
      <c r="F335" s="203"/>
      <c r="G335" s="145"/>
      <c r="H335" s="146"/>
      <c r="I335" s="146"/>
      <c r="J335" s="146"/>
      <c r="K335" s="147"/>
      <c r="L335" s="148"/>
      <c r="M335" s="149"/>
      <c r="N335" s="149"/>
      <c r="O335" s="149"/>
      <c r="P335" s="149"/>
      <c r="Q335" s="149"/>
      <c r="R335" s="149"/>
      <c r="S335" s="149"/>
      <c r="T335" s="149"/>
      <c r="U335" s="149"/>
      <c r="V335" s="149"/>
      <c r="W335" s="149"/>
      <c r="X335" s="150"/>
      <c r="Y335" s="151"/>
      <c r="Z335" s="152"/>
      <c r="AA335" s="152"/>
      <c r="AB335" s="153"/>
      <c r="AC335" s="145"/>
      <c r="AD335" s="146"/>
      <c r="AE335" s="146"/>
      <c r="AF335" s="146"/>
      <c r="AG335" s="147"/>
      <c r="AH335" s="148"/>
      <c r="AI335" s="149"/>
      <c r="AJ335" s="149"/>
      <c r="AK335" s="149"/>
      <c r="AL335" s="149"/>
      <c r="AM335" s="149"/>
      <c r="AN335" s="149"/>
      <c r="AO335" s="149"/>
      <c r="AP335" s="149"/>
      <c r="AQ335" s="149"/>
      <c r="AR335" s="149"/>
      <c r="AS335" s="149"/>
      <c r="AT335" s="150"/>
      <c r="AU335" s="151"/>
      <c r="AV335" s="152"/>
      <c r="AW335" s="152"/>
      <c r="AX335" s="154"/>
      <c r="AY335">
        <f t="shared" si="12"/>
        <v>2</v>
      </c>
    </row>
    <row r="336" spans="1:51" ht="24.75" hidden="1" customHeight="1" x14ac:dyDescent="0.15">
      <c r="A336" s="201"/>
      <c r="B336" s="202"/>
      <c r="C336" s="202"/>
      <c r="D336" s="202"/>
      <c r="E336" s="202"/>
      <c r="F336" s="203"/>
      <c r="G336" s="145"/>
      <c r="H336" s="146"/>
      <c r="I336" s="146"/>
      <c r="J336" s="146"/>
      <c r="K336" s="147"/>
      <c r="L336" s="148"/>
      <c r="M336" s="149"/>
      <c r="N336" s="149"/>
      <c r="O336" s="149"/>
      <c r="P336" s="149"/>
      <c r="Q336" s="149"/>
      <c r="R336" s="149"/>
      <c r="S336" s="149"/>
      <c r="T336" s="149"/>
      <c r="U336" s="149"/>
      <c r="V336" s="149"/>
      <c r="W336" s="149"/>
      <c r="X336" s="150"/>
      <c r="Y336" s="151"/>
      <c r="Z336" s="152"/>
      <c r="AA336" s="152"/>
      <c r="AB336" s="153"/>
      <c r="AC336" s="145"/>
      <c r="AD336" s="146"/>
      <c r="AE336" s="146"/>
      <c r="AF336" s="146"/>
      <c r="AG336" s="147"/>
      <c r="AH336" s="148"/>
      <c r="AI336" s="149"/>
      <c r="AJ336" s="149"/>
      <c r="AK336" s="149"/>
      <c r="AL336" s="149"/>
      <c r="AM336" s="149"/>
      <c r="AN336" s="149"/>
      <c r="AO336" s="149"/>
      <c r="AP336" s="149"/>
      <c r="AQ336" s="149"/>
      <c r="AR336" s="149"/>
      <c r="AS336" s="149"/>
      <c r="AT336" s="150"/>
      <c r="AU336" s="151"/>
      <c r="AV336" s="152"/>
      <c r="AW336" s="152"/>
      <c r="AX336" s="154"/>
      <c r="AY336">
        <f t="shared" si="12"/>
        <v>2</v>
      </c>
    </row>
    <row r="337" spans="1:51" ht="24.75" hidden="1" customHeight="1" x14ac:dyDescent="0.15">
      <c r="A337" s="201"/>
      <c r="B337" s="202"/>
      <c r="C337" s="202"/>
      <c r="D337" s="202"/>
      <c r="E337" s="202"/>
      <c r="F337" s="203"/>
      <c r="G337" s="145"/>
      <c r="H337" s="146"/>
      <c r="I337" s="146"/>
      <c r="J337" s="146"/>
      <c r="K337" s="147"/>
      <c r="L337" s="148"/>
      <c r="M337" s="149"/>
      <c r="N337" s="149"/>
      <c r="O337" s="149"/>
      <c r="P337" s="149"/>
      <c r="Q337" s="149"/>
      <c r="R337" s="149"/>
      <c r="S337" s="149"/>
      <c r="T337" s="149"/>
      <c r="U337" s="149"/>
      <c r="V337" s="149"/>
      <c r="W337" s="149"/>
      <c r="X337" s="150"/>
      <c r="Y337" s="151"/>
      <c r="Z337" s="152"/>
      <c r="AA337" s="152"/>
      <c r="AB337" s="153"/>
      <c r="AC337" s="145"/>
      <c r="AD337" s="146"/>
      <c r="AE337" s="146"/>
      <c r="AF337" s="146"/>
      <c r="AG337" s="147"/>
      <c r="AH337" s="148"/>
      <c r="AI337" s="149"/>
      <c r="AJ337" s="149"/>
      <c r="AK337" s="149"/>
      <c r="AL337" s="149"/>
      <c r="AM337" s="149"/>
      <c r="AN337" s="149"/>
      <c r="AO337" s="149"/>
      <c r="AP337" s="149"/>
      <c r="AQ337" s="149"/>
      <c r="AR337" s="149"/>
      <c r="AS337" s="149"/>
      <c r="AT337" s="150"/>
      <c r="AU337" s="151"/>
      <c r="AV337" s="152"/>
      <c r="AW337" s="152"/>
      <c r="AX337" s="154"/>
      <c r="AY337">
        <f t="shared" si="12"/>
        <v>2</v>
      </c>
    </row>
    <row r="338" spans="1:51" ht="24.75" hidden="1" customHeight="1" x14ac:dyDescent="0.15">
      <c r="A338" s="201"/>
      <c r="B338" s="202"/>
      <c r="C338" s="202"/>
      <c r="D338" s="202"/>
      <c r="E338" s="202"/>
      <c r="F338" s="203"/>
      <c r="G338" s="145"/>
      <c r="H338" s="146"/>
      <c r="I338" s="146"/>
      <c r="J338" s="146"/>
      <c r="K338" s="147"/>
      <c r="L338" s="148"/>
      <c r="M338" s="149"/>
      <c r="N338" s="149"/>
      <c r="O338" s="149"/>
      <c r="P338" s="149"/>
      <c r="Q338" s="149"/>
      <c r="R338" s="149"/>
      <c r="S338" s="149"/>
      <c r="T338" s="149"/>
      <c r="U338" s="149"/>
      <c r="V338" s="149"/>
      <c r="W338" s="149"/>
      <c r="X338" s="150"/>
      <c r="Y338" s="151"/>
      <c r="Z338" s="152"/>
      <c r="AA338" s="152"/>
      <c r="AB338" s="153"/>
      <c r="AC338" s="145"/>
      <c r="AD338" s="146"/>
      <c r="AE338" s="146"/>
      <c r="AF338" s="146"/>
      <c r="AG338" s="147"/>
      <c r="AH338" s="148"/>
      <c r="AI338" s="149"/>
      <c r="AJ338" s="149"/>
      <c r="AK338" s="149"/>
      <c r="AL338" s="149"/>
      <c r="AM338" s="149"/>
      <c r="AN338" s="149"/>
      <c r="AO338" s="149"/>
      <c r="AP338" s="149"/>
      <c r="AQ338" s="149"/>
      <c r="AR338" s="149"/>
      <c r="AS338" s="149"/>
      <c r="AT338" s="150"/>
      <c r="AU338" s="151"/>
      <c r="AV338" s="152"/>
      <c r="AW338" s="152"/>
      <c r="AX338" s="154"/>
      <c r="AY338">
        <f t="shared" si="12"/>
        <v>2</v>
      </c>
    </row>
    <row r="339" spans="1:51" ht="24.75" customHeight="1" x14ac:dyDescent="0.15">
      <c r="A339" s="201"/>
      <c r="B339" s="202"/>
      <c r="C339" s="202"/>
      <c r="D339" s="202"/>
      <c r="E339" s="202"/>
      <c r="F339" s="203"/>
      <c r="G339" s="136" t="s">
        <v>18</v>
      </c>
      <c r="H339" s="137"/>
      <c r="I339" s="137"/>
      <c r="J339" s="137"/>
      <c r="K339" s="137"/>
      <c r="L339" s="138"/>
      <c r="M339" s="139"/>
      <c r="N339" s="139"/>
      <c r="O339" s="139"/>
      <c r="P339" s="139"/>
      <c r="Q339" s="139"/>
      <c r="R339" s="139"/>
      <c r="S339" s="139"/>
      <c r="T339" s="139"/>
      <c r="U339" s="139"/>
      <c r="V339" s="139"/>
      <c r="W339" s="139"/>
      <c r="X339" s="140"/>
      <c r="Y339" s="141">
        <f>SUM(Y329:AB338)</f>
        <v>2</v>
      </c>
      <c r="Z339" s="142"/>
      <c r="AA339" s="142"/>
      <c r="AB339" s="143"/>
      <c r="AC339" s="136" t="s">
        <v>18</v>
      </c>
      <c r="AD339" s="137"/>
      <c r="AE339" s="137"/>
      <c r="AF339" s="137"/>
      <c r="AG339" s="137"/>
      <c r="AH339" s="138"/>
      <c r="AI339" s="139"/>
      <c r="AJ339" s="139"/>
      <c r="AK339" s="139"/>
      <c r="AL339" s="139"/>
      <c r="AM339" s="139"/>
      <c r="AN339" s="139"/>
      <c r="AO339" s="139"/>
      <c r="AP339" s="139"/>
      <c r="AQ339" s="139"/>
      <c r="AR339" s="139"/>
      <c r="AS339" s="139"/>
      <c r="AT339" s="140"/>
      <c r="AU339" s="141">
        <f>SUM(AU329:AX338)</f>
        <v>1.9</v>
      </c>
      <c r="AV339" s="142"/>
      <c r="AW339" s="142"/>
      <c r="AX339" s="144"/>
      <c r="AY339">
        <f t="shared" si="12"/>
        <v>2</v>
      </c>
    </row>
    <row r="340" spans="1:51" ht="24.75" hidden="1" customHeight="1" x14ac:dyDescent="0.15">
      <c r="A340" s="201"/>
      <c r="B340" s="202"/>
      <c r="C340" s="202"/>
      <c r="D340" s="202"/>
      <c r="E340" s="202"/>
      <c r="F340" s="203"/>
      <c r="G340" s="165" t="s">
        <v>191</v>
      </c>
      <c r="H340" s="166"/>
      <c r="I340" s="166"/>
      <c r="J340" s="166"/>
      <c r="K340" s="166"/>
      <c r="L340" s="166"/>
      <c r="M340" s="166"/>
      <c r="N340" s="166"/>
      <c r="O340" s="166"/>
      <c r="P340" s="166"/>
      <c r="Q340" s="166"/>
      <c r="R340" s="166"/>
      <c r="S340" s="166"/>
      <c r="T340" s="166"/>
      <c r="U340" s="166"/>
      <c r="V340" s="166"/>
      <c r="W340" s="166"/>
      <c r="X340" s="166"/>
      <c r="Y340" s="166"/>
      <c r="Z340" s="166"/>
      <c r="AA340" s="166"/>
      <c r="AB340" s="167"/>
      <c r="AC340" s="165" t="s">
        <v>163</v>
      </c>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8"/>
      <c r="AY340">
        <f>COUNTA($G$342,$AC$342)</f>
        <v>0</v>
      </c>
    </row>
    <row r="341" spans="1:51" ht="24.75" hidden="1" customHeight="1" x14ac:dyDescent="0.15">
      <c r="A341" s="201"/>
      <c r="B341" s="202"/>
      <c r="C341" s="202"/>
      <c r="D341" s="202"/>
      <c r="E341" s="202"/>
      <c r="F341" s="203"/>
      <c r="G341" s="169" t="s">
        <v>15</v>
      </c>
      <c r="H341" s="170"/>
      <c r="I341" s="170"/>
      <c r="J341" s="170"/>
      <c r="K341" s="170"/>
      <c r="L341" s="171" t="s">
        <v>16</v>
      </c>
      <c r="M341" s="170"/>
      <c r="N341" s="170"/>
      <c r="O341" s="170"/>
      <c r="P341" s="170"/>
      <c r="Q341" s="170"/>
      <c r="R341" s="170"/>
      <c r="S341" s="170"/>
      <c r="T341" s="170"/>
      <c r="U341" s="170"/>
      <c r="V341" s="170"/>
      <c r="W341" s="170"/>
      <c r="X341" s="172"/>
      <c r="Y341" s="173" t="s">
        <v>17</v>
      </c>
      <c r="Z341" s="174"/>
      <c r="AA341" s="174"/>
      <c r="AB341" s="175"/>
      <c r="AC341" s="169" t="s">
        <v>15</v>
      </c>
      <c r="AD341" s="170"/>
      <c r="AE341" s="170"/>
      <c r="AF341" s="170"/>
      <c r="AG341" s="170"/>
      <c r="AH341" s="171" t="s">
        <v>16</v>
      </c>
      <c r="AI341" s="170"/>
      <c r="AJ341" s="170"/>
      <c r="AK341" s="170"/>
      <c r="AL341" s="170"/>
      <c r="AM341" s="170"/>
      <c r="AN341" s="170"/>
      <c r="AO341" s="170"/>
      <c r="AP341" s="170"/>
      <c r="AQ341" s="170"/>
      <c r="AR341" s="170"/>
      <c r="AS341" s="170"/>
      <c r="AT341" s="172"/>
      <c r="AU341" s="173" t="s">
        <v>17</v>
      </c>
      <c r="AV341" s="174"/>
      <c r="AW341" s="174"/>
      <c r="AX341" s="176"/>
      <c r="AY341">
        <f>$AY$340</f>
        <v>0</v>
      </c>
    </row>
    <row r="342" spans="1:51" s="16" customFormat="1" ht="24.75" hidden="1" customHeight="1" x14ac:dyDescent="0.15">
      <c r="A342" s="201"/>
      <c r="B342" s="202"/>
      <c r="C342" s="202"/>
      <c r="D342" s="202"/>
      <c r="E342" s="202"/>
      <c r="F342" s="203"/>
      <c r="G342" s="155"/>
      <c r="H342" s="156"/>
      <c r="I342" s="156"/>
      <c r="J342" s="156"/>
      <c r="K342" s="157"/>
      <c r="L342" s="158"/>
      <c r="M342" s="159"/>
      <c r="N342" s="159"/>
      <c r="O342" s="159"/>
      <c r="P342" s="159"/>
      <c r="Q342" s="159"/>
      <c r="R342" s="159"/>
      <c r="S342" s="159"/>
      <c r="T342" s="159"/>
      <c r="U342" s="159"/>
      <c r="V342" s="159"/>
      <c r="W342" s="159"/>
      <c r="X342" s="160"/>
      <c r="Y342" s="161"/>
      <c r="Z342" s="162"/>
      <c r="AA342" s="162"/>
      <c r="AB342" s="163"/>
      <c r="AC342" s="155"/>
      <c r="AD342" s="156"/>
      <c r="AE342" s="156"/>
      <c r="AF342" s="156"/>
      <c r="AG342" s="157"/>
      <c r="AH342" s="158"/>
      <c r="AI342" s="159"/>
      <c r="AJ342" s="159"/>
      <c r="AK342" s="159"/>
      <c r="AL342" s="159"/>
      <c r="AM342" s="159"/>
      <c r="AN342" s="159"/>
      <c r="AO342" s="159"/>
      <c r="AP342" s="159"/>
      <c r="AQ342" s="159"/>
      <c r="AR342" s="159"/>
      <c r="AS342" s="159"/>
      <c r="AT342" s="160"/>
      <c r="AU342" s="161"/>
      <c r="AV342" s="162"/>
      <c r="AW342" s="162"/>
      <c r="AX342" s="164"/>
      <c r="AY342">
        <f t="shared" ref="AY342:AY352" si="13">$AY$340</f>
        <v>0</v>
      </c>
    </row>
    <row r="343" spans="1:51" ht="24.75" hidden="1" customHeight="1" x14ac:dyDescent="0.15">
      <c r="A343" s="201"/>
      <c r="B343" s="202"/>
      <c r="C343" s="202"/>
      <c r="D343" s="202"/>
      <c r="E343" s="202"/>
      <c r="F343" s="203"/>
      <c r="G343" s="145"/>
      <c r="H343" s="146"/>
      <c r="I343" s="146"/>
      <c r="J343" s="146"/>
      <c r="K343" s="147"/>
      <c r="L343" s="148"/>
      <c r="M343" s="149"/>
      <c r="N343" s="149"/>
      <c r="O343" s="149"/>
      <c r="P343" s="149"/>
      <c r="Q343" s="149"/>
      <c r="R343" s="149"/>
      <c r="S343" s="149"/>
      <c r="T343" s="149"/>
      <c r="U343" s="149"/>
      <c r="V343" s="149"/>
      <c r="W343" s="149"/>
      <c r="X343" s="150"/>
      <c r="Y343" s="151"/>
      <c r="Z343" s="152"/>
      <c r="AA343" s="152"/>
      <c r="AB343" s="153"/>
      <c r="AC343" s="145"/>
      <c r="AD343" s="146"/>
      <c r="AE343" s="146"/>
      <c r="AF343" s="146"/>
      <c r="AG343" s="147"/>
      <c r="AH343" s="148"/>
      <c r="AI343" s="149"/>
      <c r="AJ343" s="149"/>
      <c r="AK343" s="149"/>
      <c r="AL343" s="149"/>
      <c r="AM343" s="149"/>
      <c r="AN343" s="149"/>
      <c r="AO343" s="149"/>
      <c r="AP343" s="149"/>
      <c r="AQ343" s="149"/>
      <c r="AR343" s="149"/>
      <c r="AS343" s="149"/>
      <c r="AT343" s="150"/>
      <c r="AU343" s="151"/>
      <c r="AV343" s="152"/>
      <c r="AW343" s="152"/>
      <c r="AX343" s="154"/>
      <c r="AY343">
        <f t="shared" si="13"/>
        <v>0</v>
      </c>
    </row>
    <row r="344" spans="1:51" ht="24.75" hidden="1" customHeight="1" x14ac:dyDescent="0.15">
      <c r="A344" s="201"/>
      <c r="B344" s="202"/>
      <c r="C344" s="202"/>
      <c r="D344" s="202"/>
      <c r="E344" s="202"/>
      <c r="F344" s="203"/>
      <c r="G344" s="145"/>
      <c r="H344" s="146"/>
      <c r="I344" s="146"/>
      <c r="J344" s="146"/>
      <c r="K344" s="147"/>
      <c r="L344" s="148"/>
      <c r="M344" s="149"/>
      <c r="N344" s="149"/>
      <c r="O344" s="149"/>
      <c r="P344" s="149"/>
      <c r="Q344" s="149"/>
      <c r="R344" s="149"/>
      <c r="S344" s="149"/>
      <c r="T344" s="149"/>
      <c r="U344" s="149"/>
      <c r="V344" s="149"/>
      <c r="W344" s="149"/>
      <c r="X344" s="150"/>
      <c r="Y344" s="151"/>
      <c r="Z344" s="152"/>
      <c r="AA344" s="152"/>
      <c r="AB344" s="153"/>
      <c r="AC344" s="145"/>
      <c r="AD344" s="146"/>
      <c r="AE344" s="146"/>
      <c r="AF344" s="146"/>
      <c r="AG344" s="147"/>
      <c r="AH344" s="148"/>
      <c r="AI344" s="149"/>
      <c r="AJ344" s="149"/>
      <c r="AK344" s="149"/>
      <c r="AL344" s="149"/>
      <c r="AM344" s="149"/>
      <c r="AN344" s="149"/>
      <c r="AO344" s="149"/>
      <c r="AP344" s="149"/>
      <c r="AQ344" s="149"/>
      <c r="AR344" s="149"/>
      <c r="AS344" s="149"/>
      <c r="AT344" s="150"/>
      <c r="AU344" s="151"/>
      <c r="AV344" s="152"/>
      <c r="AW344" s="152"/>
      <c r="AX344" s="154"/>
      <c r="AY344">
        <f t="shared" si="13"/>
        <v>0</v>
      </c>
    </row>
    <row r="345" spans="1:51" ht="24.75" hidden="1" customHeight="1" x14ac:dyDescent="0.15">
      <c r="A345" s="201"/>
      <c r="B345" s="202"/>
      <c r="C345" s="202"/>
      <c r="D345" s="202"/>
      <c r="E345" s="202"/>
      <c r="F345" s="203"/>
      <c r="G345" s="145"/>
      <c r="H345" s="146"/>
      <c r="I345" s="146"/>
      <c r="J345" s="146"/>
      <c r="K345" s="147"/>
      <c r="L345" s="148"/>
      <c r="M345" s="149"/>
      <c r="N345" s="149"/>
      <c r="O345" s="149"/>
      <c r="P345" s="149"/>
      <c r="Q345" s="149"/>
      <c r="R345" s="149"/>
      <c r="S345" s="149"/>
      <c r="T345" s="149"/>
      <c r="U345" s="149"/>
      <c r="V345" s="149"/>
      <c r="W345" s="149"/>
      <c r="X345" s="150"/>
      <c r="Y345" s="151"/>
      <c r="Z345" s="152"/>
      <c r="AA345" s="152"/>
      <c r="AB345" s="153"/>
      <c r="AC345" s="145"/>
      <c r="AD345" s="146"/>
      <c r="AE345" s="146"/>
      <c r="AF345" s="146"/>
      <c r="AG345" s="147"/>
      <c r="AH345" s="148"/>
      <c r="AI345" s="149"/>
      <c r="AJ345" s="149"/>
      <c r="AK345" s="149"/>
      <c r="AL345" s="149"/>
      <c r="AM345" s="149"/>
      <c r="AN345" s="149"/>
      <c r="AO345" s="149"/>
      <c r="AP345" s="149"/>
      <c r="AQ345" s="149"/>
      <c r="AR345" s="149"/>
      <c r="AS345" s="149"/>
      <c r="AT345" s="150"/>
      <c r="AU345" s="151"/>
      <c r="AV345" s="152"/>
      <c r="AW345" s="152"/>
      <c r="AX345" s="154"/>
      <c r="AY345">
        <f t="shared" si="13"/>
        <v>0</v>
      </c>
    </row>
    <row r="346" spans="1:51" ht="24.75" hidden="1" customHeight="1" x14ac:dyDescent="0.15">
      <c r="A346" s="201"/>
      <c r="B346" s="202"/>
      <c r="C346" s="202"/>
      <c r="D346" s="202"/>
      <c r="E346" s="202"/>
      <c r="F346" s="203"/>
      <c r="G346" s="145"/>
      <c r="H346" s="146"/>
      <c r="I346" s="146"/>
      <c r="J346" s="146"/>
      <c r="K346" s="147"/>
      <c r="L346" s="148"/>
      <c r="M346" s="149"/>
      <c r="N346" s="149"/>
      <c r="O346" s="149"/>
      <c r="P346" s="149"/>
      <c r="Q346" s="149"/>
      <c r="R346" s="149"/>
      <c r="S346" s="149"/>
      <c r="T346" s="149"/>
      <c r="U346" s="149"/>
      <c r="V346" s="149"/>
      <c r="W346" s="149"/>
      <c r="X346" s="150"/>
      <c r="Y346" s="151"/>
      <c r="Z346" s="152"/>
      <c r="AA346" s="152"/>
      <c r="AB346" s="153"/>
      <c r="AC346" s="145"/>
      <c r="AD346" s="146"/>
      <c r="AE346" s="146"/>
      <c r="AF346" s="146"/>
      <c r="AG346" s="147"/>
      <c r="AH346" s="148"/>
      <c r="AI346" s="149"/>
      <c r="AJ346" s="149"/>
      <c r="AK346" s="149"/>
      <c r="AL346" s="149"/>
      <c r="AM346" s="149"/>
      <c r="AN346" s="149"/>
      <c r="AO346" s="149"/>
      <c r="AP346" s="149"/>
      <c r="AQ346" s="149"/>
      <c r="AR346" s="149"/>
      <c r="AS346" s="149"/>
      <c r="AT346" s="150"/>
      <c r="AU346" s="151"/>
      <c r="AV346" s="152"/>
      <c r="AW346" s="152"/>
      <c r="AX346" s="154"/>
      <c r="AY346">
        <f t="shared" si="13"/>
        <v>0</v>
      </c>
    </row>
    <row r="347" spans="1:51" ht="24.75" hidden="1" customHeight="1" x14ac:dyDescent="0.15">
      <c r="A347" s="201"/>
      <c r="B347" s="202"/>
      <c r="C347" s="202"/>
      <c r="D347" s="202"/>
      <c r="E347" s="202"/>
      <c r="F347" s="203"/>
      <c r="G347" s="145"/>
      <c r="H347" s="146"/>
      <c r="I347" s="146"/>
      <c r="J347" s="146"/>
      <c r="K347" s="147"/>
      <c r="L347" s="148"/>
      <c r="M347" s="149"/>
      <c r="N347" s="149"/>
      <c r="O347" s="149"/>
      <c r="P347" s="149"/>
      <c r="Q347" s="149"/>
      <c r="R347" s="149"/>
      <c r="S347" s="149"/>
      <c r="T347" s="149"/>
      <c r="U347" s="149"/>
      <c r="V347" s="149"/>
      <c r="W347" s="149"/>
      <c r="X347" s="150"/>
      <c r="Y347" s="151"/>
      <c r="Z347" s="152"/>
      <c r="AA347" s="152"/>
      <c r="AB347" s="153"/>
      <c r="AC347" s="145"/>
      <c r="AD347" s="146"/>
      <c r="AE347" s="146"/>
      <c r="AF347" s="146"/>
      <c r="AG347" s="147"/>
      <c r="AH347" s="148"/>
      <c r="AI347" s="149"/>
      <c r="AJ347" s="149"/>
      <c r="AK347" s="149"/>
      <c r="AL347" s="149"/>
      <c r="AM347" s="149"/>
      <c r="AN347" s="149"/>
      <c r="AO347" s="149"/>
      <c r="AP347" s="149"/>
      <c r="AQ347" s="149"/>
      <c r="AR347" s="149"/>
      <c r="AS347" s="149"/>
      <c r="AT347" s="150"/>
      <c r="AU347" s="151"/>
      <c r="AV347" s="152"/>
      <c r="AW347" s="152"/>
      <c r="AX347" s="154"/>
      <c r="AY347">
        <f t="shared" si="13"/>
        <v>0</v>
      </c>
    </row>
    <row r="348" spans="1:51" ht="24.75" hidden="1" customHeight="1" x14ac:dyDescent="0.15">
      <c r="A348" s="201"/>
      <c r="B348" s="202"/>
      <c r="C348" s="202"/>
      <c r="D348" s="202"/>
      <c r="E348" s="202"/>
      <c r="F348" s="203"/>
      <c r="G348" s="145"/>
      <c r="H348" s="146"/>
      <c r="I348" s="146"/>
      <c r="J348" s="146"/>
      <c r="K348" s="147"/>
      <c r="L348" s="148"/>
      <c r="M348" s="149"/>
      <c r="N348" s="149"/>
      <c r="O348" s="149"/>
      <c r="P348" s="149"/>
      <c r="Q348" s="149"/>
      <c r="R348" s="149"/>
      <c r="S348" s="149"/>
      <c r="T348" s="149"/>
      <c r="U348" s="149"/>
      <c r="V348" s="149"/>
      <c r="W348" s="149"/>
      <c r="X348" s="150"/>
      <c r="Y348" s="151"/>
      <c r="Z348" s="152"/>
      <c r="AA348" s="152"/>
      <c r="AB348" s="153"/>
      <c r="AC348" s="145"/>
      <c r="AD348" s="146"/>
      <c r="AE348" s="146"/>
      <c r="AF348" s="146"/>
      <c r="AG348" s="147"/>
      <c r="AH348" s="148"/>
      <c r="AI348" s="149"/>
      <c r="AJ348" s="149"/>
      <c r="AK348" s="149"/>
      <c r="AL348" s="149"/>
      <c r="AM348" s="149"/>
      <c r="AN348" s="149"/>
      <c r="AO348" s="149"/>
      <c r="AP348" s="149"/>
      <c r="AQ348" s="149"/>
      <c r="AR348" s="149"/>
      <c r="AS348" s="149"/>
      <c r="AT348" s="150"/>
      <c r="AU348" s="151"/>
      <c r="AV348" s="152"/>
      <c r="AW348" s="152"/>
      <c r="AX348" s="154"/>
      <c r="AY348">
        <f t="shared" si="13"/>
        <v>0</v>
      </c>
    </row>
    <row r="349" spans="1:51" ht="24.75" hidden="1" customHeight="1" x14ac:dyDescent="0.15">
      <c r="A349" s="201"/>
      <c r="B349" s="202"/>
      <c r="C349" s="202"/>
      <c r="D349" s="202"/>
      <c r="E349" s="202"/>
      <c r="F349" s="203"/>
      <c r="G349" s="145"/>
      <c r="H349" s="146"/>
      <c r="I349" s="146"/>
      <c r="J349" s="146"/>
      <c r="K349" s="147"/>
      <c r="L349" s="148"/>
      <c r="M349" s="149"/>
      <c r="N349" s="149"/>
      <c r="O349" s="149"/>
      <c r="P349" s="149"/>
      <c r="Q349" s="149"/>
      <c r="R349" s="149"/>
      <c r="S349" s="149"/>
      <c r="T349" s="149"/>
      <c r="U349" s="149"/>
      <c r="V349" s="149"/>
      <c r="W349" s="149"/>
      <c r="X349" s="150"/>
      <c r="Y349" s="151"/>
      <c r="Z349" s="152"/>
      <c r="AA349" s="152"/>
      <c r="AB349" s="153"/>
      <c r="AC349" s="145"/>
      <c r="AD349" s="146"/>
      <c r="AE349" s="146"/>
      <c r="AF349" s="146"/>
      <c r="AG349" s="147"/>
      <c r="AH349" s="148"/>
      <c r="AI349" s="149"/>
      <c r="AJ349" s="149"/>
      <c r="AK349" s="149"/>
      <c r="AL349" s="149"/>
      <c r="AM349" s="149"/>
      <c r="AN349" s="149"/>
      <c r="AO349" s="149"/>
      <c r="AP349" s="149"/>
      <c r="AQ349" s="149"/>
      <c r="AR349" s="149"/>
      <c r="AS349" s="149"/>
      <c r="AT349" s="150"/>
      <c r="AU349" s="151"/>
      <c r="AV349" s="152"/>
      <c r="AW349" s="152"/>
      <c r="AX349" s="154"/>
      <c r="AY349">
        <f t="shared" si="13"/>
        <v>0</v>
      </c>
    </row>
    <row r="350" spans="1:51" ht="24.75" hidden="1" customHeight="1" x14ac:dyDescent="0.15">
      <c r="A350" s="201"/>
      <c r="B350" s="202"/>
      <c r="C350" s="202"/>
      <c r="D350" s="202"/>
      <c r="E350" s="202"/>
      <c r="F350" s="203"/>
      <c r="G350" s="145"/>
      <c r="H350" s="146"/>
      <c r="I350" s="146"/>
      <c r="J350" s="146"/>
      <c r="K350" s="147"/>
      <c r="L350" s="148"/>
      <c r="M350" s="149"/>
      <c r="N350" s="149"/>
      <c r="O350" s="149"/>
      <c r="P350" s="149"/>
      <c r="Q350" s="149"/>
      <c r="R350" s="149"/>
      <c r="S350" s="149"/>
      <c r="T350" s="149"/>
      <c r="U350" s="149"/>
      <c r="V350" s="149"/>
      <c r="W350" s="149"/>
      <c r="X350" s="150"/>
      <c r="Y350" s="151"/>
      <c r="Z350" s="152"/>
      <c r="AA350" s="152"/>
      <c r="AB350" s="153"/>
      <c r="AC350" s="145"/>
      <c r="AD350" s="146"/>
      <c r="AE350" s="146"/>
      <c r="AF350" s="146"/>
      <c r="AG350" s="147"/>
      <c r="AH350" s="148"/>
      <c r="AI350" s="149"/>
      <c r="AJ350" s="149"/>
      <c r="AK350" s="149"/>
      <c r="AL350" s="149"/>
      <c r="AM350" s="149"/>
      <c r="AN350" s="149"/>
      <c r="AO350" s="149"/>
      <c r="AP350" s="149"/>
      <c r="AQ350" s="149"/>
      <c r="AR350" s="149"/>
      <c r="AS350" s="149"/>
      <c r="AT350" s="150"/>
      <c r="AU350" s="151"/>
      <c r="AV350" s="152"/>
      <c r="AW350" s="152"/>
      <c r="AX350" s="154"/>
      <c r="AY350">
        <f t="shared" si="13"/>
        <v>0</v>
      </c>
    </row>
    <row r="351" spans="1:51" ht="24.75" hidden="1" customHeight="1" x14ac:dyDescent="0.15">
      <c r="A351" s="201"/>
      <c r="B351" s="202"/>
      <c r="C351" s="202"/>
      <c r="D351" s="202"/>
      <c r="E351" s="202"/>
      <c r="F351" s="203"/>
      <c r="G351" s="145"/>
      <c r="H351" s="146"/>
      <c r="I351" s="146"/>
      <c r="J351" s="146"/>
      <c r="K351" s="147"/>
      <c r="L351" s="148"/>
      <c r="M351" s="149"/>
      <c r="N351" s="149"/>
      <c r="O351" s="149"/>
      <c r="P351" s="149"/>
      <c r="Q351" s="149"/>
      <c r="R351" s="149"/>
      <c r="S351" s="149"/>
      <c r="T351" s="149"/>
      <c r="U351" s="149"/>
      <c r="V351" s="149"/>
      <c r="W351" s="149"/>
      <c r="X351" s="150"/>
      <c r="Y351" s="151"/>
      <c r="Z351" s="152"/>
      <c r="AA351" s="152"/>
      <c r="AB351" s="153"/>
      <c r="AC351" s="145"/>
      <c r="AD351" s="146"/>
      <c r="AE351" s="146"/>
      <c r="AF351" s="146"/>
      <c r="AG351" s="147"/>
      <c r="AH351" s="148"/>
      <c r="AI351" s="149"/>
      <c r="AJ351" s="149"/>
      <c r="AK351" s="149"/>
      <c r="AL351" s="149"/>
      <c r="AM351" s="149"/>
      <c r="AN351" s="149"/>
      <c r="AO351" s="149"/>
      <c r="AP351" s="149"/>
      <c r="AQ351" s="149"/>
      <c r="AR351" s="149"/>
      <c r="AS351" s="149"/>
      <c r="AT351" s="150"/>
      <c r="AU351" s="151"/>
      <c r="AV351" s="152"/>
      <c r="AW351" s="152"/>
      <c r="AX351" s="154"/>
      <c r="AY351">
        <f t="shared" si="13"/>
        <v>0</v>
      </c>
    </row>
    <row r="352" spans="1:51" ht="24.75" hidden="1" customHeight="1" x14ac:dyDescent="0.15">
      <c r="A352" s="201"/>
      <c r="B352" s="202"/>
      <c r="C352" s="202"/>
      <c r="D352" s="202"/>
      <c r="E352" s="202"/>
      <c r="F352" s="203"/>
      <c r="G352" s="136" t="s">
        <v>18</v>
      </c>
      <c r="H352" s="137"/>
      <c r="I352" s="137"/>
      <c r="J352" s="137"/>
      <c r="K352" s="137"/>
      <c r="L352" s="138"/>
      <c r="M352" s="139"/>
      <c r="N352" s="139"/>
      <c r="O352" s="139"/>
      <c r="P352" s="139"/>
      <c r="Q352" s="139"/>
      <c r="R352" s="139"/>
      <c r="S352" s="139"/>
      <c r="T352" s="139"/>
      <c r="U352" s="139"/>
      <c r="V352" s="139"/>
      <c r="W352" s="139"/>
      <c r="X352" s="140"/>
      <c r="Y352" s="141">
        <f>SUM(Y342:AB351)</f>
        <v>0</v>
      </c>
      <c r="Z352" s="142"/>
      <c r="AA352" s="142"/>
      <c r="AB352" s="143"/>
      <c r="AC352" s="136" t="s">
        <v>18</v>
      </c>
      <c r="AD352" s="137"/>
      <c r="AE352" s="137"/>
      <c r="AF352" s="137"/>
      <c r="AG352" s="137"/>
      <c r="AH352" s="138"/>
      <c r="AI352" s="139"/>
      <c r="AJ352" s="139"/>
      <c r="AK352" s="139"/>
      <c r="AL352" s="139"/>
      <c r="AM352" s="139"/>
      <c r="AN352" s="139"/>
      <c r="AO352" s="139"/>
      <c r="AP352" s="139"/>
      <c r="AQ352" s="139"/>
      <c r="AR352" s="139"/>
      <c r="AS352" s="139"/>
      <c r="AT352" s="140"/>
      <c r="AU352" s="141">
        <f>SUM(AU342:AX351)</f>
        <v>0</v>
      </c>
      <c r="AV352" s="142"/>
      <c r="AW352" s="142"/>
      <c r="AX352" s="144"/>
      <c r="AY352">
        <f t="shared" si="13"/>
        <v>0</v>
      </c>
    </row>
    <row r="353" spans="1:51" ht="24.75" hidden="1" customHeight="1" thickBot="1" x14ac:dyDescent="0.2">
      <c r="A353" s="131" t="s">
        <v>569</v>
      </c>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t="s">
        <v>224</v>
      </c>
      <c r="AM353" s="135"/>
      <c r="AN353" s="135"/>
      <c r="AO353" s="79"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222</v>
      </c>
      <c r="AD358" s="105"/>
      <c r="AE358" s="105"/>
      <c r="AF358" s="105"/>
      <c r="AG358" s="105"/>
      <c r="AH358" s="122" t="s">
        <v>240</v>
      </c>
      <c r="AI358" s="119"/>
      <c r="AJ358" s="119"/>
      <c r="AK358" s="119"/>
      <c r="AL358" s="119" t="s">
        <v>19</v>
      </c>
      <c r="AM358" s="119"/>
      <c r="AN358" s="119"/>
      <c r="AO358" s="124"/>
      <c r="AP358" s="108" t="s">
        <v>194</v>
      </c>
      <c r="AQ358" s="108"/>
      <c r="AR358" s="108"/>
      <c r="AS358" s="108"/>
      <c r="AT358" s="108"/>
      <c r="AU358" s="108"/>
      <c r="AV358" s="108"/>
      <c r="AW358" s="108"/>
      <c r="AX358" s="108"/>
    </row>
    <row r="359" spans="1:51" ht="37.5" customHeight="1" x14ac:dyDescent="0.15">
      <c r="A359" s="95">
        <v>1</v>
      </c>
      <c r="B359" s="95">
        <v>1</v>
      </c>
      <c r="C359" s="115" t="s">
        <v>670</v>
      </c>
      <c r="D359" s="115"/>
      <c r="E359" s="115"/>
      <c r="F359" s="115"/>
      <c r="G359" s="115"/>
      <c r="H359" s="115"/>
      <c r="I359" s="115"/>
      <c r="J359" s="98">
        <v>7010005016678</v>
      </c>
      <c r="K359" s="98"/>
      <c r="L359" s="98"/>
      <c r="M359" s="98"/>
      <c r="N359" s="98"/>
      <c r="O359" s="98"/>
      <c r="P359" s="128" t="s">
        <v>671</v>
      </c>
      <c r="Q359" s="128"/>
      <c r="R359" s="128"/>
      <c r="S359" s="128"/>
      <c r="T359" s="128"/>
      <c r="U359" s="128"/>
      <c r="V359" s="128"/>
      <c r="W359" s="128"/>
      <c r="X359" s="128"/>
      <c r="Y359" s="101">
        <v>51.6</v>
      </c>
      <c r="Z359" s="102"/>
      <c r="AA359" s="102"/>
      <c r="AB359" s="103"/>
      <c r="AC359" s="84" t="s">
        <v>244</v>
      </c>
      <c r="AD359" s="85"/>
      <c r="AE359" s="85"/>
      <c r="AF359" s="85"/>
      <c r="AG359" s="85"/>
      <c r="AH359" s="117">
        <v>1</v>
      </c>
      <c r="AI359" s="118"/>
      <c r="AJ359" s="118"/>
      <c r="AK359" s="118"/>
      <c r="AL359" s="88">
        <v>100</v>
      </c>
      <c r="AM359" s="89"/>
      <c r="AN359" s="89"/>
      <c r="AO359" s="90"/>
      <c r="AP359" s="91" t="s">
        <v>276</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222</v>
      </c>
      <c r="AD391" s="105"/>
      <c r="AE391" s="105"/>
      <c r="AF391" s="105"/>
      <c r="AG391" s="105"/>
      <c r="AH391" s="122" t="s">
        <v>240</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51.75" customHeight="1" x14ac:dyDescent="0.15">
      <c r="A392" s="95">
        <v>1</v>
      </c>
      <c r="B392" s="95">
        <v>1</v>
      </c>
      <c r="C392" s="115" t="s">
        <v>670</v>
      </c>
      <c r="D392" s="115"/>
      <c r="E392" s="115"/>
      <c r="F392" s="115"/>
      <c r="G392" s="115"/>
      <c r="H392" s="115"/>
      <c r="I392" s="115"/>
      <c r="J392" s="98">
        <v>7010005016678</v>
      </c>
      <c r="K392" s="98"/>
      <c r="L392" s="98"/>
      <c r="M392" s="98"/>
      <c r="N392" s="98"/>
      <c r="O392" s="98"/>
      <c r="P392" s="116" t="s">
        <v>672</v>
      </c>
      <c r="Q392" s="100"/>
      <c r="R392" s="100"/>
      <c r="S392" s="100"/>
      <c r="T392" s="100"/>
      <c r="U392" s="100"/>
      <c r="V392" s="100"/>
      <c r="W392" s="100"/>
      <c r="X392" s="100"/>
      <c r="Y392" s="101">
        <v>14.6</v>
      </c>
      <c r="Z392" s="102"/>
      <c r="AA392" s="102"/>
      <c r="AB392" s="103"/>
      <c r="AC392" s="84" t="s">
        <v>244</v>
      </c>
      <c r="AD392" s="85"/>
      <c r="AE392" s="85"/>
      <c r="AF392" s="85"/>
      <c r="AG392" s="85"/>
      <c r="AH392" s="117">
        <v>1</v>
      </c>
      <c r="AI392" s="118"/>
      <c r="AJ392" s="118"/>
      <c r="AK392" s="118"/>
      <c r="AL392" s="88">
        <v>100</v>
      </c>
      <c r="AM392" s="89"/>
      <c r="AN392" s="89"/>
      <c r="AO392" s="90"/>
      <c r="AP392" s="91" t="s">
        <v>276</v>
      </c>
      <c r="AQ392" s="91"/>
      <c r="AR392" s="91"/>
      <c r="AS392" s="91"/>
      <c r="AT392" s="91"/>
      <c r="AU392" s="91"/>
      <c r="AV392" s="91"/>
      <c r="AW392" s="91"/>
      <c r="AX392" s="91"/>
      <c r="AY392">
        <f>$AY$389</f>
        <v>1</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222</v>
      </c>
      <c r="AD424" s="105"/>
      <c r="AE424" s="105"/>
      <c r="AF424" s="105"/>
      <c r="AG424" s="105"/>
      <c r="AH424" s="122" t="s">
        <v>240</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56.25" customHeight="1" x14ac:dyDescent="0.15">
      <c r="A425" s="95">
        <v>1</v>
      </c>
      <c r="B425" s="95">
        <v>1</v>
      </c>
      <c r="C425" s="115" t="s">
        <v>673</v>
      </c>
      <c r="D425" s="114"/>
      <c r="E425" s="114"/>
      <c r="F425" s="114"/>
      <c r="G425" s="114"/>
      <c r="H425" s="114"/>
      <c r="I425" s="114"/>
      <c r="J425" s="98">
        <v>8010405010511</v>
      </c>
      <c r="K425" s="99"/>
      <c r="L425" s="99"/>
      <c r="M425" s="99"/>
      <c r="N425" s="99"/>
      <c r="O425" s="99"/>
      <c r="P425" s="116" t="s">
        <v>674</v>
      </c>
      <c r="Q425" s="100"/>
      <c r="R425" s="100"/>
      <c r="S425" s="100"/>
      <c r="T425" s="100"/>
      <c r="U425" s="100"/>
      <c r="V425" s="100"/>
      <c r="W425" s="100"/>
      <c r="X425" s="100"/>
      <c r="Y425" s="101">
        <v>10.7</v>
      </c>
      <c r="Z425" s="102"/>
      <c r="AA425" s="102"/>
      <c r="AB425" s="103"/>
      <c r="AC425" s="84" t="s">
        <v>244</v>
      </c>
      <c r="AD425" s="85"/>
      <c r="AE425" s="85"/>
      <c r="AF425" s="85"/>
      <c r="AG425" s="85"/>
      <c r="AH425" s="117">
        <v>1</v>
      </c>
      <c r="AI425" s="118"/>
      <c r="AJ425" s="118"/>
      <c r="AK425" s="118"/>
      <c r="AL425" s="88">
        <v>100</v>
      </c>
      <c r="AM425" s="89"/>
      <c r="AN425" s="89"/>
      <c r="AO425" s="90"/>
      <c r="AP425" s="91" t="s">
        <v>276</v>
      </c>
      <c r="AQ425" s="91"/>
      <c r="AR425" s="91"/>
      <c r="AS425" s="91"/>
      <c r="AT425" s="91"/>
      <c r="AU425" s="91"/>
      <c r="AV425" s="91"/>
      <c r="AW425" s="91"/>
      <c r="AX425" s="91"/>
      <c r="AY425">
        <f>$AY$422</f>
        <v>1</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222</v>
      </c>
      <c r="AD457" s="105"/>
      <c r="AE457" s="105"/>
      <c r="AF457" s="105"/>
      <c r="AG457" s="105"/>
      <c r="AH457" s="122" t="s">
        <v>240</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51.75" customHeight="1" x14ac:dyDescent="0.15">
      <c r="A458" s="95">
        <v>1</v>
      </c>
      <c r="B458" s="95">
        <v>1</v>
      </c>
      <c r="C458" s="115" t="s">
        <v>675</v>
      </c>
      <c r="D458" s="114"/>
      <c r="E458" s="114"/>
      <c r="F458" s="114"/>
      <c r="G458" s="114"/>
      <c r="H458" s="114"/>
      <c r="I458" s="114"/>
      <c r="J458" s="98">
        <v>9011101025819</v>
      </c>
      <c r="K458" s="99"/>
      <c r="L458" s="99"/>
      <c r="M458" s="99"/>
      <c r="N458" s="99"/>
      <c r="O458" s="99"/>
      <c r="P458" s="116" t="s">
        <v>676</v>
      </c>
      <c r="Q458" s="100"/>
      <c r="R458" s="100"/>
      <c r="S458" s="100"/>
      <c r="T458" s="100"/>
      <c r="U458" s="100"/>
      <c r="V458" s="100"/>
      <c r="W458" s="100"/>
      <c r="X458" s="100"/>
      <c r="Y458" s="101">
        <v>4</v>
      </c>
      <c r="Z458" s="102"/>
      <c r="AA458" s="102"/>
      <c r="AB458" s="103"/>
      <c r="AC458" s="84" t="s">
        <v>244</v>
      </c>
      <c r="AD458" s="85"/>
      <c r="AE458" s="85"/>
      <c r="AF458" s="85"/>
      <c r="AG458" s="85"/>
      <c r="AH458" s="117">
        <v>4</v>
      </c>
      <c r="AI458" s="118"/>
      <c r="AJ458" s="118"/>
      <c r="AK458" s="118"/>
      <c r="AL458" s="88">
        <v>82</v>
      </c>
      <c r="AM458" s="89"/>
      <c r="AN458" s="89"/>
      <c r="AO458" s="90"/>
      <c r="AP458" s="91" t="s">
        <v>276</v>
      </c>
      <c r="AQ458" s="91"/>
      <c r="AR458" s="91"/>
      <c r="AS458" s="91"/>
      <c r="AT458" s="91"/>
      <c r="AU458" s="91"/>
      <c r="AV458" s="91"/>
      <c r="AW458" s="91"/>
      <c r="AX458" s="91"/>
      <c r="AY458">
        <f>$AY$455</f>
        <v>1</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222</v>
      </c>
      <c r="AD490" s="105"/>
      <c r="AE490" s="105"/>
      <c r="AF490" s="105"/>
      <c r="AG490" s="105"/>
      <c r="AH490" s="122" t="s">
        <v>240</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42" customHeight="1" x14ac:dyDescent="0.15">
      <c r="A491" s="95">
        <v>1</v>
      </c>
      <c r="B491" s="95">
        <v>1</v>
      </c>
      <c r="C491" s="115" t="s">
        <v>677</v>
      </c>
      <c r="D491" s="114"/>
      <c r="E491" s="114"/>
      <c r="F491" s="114"/>
      <c r="G491" s="114"/>
      <c r="H491" s="114"/>
      <c r="I491" s="114"/>
      <c r="J491" s="98">
        <v>7010401052137</v>
      </c>
      <c r="K491" s="98"/>
      <c r="L491" s="98"/>
      <c r="M491" s="98"/>
      <c r="N491" s="98"/>
      <c r="O491" s="98"/>
      <c r="P491" s="116" t="s">
        <v>678</v>
      </c>
      <c r="Q491" s="100"/>
      <c r="R491" s="100"/>
      <c r="S491" s="100"/>
      <c r="T491" s="100"/>
      <c r="U491" s="100"/>
      <c r="V491" s="100"/>
      <c r="W491" s="100"/>
      <c r="X491" s="100"/>
      <c r="Y491" s="101">
        <v>1.9</v>
      </c>
      <c r="Z491" s="102"/>
      <c r="AA491" s="102"/>
      <c r="AB491" s="103"/>
      <c r="AC491" s="84" t="s">
        <v>250</v>
      </c>
      <c r="AD491" s="85"/>
      <c r="AE491" s="85"/>
      <c r="AF491" s="85"/>
      <c r="AG491" s="85"/>
      <c r="AH491" s="117" t="s">
        <v>276</v>
      </c>
      <c r="AI491" s="118"/>
      <c r="AJ491" s="118"/>
      <c r="AK491" s="118"/>
      <c r="AL491" s="88" t="s">
        <v>276</v>
      </c>
      <c r="AM491" s="89"/>
      <c r="AN491" s="89"/>
      <c r="AO491" s="90"/>
      <c r="AP491" s="91" t="s">
        <v>276</v>
      </c>
      <c r="AQ491" s="91"/>
      <c r="AR491" s="91"/>
      <c r="AS491" s="91"/>
      <c r="AT491" s="91"/>
      <c r="AU491" s="91"/>
      <c r="AV491" s="91"/>
      <c r="AW491" s="91"/>
      <c r="AX491" s="91"/>
      <c r="AY491">
        <f>$AY$488</f>
        <v>1</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222</v>
      </c>
      <c r="AD523" s="105"/>
      <c r="AE523" s="105"/>
      <c r="AF523" s="105"/>
      <c r="AG523" s="105"/>
      <c r="AH523" s="122" t="s">
        <v>240</v>
      </c>
      <c r="AI523" s="119"/>
      <c r="AJ523" s="119"/>
      <c r="AK523" s="119"/>
      <c r="AL523" s="119" t="s">
        <v>19</v>
      </c>
      <c r="AM523" s="119"/>
      <c r="AN523" s="119"/>
      <c r="AO523" s="124"/>
      <c r="AP523" s="108" t="s">
        <v>194</v>
      </c>
      <c r="AQ523" s="108"/>
      <c r="AR523" s="108"/>
      <c r="AS523" s="108"/>
      <c r="AT523" s="108"/>
      <c r="AU523" s="108"/>
      <c r="AV523" s="108"/>
      <c r="AW523" s="108"/>
      <c r="AX523" s="108"/>
      <c r="AY523">
        <f>$AY$521</f>
        <v>1</v>
      </c>
    </row>
    <row r="524" spans="1:51" ht="57.75" customHeight="1" x14ac:dyDescent="0.15">
      <c r="A524" s="95">
        <v>1</v>
      </c>
      <c r="B524" s="95">
        <v>1</v>
      </c>
      <c r="C524" s="115" t="s">
        <v>679</v>
      </c>
      <c r="D524" s="115"/>
      <c r="E524" s="115"/>
      <c r="F524" s="115"/>
      <c r="G524" s="115"/>
      <c r="H524" s="115"/>
      <c r="I524" s="115"/>
      <c r="J524" s="98">
        <v>1010001046131</v>
      </c>
      <c r="K524" s="98"/>
      <c r="L524" s="98"/>
      <c r="M524" s="98"/>
      <c r="N524" s="98"/>
      <c r="O524" s="98"/>
      <c r="P524" s="128" t="s">
        <v>680</v>
      </c>
      <c r="Q524" s="128"/>
      <c r="R524" s="128"/>
      <c r="S524" s="128"/>
      <c r="T524" s="128"/>
      <c r="U524" s="128"/>
      <c r="V524" s="128"/>
      <c r="W524" s="128"/>
      <c r="X524" s="128"/>
      <c r="Y524" s="101">
        <v>1.9</v>
      </c>
      <c r="Z524" s="102"/>
      <c r="AA524" s="102"/>
      <c r="AB524" s="103"/>
      <c r="AC524" s="129" t="s">
        <v>250</v>
      </c>
      <c r="AD524" s="130"/>
      <c r="AE524" s="130"/>
      <c r="AF524" s="130"/>
      <c r="AG524" s="130"/>
      <c r="AH524" s="117" t="s">
        <v>276</v>
      </c>
      <c r="AI524" s="118"/>
      <c r="AJ524" s="118"/>
      <c r="AK524" s="118"/>
      <c r="AL524" s="88" t="s">
        <v>276</v>
      </c>
      <c r="AM524" s="89"/>
      <c r="AN524" s="89"/>
      <c r="AO524" s="90"/>
      <c r="AP524" s="91" t="s">
        <v>276</v>
      </c>
      <c r="AQ524" s="91"/>
      <c r="AR524" s="91"/>
      <c r="AS524" s="91"/>
      <c r="AT524" s="91"/>
      <c r="AU524" s="91"/>
      <c r="AV524" s="91"/>
      <c r="AW524" s="91"/>
      <c r="AX524" s="91"/>
      <c r="AY524">
        <f>$AY$521</f>
        <v>1</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222</v>
      </c>
      <c r="AD556" s="105"/>
      <c r="AE556" s="105"/>
      <c r="AF556" s="105"/>
      <c r="AG556" s="105"/>
      <c r="AH556" s="122" t="s">
        <v>240</v>
      </c>
      <c r="AI556" s="119"/>
      <c r="AJ556" s="119"/>
      <c r="AK556" s="119"/>
      <c r="AL556" s="119" t="s">
        <v>19</v>
      </c>
      <c r="AM556" s="119"/>
      <c r="AN556" s="119"/>
      <c r="AO556" s="124"/>
      <c r="AP556" s="108" t="s">
        <v>194</v>
      </c>
      <c r="AQ556" s="108"/>
      <c r="AR556" s="108"/>
      <c r="AS556" s="108"/>
      <c r="AT556" s="108"/>
      <c r="AU556" s="108"/>
      <c r="AV556" s="108"/>
      <c r="AW556" s="108"/>
      <c r="AX556" s="108"/>
      <c r="AY556">
        <f>$AY$554</f>
        <v>1</v>
      </c>
    </row>
    <row r="557" spans="1:51" ht="75" customHeight="1" x14ac:dyDescent="0.15">
      <c r="A557" s="95">
        <v>1</v>
      </c>
      <c r="B557" s="95">
        <v>1</v>
      </c>
      <c r="C557" s="115" t="s">
        <v>681</v>
      </c>
      <c r="D557" s="115"/>
      <c r="E557" s="115"/>
      <c r="F557" s="115"/>
      <c r="G557" s="115"/>
      <c r="H557" s="115"/>
      <c r="I557" s="115"/>
      <c r="J557" s="98">
        <v>2000012100001</v>
      </c>
      <c r="K557" s="98"/>
      <c r="L557" s="98"/>
      <c r="M557" s="98"/>
      <c r="N557" s="98"/>
      <c r="O557" s="98"/>
      <c r="P557" s="128" t="s">
        <v>682</v>
      </c>
      <c r="Q557" s="128"/>
      <c r="R557" s="128"/>
      <c r="S557" s="128"/>
      <c r="T557" s="128"/>
      <c r="U557" s="128"/>
      <c r="V557" s="128"/>
      <c r="W557" s="128"/>
      <c r="X557" s="128"/>
      <c r="Y557" s="101">
        <v>0.4</v>
      </c>
      <c r="Z557" s="102"/>
      <c r="AA557" s="102"/>
      <c r="AB557" s="103"/>
      <c r="AC557" s="129" t="s">
        <v>71</v>
      </c>
      <c r="AD557" s="130"/>
      <c r="AE557" s="130"/>
      <c r="AF557" s="130"/>
      <c r="AG557" s="130"/>
      <c r="AH557" s="117" t="s">
        <v>276</v>
      </c>
      <c r="AI557" s="118"/>
      <c r="AJ557" s="118"/>
      <c r="AK557" s="118"/>
      <c r="AL557" s="88" t="s">
        <v>276</v>
      </c>
      <c r="AM557" s="89"/>
      <c r="AN557" s="89"/>
      <c r="AO557" s="90"/>
      <c r="AP557" s="91" t="s">
        <v>276</v>
      </c>
      <c r="AQ557" s="91"/>
      <c r="AR557" s="91"/>
      <c r="AS557" s="91"/>
      <c r="AT557" s="91"/>
      <c r="AU557" s="91"/>
      <c r="AV557" s="91"/>
      <c r="AW557" s="91"/>
      <c r="AX557" s="91"/>
      <c r="AY557">
        <f>$AY$554</f>
        <v>1</v>
      </c>
    </row>
    <row r="558" spans="1:51" ht="30" customHeight="1" x14ac:dyDescent="0.15">
      <c r="A558" s="95">
        <v>2</v>
      </c>
      <c r="B558" s="95">
        <v>1</v>
      </c>
      <c r="C558" s="115" t="s">
        <v>683</v>
      </c>
      <c r="D558" s="115"/>
      <c r="E558" s="115"/>
      <c r="F558" s="115"/>
      <c r="G558" s="115"/>
      <c r="H558" s="115"/>
      <c r="I558" s="115"/>
      <c r="J558" s="98">
        <v>2000012100001</v>
      </c>
      <c r="K558" s="98"/>
      <c r="L558" s="98"/>
      <c r="M558" s="98"/>
      <c r="N558" s="98"/>
      <c r="O558" s="98"/>
      <c r="P558" s="128" t="s">
        <v>684</v>
      </c>
      <c r="Q558" s="128"/>
      <c r="R558" s="128"/>
      <c r="S558" s="128"/>
      <c r="T558" s="128"/>
      <c r="U558" s="128"/>
      <c r="V558" s="128"/>
      <c r="W558" s="128"/>
      <c r="X558" s="128"/>
      <c r="Y558" s="101">
        <v>0.3</v>
      </c>
      <c r="Z558" s="102"/>
      <c r="AA558" s="102"/>
      <c r="AB558" s="103"/>
      <c r="AC558" s="129" t="s">
        <v>71</v>
      </c>
      <c r="AD558" s="130"/>
      <c r="AE558" s="130"/>
      <c r="AF558" s="130"/>
      <c r="AG558" s="130"/>
      <c r="AH558" s="117" t="s">
        <v>276</v>
      </c>
      <c r="AI558" s="118"/>
      <c r="AJ558" s="118"/>
      <c r="AK558" s="118"/>
      <c r="AL558" s="88" t="s">
        <v>276</v>
      </c>
      <c r="AM558" s="89"/>
      <c r="AN558" s="89"/>
      <c r="AO558" s="90"/>
      <c r="AP558" s="91" t="s">
        <v>276</v>
      </c>
      <c r="AQ558" s="91"/>
      <c r="AR558" s="91"/>
      <c r="AS558" s="91"/>
      <c r="AT558" s="91"/>
      <c r="AU558" s="91"/>
      <c r="AV558" s="91"/>
      <c r="AW558" s="91"/>
      <c r="AX558" s="91"/>
      <c r="AY558">
        <f>COUNTA($C$558)</f>
        <v>1</v>
      </c>
    </row>
    <row r="559" spans="1:51" ht="30" customHeight="1" x14ac:dyDescent="0.15">
      <c r="A559" s="95">
        <v>3</v>
      </c>
      <c r="B559" s="95">
        <v>1</v>
      </c>
      <c r="C559" s="115" t="s">
        <v>685</v>
      </c>
      <c r="D559" s="115"/>
      <c r="E559" s="115"/>
      <c r="F559" s="115"/>
      <c r="G559" s="115"/>
      <c r="H559" s="115"/>
      <c r="I559" s="115"/>
      <c r="J559" s="98">
        <v>2000012100001</v>
      </c>
      <c r="K559" s="98"/>
      <c r="L559" s="98"/>
      <c r="M559" s="98"/>
      <c r="N559" s="98"/>
      <c r="O559" s="98"/>
      <c r="P559" s="128" t="s">
        <v>684</v>
      </c>
      <c r="Q559" s="128"/>
      <c r="R559" s="128"/>
      <c r="S559" s="128"/>
      <c r="T559" s="128"/>
      <c r="U559" s="128"/>
      <c r="V559" s="128"/>
      <c r="W559" s="128"/>
      <c r="X559" s="128"/>
      <c r="Y559" s="101">
        <v>0.2</v>
      </c>
      <c r="Z559" s="102"/>
      <c r="AA559" s="102"/>
      <c r="AB559" s="103"/>
      <c r="AC559" s="129" t="s">
        <v>71</v>
      </c>
      <c r="AD559" s="130"/>
      <c r="AE559" s="130"/>
      <c r="AF559" s="130"/>
      <c r="AG559" s="130"/>
      <c r="AH559" s="117" t="s">
        <v>276</v>
      </c>
      <c r="AI559" s="118"/>
      <c r="AJ559" s="118"/>
      <c r="AK559" s="118"/>
      <c r="AL559" s="88" t="s">
        <v>276</v>
      </c>
      <c r="AM559" s="89"/>
      <c r="AN559" s="89"/>
      <c r="AO559" s="90"/>
      <c r="AP559" s="91" t="s">
        <v>276</v>
      </c>
      <c r="AQ559" s="91"/>
      <c r="AR559" s="91"/>
      <c r="AS559" s="91"/>
      <c r="AT559" s="91"/>
      <c r="AU559" s="91"/>
      <c r="AV559" s="91"/>
      <c r="AW559" s="91"/>
      <c r="AX559" s="91"/>
      <c r="AY559">
        <f>COUNTA($C$559)</f>
        <v>1</v>
      </c>
    </row>
    <row r="560" spans="1:51" ht="30" customHeight="1" x14ac:dyDescent="0.15">
      <c r="A560" s="95">
        <v>4</v>
      </c>
      <c r="B560" s="95">
        <v>1</v>
      </c>
      <c r="C560" s="115" t="s">
        <v>686</v>
      </c>
      <c r="D560" s="115"/>
      <c r="E560" s="115"/>
      <c r="F560" s="115"/>
      <c r="G560" s="115"/>
      <c r="H560" s="115"/>
      <c r="I560" s="115"/>
      <c r="J560" s="98">
        <v>2000012100001</v>
      </c>
      <c r="K560" s="98"/>
      <c r="L560" s="98"/>
      <c r="M560" s="98"/>
      <c r="N560" s="98"/>
      <c r="O560" s="98"/>
      <c r="P560" s="128" t="s">
        <v>684</v>
      </c>
      <c r="Q560" s="128"/>
      <c r="R560" s="128"/>
      <c r="S560" s="128"/>
      <c r="T560" s="128"/>
      <c r="U560" s="128"/>
      <c r="V560" s="128"/>
      <c r="W560" s="128"/>
      <c r="X560" s="128"/>
      <c r="Y560" s="101">
        <v>0.1</v>
      </c>
      <c r="Z560" s="102"/>
      <c r="AA560" s="102"/>
      <c r="AB560" s="103"/>
      <c r="AC560" s="129" t="s">
        <v>71</v>
      </c>
      <c r="AD560" s="130"/>
      <c r="AE560" s="130"/>
      <c r="AF560" s="130"/>
      <c r="AG560" s="130"/>
      <c r="AH560" s="117" t="s">
        <v>276</v>
      </c>
      <c r="AI560" s="118"/>
      <c r="AJ560" s="118"/>
      <c r="AK560" s="118"/>
      <c r="AL560" s="88" t="s">
        <v>276</v>
      </c>
      <c r="AM560" s="89"/>
      <c r="AN560" s="89"/>
      <c r="AO560" s="90"/>
      <c r="AP560" s="91" t="s">
        <v>276</v>
      </c>
      <c r="AQ560" s="91"/>
      <c r="AR560" s="91"/>
      <c r="AS560" s="91"/>
      <c r="AT560" s="91"/>
      <c r="AU560" s="91"/>
      <c r="AV560" s="91"/>
      <c r="AW560" s="91"/>
      <c r="AX560" s="91"/>
      <c r="AY560">
        <f>COUNTA($C$560)</f>
        <v>1</v>
      </c>
    </row>
    <row r="561" spans="1:51" ht="30" customHeight="1" x14ac:dyDescent="0.15">
      <c r="A561" s="95">
        <v>5</v>
      </c>
      <c r="B561" s="95">
        <v>1</v>
      </c>
      <c r="C561" s="125" t="s">
        <v>687</v>
      </c>
      <c r="D561" s="126"/>
      <c r="E561" s="126"/>
      <c r="F561" s="126"/>
      <c r="G561" s="126"/>
      <c r="H561" s="126"/>
      <c r="I561" s="127"/>
      <c r="J561" s="98">
        <v>2000012100001</v>
      </c>
      <c r="K561" s="98"/>
      <c r="L561" s="98"/>
      <c r="M561" s="98"/>
      <c r="N561" s="98"/>
      <c r="O561" s="98"/>
      <c r="P561" s="128" t="s">
        <v>684</v>
      </c>
      <c r="Q561" s="128"/>
      <c r="R561" s="128"/>
      <c r="S561" s="128"/>
      <c r="T561" s="128"/>
      <c r="U561" s="128"/>
      <c r="V561" s="128"/>
      <c r="W561" s="128"/>
      <c r="X561" s="128"/>
      <c r="Y561" s="101">
        <v>0.1</v>
      </c>
      <c r="Z561" s="102"/>
      <c r="AA561" s="102"/>
      <c r="AB561" s="103"/>
      <c r="AC561" s="129" t="s">
        <v>71</v>
      </c>
      <c r="AD561" s="130"/>
      <c r="AE561" s="130"/>
      <c r="AF561" s="130"/>
      <c r="AG561" s="130"/>
      <c r="AH561" s="117" t="s">
        <v>276</v>
      </c>
      <c r="AI561" s="118"/>
      <c r="AJ561" s="118"/>
      <c r="AK561" s="118"/>
      <c r="AL561" s="88" t="s">
        <v>276</v>
      </c>
      <c r="AM561" s="89"/>
      <c r="AN561" s="89"/>
      <c r="AO561" s="90"/>
      <c r="AP561" s="91" t="s">
        <v>276</v>
      </c>
      <c r="AQ561" s="91"/>
      <c r="AR561" s="91"/>
      <c r="AS561" s="91"/>
      <c r="AT561" s="91"/>
      <c r="AU561" s="91"/>
      <c r="AV561" s="91"/>
      <c r="AW561" s="91"/>
      <c r="AX561" s="91"/>
      <c r="AY561">
        <f>COUNTA($C$561)</f>
        <v>1</v>
      </c>
    </row>
    <row r="562" spans="1:51" ht="30" customHeight="1" x14ac:dyDescent="0.15">
      <c r="A562" s="95">
        <v>6</v>
      </c>
      <c r="B562" s="95">
        <v>1</v>
      </c>
      <c r="C562" s="125" t="s">
        <v>688</v>
      </c>
      <c r="D562" s="126"/>
      <c r="E562" s="126"/>
      <c r="F562" s="126"/>
      <c r="G562" s="126"/>
      <c r="H562" s="126"/>
      <c r="I562" s="127"/>
      <c r="J562" s="98">
        <v>2000012100001</v>
      </c>
      <c r="K562" s="98"/>
      <c r="L562" s="98"/>
      <c r="M562" s="98"/>
      <c r="N562" s="98"/>
      <c r="O562" s="98"/>
      <c r="P562" s="128" t="s">
        <v>684</v>
      </c>
      <c r="Q562" s="128"/>
      <c r="R562" s="128"/>
      <c r="S562" s="128"/>
      <c r="T562" s="128"/>
      <c r="U562" s="128"/>
      <c r="V562" s="128"/>
      <c r="W562" s="128"/>
      <c r="X562" s="128"/>
      <c r="Y562" s="101">
        <v>0.05</v>
      </c>
      <c r="Z562" s="102"/>
      <c r="AA562" s="102"/>
      <c r="AB562" s="103"/>
      <c r="AC562" s="129" t="s">
        <v>71</v>
      </c>
      <c r="AD562" s="130"/>
      <c r="AE562" s="130"/>
      <c r="AF562" s="130"/>
      <c r="AG562" s="130"/>
      <c r="AH562" s="117" t="s">
        <v>276</v>
      </c>
      <c r="AI562" s="118"/>
      <c r="AJ562" s="118"/>
      <c r="AK562" s="118"/>
      <c r="AL562" s="88" t="s">
        <v>276</v>
      </c>
      <c r="AM562" s="89"/>
      <c r="AN562" s="89"/>
      <c r="AO562" s="90"/>
      <c r="AP562" s="91" t="s">
        <v>276</v>
      </c>
      <c r="AQ562" s="91"/>
      <c r="AR562" s="91"/>
      <c r="AS562" s="91"/>
      <c r="AT562" s="91"/>
      <c r="AU562" s="91"/>
      <c r="AV562" s="91"/>
      <c r="AW562" s="91"/>
      <c r="AX562" s="91"/>
      <c r="AY562">
        <f>COUNTA($C$562)</f>
        <v>1</v>
      </c>
    </row>
    <row r="563" spans="1:51" ht="30" customHeight="1" x14ac:dyDescent="0.15">
      <c r="A563" s="95">
        <v>7</v>
      </c>
      <c r="B563" s="95">
        <v>1</v>
      </c>
      <c r="C563" s="125" t="s">
        <v>689</v>
      </c>
      <c r="D563" s="126"/>
      <c r="E563" s="126"/>
      <c r="F563" s="126"/>
      <c r="G563" s="126"/>
      <c r="H563" s="126"/>
      <c r="I563" s="127"/>
      <c r="J563" s="98">
        <v>2000012100001</v>
      </c>
      <c r="K563" s="98"/>
      <c r="L563" s="98"/>
      <c r="M563" s="98"/>
      <c r="N563" s="98"/>
      <c r="O563" s="98"/>
      <c r="P563" s="128" t="s">
        <v>684</v>
      </c>
      <c r="Q563" s="128"/>
      <c r="R563" s="128"/>
      <c r="S563" s="128"/>
      <c r="T563" s="128"/>
      <c r="U563" s="128"/>
      <c r="V563" s="128"/>
      <c r="W563" s="128"/>
      <c r="X563" s="128"/>
      <c r="Y563" s="101">
        <v>0</v>
      </c>
      <c r="Z563" s="102"/>
      <c r="AA563" s="102"/>
      <c r="AB563" s="103"/>
      <c r="AC563" s="129" t="s">
        <v>71</v>
      </c>
      <c r="AD563" s="130"/>
      <c r="AE563" s="130"/>
      <c r="AF563" s="130"/>
      <c r="AG563" s="130"/>
      <c r="AH563" s="117" t="s">
        <v>276</v>
      </c>
      <c r="AI563" s="118"/>
      <c r="AJ563" s="118"/>
      <c r="AK563" s="118"/>
      <c r="AL563" s="88" t="s">
        <v>276</v>
      </c>
      <c r="AM563" s="89"/>
      <c r="AN563" s="89"/>
      <c r="AO563" s="90"/>
      <c r="AP563" s="91" t="s">
        <v>276</v>
      </c>
      <c r="AQ563" s="91"/>
      <c r="AR563" s="91"/>
      <c r="AS563" s="91"/>
      <c r="AT563" s="91"/>
      <c r="AU563" s="91"/>
      <c r="AV563" s="91"/>
      <c r="AW563" s="91"/>
      <c r="AX563" s="91"/>
      <c r="AY563">
        <f>COUNTA($C$563)</f>
        <v>1</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222</v>
      </c>
      <c r="AD589" s="105"/>
      <c r="AE589" s="105"/>
      <c r="AF589" s="105"/>
      <c r="AG589" s="105"/>
      <c r="AH589" s="122" t="s">
        <v>240</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570</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224</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218</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75" priority="939">
      <formula>IF(RIGHT(TEXT(P15,"0.#"),1)=".",FALSE,TRUE)</formula>
    </cfRule>
    <cfRule type="expression" dxfId="874" priority="940">
      <formula>IF(RIGHT(TEXT(P15,"0.#"),1)=".",TRUE,FALSE)</formula>
    </cfRule>
  </conditionalFormatting>
  <conditionalFormatting sqref="P19:AQ19">
    <cfRule type="expression" dxfId="873" priority="937">
      <formula>IF(RIGHT(TEXT(P19,"0.#"),1)=".",FALSE,TRUE)</formula>
    </cfRule>
    <cfRule type="expression" dxfId="872" priority="938">
      <formula>IF(RIGHT(TEXT(P19,"0.#"),1)=".",TRUE,FALSE)</formula>
    </cfRule>
  </conditionalFormatting>
  <conditionalFormatting sqref="Y313">
    <cfRule type="expression" dxfId="871" priority="933">
      <formula>IF(RIGHT(TEXT(Y313,"0.#"),1)=".",FALSE,TRUE)</formula>
    </cfRule>
    <cfRule type="expression" dxfId="870" priority="934">
      <formula>IF(RIGHT(TEXT(Y313,"0.#"),1)=".",TRUE,FALSE)</formula>
    </cfRule>
  </conditionalFormatting>
  <conditionalFormatting sqref="Y344:Y351 Y342 Y331:Y338 Y322:Y325">
    <cfRule type="expression" dxfId="869" priority="913">
      <formula>IF(RIGHT(TEXT(Y322,"0.#"),1)=".",FALSE,TRUE)</formula>
    </cfRule>
    <cfRule type="expression" dxfId="868" priority="914">
      <formula>IF(RIGHT(TEXT(Y322,"0.#"),1)=".",TRUE,FALSE)</formula>
    </cfRule>
  </conditionalFormatting>
  <conditionalFormatting sqref="P16:AQ18 P13:AQ14">
    <cfRule type="expression" dxfId="867" priority="931">
      <formula>IF(RIGHT(TEXT(P13,"0.#"),1)=".",FALSE,TRUE)</formula>
    </cfRule>
    <cfRule type="expression" dxfId="866" priority="932">
      <formula>IF(RIGHT(TEXT(P13,"0.#"),1)=".",TRUE,FALSE)</formula>
    </cfRule>
  </conditionalFormatting>
  <conditionalFormatting sqref="P20:AJ20">
    <cfRule type="expression" dxfId="865" priority="929">
      <formula>IF(RIGHT(TEXT(P20,"0.#"),1)=".",FALSE,TRUE)</formula>
    </cfRule>
    <cfRule type="expression" dxfId="864" priority="930">
      <formula>IF(RIGHT(TEXT(P20,"0.#"),1)=".",TRUE,FALSE)</formula>
    </cfRule>
  </conditionalFormatting>
  <conditionalFormatting sqref="Y308:Y312">
    <cfRule type="expression" dxfId="863" priority="925">
      <formula>IF(RIGHT(TEXT(Y308,"0.#"),1)=".",FALSE,TRUE)</formula>
    </cfRule>
    <cfRule type="expression" dxfId="862" priority="926">
      <formula>IF(RIGHT(TEXT(Y308,"0.#"),1)=".",TRUE,FALSE)</formula>
    </cfRule>
  </conditionalFormatting>
  <conditionalFormatting sqref="AU313">
    <cfRule type="expression" dxfId="861" priority="921">
      <formula>IF(RIGHT(TEXT(AU313,"0.#"),1)=".",FALSE,TRUE)</formula>
    </cfRule>
    <cfRule type="expression" dxfId="860" priority="922">
      <formula>IF(RIGHT(TEXT(AU313,"0.#"),1)=".",TRUE,FALSE)</formula>
    </cfRule>
  </conditionalFormatting>
  <conditionalFormatting sqref="AU308:AU312">
    <cfRule type="expression" dxfId="859" priority="919">
      <formula>IF(RIGHT(TEXT(AU308,"0.#"),1)=".",FALSE,TRUE)</formula>
    </cfRule>
    <cfRule type="expression" dxfId="858" priority="920">
      <formula>IF(RIGHT(TEXT(AU308,"0.#"),1)=".",TRUE,FALSE)</formula>
    </cfRule>
  </conditionalFormatting>
  <conditionalFormatting sqref="Y343">
    <cfRule type="expression" dxfId="857" priority="917">
      <formula>IF(RIGHT(TEXT(Y343,"0.#"),1)=".",FALSE,TRUE)</formula>
    </cfRule>
    <cfRule type="expression" dxfId="856" priority="918">
      <formula>IF(RIGHT(TEXT(Y343,"0.#"),1)=".",TRUE,FALSE)</formula>
    </cfRule>
  </conditionalFormatting>
  <conditionalFormatting sqref="Y352 Y339 Y326">
    <cfRule type="expression" dxfId="855" priority="915">
      <formula>IF(RIGHT(TEXT(Y326,"0.#"),1)=".",FALSE,TRUE)</formula>
    </cfRule>
    <cfRule type="expression" dxfId="854" priority="916">
      <formula>IF(RIGHT(TEXT(Y326,"0.#"),1)=".",TRUE,FALSE)</formula>
    </cfRule>
  </conditionalFormatting>
  <conditionalFormatting sqref="AU343">
    <cfRule type="expression" dxfId="853" priority="911">
      <formula>IF(RIGHT(TEXT(AU343,"0.#"),1)=".",FALSE,TRUE)</formula>
    </cfRule>
    <cfRule type="expression" dxfId="852" priority="912">
      <formula>IF(RIGHT(TEXT(AU343,"0.#"),1)=".",TRUE,FALSE)</formula>
    </cfRule>
  </conditionalFormatting>
  <conditionalFormatting sqref="AU352 AU339 AU326">
    <cfRule type="expression" dxfId="851" priority="909">
      <formula>IF(RIGHT(TEXT(AU326,"0.#"),1)=".",FALSE,TRUE)</formula>
    </cfRule>
    <cfRule type="expression" dxfId="850" priority="910">
      <formula>IF(RIGHT(TEXT(AU326,"0.#"),1)=".",TRUE,FALSE)</formula>
    </cfRule>
  </conditionalFormatting>
  <conditionalFormatting sqref="AU344:AU351 AU342 AU331:AU338 AU322:AU325">
    <cfRule type="expression" dxfId="849" priority="907">
      <formula>IF(RIGHT(TEXT(AU322,"0.#"),1)=".",FALSE,TRUE)</formula>
    </cfRule>
    <cfRule type="expression" dxfId="848" priority="908">
      <formula>IF(RIGHT(TEXT(AU322,"0.#"),1)=".",TRUE,FALSE)</formula>
    </cfRule>
  </conditionalFormatting>
  <conditionalFormatting sqref="AE211">
    <cfRule type="expression" dxfId="847" priority="893">
      <formula>IF(RIGHT(TEXT(AE211,"0.#"),1)=".",FALSE,TRUE)</formula>
    </cfRule>
    <cfRule type="expression" dxfId="846" priority="894">
      <formula>IF(RIGHT(TEXT(AE211,"0.#"),1)=".",TRUE,FALSE)</formula>
    </cfRule>
  </conditionalFormatting>
  <conditionalFormatting sqref="AE212">
    <cfRule type="expression" dxfId="845" priority="891">
      <formula>IF(RIGHT(TEXT(AE212,"0.#"),1)=".",FALSE,TRUE)</formula>
    </cfRule>
    <cfRule type="expression" dxfId="844" priority="892">
      <formula>IF(RIGHT(TEXT(AE212,"0.#"),1)=".",TRUE,FALSE)</formula>
    </cfRule>
  </conditionalFormatting>
  <conditionalFormatting sqref="AE213">
    <cfRule type="expression" dxfId="843" priority="889">
      <formula>IF(RIGHT(TEXT(AE213,"0.#"),1)=".",FALSE,TRUE)</formula>
    </cfRule>
    <cfRule type="expression" dxfId="842" priority="890">
      <formula>IF(RIGHT(TEXT(AE213,"0.#"),1)=".",TRUE,FALSE)</formula>
    </cfRule>
  </conditionalFormatting>
  <conditionalFormatting sqref="AI213">
    <cfRule type="expression" dxfId="841" priority="887">
      <formula>IF(RIGHT(TEXT(AI213,"0.#"),1)=".",FALSE,TRUE)</formula>
    </cfRule>
    <cfRule type="expression" dxfId="840" priority="888">
      <formula>IF(RIGHT(TEXT(AI213,"0.#"),1)=".",TRUE,FALSE)</formula>
    </cfRule>
  </conditionalFormatting>
  <conditionalFormatting sqref="AI212">
    <cfRule type="expression" dxfId="839" priority="885">
      <formula>IF(RIGHT(TEXT(AI212,"0.#"),1)=".",FALSE,TRUE)</formula>
    </cfRule>
    <cfRule type="expression" dxfId="838" priority="886">
      <formula>IF(RIGHT(TEXT(AI212,"0.#"),1)=".",TRUE,FALSE)</formula>
    </cfRule>
  </conditionalFormatting>
  <conditionalFormatting sqref="AI211">
    <cfRule type="expression" dxfId="837" priority="883">
      <formula>IF(RIGHT(TEXT(AI211,"0.#"),1)=".",FALSE,TRUE)</formula>
    </cfRule>
    <cfRule type="expression" dxfId="836" priority="884">
      <formula>IF(RIGHT(TEXT(AI211,"0.#"),1)=".",TRUE,FALSE)</formula>
    </cfRule>
  </conditionalFormatting>
  <conditionalFormatting sqref="AM211">
    <cfRule type="expression" dxfId="835" priority="881">
      <formula>IF(RIGHT(TEXT(AM211,"0.#"),1)=".",FALSE,TRUE)</formula>
    </cfRule>
    <cfRule type="expression" dxfId="834" priority="882">
      <formula>IF(RIGHT(TEXT(AM211,"0.#"),1)=".",TRUE,FALSE)</formula>
    </cfRule>
  </conditionalFormatting>
  <conditionalFormatting sqref="AM212">
    <cfRule type="expression" dxfId="833" priority="879">
      <formula>IF(RIGHT(TEXT(AM212,"0.#"),1)=".",FALSE,TRUE)</formula>
    </cfRule>
    <cfRule type="expression" dxfId="832" priority="880">
      <formula>IF(RIGHT(TEXT(AM212,"0.#"),1)=".",TRUE,FALSE)</formula>
    </cfRule>
  </conditionalFormatting>
  <conditionalFormatting sqref="AM213">
    <cfRule type="expression" dxfId="831" priority="877">
      <formula>IF(RIGHT(TEXT(AM213,"0.#"),1)=".",FALSE,TRUE)</formula>
    </cfRule>
    <cfRule type="expression" dxfId="830" priority="878">
      <formula>IF(RIGHT(TEXT(AM213,"0.#"),1)=".",TRUE,FALSE)</formula>
    </cfRule>
  </conditionalFormatting>
  <conditionalFormatting sqref="AL361:AO388">
    <cfRule type="expression" dxfId="829" priority="873">
      <formula>IF(AND(AL361&gt;=0, RIGHT(TEXT(AL361,"0.#"),1)&lt;&gt;"."),TRUE,FALSE)</formula>
    </cfRule>
    <cfRule type="expression" dxfId="828" priority="874">
      <formula>IF(AND(AL361&gt;=0, RIGHT(TEXT(AL361,"0.#"),1)="."),TRUE,FALSE)</formula>
    </cfRule>
    <cfRule type="expression" dxfId="827" priority="875">
      <formula>IF(AND(AL361&lt;0, RIGHT(TEXT(AL361,"0.#"),1)&lt;&gt;"."),TRUE,FALSE)</formula>
    </cfRule>
    <cfRule type="expression" dxfId="826" priority="876">
      <formula>IF(AND(AL361&lt;0, RIGHT(TEXT(AL361,"0.#"),1)="."),TRUE,FALSE)</formula>
    </cfRule>
  </conditionalFormatting>
  <conditionalFormatting sqref="AQ211:AQ213">
    <cfRule type="expression" dxfId="825" priority="871">
      <formula>IF(RIGHT(TEXT(AQ211,"0.#"),1)=".",FALSE,TRUE)</formula>
    </cfRule>
    <cfRule type="expression" dxfId="824" priority="872">
      <formula>IF(RIGHT(TEXT(AQ211,"0.#"),1)=".",TRUE,FALSE)</formula>
    </cfRule>
  </conditionalFormatting>
  <conditionalFormatting sqref="AU211:AU213">
    <cfRule type="expression" dxfId="823" priority="869">
      <formula>IF(RIGHT(TEXT(AU211,"0.#"),1)=".",FALSE,TRUE)</formula>
    </cfRule>
    <cfRule type="expression" dxfId="822" priority="870">
      <formula>IF(RIGHT(TEXT(AU211,"0.#"),1)=".",TRUE,FALSE)</formula>
    </cfRule>
  </conditionalFormatting>
  <conditionalFormatting sqref="Y361:Y388">
    <cfRule type="expression" dxfId="821" priority="867">
      <formula>IF(RIGHT(TEXT(Y361,"0.#"),1)=".",FALSE,TRUE)</formula>
    </cfRule>
    <cfRule type="expression" dxfId="820" priority="868">
      <formula>IF(RIGHT(TEXT(Y361,"0.#"),1)=".",TRUE,FALSE)</formula>
    </cfRule>
  </conditionalFormatting>
  <conditionalFormatting sqref="AL624:AO653">
    <cfRule type="expression" dxfId="819" priority="863">
      <formula>IF(AND(AL624&gt;=0, RIGHT(TEXT(AL624,"0.#"),1)&lt;&gt;"."),TRUE,FALSE)</formula>
    </cfRule>
    <cfRule type="expression" dxfId="818" priority="864">
      <formula>IF(AND(AL624&gt;=0, RIGHT(TEXT(AL624,"0.#"),1)="."),TRUE,FALSE)</formula>
    </cfRule>
    <cfRule type="expression" dxfId="817" priority="865">
      <formula>IF(AND(AL624&lt;0, RIGHT(TEXT(AL624,"0.#"),1)&lt;&gt;"."),TRUE,FALSE)</formula>
    </cfRule>
    <cfRule type="expression" dxfId="816" priority="866">
      <formula>IF(AND(AL624&lt;0, RIGHT(TEXT(AL624,"0.#"),1)="."),TRUE,FALSE)</formula>
    </cfRule>
  </conditionalFormatting>
  <conditionalFormatting sqref="Y624:Y653">
    <cfRule type="expression" dxfId="815" priority="861">
      <formula>IF(RIGHT(TEXT(Y624,"0.#"),1)=".",FALSE,TRUE)</formula>
    </cfRule>
    <cfRule type="expression" dxfId="814" priority="862">
      <formula>IF(RIGHT(TEXT(Y624,"0.#"),1)=".",TRUE,FALSE)</formula>
    </cfRule>
  </conditionalFormatting>
  <conditionalFormatting sqref="AL360:AO360">
    <cfRule type="expression" dxfId="813" priority="857">
      <formula>IF(AND(AL360&gt;=0, RIGHT(TEXT(AL360,"0.#"),1)&lt;&gt;"."),TRUE,FALSE)</formula>
    </cfRule>
    <cfRule type="expression" dxfId="812" priority="858">
      <formula>IF(AND(AL360&gt;=0, RIGHT(TEXT(AL360,"0.#"),1)="."),TRUE,FALSE)</formula>
    </cfRule>
    <cfRule type="expression" dxfId="811" priority="859">
      <formula>IF(AND(AL360&lt;0, RIGHT(TEXT(AL360,"0.#"),1)&lt;&gt;"."),TRUE,FALSE)</formula>
    </cfRule>
    <cfRule type="expression" dxfId="810" priority="860">
      <formula>IF(AND(AL360&lt;0, RIGHT(TEXT(AL360,"0.#"),1)="."),TRUE,FALSE)</formula>
    </cfRule>
  </conditionalFormatting>
  <conditionalFormatting sqref="Y360">
    <cfRule type="expression" dxfId="809" priority="855">
      <formula>IF(RIGHT(TEXT(Y360,"0.#"),1)=".",FALSE,TRUE)</formula>
    </cfRule>
    <cfRule type="expression" dxfId="808" priority="856">
      <formula>IF(RIGHT(TEXT(Y360,"0.#"),1)=".",TRUE,FALSE)</formula>
    </cfRule>
  </conditionalFormatting>
  <conditionalFormatting sqref="Y394:Y421">
    <cfRule type="expression" dxfId="807" priority="793">
      <formula>IF(RIGHT(TEXT(Y394,"0.#"),1)=".",FALSE,TRUE)</formula>
    </cfRule>
    <cfRule type="expression" dxfId="806" priority="794">
      <formula>IF(RIGHT(TEXT(Y394,"0.#"),1)=".",TRUE,FALSE)</formula>
    </cfRule>
  </conditionalFormatting>
  <conditionalFormatting sqref="Y393">
    <cfRule type="expression" dxfId="805" priority="787">
      <formula>IF(RIGHT(TEXT(Y393,"0.#"),1)=".",FALSE,TRUE)</formula>
    </cfRule>
    <cfRule type="expression" dxfId="804" priority="788">
      <formula>IF(RIGHT(TEXT(Y393,"0.#"),1)=".",TRUE,FALSE)</formula>
    </cfRule>
  </conditionalFormatting>
  <conditionalFormatting sqref="Y427:Y454">
    <cfRule type="expression" dxfId="803" priority="781">
      <formula>IF(RIGHT(TEXT(Y427,"0.#"),1)=".",FALSE,TRUE)</formula>
    </cfRule>
    <cfRule type="expression" dxfId="802" priority="782">
      <formula>IF(RIGHT(TEXT(Y427,"0.#"),1)=".",TRUE,FALSE)</formula>
    </cfRule>
  </conditionalFormatting>
  <conditionalFormatting sqref="Y426">
    <cfRule type="expression" dxfId="801" priority="775">
      <formula>IF(RIGHT(TEXT(Y426,"0.#"),1)=".",FALSE,TRUE)</formula>
    </cfRule>
    <cfRule type="expression" dxfId="800" priority="776">
      <formula>IF(RIGHT(TEXT(Y426,"0.#"),1)=".",TRUE,FALSE)</formula>
    </cfRule>
  </conditionalFormatting>
  <conditionalFormatting sqref="Y460:Y487">
    <cfRule type="expression" dxfId="799" priority="769">
      <formula>IF(RIGHT(TEXT(Y460,"0.#"),1)=".",FALSE,TRUE)</formula>
    </cfRule>
    <cfRule type="expression" dxfId="798" priority="770">
      <formula>IF(RIGHT(TEXT(Y460,"0.#"),1)=".",TRUE,FALSE)</formula>
    </cfRule>
  </conditionalFormatting>
  <conditionalFormatting sqref="Y459">
    <cfRule type="expression" dxfId="797" priority="763">
      <formula>IF(RIGHT(TEXT(Y459,"0.#"),1)=".",FALSE,TRUE)</formula>
    </cfRule>
    <cfRule type="expression" dxfId="796" priority="764">
      <formula>IF(RIGHT(TEXT(Y459,"0.#"),1)=".",TRUE,FALSE)</formula>
    </cfRule>
  </conditionalFormatting>
  <conditionalFormatting sqref="Y493:Y520">
    <cfRule type="expression" dxfId="795" priority="757">
      <formula>IF(RIGHT(TEXT(Y493,"0.#"),1)=".",FALSE,TRUE)</formula>
    </cfRule>
    <cfRule type="expression" dxfId="794" priority="758">
      <formula>IF(RIGHT(TEXT(Y493,"0.#"),1)=".",TRUE,FALSE)</formula>
    </cfRule>
  </conditionalFormatting>
  <conditionalFormatting sqref="Y492">
    <cfRule type="expression" dxfId="793" priority="751">
      <formula>IF(RIGHT(TEXT(Y492,"0.#"),1)=".",FALSE,TRUE)</formula>
    </cfRule>
    <cfRule type="expression" dxfId="792" priority="752">
      <formula>IF(RIGHT(TEXT(Y492,"0.#"),1)=".",TRUE,FALSE)</formula>
    </cfRule>
  </conditionalFormatting>
  <conditionalFormatting sqref="Y526:Y553">
    <cfRule type="expression" dxfId="791" priority="745">
      <formula>IF(RIGHT(TEXT(Y526,"0.#"),1)=".",FALSE,TRUE)</formula>
    </cfRule>
    <cfRule type="expression" dxfId="790" priority="746">
      <formula>IF(RIGHT(TEXT(Y526,"0.#"),1)=".",TRUE,FALSE)</formula>
    </cfRule>
  </conditionalFormatting>
  <conditionalFormatting sqref="P24">
    <cfRule type="expression" dxfId="789" priority="847">
      <formula>IF(RIGHT(TEXT(P24,"0.#"),1)=".",FALSE,TRUE)</formula>
    </cfRule>
    <cfRule type="expression" dxfId="788" priority="848">
      <formula>IF(RIGHT(TEXT(P24,"0.#"),1)=".",TRUE,FALSE)</formula>
    </cfRule>
  </conditionalFormatting>
  <conditionalFormatting sqref="P25:P28">
    <cfRule type="expression" dxfId="787" priority="845">
      <formula>IF(RIGHT(TEXT(P25,"0.#"),1)=".",FALSE,TRUE)</formula>
    </cfRule>
    <cfRule type="expression" dxfId="786" priority="846">
      <formula>IF(RIGHT(TEXT(P25,"0.#"),1)=".",TRUE,FALSE)</formula>
    </cfRule>
  </conditionalFormatting>
  <conditionalFormatting sqref="P29">
    <cfRule type="expression" dxfId="785" priority="843">
      <formula>IF(RIGHT(TEXT(P29,"0.#"),1)=".",FALSE,TRUE)</formula>
    </cfRule>
    <cfRule type="expression" dxfId="784" priority="844">
      <formula>IF(RIGHT(TEXT(P29,"0.#"),1)=".",TRUE,FALSE)</formula>
    </cfRule>
  </conditionalFormatting>
  <conditionalFormatting sqref="AE203">
    <cfRule type="expression" dxfId="783" priority="841">
      <formula>IF(RIGHT(TEXT(AE203,"0.#"),1)=".",FALSE,TRUE)</formula>
    </cfRule>
    <cfRule type="expression" dxfId="782" priority="842">
      <formula>IF(RIGHT(TEXT(AE203,"0.#"),1)=".",TRUE,FALSE)</formula>
    </cfRule>
  </conditionalFormatting>
  <conditionalFormatting sqref="AE204">
    <cfRule type="expression" dxfId="781" priority="839">
      <formula>IF(RIGHT(TEXT(AE204,"0.#"),1)=".",FALSE,TRUE)</formula>
    </cfRule>
    <cfRule type="expression" dxfId="780" priority="840">
      <formula>IF(RIGHT(TEXT(AE204,"0.#"),1)=".",TRUE,FALSE)</formula>
    </cfRule>
  </conditionalFormatting>
  <conditionalFormatting sqref="AE205">
    <cfRule type="expression" dxfId="779" priority="837">
      <formula>IF(RIGHT(TEXT(AE205,"0.#"),1)=".",FALSE,TRUE)</formula>
    </cfRule>
    <cfRule type="expression" dxfId="778" priority="838">
      <formula>IF(RIGHT(TEXT(AE205,"0.#"),1)=".",TRUE,FALSE)</formula>
    </cfRule>
  </conditionalFormatting>
  <conditionalFormatting sqref="AI205">
    <cfRule type="expression" dxfId="777" priority="835">
      <formula>IF(RIGHT(TEXT(AI205,"0.#"),1)=".",FALSE,TRUE)</formula>
    </cfRule>
    <cfRule type="expression" dxfId="776" priority="836">
      <formula>IF(RIGHT(TEXT(AI205,"0.#"),1)=".",TRUE,FALSE)</formula>
    </cfRule>
  </conditionalFormatting>
  <conditionalFormatting sqref="AI204">
    <cfRule type="expression" dxfId="775" priority="833">
      <formula>IF(RIGHT(TEXT(AI204,"0.#"),1)=".",FALSE,TRUE)</formula>
    </cfRule>
    <cfRule type="expression" dxfId="774" priority="834">
      <formula>IF(RIGHT(TEXT(AI204,"0.#"),1)=".",TRUE,FALSE)</formula>
    </cfRule>
  </conditionalFormatting>
  <conditionalFormatting sqref="AI203">
    <cfRule type="expression" dxfId="773" priority="831">
      <formula>IF(RIGHT(TEXT(AI203,"0.#"),1)=".",FALSE,TRUE)</formula>
    </cfRule>
    <cfRule type="expression" dxfId="772" priority="832">
      <formula>IF(RIGHT(TEXT(AI203,"0.#"),1)=".",TRUE,FALSE)</formula>
    </cfRule>
  </conditionalFormatting>
  <conditionalFormatting sqref="AM203">
    <cfRule type="expression" dxfId="771" priority="829">
      <formula>IF(RIGHT(TEXT(AM203,"0.#"),1)=".",FALSE,TRUE)</formula>
    </cfRule>
    <cfRule type="expression" dxfId="770" priority="830">
      <formula>IF(RIGHT(TEXT(AM203,"0.#"),1)=".",TRUE,FALSE)</formula>
    </cfRule>
  </conditionalFormatting>
  <conditionalFormatting sqref="AM204">
    <cfRule type="expression" dxfId="769" priority="827">
      <formula>IF(RIGHT(TEXT(AM204,"0.#"),1)=".",FALSE,TRUE)</formula>
    </cfRule>
    <cfRule type="expression" dxfId="768" priority="828">
      <formula>IF(RIGHT(TEXT(AM204,"0.#"),1)=".",TRUE,FALSE)</formula>
    </cfRule>
  </conditionalFormatting>
  <conditionalFormatting sqref="AM205">
    <cfRule type="expression" dxfId="767" priority="825">
      <formula>IF(RIGHT(TEXT(AM205,"0.#"),1)=".",FALSE,TRUE)</formula>
    </cfRule>
    <cfRule type="expression" dxfId="766" priority="826">
      <formula>IF(RIGHT(TEXT(AM205,"0.#"),1)=".",TRUE,FALSE)</formula>
    </cfRule>
  </conditionalFormatting>
  <conditionalFormatting sqref="AQ203:AQ205">
    <cfRule type="expression" dxfId="765" priority="823">
      <formula>IF(RIGHT(TEXT(AQ203,"0.#"),1)=".",FALSE,TRUE)</formula>
    </cfRule>
    <cfRule type="expression" dxfId="764" priority="824">
      <formula>IF(RIGHT(TEXT(AQ203,"0.#"),1)=".",TRUE,FALSE)</formula>
    </cfRule>
  </conditionalFormatting>
  <conditionalFormatting sqref="AU203:AU205">
    <cfRule type="expression" dxfId="763" priority="821">
      <formula>IF(RIGHT(TEXT(AU203,"0.#"),1)=".",FALSE,TRUE)</formula>
    </cfRule>
    <cfRule type="expression" dxfId="762" priority="822">
      <formula>IF(RIGHT(TEXT(AU203,"0.#"),1)=".",TRUE,FALSE)</formula>
    </cfRule>
  </conditionalFormatting>
  <conditionalFormatting sqref="AE206">
    <cfRule type="expression" dxfId="761" priority="819">
      <formula>IF(RIGHT(TEXT(AE206,"0.#"),1)=".",FALSE,TRUE)</formula>
    </cfRule>
    <cfRule type="expression" dxfId="760" priority="820">
      <formula>IF(RIGHT(TEXT(AE206,"0.#"),1)=".",TRUE,FALSE)</formula>
    </cfRule>
  </conditionalFormatting>
  <conditionalFormatting sqref="AE207">
    <cfRule type="expression" dxfId="759" priority="817">
      <formula>IF(RIGHT(TEXT(AE207,"0.#"),1)=".",FALSE,TRUE)</formula>
    </cfRule>
    <cfRule type="expression" dxfId="758" priority="818">
      <formula>IF(RIGHT(TEXT(AE207,"0.#"),1)=".",TRUE,FALSE)</formula>
    </cfRule>
  </conditionalFormatting>
  <conditionalFormatting sqref="AE208">
    <cfRule type="expression" dxfId="757" priority="815">
      <formula>IF(RIGHT(TEXT(AE208,"0.#"),1)=".",FALSE,TRUE)</formula>
    </cfRule>
    <cfRule type="expression" dxfId="756" priority="816">
      <formula>IF(RIGHT(TEXT(AE208,"0.#"),1)=".",TRUE,FALSE)</formula>
    </cfRule>
  </conditionalFormatting>
  <conditionalFormatting sqref="AI208">
    <cfRule type="expression" dxfId="755" priority="813">
      <formula>IF(RIGHT(TEXT(AI208,"0.#"),1)=".",FALSE,TRUE)</formula>
    </cfRule>
    <cfRule type="expression" dxfId="754" priority="814">
      <formula>IF(RIGHT(TEXT(AI208,"0.#"),1)=".",TRUE,FALSE)</formula>
    </cfRule>
  </conditionalFormatting>
  <conditionalFormatting sqref="AI207">
    <cfRule type="expression" dxfId="753" priority="811">
      <formula>IF(RIGHT(TEXT(AI207,"0.#"),1)=".",FALSE,TRUE)</formula>
    </cfRule>
    <cfRule type="expression" dxfId="752" priority="812">
      <formula>IF(RIGHT(TEXT(AI207,"0.#"),1)=".",TRUE,FALSE)</formula>
    </cfRule>
  </conditionalFormatting>
  <conditionalFormatting sqref="AI206">
    <cfRule type="expression" dxfId="751" priority="809">
      <formula>IF(RIGHT(TEXT(AI206,"0.#"),1)=".",FALSE,TRUE)</formula>
    </cfRule>
    <cfRule type="expression" dxfId="750" priority="810">
      <formula>IF(RIGHT(TEXT(AI206,"0.#"),1)=".",TRUE,FALSE)</formula>
    </cfRule>
  </conditionalFormatting>
  <conditionalFormatting sqref="AM206">
    <cfRule type="expression" dxfId="749" priority="807">
      <formula>IF(RIGHT(TEXT(AM206,"0.#"),1)=".",FALSE,TRUE)</formula>
    </cfRule>
    <cfRule type="expression" dxfId="748" priority="808">
      <formula>IF(RIGHT(TEXT(AM206,"0.#"),1)=".",TRUE,FALSE)</formula>
    </cfRule>
  </conditionalFormatting>
  <conditionalFormatting sqref="AM207">
    <cfRule type="expression" dxfId="747" priority="805">
      <formula>IF(RIGHT(TEXT(AM207,"0.#"),1)=".",FALSE,TRUE)</formula>
    </cfRule>
    <cfRule type="expression" dxfId="746" priority="806">
      <formula>IF(RIGHT(TEXT(AM207,"0.#"),1)=".",TRUE,FALSE)</formula>
    </cfRule>
  </conditionalFormatting>
  <conditionalFormatting sqref="AM208">
    <cfRule type="expression" dxfId="745" priority="803">
      <formula>IF(RIGHT(TEXT(AM208,"0.#"),1)=".",FALSE,TRUE)</formula>
    </cfRule>
    <cfRule type="expression" dxfId="744" priority="804">
      <formula>IF(RIGHT(TEXT(AM208,"0.#"),1)=".",TRUE,FALSE)</formula>
    </cfRule>
  </conditionalFormatting>
  <conditionalFormatting sqref="AQ206:AQ208">
    <cfRule type="expression" dxfId="743" priority="801">
      <formula>IF(RIGHT(TEXT(AQ206,"0.#"),1)=".",FALSE,TRUE)</formula>
    </cfRule>
    <cfRule type="expression" dxfId="742" priority="802">
      <formula>IF(RIGHT(TEXT(AQ206,"0.#"),1)=".",TRUE,FALSE)</formula>
    </cfRule>
  </conditionalFormatting>
  <conditionalFormatting sqref="AU206:AU208">
    <cfRule type="expression" dxfId="741" priority="799">
      <formula>IF(RIGHT(TEXT(AU206,"0.#"),1)=".",FALSE,TRUE)</formula>
    </cfRule>
    <cfRule type="expression" dxfId="740" priority="800">
      <formula>IF(RIGHT(TEXT(AU206,"0.#"),1)=".",TRUE,FALSE)</formula>
    </cfRule>
  </conditionalFormatting>
  <conditionalFormatting sqref="AL394:AO421">
    <cfRule type="expression" dxfId="739" priority="795">
      <formula>IF(AND(AL394&gt;=0, RIGHT(TEXT(AL394,"0.#"),1)&lt;&gt;"."),TRUE,FALSE)</formula>
    </cfRule>
    <cfRule type="expression" dxfId="738" priority="796">
      <formula>IF(AND(AL394&gt;=0, RIGHT(TEXT(AL394,"0.#"),1)="."),TRUE,FALSE)</formula>
    </cfRule>
    <cfRule type="expression" dxfId="737" priority="797">
      <formula>IF(AND(AL394&lt;0, RIGHT(TEXT(AL394,"0.#"),1)&lt;&gt;"."),TRUE,FALSE)</formula>
    </cfRule>
    <cfRule type="expression" dxfId="736" priority="798">
      <formula>IF(AND(AL394&lt;0, RIGHT(TEXT(AL394,"0.#"),1)="."),TRUE,FALSE)</formula>
    </cfRule>
  </conditionalFormatting>
  <conditionalFormatting sqref="AL393:AO393">
    <cfRule type="expression" dxfId="735" priority="789">
      <formula>IF(AND(AL393&gt;=0, RIGHT(TEXT(AL393,"0.#"),1)&lt;&gt;"."),TRUE,FALSE)</formula>
    </cfRule>
    <cfRule type="expression" dxfId="734" priority="790">
      <formula>IF(AND(AL393&gt;=0, RIGHT(TEXT(AL393,"0.#"),1)="."),TRUE,FALSE)</formula>
    </cfRule>
    <cfRule type="expression" dxfId="733" priority="791">
      <formula>IF(AND(AL393&lt;0, RIGHT(TEXT(AL393,"0.#"),1)&lt;&gt;"."),TRUE,FALSE)</formula>
    </cfRule>
    <cfRule type="expression" dxfId="732" priority="792">
      <formula>IF(AND(AL393&lt;0, RIGHT(TEXT(AL393,"0.#"),1)="."),TRUE,FALSE)</formula>
    </cfRule>
  </conditionalFormatting>
  <conditionalFormatting sqref="AL427:AO454">
    <cfRule type="expression" dxfId="731" priority="783">
      <formula>IF(AND(AL427&gt;=0, RIGHT(TEXT(AL427,"0.#"),1)&lt;&gt;"."),TRUE,FALSE)</formula>
    </cfRule>
    <cfRule type="expression" dxfId="730" priority="784">
      <formula>IF(AND(AL427&gt;=0, RIGHT(TEXT(AL427,"0.#"),1)="."),TRUE,FALSE)</formula>
    </cfRule>
    <cfRule type="expression" dxfId="729" priority="785">
      <formula>IF(AND(AL427&lt;0, RIGHT(TEXT(AL427,"0.#"),1)&lt;&gt;"."),TRUE,FALSE)</formula>
    </cfRule>
    <cfRule type="expression" dxfId="728" priority="786">
      <formula>IF(AND(AL427&lt;0, RIGHT(TEXT(AL427,"0.#"),1)="."),TRUE,FALSE)</formula>
    </cfRule>
  </conditionalFormatting>
  <conditionalFormatting sqref="AL426:AO426">
    <cfRule type="expression" dxfId="727" priority="777">
      <formula>IF(AND(AL426&gt;=0, RIGHT(TEXT(AL426,"0.#"),1)&lt;&gt;"."),TRUE,FALSE)</formula>
    </cfRule>
    <cfRule type="expression" dxfId="726" priority="778">
      <formula>IF(AND(AL426&gt;=0, RIGHT(TEXT(AL426,"0.#"),1)="."),TRUE,FALSE)</formula>
    </cfRule>
    <cfRule type="expression" dxfId="725" priority="779">
      <formula>IF(AND(AL426&lt;0, RIGHT(TEXT(AL426,"0.#"),1)&lt;&gt;"."),TRUE,FALSE)</formula>
    </cfRule>
    <cfRule type="expression" dxfId="724" priority="780">
      <formula>IF(AND(AL426&lt;0, RIGHT(TEXT(AL426,"0.#"),1)="."),TRUE,FALSE)</formula>
    </cfRule>
  </conditionalFormatting>
  <conditionalFormatting sqref="AL460:AO487">
    <cfRule type="expression" dxfId="723" priority="771">
      <formula>IF(AND(AL460&gt;=0, RIGHT(TEXT(AL460,"0.#"),1)&lt;&gt;"."),TRUE,FALSE)</formula>
    </cfRule>
    <cfRule type="expression" dxfId="722" priority="772">
      <formula>IF(AND(AL460&gt;=0, RIGHT(TEXT(AL460,"0.#"),1)="."),TRUE,FALSE)</formula>
    </cfRule>
    <cfRule type="expression" dxfId="721" priority="773">
      <formula>IF(AND(AL460&lt;0, RIGHT(TEXT(AL460,"0.#"),1)&lt;&gt;"."),TRUE,FALSE)</formula>
    </cfRule>
    <cfRule type="expression" dxfId="720" priority="774">
      <formula>IF(AND(AL460&lt;0, RIGHT(TEXT(AL460,"0.#"),1)="."),TRUE,FALSE)</formula>
    </cfRule>
  </conditionalFormatting>
  <conditionalFormatting sqref="AL459:AO459">
    <cfRule type="expression" dxfId="719" priority="765">
      <formula>IF(AND(AL459&gt;=0, RIGHT(TEXT(AL459,"0.#"),1)&lt;&gt;"."),TRUE,FALSE)</formula>
    </cfRule>
    <cfRule type="expression" dxfId="718" priority="766">
      <formula>IF(AND(AL459&gt;=0, RIGHT(TEXT(AL459,"0.#"),1)="."),TRUE,FALSE)</formula>
    </cfRule>
    <cfRule type="expression" dxfId="717" priority="767">
      <formula>IF(AND(AL459&lt;0, RIGHT(TEXT(AL459,"0.#"),1)&lt;&gt;"."),TRUE,FALSE)</formula>
    </cfRule>
    <cfRule type="expression" dxfId="716" priority="768">
      <formula>IF(AND(AL459&lt;0, RIGHT(TEXT(AL459,"0.#"),1)="."),TRUE,FALSE)</formula>
    </cfRule>
  </conditionalFormatting>
  <conditionalFormatting sqref="AL493:AO520">
    <cfRule type="expression" dxfId="715" priority="759">
      <formula>IF(AND(AL493&gt;=0, RIGHT(TEXT(AL493,"0.#"),1)&lt;&gt;"."),TRUE,FALSE)</formula>
    </cfRule>
    <cfRule type="expression" dxfId="714" priority="760">
      <formula>IF(AND(AL493&gt;=0, RIGHT(TEXT(AL493,"0.#"),1)="."),TRUE,FALSE)</formula>
    </cfRule>
    <cfRule type="expression" dxfId="713" priority="761">
      <formula>IF(AND(AL493&lt;0, RIGHT(TEXT(AL493,"0.#"),1)&lt;&gt;"."),TRUE,FALSE)</formula>
    </cfRule>
    <cfRule type="expression" dxfId="712" priority="762">
      <formula>IF(AND(AL493&lt;0, RIGHT(TEXT(AL493,"0.#"),1)="."),TRUE,FALSE)</formula>
    </cfRule>
  </conditionalFormatting>
  <conditionalFormatting sqref="AL492:AO492">
    <cfRule type="expression" dxfId="711" priority="753">
      <formula>IF(AND(AL492&gt;=0, RIGHT(TEXT(AL492,"0.#"),1)&lt;&gt;"."),TRUE,FALSE)</formula>
    </cfRule>
    <cfRule type="expression" dxfId="710" priority="754">
      <formula>IF(AND(AL492&gt;=0, RIGHT(TEXT(AL492,"0.#"),1)="."),TRUE,FALSE)</formula>
    </cfRule>
    <cfRule type="expression" dxfId="709" priority="755">
      <formula>IF(AND(AL492&lt;0, RIGHT(TEXT(AL492,"0.#"),1)&lt;&gt;"."),TRUE,FALSE)</formula>
    </cfRule>
    <cfRule type="expression" dxfId="708" priority="756">
      <formula>IF(AND(AL492&lt;0, RIGHT(TEXT(AL492,"0.#"),1)="."),TRUE,FALSE)</formula>
    </cfRule>
  </conditionalFormatting>
  <conditionalFormatting sqref="AL526:AO553">
    <cfRule type="expression" dxfId="707" priority="747">
      <formula>IF(AND(AL526&gt;=0, RIGHT(TEXT(AL526,"0.#"),1)&lt;&gt;"."),TRUE,FALSE)</formula>
    </cfRule>
    <cfRule type="expression" dxfId="706" priority="748">
      <formula>IF(AND(AL526&gt;=0, RIGHT(TEXT(AL526,"0.#"),1)="."),TRUE,FALSE)</formula>
    </cfRule>
    <cfRule type="expression" dxfId="705" priority="749">
      <formula>IF(AND(AL526&lt;0, RIGHT(TEXT(AL526,"0.#"),1)&lt;&gt;"."),TRUE,FALSE)</formula>
    </cfRule>
    <cfRule type="expression" dxfId="704" priority="750">
      <formula>IF(AND(AL526&lt;0, RIGHT(TEXT(AL526,"0.#"),1)="."),TRUE,FALSE)</formula>
    </cfRule>
  </conditionalFormatting>
  <conditionalFormatting sqref="AL525:AO525">
    <cfRule type="expression" dxfId="703" priority="741">
      <formula>IF(AND(AL525&gt;=0, RIGHT(TEXT(AL525,"0.#"),1)&lt;&gt;"."),TRUE,FALSE)</formula>
    </cfRule>
    <cfRule type="expression" dxfId="702" priority="742">
      <formula>IF(AND(AL525&gt;=0, RIGHT(TEXT(AL525,"0.#"),1)="."),TRUE,FALSE)</formula>
    </cfRule>
    <cfRule type="expression" dxfId="701" priority="743">
      <formula>IF(AND(AL525&lt;0, RIGHT(TEXT(AL525,"0.#"),1)&lt;&gt;"."),TRUE,FALSE)</formula>
    </cfRule>
    <cfRule type="expression" dxfId="700" priority="744">
      <formula>IF(AND(AL525&lt;0, RIGHT(TEXT(AL525,"0.#"),1)="."),TRUE,FALSE)</formula>
    </cfRule>
  </conditionalFormatting>
  <conditionalFormatting sqref="Y525">
    <cfRule type="expression" dxfId="699" priority="739">
      <formula>IF(RIGHT(TEXT(Y525,"0.#"),1)=".",FALSE,TRUE)</formula>
    </cfRule>
    <cfRule type="expression" dxfId="698" priority="740">
      <formula>IF(RIGHT(TEXT(Y525,"0.#"),1)=".",TRUE,FALSE)</formula>
    </cfRule>
  </conditionalFormatting>
  <conditionalFormatting sqref="AL564:AO586">
    <cfRule type="expression" dxfId="697" priority="735">
      <formula>IF(AND(AL564&gt;=0, RIGHT(TEXT(AL564,"0.#"),1)&lt;&gt;"."),TRUE,FALSE)</formula>
    </cfRule>
    <cfRule type="expression" dxfId="696" priority="736">
      <formula>IF(AND(AL564&gt;=0, RIGHT(TEXT(AL564,"0.#"),1)="."),TRUE,FALSE)</formula>
    </cfRule>
    <cfRule type="expression" dxfId="695" priority="737">
      <formula>IF(AND(AL564&lt;0, RIGHT(TEXT(AL564,"0.#"),1)&lt;&gt;"."),TRUE,FALSE)</formula>
    </cfRule>
    <cfRule type="expression" dxfId="694" priority="738">
      <formula>IF(AND(AL564&lt;0, RIGHT(TEXT(AL564,"0.#"),1)="."),TRUE,FALSE)</formula>
    </cfRule>
  </conditionalFormatting>
  <conditionalFormatting sqref="Y564:Y586">
    <cfRule type="expression" dxfId="693" priority="733">
      <formula>IF(RIGHT(TEXT(Y564,"0.#"),1)=".",FALSE,TRUE)</formula>
    </cfRule>
    <cfRule type="expression" dxfId="692" priority="734">
      <formula>IF(RIGHT(TEXT(Y564,"0.#"),1)=".",TRUE,FALSE)</formula>
    </cfRule>
  </conditionalFormatting>
  <conditionalFormatting sqref="AL592:AO619">
    <cfRule type="expression" dxfId="691" priority="723">
      <formula>IF(AND(AL592&gt;=0, RIGHT(TEXT(AL592,"0.#"),1)&lt;&gt;"."),TRUE,FALSE)</formula>
    </cfRule>
    <cfRule type="expression" dxfId="690" priority="724">
      <formula>IF(AND(AL592&gt;=0, RIGHT(TEXT(AL592,"0.#"),1)="."),TRUE,FALSE)</formula>
    </cfRule>
    <cfRule type="expression" dxfId="689" priority="725">
      <formula>IF(AND(AL592&lt;0, RIGHT(TEXT(AL592,"0.#"),1)&lt;&gt;"."),TRUE,FALSE)</formula>
    </cfRule>
    <cfRule type="expression" dxfId="688" priority="726">
      <formula>IF(AND(AL592&lt;0, RIGHT(TEXT(AL592,"0.#"),1)="."),TRUE,FALSE)</formula>
    </cfRule>
  </conditionalFormatting>
  <conditionalFormatting sqref="Y592:Y619">
    <cfRule type="expression" dxfId="687" priority="721">
      <formula>IF(RIGHT(TEXT(Y592,"0.#"),1)=".",FALSE,TRUE)</formula>
    </cfRule>
    <cfRule type="expression" dxfId="686" priority="722">
      <formula>IF(RIGHT(TEXT(Y592,"0.#"),1)=".",TRUE,FALSE)</formula>
    </cfRule>
  </conditionalFormatting>
  <conditionalFormatting sqref="AL590:AO591">
    <cfRule type="expression" dxfId="685" priority="717">
      <formula>IF(AND(AL590&gt;=0, RIGHT(TEXT(AL590,"0.#"),1)&lt;&gt;"."),TRUE,FALSE)</formula>
    </cfRule>
    <cfRule type="expression" dxfId="684" priority="718">
      <formula>IF(AND(AL590&gt;=0, RIGHT(TEXT(AL590,"0.#"),1)="."),TRUE,FALSE)</formula>
    </cfRule>
    <cfRule type="expression" dxfId="683" priority="719">
      <formula>IF(AND(AL590&lt;0, RIGHT(TEXT(AL590,"0.#"),1)&lt;&gt;"."),TRUE,FALSE)</formula>
    </cfRule>
    <cfRule type="expression" dxfId="682" priority="720">
      <formula>IF(AND(AL590&lt;0, RIGHT(TEXT(AL590,"0.#"),1)="."),TRUE,FALSE)</formula>
    </cfRule>
  </conditionalFormatting>
  <conditionalFormatting sqref="Y590:Y591">
    <cfRule type="expression" dxfId="681" priority="715">
      <formula>IF(RIGHT(TEXT(Y590,"0.#"),1)=".",FALSE,TRUE)</formula>
    </cfRule>
    <cfRule type="expression" dxfId="680" priority="716">
      <formula>IF(RIGHT(TEXT(Y590,"0.#"),1)=".",TRUE,FALSE)</formula>
    </cfRule>
  </conditionalFormatting>
  <conditionalFormatting sqref="AU34">
    <cfRule type="expression" dxfId="679" priority="711">
      <formula>IF(RIGHT(TEXT(AU34,"0.#"),1)=".",FALSE,TRUE)</formula>
    </cfRule>
    <cfRule type="expression" dxfId="678" priority="712">
      <formula>IF(RIGHT(TEXT(AU34,"0.#"),1)=".",TRUE,FALSE)</formula>
    </cfRule>
  </conditionalFormatting>
  <conditionalFormatting sqref="AU33">
    <cfRule type="expression" dxfId="677" priority="713">
      <formula>IF(RIGHT(TEXT(AU33,"0.#"),1)=".",FALSE,TRUE)</formula>
    </cfRule>
    <cfRule type="expression" dxfId="676" priority="714">
      <formula>IF(RIGHT(TEXT(AU33,"0.#"),1)=".",TRUE,FALSE)</formula>
    </cfRule>
  </conditionalFormatting>
  <conditionalFormatting sqref="AQ42">
    <cfRule type="expression" dxfId="675" priority="689">
      <formula>IF(RIGHT(TEXT(AQ42,"0.#"),1)=".",FALSE,TRUE)</formula>
    </cfRule>
    <cfRule type="expression" dxfId="674" priority="690">
      <formula>IF(RIGHT(TEXT(AQ42,"0.#"),1)=".",TRUE,FALSE)</formula>
    </cfRule>
  </conditionalFormatting>
  <conditionalFormatting sqref="AU42">
    <cfRule type="expression" dxfId="673" priority="687">
      <formula>IF(RIGHT(TEXT(AU42,"0.#"),1)=".",FALSE,TRUE)</formula>
    </cfRule>
    <cfRule type="expression" dxfId="672" priority="688">
      <formula>IF(RIGHT(TEXT(AU42,"0.#"),1)=".",TRUE,FALSE)</formula>
    </cfRule>
  </conditionalFormatting>
  <conditionalFormatting sqref="AM70">
    <cfRule type="expression" dxfId="671" priority="681">
      <formula>IF(RIGHT(TEXT(AM70,"0.#"),1)=".",FALSE,TRUE)</formula>
    </cfRule>
    <cfRule type="expression" dxfId="670" priority="682">
      <formula>IF(RIGHT(TEXT(AM70,"0.#"),1)=".",TRUE,FALSE)</formula>
    </cfRule>
  </conditionalFormatting>
  <conditionalFormatting sqref="AE71 AM71">
    <cfRule type="expression" dxfId="669" priority="679">
      <formula>IF(RIGHT(TEXT(AE71,"0.#"),1)=".",FALSE,TRUE)</formula>
    </cfRule>
    <cfRule type="expression" dxfId="668" priority="680">
      <formula>IF(RIGHT(TEXT(AE71,"0.#"),1)=".",TRUE,FALSE)</formula>
    </cfRule>
  </conditionalFormatting>
  <conditionalFormatting sqref="AI71">
    <cfRule type="expression" dxfId="667" priority="677">
      <formula>IF(RIGHT(TEXT(AI71,"0.#"),1)=".",FALSE,TRUE)</formula>
    </cfRule>
    <cfRule type="expression" dxfId="666" priority="678">
      <formula>IF(RIGHT(TEXT(AI71,"0.#"),1)=".",TRUE,FALSE)</formula>
    </cfRule>
  </conditionalFormatting>
  <conditionalFormatting sqref="AQ71">
    <cfRule type="expression" dxfId="665" priority="675">
      <formula>IF(RIGHT(TEXT(AQ71,"0.#"),1)=".",FALSE,TRUE)</formula>
    </cfRule>
    <cfRule type="expression" dxfId="664" priority="676">
      <formula>IF(RIGHT(TEXT(AQ71,"0.#"),1)=".",TRUE,FALSE)</formula>
    </cfRule>
  </conditionalFormatting>
  <conditionalFormatting sqref="AE70 AQ70">
    <cfRule type="expression" dxfId="663" priority="685">
      <formula>IF(RIGHT(TEXT(AE70,"0.#"),1)=".",FALSE,TRUE)</formula>
    </cfRule>
    <cfRule type="expression" dxfId="662" priority="686">
      <formula>IF(RIGHT(TEXT(AE70,"0.#"),1)=".",TRUE,FALSE)</formula>
    </cfRule>
  </conditionalFormatting>
  <conditionalFormatting sqref="AI70">
    <cfRule type="expression" dxfId="661" priority="683">
      <formula>IF(RIGHT(TEXT(AI70,"0.#"),1)=".",FALSE,TRUE)</formula>
    </cfRule>
    <cfRule type="expression" dxfId="660" priority="684">
      <formula>IF(RIGHT(TEXT(AI70,"0.#"),1)=".",TRUE,FALSE)</formula>
    </cfRule>
  </conditionalFormatting>
  <conditionalFormatting sqref="AE67 AQ67">
    <cfRule type="expression" dxfId="659" priority="673">
      <formula>IF(RIGHT(TEXT(AE67,"0.#"),1)=".",FALSE,TRUE)</formula>
    </cfRule>
    <cfRule type="expression" dxfId="658" priority="674">
      <formula>IF(RIGHT(TEXT(AE67,"0.#"),1)=".",TRUE,FALSE)</formula>
    </cfRule>
  </conditionalFormatting>
  <conditionalFormatting sqref="AI67">
    <cfRule type="expression" dxfId="657" priority="671">
      <formula>IF(RIGHT(TEXT(AI67,"0.#"),1)=".",FALSE,TRUE)</formula>
    </cfRule>
    <cfRule type="expression" dxfId="656" priority="672">
      <formula>IF(RIGHT(TEXT(AI67,"0.#"),1)=".",TRUE,FALSE)</formula>
    </cfRule>
  </conditionalFormatting>
  <conditionalFormatting sqref="AM67">
    <cfRule type="expression" dxfId="655" priority="669">
      <formula>IF(RIGHT(TEXT(AM67,"0.#"),1)=".",FALSE,TRUE)</formula>
    </cfRule>
    <cfRule type="expression" dxfId="654" priority="670">
      <formula>IF(RIGHT(TEXT(AM67,"0.#"),1)=".",TRUE,FALSE)</formula>
    </cfRule>
  </conditionalFormatting>
  <conditionalFormatting sqref="AE68">
    <cfRule type="expression" dxfId="653" priority="667">
      <formula>IF(RIGHT(TEXT(AE68,"0.#"),1)=".",FALSE,TRUE)</formula>
    </cfRule>
    <cfRule type="expression" dxfId="652" priority="668">
      <formula>IF(RIGHT(TEXT(AE68,"0.#"),1)=".",TRUE,FALSE)</formula>
    </cfRule>
  </conditionalFormatting>
  <conditionalFormatting sqref="AI68">
    <cfRule type="expression" dxfId="651" priority="665">
      <formula>IF(RIGHT(TEXT(AI68,"0.#"),1)=".",FALSE,TRUE)</formula>
    </cfRule>
    <cfRule type="expression" dxfId="650" priority="666">
      <formula>IF(RIGHT(TEXT(AI68,"0.#"),1)=".",TRUE,FALSE)</formula>
    </cfRule>
  </conditionalFormatting>
  <conditionalFormatting sqref="AM68">
    <cfRule type="expression" dxfId="649" priority="663">
      <formula>IF(RIGHT(TEXT(AM68,"0.#"),1)=".",FALSE,TRUE)</formula>
    </cfRule>
    <cfRule type="expression" dxfId="648" priority="664">
      <formula>IF(RIGHT(TEXT(AM68,"0.#"),1)=".",TRUE,FALSE)</formula>
    </cfRule>
  </conditionalFormatting>
  <conditionalFormatting sqref="AQ68">
    <cfRule type="expression" dxfId="647" priority="661">
      <formula>IF(RIGHT(TEXT(AQ68,"0.#"),1)=".",FALSE,TRUE)</formula>
    </cfRule>
    <cfRule type="expression" dxfId="646" priority="662">
      <formula>IF(RIGHT(TEXT(AQ68,"0.#"),1)=".",TRUE,FALSE)</formula>
    </cfRule>
  </conditionalFormatting>
  <conditionalFormatting sqref="AU67">
    <cfRule type="expression" dxfId="645" priority="659">
      <formula>IF(RIGHT(TEXT(AU67,"0.#"),1)=".",FALSE,TRUE)</formula>
    </cfRule>
    <cfRule type="expression" dxfId="644" priority="660">
      <formula>IF(RIGHT(TEXT(AU67,"0.#"),1)=".",TRUE,FALSE)</formula>
    </cfRule>
  </conditionalFormatting>
  <conditionalFormatting sqref="AU68">
    <cfRule type="expression" dxfId="643" priority="657">
      <formula>IF(RIGHT(TEXT(AU68,"0.#"),1)=".",FALSE,TRUE)</formula>
    </cfRule>
    <cfRule type="expression" dxfId="642" priority="658">
      <formula>IF(RIGHT(TEXT(AU68,"0.#"),1)=".",TRUE,FALSE)</formula>
    </cfRule>
  </conditionalFormatting>
  <conditionalFormatting sqref="AE101 AQ101">
    <cfRule type="expression" dxfId="641" priority="655">
      <formula>IF(RIGHT(TEXT(AE101,"0.#"),1)=".",FALSE,TRUE)</formula>
    </cfRule>
    <cfRule type="expression" dxfId="640" priority="656">
      <formula>IF(RIGHT(TEXT(AE101,"0.#"),1)=".",TRUE,FALSE)</formula>
    </cfRule>
  </conditionalFormatting>
  <conditionalFormatting sqref="AI101">
    <cfRule type="expression" dxfId="639" priority="653">
      <formula>IF(RIGHT(TEXT(AI101,"0.#"),1)=".",FALSE,TRUE)</formula>
    </cfRule>
    <cfRule type="expression" dxfId="638" priority="654">
      <formula>IF(RIGHT(TEXT(AI101,"0.#"),1)=".",TRUE,FALSE)</formula>
    </cfRule>
  </conditionalFormatting>
  <conditionalFormatting sqref="AM101">
    <cfRule type="expression" dxfId="637" priority="651">
      <formula>IF(RIGHT(TEXT(AM101,"0.#"),1)=".",FALSE,TRUE)</formula>
    </cfRule>
    <cfRule type="expression" dxfId="636" priority="652">
      <formula>IF(RIGHT(TEXT(AM101,"0.#"),1)=".",TRUE,FALSE)</formula>
    </cfRule>
  </conditionalFormatting>
  <conditionalFormatting sqref="AE102">
    <cfRule type="expression" dxfId="635" priority="649">
      <formula>IF(RIGHT(TEXT(AE102,"0.#"),1)=".",FALSE,TRUE)</formula>
    </cfRule>
    <cfRule type="expression" dxfId="634" priority="650">
      <formula>IF(RIGHT(TEXT(AE102,"0.#"),1)=".",TRUE,FALSE)</formula>
    </cfRule>
  </conditionalFormatting>
  <conditionalFormatting sqref="AI102">
    <cfRule type="expression" dxfId="633" priority="647">
      <formula>IF(RIGHT(TEXT(AI102,"0.#"),1)=".",FALSE,TRUE)</formula>
    </cfRule>
    <cfRule type="expression" dxfId="632" priority="648">
      <formula>IF(RIGHT(TEXT(AI102,"0.#"),1)=".",TRUE,FALSE)</formula>
    </cfRule>
  </conditionalFormatting>
  <conditionalFormatting sqref="AM102">
    <cfRule type="expression" dxfId="631" priority="645">
      <formula>IF(RIGHT(TEXT(AM102,"0.#"),1)=".",FALSE,TRUE)</formula>
    </cfRule>
    <cfRule type="expression" dxfId="630" priority="646">
      <formula>IF(RIGHT(TEXT(AM102,"0.#"),1)=".",TRUE,FALSE)</formula>
    </cfRule>
  </conditionalFormatting>
  <conditionalFormatting sqref="AQ102">
    <cfRule type="expression" dxfId="629" priority="643">
      <formula>IF(RIGHT(TEXT(AQ102,"0.#"),1)=".",FALSE,TRUE)</formula>
    </cfRule>
    <cfRule type="expression" dxfId="628" priority="644">
      <formula>IF(RIGHT(TEXT(AQ102,"0.#"),1)=".",TRUE,FALSE)</formula>
    </cfRule>
  </conditionalFormatting>
  <conditionalFormatting sqref="AU101">
    <cfRule type="expression" dxfId="627" priority="641">
      <formula>IF(RIGHT(TEXT(AU101,"0.#"),1)=".",FALSE,TRUE)</formula>
    </cfRule>
    <cfRule type="expression" dxfId="626" priority="642">
      <formula>IF(RIGHT(TEXT(AU101,"0.#"),1)=".",TRUE,FALSE)</formula>
    </cfRule>
  </conditionalFormatting>
  <conditionalFormatting sqref="AU102">
    <cfRule type="expression" dxfId="625" priority="639">
      <formula>IF(RIGHT(TEXT(AU102,"0.#"),1)=".",FALSE,TRUE)</formula>
    </cfRule>
    <cfRule type="expression" dxfId="624" priority="640">
      <formula>IF(RIGHT(TEXT(AU102,"0.#"),1)=".",TRUE,FALSE)</formula>
    </cfRule>
  </conditionalFormatting>
  <conditionalFormatting sqref="AM104">
    <cfRule type="expression" dxfId="623" priority="621">
      <formula>IF(RIGHT(TEXT(AM104,"0.#"),1)=".",FALSE,TRUE)</formula>
    </cfRule>
    <cfRule type="expression" dxfId="622" priority="622">
      <formula>IF(RIGHT(TEXT(AM104,"0.#"),1)=".",TRUE,FALSE)</formula>
    </cfRule>
  </conditionalFormatting>
  <conditionalFormatting sqref="AE105 AM105">
    <cfRule type="expression" dxfId="621" priority="619">
      <formula>IF(RIGHT(TEXT(AE105,"0.#"),1)=".",FALSE,TRUE)</formula>
    </cfRule>
    <cfRule type="expression" dxfId="620" priority="620">
      <formula>IF(RIGHT(TEXT(AE105,"0.#"),1)=".",TRUE,FALSE)</formula>
    </cfRule>
  </conditionalFormatting>
  <conditionalFormatting sqref="AI105">
    <cfRule type="expression" dxfId="619" priority="617">
      <formula>IF(RIGHT(TEXT(AI105,"0.#"),1)=".",FALSE,TRUE)</formula>
    </cfRule>
    <cfRule type="expression" dxfId="618" priority="618">
      <formula>IF(RIGHT(TEXT(AI105,"0.#"),1)=".",TRUE,FALSE)</formula>
    </cfRule>
  </conditionalFormatting>
  <conditionalFormatting sqref="AQ105">
    <cfRule type="expression" dxfId="617" priority="615">
      <formula>IF(RIGHT(TEXT(AQ105,"0.#"),1)=".",FALSE,TRUE)</formula>
    </cfRule>
    <cfRule type="expression" dxfId="616" priority="616">
      <formula>IF(RIGHT(TEXT(AQ105,"0.#"),1)=".",TRUE,FALSE)</formula>
    </cfRule>
  </conditionalFormatting>
  <conditionalFormatting sqref="AE104 AQ104">
    <cfRule type="expression" dxfId="615" priority="625">
      <formula>IF(RIGHT(TEXT(AE104,"0.#"),1)=".",FALSE,TRUE)</formula>
    </cfRule>
    <cfRule type="expression" dxfId="614" priority="626">
      <formula>IF(RIGHT(TEXT(AE104,"0.#"),1)=".",TRUE,FALSE)</formula>
    </cfRule>
  </conditionalFormatting>
  <conditionalFormatting sqref="AI104">
    <cfRule type="expression" dxfId="613" priority="623">
      <formula>IF(RIGHT(TEXT(AI104,"0.#"),1)=".",FALSE,TRUE)</formula>
    </cfRule>
    <cfRule type="expression" dxfId="612" priority="624">
      <formula>IF(RIGHT(TEXT(AI104,"0.#"),1)=".",TRUE,FALSE)</formula>
    </cfRule>
  </conditionalFormatting>
  <conditionalFormatting sqref="AM138">
    <cfRule type="expression" dxfId="611" priority="609">
      <formula>IF(RIGHT(TEXT(AM138,"0.#"),1)=".",FALSE,TRUE)</formula>
    </cfRule>
    <cfRule type="expression" dxfId="610" priority="610">
      <formula>IF(RIGHT(TEXT(AM138,"0.#"),1)=".",TRUE,FALSE)</formula>
    </cfRule>
  </conditionalFormatting>
  <conditionalFormatting sqref="AE139 AM139">
    <cfRule type="expression" dxfId="609" priority="607">
      <formula>IF(RIGHT(TEXT(AE139,"0.#"),1)=".",FALSE,TRUE)</formula>
    </cfRule>
    <cfRule type="expression" dxfId="608" priority="608">
      <formula>IF(RIGHT(TEXT(AE139,"0.#"),1)=".",TRUE,FALSE)</formula>
    </cfRule>
  </conditionalFormatting>
  <conditionalFormatting sqref="AI139">
    <cfRule type="expression" dxfId="607" priority="605">
      <formula>IF(RIGHT(TEXT(AI139,"0.#"),1)=".",FALSE,TRUE)</formula>
    </cfRule>
    <cfRule type="expression" dxfId="606" priority="606">
      <formula>IF(RIGHT(TEXT(AI139,"0.#"),1)=".",TRUE,FALSE)</formula>
    </cfRule>
  </conditionalFormatting>
  <conditionalFormatting sqref="AQ139">
    <cfRule type="expression" dxfId="605" priority="603">
      <formula>IF(RIGHT(TEXT(AQ139,"0.#"),1)=".",FALSE,TRUE)</formula>
    </cfRule>
    <cfRule type="expression" dxfId="604" priority="604">
      <formula>IF(RIGHT(TEXT(AQ139,"0.#"),1)=".",TRUE,FALSE)</formula>
    </cfRule>
  </conditionalFormatting>
  <conditionalFormatting sqref="AE138 AQ138">
    <cfRule type="expression" dxfId="603" priority="613">
      <formula>IF(RIGHT(TEXT(AE138,"0.#"),1)=".",FALSE,TRUE)</formula>
    </cfRule>
    <cfRule type="expression" dxfId="602" priority="614">
      <formula>IF(RIGHT(TEXT(AE138,"0.#"),1)=".",TRUE,FALSE)</formula>
    </cfRule>
  </conditionalFormatting>
  <conditionalFormatting sqref="AI138">
    <cfRule type="expression" dxfId="601" priority="611">
      <formula>IF(RIGHT(TEXT(AI138,"0.#"),1)=".",FALSE,TRUE)</formula>
    </cfRule>
    <cfRule type="expression" dxfId="600" priority="612">
      <formula>IF(RIGHT(TEXT(AI138,"0.#"),1)=".",TRUE,FALSE)</formula>
    </cfRule>
  </conditionalFormatting>
  <conditionalFormatting sqref="AM172">
    <cfRule type="expression" dxfId="599" priority="597">
      <formula>IF(RIGHT(TEXT(AM172,"0.#"),1)=".",FALSE,TRUE)</formula>
    </cfRule>
    <cfRule type="expression" dxfId="598" priority="598">
      <formula>IF(RIGHT(TEXT(AM172,"0.#"),1)=".",TRUE,FALSE)</formula>
    </cfRule>
  </conditionalFormatting>
  <conditionalFormatting sqref="AE173 AM173">
    <cfRule type="expression" dxfId="597" priority="595">
      <formula>IF(RIGHT(TEXT(AE173,"0.#"),1)=".",FALSE,TRUE)</formula>
    </cfRule>
    <cfRule type="expression" dxfId="596" priority="596">
      <formula>IF(RIGHT(TEXT(AE173,"0.#"),1)=".",TRUE,FALSE)</formula>
    </cfRule>
  </conditionalFormatting>
  <conditionalFormatting sqref="AI173">
    <cfRule type="expression" dxfId="595" priority="593">
      <formula>IF(RIGHT(TEXT(AI173,"0.#"),1)=".",FALSE,TRUE)</formula>
    </cfRule>
    <cfRule type="expression" dxfId="594" priority="594">
      <formula>IF(RIGHT(TEXT(AI173,"0.#"),1)=".",TRUE,FALSE)</formula>
    </cfRule>
  </conditionalFormatting>
  <conditionalFormatting sqref="AQ173">
    <cfRule type="expression" dxfId="593" priority="591">
      <formula>IF(RIGHT(TEXT(AQ173,"0.#"),1)=".",FALSE,TRUE)</formula>
    </cfRule>
    <cfRule type="expression" dxfId="592" priority="592">
      <formula>IF(RIGHT(TEXT(AQ173,"0.#"),1)=".",TRUE,FALSE)</formula>
    </cfRule>
  </conditionalFormatting>
  <conditionalFormatting sqref="AE172 AQ172">
    <cfRule type="expression" dxfId="591" priority="601">
      <formula>IF(RIGHT(TEXT(AE172,"0.#"),1)=".",FALSE,TRUE)</formula>
    </cfRule>
    <cfRule type="expression" dxfId="590" priority="602">
      <formula>IF(RIGHT(TEXT(AE172,"0.#"),1)=".",TRUE,FALSE)</formula>
    </cfRule>
  </conditionalFormatting>
  <conditionalFormatting sqref="AI172">
    <cfRule type="expression" dxfId="589" priority="599">
      <formula>IF(RIGHT(TEXT(AI172,"0.#"),1)=".",FALSE,TRUE)</formula>
    </cfRule>
    <cfRule type="expression" dxfId="588" priority="600">
      <formula>IF(RIGHT(TEXT(AI172,"0.#"),1)=".",TRUE,FALSE)</formula>
    </cfRule>
  </conditionalFormatting>
  <conditionalFormatting sqref="AE74">
    <cfRule type="expression" dxfId="587" priority="589">
      <formula>IF(RIGHT(TEXT(AE74,"0.#"),1)=".",FALSE,TRUE)</formula>
    </cfRule>
    <cfRule type="expression" dxfId="586" priority="590">
      <formula>IF(RIGHT(TEXT(AE74,"0.#"),1)=".",TRUE,FALSE)</formula>
    </cfRule>
  </conditionalFormatting>
  <conditionalFormatting sqref="AM76">
    <cfRule type="expression" dxfId="585" priority="573">
      <formula>IF(RIGHT(TEXT(AM76,"0.#"),1)=".",FALSE,TRUE)</formula>
    </cfRule>
    <cfRule type="expression" dxfId="584" priority="574">
      <formula>IF(RIGHT(TEXT(AM76,"0.#"),1)=".",TRUE,FALSE)</formula>
    </cfRule>
  </conditionalFormatting>
  <conditionalFormatting sqref="AE75">
    <cfRule type="expression" dxfId="583" priority="587">
      <formula>IF(RIGHT(TEXT(AE75,"0.#"),1)=".",FALSE,TRUE)</formula>
    </cfRule>
    <cfRule type="expression" dxfId="582" priority="588">
      <formula>IF(RIGHT(TEXT(AE75,"0.#"),1)=".",TRUE,FALSE)</formula>
    </cfRule>
  </conditionalFormatting>
  <conditionalFormatting sqref="AE76">
    <cfRule type="expression" dxfId="581" priority="585">
      <formula>IF(RIGHT(TEXT(AE76,"0.#"),1)=".",FALSE,TRUE)</formula>
    </cfRule>
    <cfRule type="expression" dxfId="580" priority="586">
      <formula>IF(RIGHT(TEXT(AE76,"0.#"),1)=".",TRUE,FALSE)</formula>
    </cfRule>
  </conditionalFormatting>
  <conditionalFormatting sqref="AI76">
    <cfRule type="expression" dxfId="579" priority="583">
      <formula>IF(RIGHT(TEXT(AI76,"0.#"),1)=".",FALSE,TRUE)</formula>
    </cfRule>
    <cfRule type="expression" dxfId="578" priority="584">
      <formula>IF(RIGHT(TEXT(AI76,"0.#"),1)=".",TRUE,FALSE)</formula>
    </cfRule>
  </conditionalFormatting>
  <conditionalFormatting sqref="AI75">
    <cfRule type="expression" dxfId="577" priority="581">
      <formula>IF(RIGHT(TEXT(AI75,"0.#"),1)=".",FALSE,TRUE)</formula>
    </cfRule>
    <cfRule type="expression" dxfId="576" priority="582">
      <formula>IF(RIGHT(TEXT(AI75,"0.#"),1)=".",TRUE,FALSE)</formula>
    </cfRule>
  </conditionalFormatting>
  <conditionalFormatting sqref="AI74">
    <cfRule type="expression" dxfId="575" priority="579">
      <formula>IF(RIGHT(TEXT(AI74,"0.#"),1)=".",FALSE,TRUE)</formula>
    </cfRule>
    <cfRule type="expression" dxfId="574" priority="580">
      <formula>IF(RIGHT(TEXT(AI74,"0.#"),1)=".",TRUE,FALSE)</formula>
    </cfRule>
  </conditionalFormatting>
  <conditionalFormatting sqref="AM74">
    <cfRule type="expression" dxfId="573" priority="577">
      <formula>IF(RIGHT(TEXT(AM74,"0.#"),1)=".",FALSE,TRUE)</formula>
    </cfRule>
    <cfRule type="expression" dxfId="572" priority="578">
      <formula>IF(RIGHT(TEXT(AM74,"0.#"),1)=".",TRUE,FALSE)</formula>
    </cfRule>
  </conditionalFormatting>
  <conditionalFormatting sqref="AM75">
    <cfRule type="expression" dxfId="571" priority="575">
      <formula>IF(RIGHT(TEXT(AM75,"0.#"),1)=".",FALSE,TRUE)</formula>
    </cfRule>
    <cfRule type="expression" dxfId="570" priority="576">
      <formula>IF(RIGHT(TEXT(AM75,"0.#"),1)=".",TRUE,FALSE)</formula>
    </cfRule>
  </conditionalFormatting>
  <conditionalFormatting sqref="AQ74:AQ76">
    <cfRule type="expression" dxfId="569" priority="571">
      <formula>IF(RIGHT(TEXT(AQ74,"0.#"),1)=".",FALSE,TRUE)</formula>
    </cfRule>
    <cfRule type="expression" dxfId="568" priority="572">
      <formula>IF(RIGHT(TEXT(AQ74,"0.#"),1)=".",TRUE,FALSE)</formula>
    </cfRule>
  </conditionalFormatting>
  <conditionalFormatting sqref="AU74:AU76">
    <cfRule type="expression" dxfId="567" priority="569">
      <formula>IF(RIGHT(TEXT(AU74,"0.#"),1)=".",FALSE,TRUE)</formula>
    </cfRule>
    <cfRule type="expression" dxfId="566" priority="570">
      <formula>IF(RIGHT(TEXT(AU74,"0.#"),1)=".",TRUE,FALSE)</formula>
    </cfRule>
  </conditionalFormatting>
  <conditionalFormatting sqref="AE108">
    <cfRule type="expression" dxfId="565" priority="567">
      <formula>IF(RIGHT(TEXT(AE108,"0.#"),1)=".",FALSE,TRUE)</formula>
    </cfRule>
    <cfRule type="expression" dxfId="564" priority="568">
      <formula>IF(RIGHT(TEXT(AE108,"0.#"),1)=".",TRUE,FALSE)</formula>
    </cfRule>
  </conditionalFormatting>
  <conditionalFormatting sqref="AM110">
    <cfRule type="expression" dxfId="563" priority="551">
      <formula>IF(RIGHT(TEXT(AM110,"0.#"),1)=".",FALSE,TRUE)</formula>
    </cfRule>
    <cfRule type="expression" dxfId="562" priority="552">
      <formula>IF(RIGHT(TEXT(AM110,"0.#"),1)=".",TRUE,FALSE)</formula>
    </cfRule>
  </conditionalFormatting>
  <conditionalFormatting sqref="AE109">
    <cfRule type="expression" dxfId="561" priority="565">
      <formula>IF(RIGHT(TEXT(AE109,"0.#"),1)=".",FALSE,TRUE)</formula>
    </cfRule>
    <cfRule type="expression" dxfId="560" priority="566">
      <formula>IF(RIGHT(TEXT(AE109,"0.#"),1)=".",TRUE,FALSE)</formula>
    </cfRule>
  </conditionalFormatting>
  <conditionalFormatting sqref="AE110">
    <cfRule type="expression" dxfId="559" priority="563">
      <formula>IF(RIGHT(TEXT(AE110,"0.#"),1)=".",FALSE,TRUE)</formula>
    </cfRule>
    <cfRule type="expression" dxfId="558" priority="564">
      <formula>IF(RIGHT(TEXT(AE110,"0.#"),1)=".",TRUE,FALSE)</formula>
    </cfRule>
  </conditionalFormatting>
  <conditionalFormatting sqref="AI110">
    <cfRule type="expression" dxfId="557" priority="561">
      <formula>IF(RIGHT(TEXT(AI110,"0.#"),1)=".",FALSE,TRUE)</formula>
    </cfRule>
    <cfRule type="expression" dxfId="556" priority="562">
      <formula>IF(RIGHT(TEXT(AI110,"0.#"),1)=".",TRUE,FALSE)</formula>
    </cfRule>
  </conditionalFormatting>
  <conditionalFormatting sqref="AI109">
    <cfRule type="expression" dxfId="555" priority="559">
      <formula>IF(RIGHT(TEXT(AI109,"0.#"),1)=".",FALSE,TRUE)</formula>
    </cfRule>
    <cfRule type="expression" dxfId="554" priority="560">
      <formula>IF(RIGHT(TEXT(AI109,"0.#"),1)=".",TRUE,FALSE)</formula>
    </cfRule>
  </conditionalFormatting>
  <conditionalFormatting sqref="AI108">
    <cfRule type="expression" dxfId="553" priority="557">
      <formula>IF(RIGHT(TEXT(AI108,"0.#"),1)=".",FALSE,TRUE)</formula>
    </cfRule>
    <cfRule type="expression" dxfId="552" priority="558">
      <formula>IF(RIGHT(TEXT(AI108,"0.#"),1)=".",TRUE,FALSE)</formula>
    </cfRule>
  </conditionalFormatting>
  <conditionalFormatting sqref="AM108">
    <cfRule type="expression" dxfId="551" priority="555">
      <formula>IF(RIGHT(TEXT(AM108,"0.#"),1)=".",FALSE,TRUE)</formula>
    </cfRule>
    <cfRule type="expression" dxfId="550" priority="556">
      <formula>IF(RIGHT(TEXT(AM108,"0.#"),1)=".",TRUE,FALSE)</formula>
    </cfRule>
  </conditionalFormatting>
  <conditionalFormatting sqref="AM109">
    <cfRule type="expression" dxfId="549" priority="553">
      <formula>IF(RIGHT(TEXT(AM109,"0.#"),1)=".",FALSE,TRUE)</formula>
    </cfRule>
    <cfRule type="expression" dxfId="548" priority="554">
      <formula>IF(RIGHT(TEXT(AM109,"0.#"),1)=".",TRUE,FALSE)</formula>
    </cfRule>
  </conditionalFormatting>
  <conditionalFormatting sqref="AQ108:AQ110">
    <cfRule type="expression" dxfId="547" priority="549">
      <formula>IF(RIGHT(TEXT(AQ108,"0.#"),1)=".",FALSE,TRUE)</formula>
    </cfRule>
    <cfRule type="expression" dxfId="546" priority="550">
      <formula>IF(RIGHT(TEXT(AQ108,"0.#"),1)=".",TRUE,FALSE)</formula>
    </cfRule>
  </conditionalFormatting>
  <conditionalFormatting sqref="AU108:AU110">
    <cfRule type="expression" dxfId="545" priority="547">
      <formula>IF(RIGHT(TEXT(AU108,"0.#"),1)=".",FALSE,TRUE)</formula>
    </cfRule>
    <cfRule type="expression" dxfId="544" priority="548">
      <formula>IF(RIGHT(TEXT(AU108,"0.#"),1)=".",TRUE,FALSE)</formula>
    </cfRule>
  </conditionalFormatting>
  <conditionalFormatting sqref="AE142">
    <cfRule type="expression" dxfId="543" priority="545">
      <formula>IF(RIGHT(TEXT(AE142,"0.#"),1)=".",FALSE,TRUE)</formula>
    </cfRule>
    <cfRule type="expression" dxfId="542" priority="546">
      <formula>IF(RIGHT(TEXT(AE142,"0.#"),1)=".",TRUE,FALSE)</formula>
    </cfRule>
  </conditionalFormatting>
  <conditionalFormatting sqref="AM144">
    <cfRule type="expression" dxfId="541" priority="529">
      <formula>IF(RIGHT(TEXT(AM144,"0.#"),1)=".",FALSE,TRUE)</formula>
    </cfRule>
    <cfRule type="expression" dxfId="540" priority="530">
      <formula>IF(RIGHT(TEXT(AM144,"0.#"),1)=".",TRUE,FALSE)</formula>
    </cfRule>
  </conditionalFormatting>
  <conditionalFormatting sqref="AE143">
    <cfRule type="expression" dxfId="539" priority="543">
      <formula>IF(RIGHT(TEXT(AE143,"0.#"),1)=".",FALSE,TRUE)</formula>
    </cfRule>
    <cfRule type="expression" dxfId="538" priority="544">
      <formula>IF(RIGHT(TEXT(AE143,"0.#"),1)=".",TRUE,FALSE)</formula>
    </cfRule>
  </conditionalFormatting>
  <conditionalFormatting sqref="AE144">
    <cfRule type="expression" dxfId="537" priority="541">
      <formula>IF(RIGHT(TEXT(AE144,"0.#"),1)=".",FALSE,TRUE)</formula>
    </cfRule>
    <cfRule type="expression" dxfId="536" priority="542">
      <formula>IF(RIGHT(TEXT(AE144,"0.#"),1)=".",TRUE,FALSE)</formula>
    </cfRule>
  </conditionalFormatting>
  <conditionalFormatting sqref="AI144">
    <cfRule type="expression" dxfId="535" priority="539">
      <formula>IF(RIGHT(TEXT(AI144,"0.#"),1)=".",FALSE,TRUE)</formula>
    </cfRule>
    <cfRule type="expression" dxfId="534" priority="540">
      <formula>IF(RIGHT(TEXT(AI144,"0.#"),1)=".",TRUE,FALSE)</formula>
    </cfRule>
  </conditionalFormatting>
  <conditionalFormatting sqref="AI143">
    <cfRule type="expression" dxfId="533" priority="537">
      <formula>IF(RIGHT(TEXT(AI143,"0.#"),1)=".",FALSE,TRUE)</formula>
    </cfRule>
    <cfRule type="expression" dxfId="532" priority="538">
      <formula>IF(RIGHT(TEXT(AI143,"0.#"),1)=".",TRUE,FALSE)</formula>
    </cfRule>
  </conditionalFormatting>
  <conditionalFormatting sqref="AI142">
    <cfRule type="expression" dxfId="531" priority="535">
      <formula>IF(RIGHT(TEXT(AI142,"0.#"),1)=".",FALSE,TRUE)</formula>
    </cfRule>
    <cfRule type="expression" dxfId="530" priority="536">
      <formula>IF(RIGHT(TEXT(AI142,"0.#"),1)=".",TRUE,FALSE)</formula>
    </cfRule>
  </conditionalFormatting>
  <conditionalFormatting sqref="AM142">
    <cfRule type="expression" dxfId="529" priority="533">
      <formula>IF(RIGHT(TEXT(AM142,"0.#"),1)=".",FALSE,TRUE)</formula>
    </cfRule>
    <cfRule type="expression" dxfId="528" priority="534">
      <formula>IF(RIGHT(TEXT(AM142,"0.#"),1)=".",TRUE,FALSE)</formula>
    </cfRule>
  </conditionalFormatting>
  <conditionalFormatting sqref="AM143">
    <cfRule type="expression" dxfId="527" priority="531">
      <formula>IF(RIGHT(TEXT(AM143,"0.#"),1)=".",FALSE,TRUE)</formula>
    </cfRule>
    <cfRule type="expression" dxfId="526" priority="532">
      <formula>IF(RIGHT(TEXT(AM143,"0.#"),1)=".",TRUE,FALSE)</formula>
    </cfRule>
  </conditionalFormatting>
  <conditionalFormatting sqref="AQ142:AQ144">
    <cfRule type="expression" dxfId="525" priority="527">
      <formula>IF(RIGHT(TEXT(AQ142,"0.#"),1)=".",FALSE,TRUE)</formula>
    </cfRule>
    <cfRule type="expression" dxfId="524" priority="528">
      <formula>IF(RIGHT(TEXT(AQ142,"0.#"),1)=".",TRUE,FALSE)</formula>
    </cfRule>
  </conditionalFormatting>
  <conditionalFormatting sqref="AU142:AU144">
    <cfRule type="expression" dxfId="523" priority="525">
      <formula>IF(RIGHT(TEXT(AU142,"0.#"),1)=".",FALSE,TRUE)</formula>
    </cfRule>
    <cfRule type="expression" dxfId="522" priority="526">
      <formula>IF(RIGHT(TEXT(AU142,"0.#"),1)=".",TRUE,FALSE)</formula>
    </cfRule>
  </conditionalFormatting>
  <conditionalFormatting sqref="AE176">
    <cfRule type="expression" dxfId="521" priority="523">
      <formula>IF(RIGHT(TEXT(AE176,"0.#"),1)=".",FALSE,TRUE)</formula>
    </cfRule>
    <cfRule type="expression" dxfId="520" priority="524">
      <formula>IF(RIGHT(TEXT(AE176,"0.#"),1)=".",TRUE,FALSE)</formula>
    </cfRule>
  </conditionalFormatting>
  <conditionalFormatting sqref="AM178">
    <cfRule type="expression" dxfId="519" priority="507">
      <formula>IF(RIGHT(TEXT(AM178,"0.#"),1)=".",FALSE,TRUE)</formula>
    </cfRule>
    <cfRule type="expression" dxfId="518" priority="508">
      <formula>IF(RIGHT(TEXT(AM178,"0.#"),1)=".",TRUE,FALSE)</formula>
    </cfRule>
  </conditionalFormatting>
  <conditionalFormatting sqref="AE177">
    <cfRule type="expression" dxfId="517" priority="521">
      <formula>IF(RIGHT(TEXT(AE177,"0.#"),1)=".",FALSE,TRUE)</formula>
    </cfRule>
    <cfRule type="expression" dxfId="516" priority="522">
      <formula>IF(RIGHT(TEXT(AE177,"0.#"),1)=".",TRUE,FALSE)</formula>
    </cfRule>
  </conditionalFormatting>
  <conditionalFormatting sqref="AE178">
    <cfRule type="expression" dxfId="515" priority="519">
      <formula>IF(RIGHT(TEXT(AE178,"0.#"),1)=".",FALSE,TRUE)</formula>
    </cfRule>
    <cfRule type="expression" dxfId="514" priority="520">
      <formula>IF(RIGHT(TEXT(AE178,"0.#"),1)=".",TRUE,FALSE)</formula>
    </cfRule>
  </conditionalFormatting>
  <conditionalFormatting sqref="AI178">
    <cfRule type="expression" dxfId="513" priority="517">
      <formula>IF(RIGHT(TEXT(AI178,"0.#"),1)=".",FALSE,TRUE)</formula>
    </cfRule>
    <cfRule type="expression" dxfId="512" priority="518">
      <formula>IF(RIGHT(TEXT(AI178,"0.#"),1)=".",TRUE,FALSE)</formula>
    </cfRule>
  </conditionalFormatting>
  <conditionalFormatting sqref="AI177">
    <cfRule type="expression" dxfId="511" priority="515">
      <formula>IF(RIGHT(TEXT(AI177,"0.#"),1)=".",FALSE,TRUE)</formula>
    </cfRule>
    <cfRule type="expression" dxfId="510" priority="516">
      <formula>IF(RIGHT(TEXT(AI177,"0.#"),1)=".",TRUE,FALSE)</formula>
    </cfRule>
  </conditionalFormatting>
  <conditionalFormatting sqref="AI176">
    <cfRule type="expression" dxfId="509" priority="513">
      <formula>IF(RIGHT(TEXT(AI176,"0.#"),1)=".",FALSE,TRUE)</formula>
    </cfRule>
    <cfRule type="expression" dxfId="508" priority="514">
      <formula>IF(RIGHT(TEXT(AI176,"0.#"),1)=".",TRUE,FALSE)</formula>
    </cfRule>
  </conditionalFormatting>
  <conditionalFormatting sqref="AM176">
    <cfRule type="expression" dxfId="507" priority="511">
      <formula>IF(RIGHT(TEXT(AM176,"0.#"),1)=".",FALSE,TRUE)</formula>
    </cfRule>
    <cfRule type="expression" dxfId="506" priority="512">
      <formula>IF(RIGHT(TEXT(AM176,"0.#"),1)=".",TRUE,FALSE)</formula>
    </cfRule>
  </conditionalFormatting>
  <conditionalFormatting sqref="AM177">
    <cfRule type="expression" dxfId="505" priority="509">
      <formula>IF(RIGHT(TEXT(AM177,"0.#"),1)=".",FALSE,TRUE)</formula>
    </cfRule>
    <cfRule type="expression" dxfId="504" priority="510">
      <formula>IF(RIGHT(TEXT(AM177,"0.#"),1)=".",TRUE,FALSE)</formula>
    </cfRule>
  </conditionalFormatting>
  <conditionalFormatting sqref="AQ176:AQ178">
    <cfRule type="expression" dxfId="503" priority="505">
      <formula>IF(RIGHT(TEXT(AQ176,"0.#"),1)=".",FALSE,TRUE)</formula>
    </cfRule>
    <cfRule type="expression" dxfId="502" priority="506">
      <formula>IF(RIGHT(TEXT(AQ176,"0.#"),1)=".",TRUE,FALSE)</formula>
    </cfRule>
  </conditionalFormatting>
  <conditionalFormatting sqref="AU176:AU178">
    <cfRule type="expression" dxfId="501" priority="503">
      <formula>IF(RIGHT(TEXT(AU176,"0.#"),1)=".",FALSE,TRUE)</formula>
    </cfRule>
    <cfRule type="expression" dxfId="500" priority="504">
      <formula>IF(RIGHT(TEXT(AU176,"0.#"),1)=".",TRUE,FALSE)</formula>
    </cfRule>
  </conditionalFormatting>
  <conditionalFormatting sqref="AE62">
    <cfRule type="expression" dxfId="499" priority="501">
      <formula>IF(RIGHT(TEXT(AE62,"0.#"),1)=".",FALSE,TRUE)</formula>
    </cfRule>
    <cfRule type="expression" dxfId="498" priority="502">
      <formula>IF(RIGHT(TEXT(AE62,"0.#"),1)=".",TRUE,FALSE)</formula>
    </cfRule>
  </conditionalFormatting>
  <conditionalFormatting sqref="AE63">
    <cfRule type="expression" dxfId="497" priority="499">
      <formula>IF(RIGHT(TEXT(AE63,"0.#"),1)=".",FALSE,TRUE)</formula>
    </cfRule>
    <cfRule type="expression" dxfId="496" priority="500">
      <formula>IF(RIGHT(TEXT(AE63,"0.#"),1)=".",TRUE,FALSE)</formula>
    </cfRule>
  </conditionalFormatting>
  <conditionalFormatting sqref="AM62">
    <cfRule type="expression" dxfId="495" priority="489">
      <formula>IF(RIGHT(TEXT(AM62,"0.#"),1)=".",FALSE,TRUE)</formula>
    </cfRule>
    <cfRule type="expression" dxfId="494" priority="490">
      <formula>IF(RIGHT(TEXT(AM62,"0.#"),1)=".",TRUE,FALSE)</formula>
    </cfRule>
  </conditionalFormatting>
  <conditionalFormatting sqref="AE64">
    <cfRule type="expression" dxfId="493" priority="497">
      <formula>IF(RIGHT(TEXT(AE64,"0.#"),1)=".",FALSE,TRUE)</formula>
    </cfRule>
    <cfRule type="expression" dxfId="492" priority="498">
      <formula>IF(RIGHT(TEXT(AE64,"0.#"),1)=".",TRUE,FALSE)</formula>
    </cfRule>
  </conditionalFormatting>
  <conditionalFormatting sqref="AI64">
    <cfRule type="expression" dxfId="491" priority="495">
      <formula>IF(RIGHT(TEXT(AI64,"0.#"),1)=".",FALSE,TRUE)</formula>
    </cfRule>
    <cfRule type="expression" dxfId="490" priority="496">
      <formula>IF(RIGHT(TEXT(AI64,"0.#"),1)=".",TRUE,FALSE)</formula>
    </cfRule>
  </conditionalFormatting>
  <conditionalFormatting sqref="AI63">
    <cfRule type="expression" dxfId="489" priority="493">
      <formula>IF(RIGHT(TEXT(AI63,"0.#"),1)=".",FALSE,TRUE)</formula>
    </cfRule>
    <cfRule type="expression" dxfId="488" priority="494">
      <formula>IF(RIGHT(TEXT(AI63,"0.#"),1)=".",TRUE,FALSE)</formula>
    </cfRule>
  </conditionalFormatting>
  <conditionalFormatting sqref="AI62">
    <cfRule type="expression" dxfId="487" priority="491">
      <formula>IF(RIGHT(TEXT(AI62,"0.#"),1)=".",FALSE,TRUE)</formula>
    </cfRule>
    <cfRule type="expression" dxfId="486" priority="492">
      <formula>IF(RIGHT(TEXT(AI62,"0.#"),1)=".",TRUE,FALSE)</formula>
    </cfRule>
  </conditionalFormatting>
  <conditionalFormatting sqref="AM63">
    <cfRule type="expression" dxfId="485" priority="487">
      <formula>IF(RIGHT(TEXT(AM63,"0.#"),1)=".",FALSE,TRUE)</formula>
    </cfRule>
    <cfRule type="expression" dxfId="484" priority="488">
      <formula>IF(RIGHT(TEXT(AM63,"0.#"),1)=".",TRUE,FALSE)</formula>
    </cfRule>
  </conditionalFormatting>
  <conditionalFormatting sqref="AM64">
    <cfRule type="expression" dxfId="483" priority="485">
      <formula>IF(RIGHT(TEXT(AM64,"0.#"),1)=".",FALSE,TRUE)</formula>
    </cfRule>
    <cfRule type="expression" dxfId="482" priority="486">
      <formula>IF(RIGHT(TEXT(AM64,"0.#"),1)=".",TRUE,FALSE)</formula>
    </cfRule>
  </conditionalFormatting>
  <conditionalFormatting sqref="AQ62:AQ64">
    <cfRule type="expression" dxfId="481" priority="483">
      <formula>IF(RIGHT(TEXT(AQ62,"0.#"),1)=".",FALSE,TRUE)</formula>
    </cfRule>
    <cfRule type="expression" dxfId="480" priority="484">
      <formula>IF(RIGHT(TEXT(AQ62,"0.#"),1)=".",TRUE,FALSE)</formula>
    </cfRule>
  </conditionalFormatting>
  <conditionalFormatting sqref="AU62:AU64">
    <cfRule type="expression" dxfId="479" priority="481">
      <formula>IF(RIGHT(TEXT(AU62,"0.#"),1)=".",FALSE,TRUE)</formula>
    </cfRule>
    <cfRule type="expression" dxfId="478" priority="482">
      <formula>IF(RIGHT(TEXT(AU62,"0.#"),1)=".",TRUE,FALSE)</formula>
    </cfRule>
  </conditionalFormatting>
  <conditionalFormatting sqref="AE96">
    <cfRule type="expression" dxfId="477" priority="479">
      <formula>IF(RIGHT(TEXT(AE96,"0.#"),1)=".",FALSE,TRUE)</formula>
    </cfRule>
    <cfRule type="expression" dxfId="476" priority="480">
      <formula>IF(RIGHT(TEXT(AE96,"0.#"),1)=".",TRUE,FALSE)</formula>
    </cfRule>
  </conditionalFormatting>
  <conditionalFormatting sqref="AE97">
    <cfRule type="expression" dxfId="475" priority="477">
      <formula>IF(RIGHT(TEXT(AE97,"0.#"),1)=".",FALSE,TRUE)</formula>
    </cfRule>
    <cfRule type="expression" dxfId="474" priority="478">
      <formula>IF(RIGHT(TEXT(AE97,"0.#"),1)=".",TRUE,FALSE)</formula>
    </cfRule>
  </conditionalFormatting>
  <conditionalFormatting sqref="AM96">
    <cfRule type="expression" dxfId="473" priority="467">
      <formula>IF(RIGHT(TEXT(AM96,"0.#"),1)=".",FALSE,TRUE)</formula>
    </cfRule>
    <cfRule type="expression" dxfId="472" priority="468">
      <formula>IF(RIGHT(TEXT(AM96,"0.#"),1)=".",TRUE,FALSE)</formula>
    </cfRule>
  </conditionalFormatting>
  <conditionalFormatting sqref="AE98">
    <cfRule type="expression" dxfId="471" priority="475">
      <formula>IF(RIGHT(TEXT(AE98,"0.#"),1)=".",FALSE,TRUE)</formula>
    </cfRule>
    <cfRule type="expression" dxfId="470" priority="476">
      <formula>IF(RIGHT(TEXT(AE98,"0.#"),1)=".",TRUE,FALSE)</formula>
    </cfRule>
  </conditionalFormatting>
  <conditionalFormatting sqref="AI98">
    <cfRule type="expression" dxfId="469" priority="473">
      <formula>IF(RIGHT(TEXT(AI98,"0.#"),1)=".",FALSE,TRUE)</formula>
    </cfRule>
    <cfRule type="expression" dxfId="468" priority="474">
      <formula>IF(RIGHT(TEXT(AI98,"0.#"),1)=".",TRUE,FALSE)</formula>
    </cfRule>
  </conditionalFormatting>
  <conditionalFormatting sqref="AI97">
    <cfRule type="expression" dxfId="467" priority="471">
      <formula>IF(RIGHT(TEXT(AI97,"0.#"),1)=".",FALSE,TRUE)</formula>
    </cfRule>
    <cfRule type="expression" dxfId="466" priority="472">
      <formula>IF(RIGHT(TEXT(AI97,"0.#"),1)=".",TRUE,FALSE)</formula>
    </cfRule>
  </conditionalFormatting>
  <conditionalFormatting sqref="AI96">
    <cfRule type="expression" dxfId="465" priority="469">
      <formula>IF(RIGHT(TEXT(AI96,"0.#"),1)=".",FALSE,TRUE)</formula>
    </cfRule>
    <cfRule type="expression" dxfId="464" priority="470">
      <formula>IF(RIGHT(TEXT(AI96,"0.#"),1)=".",TRUE,FALSE)</formula>
    </cfRule>
  </conditionalFormatting>
  <conditionalFormatting sqref="AM97">
    <cfRule type="expression" dxfId="463" priority="465">
      <formula>IF(RIGHT(TEXT(AM97,"0.#"),1)=".",FALSE,TRUE)</formula>
    </cfRule>
    <cfRule type="expression" dxfId="462" priority="466">
      <formula>IF(RIGHT(TEXT(AM97,"0.#"),1)=".",TRUE,FALSE)</formula>
    </cfRule>
  </conditionalFormatting>
  <conditionalFormatting sqref="AM98">
    <cfRule type="expression" dxfId="461" priority="463">
      <formula>IF(RIGHT(TEXT(AM98,"0.#"),1)=".",FALSE,TRUE)</formula>
    </cfRule>
    <cfRule type="expression" dxfId="460" priority="464">
      <formula>IF(RIGHT(TEXT(AM98,"0.#"),1)=".",TRUE,FALSE)</formula>
    </cfRule>
  </conditionalFormatting>
  <conditionalFormatting sqref="AQ96:AQ98">
    <cfRule type="expression" dxfId="459" priority="461">
      <formula>IF(RIGHT(TEXT(AQ96,"0.#"),1)=".",FALSE,TRUE)</formula>
    </cfRule>
    <cfRule type="expression" dxfId="458" priority="462">
      <formula>IF(RIGHT(TEXT(AQ96,"0.#"),1)=".",TRUE,FALSE)</formula>
    </cfRule>
  </conditionalFormatting>
  <conditionalFormatting sqref="AU96:AU98">
    <cfRule type="expression" dxfId="457" priority="459">
      <formula>IF(RIGHT(TEXT(AU96,"0.#"),1)=".",FALSE,TRUE)</formula>
    </cfRule>
    <cfRule type="expression" dxfId="456" priority="460">
      <formula>IF(RIGHT(TEXT(AU96,"0.#"),1)=".",TRUE,FALSE)</formula>
    </cfRule>
  </conditionalFormatting>
  <conditionalFormatting sqref="AE130">
    <cfRule type="expression" dxfId="455" priority="457">
      <formula>IF(RIGHT(TEXT(AE130,"0.#"),1)=".",FALSE,TRUE)</formula>
    </cfRule>
    <cfRule type="expression" dxfId="454" priority="458">
      <formula>IF(RIGHT(TEXT(AE130,"0.#"),1)=".",TRUE,FALSE)</formula>
    </cfRule>
  </conditionalFormatting>
  <conditionalFormatting sqref="AE131">
    <cfRule type="expression" dxfId="453" priority="455">
      <formula>IF(RIGHT(TEXT(AE131,"0.#"),1)=".",FALSE,TRUE)</formula>
    </cfRule>
    <cfRule type="expression" dxfId="452" priority="456">
      <formula>IF(RIGHT(TEXT(AE131,"0.#"),1)=".",TRUE,FALSE)</formula>
    </cfRule>
  </conditionalFormatting>
  <conditionalFormatting sqref="AM130">
    <cfRule type="expression" dxfId="451" priority="445">
      <formula>IF(RIGHT(TEXT(AM130,"0.#"),1)=".",FALSE,TRUE)</formula>
    </cfRule>
    <cfRule type="expression" dxfId="450" priority="446">
      <formula>IF(RIGHT(TEXT(AM130,"0.#"),1)=".",TRUE,FALSE)</formula>
    </cfRule>
  </conditionalFormatting>
  <conditionalFormatting sqref="AE132">
    <cfRule type="expression" dxfId="449" priority="453">
      <formula>IF(RIGHT(TEXT(AE132,"0.#"),1)=".",FALSE,TRUE)</formula>
    </cfRule>
    <cfRule type="expression" dxfId="448" priority="454">
      <formula>IF(RIGHT(TEXT(AE132,"0.#"),1)=".",TRUE,FALSE)</formula>
    </cfRule>
  </conditionalFormatting>
  <conditionalFormatting sqref="AI132">
    <cfRule type="expression" dxfId="447" priority="451">
      <formula>IF(RIGHT(TEXT(AI132,"0.#"),1)=".",FALSE,TRUE)</formula>
    </cfRule>
    <cfRule type="expression" dxfId="446" priority="452">
      <formula>IF(RIGHT(TEXT(AI132,"0.#"),1)=".",TRUE,FALSE)</formula>
    </cfRule>
  </conditionalFormatting>
  <conditionalFormatting sqref="AI131">
    <cfRule type="expression" dxfId="445" priority="449">
      <formula>IF(RIGHT(TEXT(AI131,"0.#"),1)=".",FALSE,TRUE)</formula>
    </cfRule>
    <cfRule type="expression" dxfId="444" priority="450">
      <formula>IF(RIGHT(TEXT(AI131,"0.#"),1)=".",TRUE,FALSE)</formula>
    </cfRule>
  </conditionalFormatting>
  <conditionalFormatting sqref="AI130">
    <cfRule type="expression" dxfId="443" priority="447">
      <formula>IF(RIGHT(TEXT(AI130,"0.#"),1)=".",FALSE,TRUE)</formula>
    </cfRule>
    <cfRule type="expression" dxfId="442" priority="448">
      <formula>IF(RIGHT(TEXT(AI130,"0.#"),1)=".",TRUE,FALSE)</formula>
    </cfRule>
  </conditionalFormatting>
  <conditionalFormatting sqref="AM131">
    <cfRule type="expression" dxfId="441" priority="443">
      <formula>IF(RIGHT(TEXT(AM131,"0.#"),1)=".",FALSE,TRUE)</formula>
    </cfRule>
    <cfRule type="expression" dxfId="440" priority="444">
      <formula>IF(RIGHT(TEXT(AM131,"0.#"),1)=".",TRUE,FALSE)</formula>
    </cfRule>
  </conditionalFormatting>
  <conditionalFormatting sqref="AM132">
    <cfRule type="expression" dxfId="439" priority="441">
      <formula>IF(RIGHT(TEXT(AM132,"0.#"),1)=".",FALSE,TRUE)</formula>
    </cfRule>
    <cfRule type="expression" dxfId="438" priority="442">
      <formula>IF(RIGHT(TEXT(AM132,"0.#"),1)=".",TRUE,FALSE)</formula>
    </cfRule>
  </conditionalFormatting>
  <conditionalFormatting sqref="AQ130:AQ132">
    <cfRule type="expression" dxfId="437" priority="439">
      <formula>IF(RIGHT(TEXT(AQ130,"0.#"),1)=".",FALSE,TRUE)</formula>
    </cfRule>
    <cfRule type="expression" dxfId="436" priority="440">
      <formula>IF(RIGHT(TEXT(AQ130,"0.#"),1)=".",TRUE,FALSE)</formula>
    </cfRule>
  </conditionalFormatting>
  <conditionalFormatting sqref="AU130:AU132">
    <cfRule type="expression" dxfId="435" priority="437">
      <formula>IF(RIGHT(TEXT(AU130,"0.#"),1)=".",FALSE,TRUE)</formula>
    </cfRule>
    <cfRule type="expression" dxfId="434" priority="438">
      <formula>IF(RIGHT(TEXT(AU130,"0.#"),1)=".",TRUE,FALSE)</formula>
    </cfRule>
  </conditionalFormatting>
  <conditionalFormatting sqref="AE164">
    <cfRule type="expression" dxfId="433" priority="435">
      <formula>IF(RIGHT(TEXT(AE164,"0.#"),1)=".",FALSE,TRUE)</formula>
    </cfRule>
    <cfRule type="expression" dxfId="432" priority="436">
      <formula>IF(RIGHT(TEXT(AE164,"0.#"),1)=".",TRUE,FALSE)</formula>
    </cfRule>
  </conditionalFormatting>
  <conditionalFormatting sqref="AE165">
    <cfRule type="expression" dxfId="431" priority="433">
      <formula>IF(RIGHT(TEXT(AE165,"0.#"),1)=".",FALSE,TRUE)</formula>
    </cfRule>
    <cfRule type="expression" dxfId="430" priority="434">
      <formula>IF(RIGHT(TEXT(AE165,"0.#"),1)=".",TRUE,FALSE)</formula>
    </cfRule>
  </conditionalFormatting>
  <conditionalFormatting sqref="AM164">
    <cfRule type="expression" dxfId="429" priority="423">
      <formula>IF(RIGHT(TEXT(AM164,"0.#"),1)=".",FALSE,TRUE)</formula>
    </cfRule>
    <cfRule type="expression" dxfId="428" priority="424">
      <formula>IF(RIGHT(TEXT(AM164,"0.#"),1)=".",TRUE,FALSE)</formula>
    </cfRule>
  </conditionalFormatting>
  <conditionalFormatting sqref="AE166">
    <cfRule type="expression" dxfId="427" priority="431">
      <formula>IF(RIGHT(TEXT(AE166,"0.#"),1)=".",FALSE,TRUE)</formula>
    </cfRule>
    <cfRule type="expression" dxfId="426" priority="432">
      <formula>IF(RIGHT(TEXT(AE166,"0.#"),1)=".",TRUE,FALSE)</formula>
    </cfRule>
  </conditionalFormatting>
  <conditionalFormatting sqref="AI166">
    <cfRule type="expression" dxfId="425" priority="429">
      <formula>IF(RIGHT(TEXT(AI166,"0.#"),1)=".",FALSE,TRUE)</formula>
    </cfRule>
    <cfRule type="expression" dxfId="424" priority="430">
      <formula>IF(RIGHT(TEXT(AI166,"0.#"),1)=".",TRUE,FALSE)</formula>
    </cfRule>
  </conditionalFormatting>
  <conditionalFormatting sqref="AI165">
    <cfRule type="expression" dxfId="423" priority="427">
      <formula>IF(RIGHT(TEXT(AI165,"0.#"),1)=".",FALSE,TRUE)</formula>
    </cfRule>
    <cfRule type="expression" dxfId="422" priority="428">
      <formula>IF(RIGHT(TEXT(AI165,"0.#"),1)=".",TRUE,FALSE)</formula>
    </cfRule>
  </conditionalFormatting>
  <conditionalFormatting sqref="AI164">
    <cfRule type="expression" dxfId="421" priority="425">
      <formula>IF(RIGHT(TEXT(AI164,"0.#"),1)=".",FALSE,TRUE)</formula>
    </cfRule>
    <cfRule type="expression" dxfId="420" priority="426">
      <formula>IF(RIGHT(TEXT(AI164,"0.#"),1)=".",TRUE,FALSE)</formula>
    </cfRule>
  </conditionalFormatting>
  <conditionalFormatting sqref="AM165">
    <cfRule type="expression" dxfId="419" priority="421">
      <formula>IF(RIGHT(TEXT(AM165,"0.#"),1)=".",FALSE,TRUE)</formula>
    </cfRule>
    <cfRule type="expression" dxfId="418" priority="422">
      <formula>IF(RIGHT(TEXT(AM165,"0.#"),1)=".",TRUE,FALSE)</formula>
    </cfRule>
  </conditionalFormatting>
  <conditionalFormatting sqref="AM166">
    <cfRule type="expression" dxfId="417" priority="419">
      <formula>IF(RIGHT(TEXT(AM166,"0.#"),1)=".",FALSE,TRUE)</formula>
    </cfRule>
    <cfRule type="expression" dxfId="416" priority="420">
      <formula>IF(RIGHT(TEXT(AM166,"0.#"),1)=".",TRUE,FALSE)</formula>
    </cfRule>
  </conditionalFormatting>
  <conditionalFormatting sqref="AQ164:AQ166">
    <cfRule type="expression" dxfId="415" priority="417">
      <formula>IF(RIGHT(TEXT(AQ164,"0.#"),1)=".",FALSE,TRUE)</formula>
    </cfRule>
    <cfRule type="expression" dxfId="414" priority="418">
      <formula>IF(RIGHT(TEXT(AQ164,"0.#"),1)=".",TRUE,FALSE)</formula>
    </cfRule>
  </conditionalFormatting>
  <conditionalFormatting sqref="AU164:AU166">
    <cfRule type="expression" dxfId="413" priority="415">
      <formula>IF(RIGHT(TEXT(AU164,"0.#"),1)=".",FALSE,TRUE)</formula>
    </cfRule>
    <cfRule type="expression" dxfId="412" priority="416">
      <formula>IF(RIGHT(TEXT(AU164,"0.#"),1)=".",TRUE,FALSE)</formula>
    </cfRule>
  </conditionalFormatting>
  <conditionalFormatting sqref="AE198">
    <cfRule type="expression" dxfId="411" priority="413">
      <formula>IF(RIGHT(TEXT(AE198,"0.#"),1)=".",FALSE,TRUE)</formula>
    </cfRule>
    <cfRule type="expression" dxfId="410" priority="414">
      <formula>IF(RIGHT(TEXT(AE198,"0.#"),1)=".",TRUE,FALSE)</formula>
    </cfRule>
  </conditionalFormatting>
  <conditionalFormatting sqref="AE199">
    <cfRule type="expression" dxfId="409" priority="411">
      <formula>IF(RIGHT(TEXT(AE199,"0.#"),1)=".",FALSE,TRUE)</formula>
    </cfRule>
    <cfRule type="expression" dxfId="408" priority="412">
      <formula>IF(RIGHT(TEXT(AE199,"0.#"),1)=".",TRUE,FALSE)</formula>
    </cfRule>
  </conditionalFormatting>
  <conditionalFormatting sqref="AM198">
    <cfRule type="expression" dxfId="407" priority="401">
      <formula>IF(RIGHT(TEXT(AM198,"0.#"),1)=".",FALSE,TRUE)</formula>
    </cfRule>
    <cfRule type="expression" dxfId="406" priority="402">
      <formula>IF(RIGHT(TEXT(AM198,"0.#"),1)=".",TRUE,FALSE)</formula>
    </cfRule>
  </conditionalFormatting>
  <conditionalFormatting sqref="AE200">
    <cfRule type="expression" dxfId="405" priority="409">
      <formula>IF(RIGHT(TEXT(AE200,"0.#"),1)=".",FALSE,TRUE)</formula>
    </cfRule>
    <cfRule type="expression" dxfId="404" priority="410">
      <formula>IF(RIGHT(TEXT(AE200,"0.#"),1)=".",TRUE,FALSE)</formula>
    </cfRule>
  </conditionalFormatting>
  <conditionalFormatting sqref="AI200">
    <cfRule type="expression" dxfId="403" priority="407">
      <formula>IF(RIGHT(TEXT(AI200,"0.#"),1)=".",FALSE,TRUE)</formula>
    </cfRule>
    <cfRule type="expression" dxfId="402" priority="408">
      <formula>IF(RIGHT(TEXT(AI200,"0.#"),1)=".",TRUE,FALSE)</formula>
    </cfRule>
  </conditionalFormatting>
  <conditionalFormatting sqref="AI199">
    <cfRule type="expression" dxfId="401" priority="405">
      <formula>IF(RIGHT(TEXT(AI199,"0.#"),1)=".",FALSE,TRUE)</formula>
    </cfRule>
    <cfRule type="expression" dxfId="400" priority="406">
      <formula>IF(RIGHT(TEXT(AI199,"0.#"),1)=".",TRUE,FALSE)</formula>
    </cfRule>
  </conditionalFormatting>
  <conditionalFormatting sqref="AI198">
    <cfRule type="expression" dxfId="399" priority="403">
      <formula>IF(RIGHT(TEXT(AI198,"0.#"),1)=".",FALSE,TRUE)</formula>
    </cfRule>
    <cfRule type="expression" dxfId="398" priority="404">
      <formula>IF(RIGHT(TEXT(AI198,"0.#"),1)=".",TRUE,FALSE)</formula>
    </cfRule>
  </conditionalFormatting>
  <conditionalFormatting sqref="AM199">
    <cfRule type="expression" dxfId="397" priority="399">
      <formula>IF(RIGHT(TEXT(AM199,"0.#"),1)=".",FALSE,TRUE)</formula>
    </cfRule>
    <cfRule type="expression" dxfId="396" priority="400">
      <formula>IF(RIGHT(TEXT(AM199,"0.#"),1)=".",TRUE,FALSE)</formula>
    </cfRule>
  </conditionalFormatting>
  <conditionalFormatting sqref="AM200">
    <cfRule type="expression" dxfId="395" priority="397">
      <formula>IF(RIGHT(TEXT(AM200,"0.#"),1)=".",FALSE,TRUE)</formula>
    </cfRule>
    <cfRule type="expression" dxfId="394" priority="398">
      <formula>IF(RIGHT(TEXT(AM200,"0.#"),1)=".",TRUE,FALSE)</formula>
    </cfRule>
  </conditionalFormatting>
  <conditionalFormatting sqref="AQ198:AQ200">
    <cfRule type="expression" dxfId="393" priority="395">
      <formula>IF(RIGHT(TEXT(AQ198,"0.#"),1)=".",FALSE,TRUE)</formula>
    </cfRule>
    <cfRule type="expression" dxfId="392" priority="396">
      <formula>IF(RIGHT(TEXT(AQ198,"0.#"),1)=".",TRUE,FALSE)</formula>
    </cfRule>
  </conditionalFormatting>
  <conditionalFormatting sqref="AU198:AU200">
    <cfRule type="expression" dxfId="391" priority="393">
      <formula>IF(RIGHT(TEXT(AU198,"0.#"),1)=".",FALSE,TRUE)</formula>
    </cfRule>
    <cfRule type="expression" dxfId="390" priority="394">
      <formula>IF(RIGHT(TEXT(AU198,"0.#"),1)=".",TRUE,FALSE)</formula>
    </cfRule>
  </conditionalFormatting>
  <conditionalFormatting sqref="AE135 AQ135">
    <cfRule type="expression" dxfId="389" priority="391">
      <formula>IF(RIGHT(TEXT(AE135,"0.#"),1)=".",FALSE,TRUE)</formula>
    </cfRule>
    <cfRule type="expression" dxfId="388" priority="392">
      <formula>IF(RIGHT(TEXT(AE135,"0.#"),1)=".",TRUE,FALSE)</formula>
    </cfRule>
  </conditionalFormatting>
  <conditionalFormatting sqref="AI135">
    <cfRule type="expression" dxfId="387" priority="389">
      <formula>IF(RIGHT(TEXT(AI135,"0.#"),1)=".",FALSE,TRUE)</formula>
    </cfRule>
    <cfRule type="expression" dxfId="386" priority="390">
      <formula>IF(RIGHT(TEXT(AI135,"0.#"),1)=".",TRUE,FALSE)</formula>
    </cfRule>
  </conditionalFormatting>
  <conditionalFormatting sqref="AM135">
    <cfRule type="expression" dxfId="385" priority="387">
      <formula>IF(RIGHT(TEXT(AM135,"0.#"),1)=".",FALSE,TRUE)</formula>
    </cfRule>
    <cfRule type="expression" dxfId="384" priority="388">
      <formula>IF(RIGHT(TEXT(AM135,"0.#"),1)=".",TRUE,FALSE)</formula>
    </cfRule>
  </conditionalFormatting>
  <conditionalFormatting sqref="AE136">
    <cfRule type="expression" dxfId="383" priority="385">
      <formula>IF(RIGHT(TEXT(AE136,"0.#"),1)=".",FALSE,TRUE)</formula>
    </cfRule>
    <cfRule type="expression" dxfId="382" priority="386">
      <formula>IF(RIGHT(TEXT(AE136,"0.#"),1)=".",TRUE,FALSE)</formula>
    </cfRule>
  </conditionalFormatting>
  <conditionalFormatting sqref="AI136">
    <cfRule type="expression" dxfId="381" priority="383">
      <formula>IF(RIGHT(TEXT(AI136,"0.#"),1)=".",FALSE,TRUE)</formula>
    </cfRule>
    <cfRule type="expression" dxfId="380" priority="384">
      <formula>IF(RIGHT(TEXT(AI136,"0.#"),1)=".",TRUE,FALSE)</formula>
    </cfRule>
  </conditionalFormatting>
  <conditionalFormatting sqref="AM136">
    <cfRule type="expression" dxfId="379" priority="381">
      <formula>IF(RIGHT(TEXT(AM136,"0.#"),1)=".",FALSE,TRUE)</formula>
    </cfRule>
    <cfRule type="expression" dxfId="378" priority="382">
      <formula>IF(RIGHT(TEXT(AM136,"0.#"),1)=".",TRUE,FALSE)</formula>
    </cfRule>
  </conditionalFormatting>
  <conditionalFormatting sqref="AQ136">
    <cfRule type="expression" dxfId="377" priority="379">
      <formula>IF(RIGHT(TEXT(AQ136,"0.#"),1)=".",FALSE,TRUE)</formula>
    </cfRule>
    <cfRule type="expression" dxfId="376" priority="380">
      <formula>IF(RIGHT(TEXT(AQ136,"0.#"),1)=".",TRUE,FALSE)</formula>
    </cfRule>
  </conditionalFormatting>
  <conditionalFormatting sqref="AU135">
    <cfRule type="expression" dxfId="375" priority="377">
      <formula>IF(RIGHT(TEXT(AU135,"0.#"),1)=".",FALSE,TRUE)</formula>
    </cfRule>
    <cfRule type="expression" dxfId="374" priority="378">
      <formula>IF(RIGHT(TEXT(AU135,"0.#"),1)=".",TRUE,FALSE)</formula>
    </cfRule>
  </conditionalFormatting>
  <conditionalFormatting sqref="AU136">
    <cfRule type="expression" dxfId="373" priority="375">
      <formula>IF(RIGHT(TEXT(AU136,"0.#"),1)=".",FALSE,TRUE)</formula>
    </cfRule>
    <cfRule type="expression" dxfId="372" priority="376">
      <formula>IF(RIGHT(TEXT(AU136,"0.#"),1)=".",TRUE,FALSE)</formula>
    </cfRule>
  </conditionalFormatting>
  <conditionalFormatting sqref="AE169 AQ169">
    <cfRule type="expression" dxfId="371" priority="373">
      <formula>IF(RIGHT(TEXT(AE169,"0.#"),1)=".",FALSE,TRUE)</formula>
    </cfRule>
    <cfRule type="expression" dxfId="370" priority="374">
      <formula>IF(RIGHT(TEXT(AE169,"0.#"),1)=".",TRUE,FALSE)</formula>
    </cfRule>
  </conditionalFormatting>
  <conditionalFormatting sqref="AI169">
    <cfRule type="expression" dxfId="369" priority="371">
      <formula>IF(RIGHT(TEXT(AI169,"0.#"),1)=".",FALSE,TRUE)</formula>
    </cfRule>
    <cfRule type="expression" dxfId="368" priority="372">
      <formula>IF(RIGHT(TEXT(AI169,"0.#"),1)=".",TRUE,FALSE)</formula>
    </cfRule>
  </conditionalFormatting>
  <conditionalFormatting sqref="AM169">
    <cfRule type="expression" dxfId="367" priority="369">
      <formula>IF(RIGHT(TEXT(AM169,"0.#"),1)=".",FALSE,TRUE)</formula>
    </cfRule>
    <cfRule type="expression" dxfId="366" priority="370">
      <formula>IF(RIGHT(TEXT(AM169,"0.#"),1)=".",TRUE,FALSE)</formula>
    </cfRule>
  </conditionalFormatting>
  <conditionalFormatting sqref="AE170">
    <cfRule type="expression" dxfId="365" priority="367">
      <formula>IF(RIGHT(TEXT(AE170,"0.#"),1)=".",FALSE,TRUE)</formula>
    </cfRule>
    <cfRule type="expression" dxfId="364" priority="368">
      <formula>IF(RIGHT(TEXT(AE170,"0.#"),1)=".",TRUE,FALSE)</formula>
    </cfRule>
  </conditionalFormatting>
  <conditionalFormatting sqref="AI170">
    <cfRule type="expression" dxfId="363" priority="365">
      <formula>IF(RIGHT(TEXT(AI170,"0.#"),1)=".",FALSE,TRUE)</formula>
    </cfRule>
    <cfRule type="expression" dxfId="362" priority="366">
      <formula>IF(RIGHT(TEXT(AI170,"0.#"),1)=".",TRUE,FALSE)</formula>
    </cfRule>
  </conditionalFormatting>
  <conditionalFormatting sqref="AM170">
    <cfRule type="expression" dxfId="361" priority="363">
      <formula>IF(RIGHT(TEXT(AM170,"0.#"),1)=".",FALSE,TRUE)</formula>
    </cfRule>
    <cfRule type="expression" dxfId="360" priority="364">
      <formula>IF(RIGHT(TEXT(AM170,"0.#"),1)=".",TRUE,FALSE)</formula>
    </cfRule>
  </conditionalFormatting>
  <conditionalFormatting sqref="AQ170">
    <cfRule type="expression" dxfId="359" priority="361">
      <formula>IF(RIGHT(TEXT(AQ170,"0.#"),1)=".",FALSE,TRUE)</formula>
    </cfRule>
    <cfRule type="expression" dxfId="358" priority="362">
      <formula>IF(RIGHT(TEXT(AQ170,"0.#"),1)=".",TRUE,FALSE)</formula>
    </cfRule>
  </conditionalFormatting>
  <conditionalFormatting sqref="AU169">
    <cfRule type="expression" dxfId="357" priority="359">
      <formula>IF(RIGHT(TEXT(AU169,"0.#"),1)=".",FALSE,TRUE)</formula>
    </cfRule>
    <cfRule type="expression" dxfId="356" priority="360">
      <formula>IF(RIGHT(TEXT(AU169,"0.#"),1)=".",TRUE,FALSE)</formula>
    </cfRule>
  </conditionalFormatting>
  <conditionalFormatting sqref="AU170">
    <cfRule type="expression" dxfId="355" priority="357">
      <formula>IF(RIGHT(TEXT(AU170,"0.#"),1)=".",FALSE,TRUE)</formula>
    </cfRule>
    <cfRule type="expression" dxfId="354" priority="358">
      <formula>IF(RIGHT(TEXT(AU170,"0.#"),1)=".",TRUE,FALSE)</formula>
    </cfRule>
  </conditionalFormatting>
  <conditionalFormatting sqref="AE91">
    <cfRule type="expression" dxfId="353" priority="355">
      <formula>IF(RIGHT(TEXT(AE91,"0.#"),1)=".",FALSE,TRUE)</formula>
    </cfRule>
    <cfRule type="expression" dxfId="352" priority="356">
      <formula>IF(RIGHT(TEXT(AE91,"0.#"),1)=".",TRUE,FALSE)</formula>
    </cfRule>
  </conditionalFormatting>
  <conditionalFormatting sqref="AE92">
    <cfRule type="expression" dxfId="351" priority="353">
      <formula>IF(RIGHT(TEXT(AE92,"0.#"),1)=".",FALSE,TRUE)</formula>
    </cfRule>
    <cfRule type="expression" dxfId="350" priority="354">
      <formula>IF(RIGHT(TEXT(AE92,"0.#"),1)=".",TRUE,FALSE)</formula>
    </cfRule>
  </conditionalFormatting>
  <conditionalFormatting sqref="AM91">
    <cfRule type="expression" dxfId="349" priority="343">
      <formula>IF(RIGHT(TEXT(AM91,"0.#"),1)=".",FALSE,TRUE)</formula>
    </cfRule>
    <cfRule type="expression" dxfId="348" priority="344">
      <formula>IF(RIGHT(TEXT(AM91,"0.#"),1)=".",TRUE,FALSE)</formula>
    </cfRule>
  </conditionalFormatting>
  <conditionalFormatting sqref="AE93">
    <cfRule type="expression" dxfId="347" priority="351">
      <formula>IF(RIGHT(TEXT(AE93,"0.#"),1)=".",FALSE,TRUE)</formula>
    </cfRule>
    <cfRule type="expression" dxfId="346" priority="352">
      <formula>IF(RIGHT(TEXT(AE93,"0.#"),1)=".",TRUE,FALSE)</formula>
    </cfRule>
  </conditionalFormatting>
  <conditionalFormatting sqref="AI93">
    <cfRule type="expression" dxfId="345" priority="349">
      <formula>IF(RIGHT(TEXT(AI93,"0.#"),1)=".",FALSE,TRUE)</formula>
    </cfRule>
    <cfRule type="expression" dxfId="344" priority="350">
      <formula>IF(RIGHT(TEXT(AI93,"0.#"),1)=".",TRUE,FALSE)</formula>
    </cfRule>
  </conditionalFormatting>
  <conditionalFormatting sqref="AI92">
    <cfRule type="expression" dxfId="343" priority="347">
      <formula>IF(RIGHT(TEXT(AI92,"0.#"),1)=".",FALSE,TRUE)</formula>
    </cfRule>
    <cfRule type="expression" dxfId="342" priority="348">
      <formula>IF(RIGHT(TEXT(AI92,"0.#"),1)=".",TRUE,FALSE)</formula>
    </cfRule>
  </conditionalFormatting>
  <conditionalFormatting sqref="AI91">
    <cfRule type="expression" dxfId="341" priority="345">
      <formula>IF(RIGHT(TEXT(AI91,"0.#"),1)=".",FALSE,TRUE)</formula>
    </cfRule>
    <cfRule type="expression" dxfId="340" priority="346">
      <formula>IF(RIGHT(TEXT(AI91,"0.#"),1)=".",TRUE,FALSE)</formula>
    </cfRule>
  </conditionalFormatting>
  <conditionalFormatting sqref="AM92">
    <cfRule type="expression" dxfId="339" priority="341">
      <formula>IF(RIGHT(TEXT(AM92,"0.#"),1)=".",FALSE,TRUE)</formula>
    </cfRule>
    <cfRule type="expression" dxfId="338" priority="342">
      <formula>IF(RIGHT(TEXT(AM92,"0.#"),1)=".",TRUE,FALSE)</formula>
    </cfRule>
  </conditionalFormatting>
  <conditionalFormatting sqref="AM93">
    <cfRule type="expression" dxfId="337" priority="339">
      <formula>IF(RIGHT(TEXT(AM93,"0.#"),1)=".",FALSE,TRUE)</formula>
    </cfRule>
    <cfRule type="expression" dxfId="336" priority="340">
      <formula>IF(RIGHT(TEXT(AM93,"0.#"),1)=".",TRUE,FALSE)</formula>
    </cfRule>
  </conditionalFormatting>
  <conditionalFormatting sqref="AQ91:AQ93">
    <cfRule type="expression" dxfId="335" priority="337">
      <formula>IF(RIGHT(TEXT(AQ91,"0.#"),1)=".",FALSE,TRUE)</formula>
    </cfRule>
    <cfRule type="expression" dxfId="334" priority="338">
      <formula>IF(RIGHT(TEXT(AQ91,"0.#"),1)=".",TRUE,FALSE)</formula>
    </cfRule>
  </conditionalFormatting>
  <conditionalFormatting sqref="AU91:AU93">
    <cfRule type="expression" dxfId="333" priority="335">
      <formula>IF(RIGHT(TEXT(AU91,"0.#"),1)=".",FALSE,TRUE)</formula>
    </cfRule>
    <cfRule type="expression" dxfId="332" priority="336">
      <formula>IF(RIGHT(TEXT(AU91,"0.#"),1)=".",TRUE,FALSE)</formula>
    </cfRule>
  </conditionalFormatting>
  <conditionalFormatting sqref="AE86">
    <cfRule type="expression" dxfId="331" priority="333">
      <formula>IF(RIGHT(TEXT(AE86,"0.#"),1)=".",FALSE,TRUE)</formula>
    </cfRule>
    <cfRule type="expression" dxfId="330" priority="334">
      <formula>IF(RIGHT(TEXT(AE86,"0.#"),1)=".",TRUE,FALSE)</formula>
    </cfRule>
  </conditionalFormatting>
  <conditionalFormatting sqref="AE87">
    <cfRule type="expression" dxfId="329" priority="331">
      <formula>IF(RIGHT(TEXT(AE87,"0.#"),1)=".",FALSE,TRUE)</formula>
    </cfRule>
    <cfRule type="expression" dxfId="328" priority="332">
      <formula>IF(RIGHT(TEXT(AE87,"0.#"),1)=".",TRUE,FALSE)</formula>
    </cfRule>
  </conditionalFormatting>
  <conditionalFormatting sqref="AM86">
    <cfRule type="expression" dxfId="327" priority="321">
      <formula>IF(RIGHT(TEXT(AM86,"0.#"),1)=".",FALSE,TRUE)</formula>
    </cfRule>
    <cfRule type="expression" dxfId="326" priority="322">
      <formula>IF(RIGHT(TEXT(AM86,"0.#"),1)=".",TRUE,FALSE)</formula>
    </cfRule>
  </conditionalFormatting>
  <conditionalFormatting sqref="AE88">
    <cfRule type="expression" dxfId="325" priority="329">
      <formula>IF(RIGHT(TEXT(AE88,"0.#"),1)=".",FALSE,TRUE)</formula>
    </cfRule>
    <cfRule type="expression" dxfId="324" priority="330">
      <formula>IF(RIGHT(TEXT(AE88,"0.#"),1)=".",TRUE,FALSE)</formula>
    </cfRule>
  </conditionalFormatting>
  <conditionalFormatting sqref="AI88">
    <cfRule type="expression" dxfId="323" priority="327">
      <formula>IF(RIGHT(TEXT(AI88,"0.#"),1)=".",FALSE,TRUE)</formula>
    </cfRule>
    <cfRule type="expression" dxfId="322" priority="328">
      <formula>IF(RIGHT(TEXT(AI88,"0.#"),1)=".",TRUE,FALSE)</formula>
    </cfRule>
  </conditionalFormatting>
  <conditionalFormatting sqref="AI87">
    <cfRule type="expression" dxfId="321" priority="325">
      <formula>IF(RIGHT(TEXT(AI87,"0.#"),1)=".",FALSE,TRUE)</formula>
    </cfRule>
    <cfRule type="expression" dxfId="320" priority="326">
      <formula>IF(RIGHT(TEXT(AI87,"0.#"),1)=".",TRUE,FALSE)</formula>
    </cfRule>
  </conditionalFormatting>
  <conditionalFormatting sqref="AI86">
    <cfRule type="expression" dxfId="319" priority="323">
      <formula>IF(RIGHT(TEXT(AI86,"0.#"),1)=".",FALSE,TRUE)</formula>
    </cfRule>
    <cfRule type="expression" dxfId="318" priority="324">
      <formula>IF(RIGHT(TEXT(AI86,"0.#"),1)=".",TRUE,FALSE)</formula>
    </cfRule>
  </conditionalFormatting>
  <conditionalFormatting sqref="AM87">
    <cfRule type="expression" dxfId="317" priority="319">
      <formula>IF(RIGHT(TEXT(AM87,"0.#"),1)=".",FALSE,TRUE)</formula>
    </cfRule>
    <cfRule type="expression" dxfId="316" priority="320">
      <formula>IF(RIGHT(TEXT(AM87,"0.#"),1)=".",TRUE,FALSE)</formula>
    </cfRule>
  </conditionalFormatting>
  <conditionalFormatting sqref="AM88">
    <cfRule type="expression" dxfId="315" priority="317">
      <formula>IF(RIGHT(TEXT(AM88,"0.#"),1)=".",FALSE,TRUE)</formula>
    </cfRule>
    <cfRule type="expression" dxfId="314" priority="318">
      <formula>IF(RIGHT(TEXT(AM88,"0.#"),1)=".",TRUE,FALSE)</formula>
    </cfRule>
  </conditionalFormatting>
  <conditionalFormatting sqref="AQ86:AQ88">
    <cfRule type="expression" dxfId="313" priority="315">
      <formula>IF(RIGHT(TEXT(AQ86,"0.#"),1)=".",FALSE,TRUE)</formula>
    </cfRule>
    <cfRule type="expression" dxfId="312" priority="316">
      <formula>IF(RIGHT(TEXT(AQ86,"0.#"),1)=".",TRUE,FALSE)</formula>
    </cfRule>
  </conditionalFormatting>
  <conditionalFormatting sqref="AU86:AU88">
    <cfRule type="expression" dxfId="311" priority="313">
      <formula>IF(RIGHT(TEXT(AU86,"0.#"),1)=".",FALSE,TRUE)</formula>
    </cfRule>
    <cfRule type="expression" dxfId="310" priority="314">
      <formula>IF(RIGHT(TEXT(AU86,"0.#"),1)=".",TRUE,FALSE)</formula>
    </cfRule>
  </conditionalFormatting>
  <conditionalFormatting sqref="AE125">
    <cfRule type="expression" dxfId="309" priority="311">
      <formula>IF(RIGHT(TEXT(AE125,"0.#"),1)=".",FALSE,TRUE)</formula>
    </cfRule>
    <cfRule type="expression" dxfId="308" priority="312">
      <formula>IF(RIGHT(TEXT(AE125,"0.#"),1)=".",TRUE,FALSE)</formula>
    </cfRule>
  </conditionalFormatting>
  <conditionalFormatting sqref="AE126">
    <cfRule type="expression" dxfId="307" priority="309">
      <formula>IF(RIGHT(TEXT(AE126,"0.#"),1)=".",FALSE,TRUE)</formula>
    </cfRule>
    <cfRule type="expression" dxfId="306" priority="310">
      <formula>IF(RIGHT(TEXT(AE126,"0.#"),1)=".",TRUE,FALSE)</formula>
    </cfRule>
  </conditionalFormatting>
  <conditionalFormatting sqref="AM125">
    <cfRule type="expression" dxfId="305" priority="299">
      <formula>IF(RIGHT(TEXT(AM125,"0.#"),1)=".",FALSE,TRUE)</formula>
    </cfRule>
    <cfRule type="expression" dxfId="304" priority="300">
      <formula>IF(RIGHT(TEXT(AM125,"0.#"),1)=".",TRUE,FALSE)</formula>
    </cfRule>
  </conditionalFormatting>
  <conditionalFormatting sqref="AE127">
    <cfRule type="expression" dxfId="303" priority="307">
      <formula>IF(RIGHT(TEXT(AE127,"0.#"),1)=".",FALSE,TRUE)</formula>
    </cfRule>
    <cfRule type="expression" dxfId="302" priority="308">
      <formula>IF(RIGHT(TEXT(AE127,"0.#"),1)=".",TRUE,FALSE)</formula>
    </cfRule>
  </conditionalFormatting>
  <conditionalFormatting sqref="AI127">
    <cfRule type="expression" dxfId="301" priority="305">
      <formula>IF(RIGHT(TEXT(AI127,"0.#"),1)=".",FALSE,TRUE)</formula>
    </cfRule>
    <cfRule type="expression" dxfId="300" priority="306">
      <formula>IF(RIGHT(TEXT(AI127,"0.#"),1)=".",TRUE,FALSE)</formula>
    </cfRule>
  </conditionalFormatting>
  <conditionalFormatting sqref="AI126">
    <cfRule type="expression" dxfId="299" priority="303">
      <formula>IF(RIGHT(TEXT(AI126,"0.#"),1)=".",FALSE,TRUE)</formula>
    </cfRule>
    <cfRule type="expression" dxfId="298" priority="304">
      <formula>IF(RIGHT(TEXT(AI126,"0.#"),1)=".",TRUE,FALSE)</formula>
    </cfRule>
  </conditionalFormatting>
  <conditionalFormatting sqref="AI125">
    <cfRule type="expression" dxfId="297" priority="301">
      <formula>IF(RIGHT(TEXT(AI125,"0.#"),1)=".",FALSE,TRUE)</formula>
    </cfRule>
    <cfRule type="expression" dxfId="296" priority="302">
      <formula>IF(RIGHT(TEXT(AI125,"0.#"),1)=".",TRUE,FALSE)</formula>
    </cfRule>
  </conditionalFormatting>
  <conditionalFormatting sqref="AM126">
    <cfRule type="expression" dxfId="295" priority="297">
      <formula>IF(RIGHT(TEXT(AM126,"0.#"),1)=".",FALSE,TRUE)</formula>
    </cfRule>
    <cfRule type="expression" dxfId="294" priority="298">
      <formula>IF(RIGHT(TEXT(AM126,"0.#"),1)=".",TRUE,FALSE)</formula>
    </cfRule>
  </conditionalFormatting>
  <conditionalFormatting sqref="AM127">
    <cfRule type="expression" dxfId="293" priority="295">
      <formula>IF(RIGHT(TEXT(AM127,"0.#"),1)=".",FALSE,TRUE)</formula>
    </cfRule>
    <cfRule type="expression" dxfId="292" priority="296">
      <formula>IF(RIGHT(TEXT(AM127,"0.#"),1)=".",TRUE,FALSE)</formula>
    </cfRule>
  </conditionalFormatting>
  <conditionalFormatting sqref="AQ125:AQ127">
    <cfRule type="expression" dxfId="291" priority="293">
      <formula>IF(RIGHT(TEXT(AQ125,"0.#"),1)=".",FALSE,TRUE)</formula>
    </cfRule>
    <cfRule type="expression" dxfId="290" priority="294">
      <formula>IF(RIGHT(TEXT(AQ125,"0.#"),1)=".",TRUE,FALSE)</formula>
    </cfRule>
  </conditionalFormatting>
  <conditionalFormatting sqref="AU125:AU127">
    <cfRule type="expression" dxfId="289" priority="291">
      <formula>IF(RIGHT(TEXT(AU125,"0.#"),1)=".",FALSE,TRUE)</formula>
    </cfRule>
    <cfRule type="expression" dxfId="288" priority="292">
      <formula>IF(RIGHT(TEXT(AU125,"0.#"),1)=".",TRUE,FALSE)</formula>
    </cfRule>
  </conditionalFormatting>
  <conditionalFormatting sqref="AE120">
    <cfRule type="expression" dxfId="287" priority="289">
      <formula>IF(RIGHT(TEXT(AE120,"0.#"),1)=".",FALSE,TRUE)</formula>
    </cfRule>
    <cfRule type="expression" dxfId="286" priority="290">
      <formula>IF(RIGHT(TEXT(AE120,"0.#"),1)=".",TRUE,FALSE)</formula>
    </cfRule>
  </conditionalFormatting>
  <conditionalFormatting sqref="AE121">
    <cfRule type="expression" dxfId="285" priority="287">
      <formula>IF(RIGHT(TEXT(AE121,"0.#"),1)=".",FALSE,TRUE)</formula>
    </cfRule>
    <cfRule type="expression" dxfId="284" priority="288">
      <formula>IF(RIGHT(TEXT(AE121,"0.#"),1)=".",TRUE,FALSE)</formula>
    </cfRule>
  </conditionalFormatting>
  <conditionalFormatting sqref="AM120">
    <cfRule type="expression" dxfId="283" priority="277">
      <formula>IF(RIGHT(TEXT(AM120,"0.#"),1)=".",FALSE,TRUE)</formula>
    </cfRule>
    <cfRule type="expression" dxfId="282" priority="278">
      <formula>IF(RIGHT(TEXT(AM120,"0.#"),1)=".",TRUE,FALSE)</formula>
    </cfRule>
  </conditionalFormatting>
  <conditionalFormatting sqref="AE122">
    <cfRule type="expression" dxfId="281" priority="285">
      <formula>IF(RIGHT(TEXT(AE122,"0.#"),1)=".",FALSE,TRUE)</formula>
    </cfRule>
    <cfRule type="expression" dxfId="280" priority="286">
      <formula>IF(RIGHT(TEXT(AE122,"0.#"),1)=".",TRUE,FALSE)</formula>
    </cfRule>
  </conditionalFormatting>
  <conditionalFormatting sqref="AI122">
    <cfRule type="expression" dxfId="279" priority="283">
      <formula>IF(RIGHT(TEXT(AI122,"0.#"),1)=".",FALSE,TRUE)</formula>
    </cfRule>
    <cfRule type="expression" dxfId="278" priority="284">
      <formula>IF(RIGHT(TEXT(AI122,"0.#"),1)=".",TRUE,FALSE)</formula>
    </cfRule>
  </conditionalFormatting>
  <conditionalFormatting sqref="AI121">
    <cfRule type="expression" dxfId="277" priority="281">
      <formula>IF(RIGHT(TEXT(AI121,"0.#"),1)=".",FALSE,TRUE)</formula>
    </cfRule>
    <cfRule type="expression" dxfId="276" priority="282">
      <formula>IF(RIGHT(TEXT(AI121,"0.#"),1)=".",TRUE,FALSE)</formula>
    </cfRule>
  </conditionalFormatting>
  <conditionalFormatting sqref="AI120">
    <cfRule type="expression" dxfId="275" priority="279">
      <formula>IF(RIGHT(TEXT(AI120,"0.#"),1)=".",FALSE,TRUE)</formula>
    </cfRule>
    <cfRule type="expression" dxfId="274" priority="280">
      <formula>IF(RIGHT(TEXT(AI120,"0.#"),1)=".",TRUE,FALSE)</formula>
    </cfRule>
  </conditionalFormatting>
  <conditionalFormatting sqref="AM121">
    <cfRule type="expression" dxfId="273" priority="275">
      <formula>IF(RIGHT(TEXT(AM121,"0.#"),1)=".",FALSE,TRUE)</formula>
    </cfRule>
    <cfRule type="expression" dxfId="272" priority="276">
      <formula>IF(RIGHT(TEXT(AM121,"0.#"),1)=".",TRUE,FALSE)</formula>
    </cfRule>
  </conditionalFormatting>
  <conditionalFormatting sqref="AM122">
    <cfRule type="expression" dxfId="271" priority="273">
      <formula>IF(RIGHT(TEXT(AM122,"0.#"),1)=".",FALSE,TRUE)</formula>
    </cfRule>
    <cfRule type="expression" dxfId="270" priority="274">
      <formula>IF(RIGHT(TEXT(AM122,"0.#"),1)=".",TRUE,FALSE)</formula>
    </cfRule>
  </conditionalFormatting>
  <conditionalFormatting sqref="AQ120:AQ122">
    <cfRule type="expression" dxfId="269" priority="271">
      <formula>IF(RIGHT(TEXT(AQ120,"0.#"),1)=".",FALSE,TRUE)</formula>
    </cfRule>
    <cfRule type="expression" dxfId="268" priority="272">
      <formula>IF(RIGHT(TEXT(AQ120,"0.#"),1)=".",TRUE,FALSE)</formula>
    </cfRule>
  </conditionalFormatting>
  <conditionalFormatting sqref="AU120:AU122">
    <cfRule type="expression" dxfId="267" priority="269">
      <formula>IF(RIGHT(TEXT(AU120,"0.#"),1)=".",FALSE,TRUE)</formula>
    </cfRule>
    <cfRule type="expression" dxfId="266" priority="270">
      <formula>IF(RIGHT(TEXT(AU120,"0.#"),1)=".",TRUE,FALSE)</formula>
    </cfRule>
  </conditionalFormatting>
  <conditionalFormatting sqref="AE159">
    <cfRule type="expression" dxfId="265" priority="267">
      <formula>IF(RIGHT(TEXT(AE159,"0.#"),1)=".",FALSE,TRUE)</formula>
    </cfRule>
    <cfRule type="expression" dxfId="264" priority="268">
      <formula>IF(RIGHT(TEXT(AE159,"0.#"),1)=".",TRUE,FALSE)</formula>
    </cfRule>
  </conditionalFormatting>
  <conditionalFormatting sqref="AE160">
    <cfRule type="expression" dxfId="263" priority="265">
      <formula>IF(RIGHT(TEXT(AE160,"0.#"),1)=".",FALSE,TRUE)</formula>
    </cfRule>
    <cfRule type="expression" dxfId="262" priority="266">
      <formula>IF(RIGHT(TEXT(AE160,"0.#"),1)=".",TRUE,FALSE)</formula>
    </cfRule>
  </conditionalFormatting>
  <conditionalFormatting sqref="AM159">
    <cfRule type="expression" dxfId="261" priority="255">
      <formula>IF(RIGHT(TEXT(AM159,"0.#"),1)=".",FALSE,TRUE)</formula>
    </cfRule>
    <cfRule type="expression" dxfId="260" priority="256">
      <formula>IF(RIGHT(TEXT(AM159,"0.#"),1)=".",TRUE,FALSE)</formula>
    </cfRule>
  </conditionalFormatting>
  <conditionalFormatting sqref="AE161">
    <cfRule type="expression" dxfId="259" priority="263">
      <formula>IF(RIGHT(TEXT(AE161,"0.#"),1)=".",FALSE,TRUE)</formula>
    </cfRule>
    <cfRule type="expression" dxfId="258" priority="264">
      <formula>IF(RIGHT(TEXT(AE161,"0.#"),1)=".",TRUE,FALSE)</formula>
    </cfRule>
  </conditionalFormatting>
  <conditionalFormatting sqref="AI161">
    <cfRule type="expression" dxfId="257" priority="261">
      <formula>IF(RIGHT(TEXT(AI161,"0.#"),1)=".",FALSE,TRUE)</formula>
    </cfRule>
    <cfRule type="expression" dxfId="256" priority="262">
      <formula>IF(RIGHT(TEXT(AI161,"0.#"),1)=".",TRUE,FALSE)</formula>
    </cfRule>
  </conditionalFormatting>
  <conditionalFormatting sqref="AI160">
    <cfRule type="expression" dxfId="255" priority="259">
      <formula>IF(RIGHT(TEXT(AI160,"0.#"),1)=".",FALSE,TRUE)</formula>
    </cfRule>
    <cfRule type="expression" dxfId="254" priority="260">
      <formula>IF(RIGHT(TEXT(AI160,"0.#"),1)=".",TRUE,FALSE)</formula>
    </cfRule>
  </conditionalFormatting>
  <conditionalFormatting sqref="AI159">
    <cfRule type="expression" dxfId="253" priority="257">
      <formula>IF(RIGHT(TEXT(AI159,"0.#"),1)=".",FALSE,TRUE)</formula>
    </cfRule>
    <cfRule type="expression" dxfId="252" priority="258">
      <formula>IF(RIGHT(TEXT(AI159,"0.#"),1)=".",TRUE,FALSE)</formula>
    </cfRule>
  </conditionalFormatting>
  <conditionalFormatting sqref="AM160">
    <cfRule type="expression" dxfId="251" priority="253">
      <formula>IF(RIGHT(TEXT(AM160,"0.#"),1)=".",FALSE,TRUE)</formula>
    </cfRule>
    <cfRule type="expression" dxfId="250" priority="254">
      <formula>IF(RIGHT(TEXT(AM160,"0.#"),1)=".",TRUE,FALSE)</formula>
    </cfRule>
  </conditionalFormatting>
  <conditionalFormatting sqref="AM161">
    <cfRule type="expression" dxfId="249" priority="251">
      <formula>IF(RIGHT(TEXT(AM161,"0.#"),1)=".",FALSE,TRUE)</formula>
    </cfRule>
    <cfRule type="expression" dxfId="248" priority="252">
      <formula>IF(RIGHT(TEXT(AM161,"0.#"),1)=".",TRUE,FALSE)</formula>
    </cfRule>
  </conditionalFormatting>
  <conditionalFormatting sqref="AQ159:AQ161">
    <cfRule type="expression" dxfId="247" priority="249">
      <formula>IF(RIGHT(TEXT(AQ159,"0.#"),1)=".",FALSE,TRUE)</formula>
    </cfRule>
    <cfRule type="expression" dxfId="246" priority="250">
      <formula>IF(RIGHT(TEXT(AQ159,"0.#"),1)=".",TRUE,FALSE)</formula>
    </cfRule>
  </conditionalFormatting>
  <conditionalFormatting sqref="AU159:AU161">
    <cfRule type="expression" dxfId="245" priority="247">
      <formula>IF(RIGHT(TEXT(AU159,"0.#"),1)=".",FALSE,TRUE)</formula>
    </cfRule>
    <cfRule type="expression" dxfId="244" priority="248">
      <formula>IF(RIGHT(TEXT(AU159,"0.#"),1)=".",TRUE,FALSE)</formula>
    </cfRule>
  </conditionalFormatting>
  <conditionalFormatting sqref="AE154">
    <cfRule type="expression" dxfId="243" priority="245">
      <formula>IF(RIGHT(TEXT(AE154,"0.#"),1)=".",FALSE,TRUE)</formula>
    </cfRule>
    <cfRule type="expression" dxfId="242" priority="246">
      <formula>IF(RIGHT(TEXT(AE154,"0.#"),1)=".",TRUE,FALSE)</formula>
    </cfRule>
  </conditionalFormatting>
  <conditionalFormatting sqref="AE155">
    <cfRule type="expression" dxfId="241" priority="243">
      <formula>IF(RIGHT(TEXT(AE155,"0.#"),1)=".",FALSE,TRUE)</formula>
    </cfRule>
    <cfRule type="expression" dxfId="240" priority="244">
      <formula>IF(RIGHT(TEXT(AE155,"0.#"),1)=".",TRUE,FALSE)</formula>
    </cfRule>
  </conditionalFormatting>
  <conditionalFormatting sqref="AM154">
    <cfRule type="expression" dxfId="239" priority="233">
      <formula>IF(RIGHT(TEXT(AM154,"0.#"),1)=".",FALSE,TRUE)</formula>
    </cfRule>
    <cfRule type="expression" dxfId="238" priority="234">
      <formula>IF(RIGHT(TEXT(AM154,"0.#"),1)=".",TRUE,FALSE)</formula>
    </cfRule>
  </conditionalFormatting>
  <conditionalFormatting sqref="AE156">
    <cfRule type="expression" dxfId="237" priority="241">
      <formula>IF(RIGHT(TEXT(AE156,"0.#"),1)=".",FALSE,TRUE)</formula>
    </cfRule>
    <cfRule type="expression" dxfId="236" priority="242">
      <formula>IF(RIGHT(TEXT(AE156,"0.#"),1)=".",TRUE,FALSE)</formula>
    </cfRule>
  </conditionalFormatting>
  <conditionalFormatting sqref="AI156">
    <cfRule type="expression" dxfId="235" priority="239">
      <formula>IF(RIGHT(TEXT(AI156,"0.#"),1)=".",FALSE,TRUE)</formula>
    </cfRule>
    <cfRule type="expression" dxfId="234" priority="240">
      <formula>IF(RIGHT(TEXT(AI156,"0.#"),1)=".",TRUE,FALSE)</formula>
    </cfRule>
  </conditionalFormatting>
  <conditionalFormatting sqref="AI155">
    <cfRule type="expression" dxfId="233" priority="237">
      <formula>IF(RIGHT(TEXT(AI155,"0.#"),1)=".",FALSE,TRUE)</formula>
    </cfRule>
    <cfRule type="expression" dxfId="232" priority="238">
      <formula>IF(RIGHT(TEXT(AI155,"0.#"),1)=".",TRUE,FALSE)</formula>
    </cfRule>
  </conditionalFormatting>
  <conditionalFormatting sqref="AI154">
    <cfRule type="expression" dxfId="231" priority="235">
      <formula>IF(RIGHT(TEXT(AI154,"0.#"),1)=".",FALSE,TRUE)</formula>
    </cfRule>
    <cfRule type="expression" dxfId="230" priority="236">
      <formula>IF(RIGHT(TEXT(AI154,"0.#"),1)=".",TRUE,FALSE)</formula>
    </cfRule>
  </conditionalFormatting>
  <conditionalFormatting sqref="AM155">
    <cfRule type="expression" dxfId="229" priority="231">
      <formula>IF(RIGHT(TEXT(AM155,"0.#"),1)=".",FALSE,TRUE)</formula>
    </cfRule>
    <cfRule type="expression" dxfId="228" priority="232">
      <formula>IF(RIGHT(TEXT(AM155,"0.#"),1)=".",TRUE,FALSE)</formula>
    </cfRule>
  </conditionalFormatting>
  <conditionalFormatting sqref="AM156">
    <cfRule type="expression" dxfId="227" priority="229">
      <formula>IF(RIGHT(TEXT(AM156,"0.#"),1)=".",FALSE,TRUE)</formula>
    </cfRule>
    <cfRule type="expression" dxfId="226" priority="230">
      <formula>IF(RIGHT(TEXT(AM156,"0.#"),1)=".",TRUE,FALSE)</formula>
    </cfRule>
  </conditionalFormatting>
  <conditionalFormatting sqref="AQ154:AQ156">
    <cfRule type="expression" dxfId="225" priority="227">
      <formula>IF(RIGHT(TEXT(AQ154,"0.#"),1)=".",FALSE,TRUE)</formula>
    </cfRule>
    <cfRule type="expression" dxfId="224" priority="228">
      <formula>IF(RIGHT(TEXT(AQ154,"0.#"),1)=".",TRUE,FALSE)</formula>
    </cfRule>
  </conditionalFormatting>
  <conditionalFormatting sqref="AU154:AU156">
    <cfRule type="expression" dxfId="223" priority="225">
      <formula>IF(RIGHT(TEXT(AU154,"0.#"),1)=".",FALSE,TRUE)</formula>
    </cfRule>
    <cfRule type="expression" dxfId="222" priority="226">
      <formula>IF(RIGHT(TEXT(AU154,"0.#"),1)=".",TRUE,FALSE)</formula>
    </cfRule>
  </conditionalFormatting>
  <conditionalFormatting sqref="AE193">
    <cfRule type="expression" dxfId="221" priority="223">
      <formula>IF(RIGHT(TEXT(AE193,"0.#"),1)=".",FALSE,TRUE)</formula>
    </cfRule>
    <cfRule type="expression" dxfId="220" priority="224">
      <formula>IF(RIGHT(TEXT(AE193,"0.#"),1)=".",TRUE,FALSE)</formula>
    </cfRule>
  </conditionalFormatting>
  <conditionalFormatting sqref="AE194">
    <cfRule type="expression" dxfId="219" priority="221">
      <formula>IF(RIGHT(TEXT(AE194,"0.#"),1)=".",FALSE,TRUE)</formula>
    </cfRule>
    <cfRule type="expression" dxfId="218" priority="222">
      <formula>IF(RIGHT(TEXT(AE194,"0.#"),1)=".",TRUE,FALSE)</formula>
    </cfRule>
  </conditionalFormatting>
  <conditionalFormatting sqref="AM193">
    <cfRule type="expression" dxfId="217" priority="211">
      <formula>IF(RIGHT(TEXT(AM193,"0.#"),1)=".",FALSE,TRUE)</formula>
    </cfRule>
    <cfRule type="expression" dxfId="216" priority="212">
      <formula>IF(RIGHT(TEXT(AM193,"0.#"),1)=".",TRUE,FALSE)</formula>
    </cfRule>
  </conditionalFormatting>
  <conditionalFormatting sqref="AE195">
    <cfRule type="expression" dxfId="215" priority="219">
      <formula>IF(RIGHT(TEXT(AE195,"0.#"),1)=".",FALSE,TRUE)</formula>
    </cfRule>
    <cfRule type="expression" dxfId="214" priority="220">
      <formula>IF(RIGHT(TEXT(AE195,"0.#"),1)=".",TRUE,FALSE)</formula>
    </cfRule>
  </conditionalFormatting>
  <conditionalFormatting sqref="AI195">
    <cfRule type="expression" dxfId="213" priority="217">
      <formula>IF(RIGHT(TEXT(AI195,"0.#"),1)=".",FALSE,TRUE)</formula>
    </cfRule>
    <cfRule type="expression" dxfId="212" priority="218">
      <formula>IF(RIGHT(TEXT(AI195,"0.#"),1)=".",TRUE,FALSE)</formula>
    </cfRule>
  </conditionalFormatting>
  <conditionalFormatting sqref="AI194">
    <cfRule type="expression" dxfId="211" priority="215">
      <formula>IF(RIGHT(TEXT(AI194,"0.#"),1)=".",FALSE,TRUE)</formula>
    </cfRule>
    <cfRule type="expression" dxfId="210" priority="216">
      <formula>IF(RIGHT(TEXT(AI194,"0.#"),1)=".",TRUE,FALSE)</formula>
    </cfRule>
  </conditionalFormatting>
  <conditionalFormatting sqref="AI193">
    <cfRule type="expression" dxfId="209" priority="213">
      <formula>IF(RIGHT(TEXT(AI193,"0.#"),1)=".",FALSE,TRUE)</formula>
    </cfRule>
    <cfRule type="expression" dxfId="208" priority="214">
      <formula>IF(RIGHT(TEXT(AI193,"0.#"),1)=".",TRUE,FALSE)</formula>
    </cfRule>
  </conditionalFormatting>
  <conditionalFormatting sqref="AM194">
    <cfRule type="expression" dxfId="207" priority="209">
      <formula>IF(RIGHT(TEXT(AM194,"0.#"),1)=".",FALSE,TRUE)</formula>
    </cfRule>
    <cfRule type="expression" dxfId="206" priority="210">
      <formula>IF(RIGHT(TEXT(AM194,"0.#"),1)=".",TRUE,FALSE)</formula>
    </cfRule>
  </conditionalFormatting>
  <conditionalFormatting sqref="AM195">
    <cfRule type="expression" dxfId="205" priority="207">
      <formula>IF(RIGHT(TEXT(AM195,"0.#"),1)=".",FALSE,TRUE)</formula>
    </cfRule>
    <cfRule type="expression" dxfId="204" priority="208">
      <formula>IF(RIGHT(TEXT(AM195,"0.#"),1)=".",TRUE,FALSE)</formula>
    </cfRule>
  </conditionalFormatting>
  <conditionalFormatting sqref="AQ193:AQ195">
    <cfRule type="expression" dxfId="203" priority="205">
      <formula>IF(RIGHT(TEXT(AQ193,"0.#"),1)=".",FALSE,TRUE)</formula>
    </cfRule>
    <cfRule type="expression" dxfId="202" priority="206">
      <formula>IF(RIGHT(TEXT(AQ193,"0.#"),1)=".",TRUE,FALSE)</formula>
    </cfRule>
  </conditionalFormatting>
  <conditionalFormatting sqref="AU193:AU195">
    <cfRule type="expression" dxfId="201" priority="203">
      <formula>IF(RIGHT(TEXT(AU193,"0.#"),1)=".",FALSE,TRUE)</formula>
    </cfRule>
    <cfRule type="expression" dxfId="200" priority="204">
      <formula>IF(RIGHT(TEXT(AU193,"0.#"),1)=".",TRUE,FALSE)</formula>
    </cfRule>
  </conditionalFormatting>
  <conditionalFormatting sqref="AE188">
    <cfRule type="expression" dxfId="199" priority="201">
      <formula>IF(RIGHT(TEXT(AE188,"0.#"),1)=".",FALSE,TRUE)</formula>
    </cfRule>
    <cfRule type="expression" dxfId="198" priority="202">
      <formula>IF(RIGHT(TEXT(AE188,"0.#"),1)=".",TRUE,FALSE)</formula>
    </cfRule>
  </conditionalFormatting>
  <conditionalFormatting sqref="AE189">
    <cfRule type="expression" dxfId="197" priority="199">
      <formula>IF(RIGHT(TEXT(AE189,"0.#"),1)=".",FALSE,TRUE)</formula>
    </cfRule>
    <cfRule type="expression" dxfId="196" priority="200">
      <formula>IF(RIGHT(TEXT(AE189,"0.#"),1)=".",TRUE,FALSE)</formula>
    </cfRule>
  </conditionalFormatting>
  <conditionalFormatting sqref="AM188">
    <cfRule type="expression" dxfId="195" priority="189">
      <formula>IF(RIGHT(TEXT(AM188,"0.#"),1)=".",FALSE,TRUE)</formula>
    </cfRule>
    <cfRule type="expression" dxfId="194" priority="190">
      <formula>IF(RIGHT(TEXT(AM188,"0.#"),1)=".",TRUE,FALSE)</formula>
    </cfRule>
  </conditionalFormatting>
  <conditionalFormatting sqref="AE190">
    <cfRule type="expression" dxfId="193" priority="197">
      <formula>IF(RIGHT(TEXT(AE190,"0.#"),1)=".",FALSE,TRUE)</formula>
    </cfRule>
    <cfRule type="expression" dxfId="192" priority="198">
      <formula>IF(RIGHT(TEXT(AE190,"0.#"),1)=".",TRUE,FALSE)</formula>
    </cfRule>
  </conditionalFormatting>
  <conditionalFormatting sqref="AI190">
    <cfRule type="expression" dxfId="191" priority="195">
      <formula>IF(RIGHT(TEXT(AI190,"0.#"),1)=".",FALSE,TRUE)</formula>
    </cfRule>
    <cfRule type="expression" dxfId="190" priority="196">
      <formula>IF(RIGHT(TEXT(AI190,"0.#"),1)=".",TRUE,FALSE)</formula>
    </cfRule>
  </conditionalFormatting>
  <conditionalFormatting sqref="AI189">
    <cfRule type="expression" dxfId="189" priority="193">
      <formula>IF(RIGHT(TEXT(AI189,"0.#"),1)=".",FALSE,TRUE)</formula>
    </cfRule>
    <cfRule type="expression" dxfId="188" priority="194">
      <formula>IF(RIGHT(TEXT(AI189,"0.#"),1)=".",TRUE,FALSE)</formula>
    </cfRule>
  </conditionalFormatting>
  <conditionalFormatting sqref="AI188">
    <cfRule type="expression" dxfId="187" priority="191">
      <formula>IF(RIGHT(TEXT(AI188,"0.#"),1)=".",FALSE,TRUE)</formula>
    </cfRule>
    <cfRule type="expression" dxfId="186" priority="192">
      <formula>IF(RIGHT(TEXT(AI188,"0.#"),1)=".",TRUE,FALSE)</formula>
    </cfRule>
  </conditionalFormatting>
  <conditionalFormatting sqref="AM189">
    <cfRule type="expression" dxfId="185" priority="187">
      <formula>IF(RIGHT(TEXT(AM189,"0.#"),1)=".",FALSE,TRUE)</formula>
    </cfRule>
    <cfRule type="expression" dxfId="184" priority="188">
      <formula>IF(RIGHT(TEXT(AM189,"0.#"),1)=".",TRUE,FALSE)</formula>
    </cfRule>
  </conditionalFormatting>
  <conditionalFormatting sqref="AM190">
    <cfRule type="expression" dxfId="183" priority="185">
      <formula>IF(RIGHT(TEXT(AM190,"0.#"),1)=".",FALSE,TRUE)</formula>
    </cfRule>
    <cfRule type="expression" dxfId="182" priority="186">
      <formula>IF(RIGHT(TEXT(AM190,"0.#"),1)=".",TRUE,FALSE)</formula>
    </cfRule>
  </conditionalFormatting>
  <conditionalFormatting sqref="AQ188:AQ190">
    <cfRule type="expression" dxfId="181" priority="183">
      <formula>IF(RIGHT(TEXT(AQ188,"0.#"),1)=".",FALSE,TRUE)</formula>
    </cfRule>
    <cfRule type="expression" dxfId="180" priority="184">
      <formula>IF(RIGHT(TEXT(AQ188,"0.#"),1)=".",TRUE,FALSE)</formula>
    </cfRule>
  </conditionalFormatting>
  <conditionalFormatting sqref="AU188:AU190">
    <cfRule type="expression" dxfId="179" priority="181">
      <formula>IF(RIGHT(TEXT(AU188,"0.#"),1)=".",FALSE,TRUE)</formula>
    </cfRule>
    <cfRule type="expression" dxfId="178" priority="182">
      <formula>IF(RIGHT(TEXT(AU188,"0.#"),1)=".",TRUE,FALSE)</formula>
    </cfRule>
  </conditionalFormatting>
  <conditionalFormatting sqref="AE57">
    <cfRule type="expression" dxfId="177" priority="179">
      <formula>IF(RIGHT(TEXT(AE57,"0.#"),1)=".",FALSE,TRUE)</formula>
    </cfRule>
    <cfRule type="expression" dxfId="176" priority="180">
      <formula>IF(RIGHT(TEXT(AE57,"0.#"),1)=".",TRUE,FALSE)</formula>
    </cfRule>
  </conditionalFormatting>
  <conditionalFormatting sqref="AE58">
    <cfRule type="expression" dxfId="175" priority="177">
      <formula>IF(RIGHT(TEXT(AE58,"0.#"),1)=".",FALSE,TRUE)</formula>
    </cfRule>
    <cfRule type="expression" dxfId="174" priority="178">
      <formula>IF(RIGHT(TEXT(AE58,"0.#"),1)=".",TRUE,FALSE)</formula>
    </cfRule>
  </conditionalFormatting>
  <conditionalFormatting sqref="AM57">
    <cfRule type="expression" dxfId="173" priority="167">
      <formula>IF(RIGHT(TEXT(AM57,"0.#"),1)=".",FALSE,TRUE)</formula>
    </cfRule>
    <cfRule type="expression" dxfId="172" priority="168">
      <formula>IF(RIGHT(TEXT(AM57,"0.#"),1)=".",TRUE,FALSE)</formula>
    </cfRule>
  </conditionalFormatting>
  <conditionalFormatting sqref="AE59">
    <cfRule type="expression" dxfId="171" priority="175">
      <formula>IF(RIGHT(TEXT(AE59,"0.#"),1)=".",FALSE,TRUE)</formula>
    </cfRule>
    <cfRule type="expression" dxfId="170" priority="176">
      <formula>IF(RIGHT(TEXT(AE59,"0.#"),1)=".",TRUE,FALSE)</formula>
    </cfRule>
  </conditionalFormatting>
  <conditionalFormatting sqref="AI59">
    <cfRule type="expression" dxfId="169" priority="173">
      <formula>IF(RIGHT(TEXT(AI59,"0.#"),1)=".",FALSE,TRUE)</formula>
    </cfRule>
    <cfRule type="expression" dxfId="168" priority="174">
      <formula>IF(RIGHT(TEXT(AI59,"0.#"),1)=".",TRUE,FALSE)</formula>
    </cfRule>
  </conditionalFormatting>
  <conditionalFormatting sqref="AI58">
    <cfRule type="expression" dxfId="167" priority="171">
      <formula>IF(RIGHT(TEXT(AI58,"0.#"),1)=".",FALSE,TRUE)</formula>
    </cfRule>
    <cfRule type="expression" dxfId="166" priority="172">
      <formula>IF(RIGHT(TEXT(AI58,"0.#"),1)=".",TRUE,FALSE)</formula>
    </cfRule>
  </conditionalFormatting>
  <conditionalFormatting sqref="AI57">
    <cfRule type="expression" dxfId="165" priority="169">
      <formula>IF(RIGHT(TEXT(AI57,"0.#"),1)=".",FALSE,TRUE)</formula>
    </cfRule>
    <cfRule type="expression" dxfId="164" priority="170">
      <formula>IF(RIGHT(TEXT(AI57,"0.#"),1)=".",TRUE,FALSE)</formula>
    </cfRule>
  </conditionalFormatting>
  <conditionalFormatting sqref="AM58">
    <cfRule type="expression" dxfId="163" priority="165">
      <formula>IF(RIGHT(TEXT(AM58,"0.#"),1)=".",FALSE,TRUE)</formula>
    </cfRule>
    <cfRule type="expression" dxfId="162" priority="166">
      <formula>IF(RIGHT(TEXT(AM58,"0.#"),1)=".",TRUE,FALSE)</formula>
    </cfRule>
  </conditionalFormatting>
  <conditionalFormatting sqref="AM59">
    <cfRule type="expression" dxfId="161" priority="163">
      <formula>IF(RIGHT(TEXT(AM59,"0.#"),1)=".",FALSE,TRUE)</formula>
    </cfRule>
    <cfRule type="expression" dxfId="160" priority="164">
      <formula>IF(RIGHT(TEXT(AM59,"0.#"),1)=".",TRUE,FALSE)</formula>
    </cfRule>
  </conditionalFormatting>
  <conditionalFormatting sqref="AQ57:AQ59">
    <cfRule type="expression" dxfId="159" priority="161">
      <formula>IF(RIGHT(TEXT(AQ57,"0.#"),1)=".",FALSE,TRUE)</formula>
    </cfRule>
    <cfRule type="expression" dxfId="158" priority="162">
      <formula>IF(RIGHT(TEXT(AQ57,"0.#"),1)=".",TRUE,FALSE)</formula>
    </cfRule>
  </conditionalFormatting>
  <conditionalFormatting sqref="AU57:AU59">
    <cfRule type="expression" dxfId="157" priority="159">
      <formula>IF(RIGHT(TEXT(AU57,"0.#"),1)=".",FALSE,TRUE)</formula>
    </cfRule>
    <cfRule type="expression" dxfId="156" priority="160">
      <formula>IF(RIGHT(TEXT(AU57,"0.#"),1)=".",TRUE,FALSE)</formula>
    </cfRule>
  </conditionalFormatting>
  <conditionalFormatting sqref="AE52">
    <cfRule type="expression" dxfId="155" priority="157">
      <formula>IF(RIGHT(TEXT(AE52,"0.#"),1)=".",FALSE,TRUE)</formula>
    </cfRule>
    <cfRule type="expression" dxfId="154" priority="158">
      <formula>IF(RIGHT(TEXT(AE52,"0.#"),1)=".",TRUE,FALSE)</formula>
    </cfRule>
  </conditionalFormatting>
  <conditionalFormatting sqref="AE53">
    <cfRule type="expression" dxfId="153" priority="155">
      <formula>IF(RIGHT(TEXT(AE53,"0.#"),1)=".",FALSE,TRUE)</formula>
    </cfRule>
    <cfRule type="expression" dxfId="152" priority="156">
      <formula>IF(RIGHT(TEXT(AE53,"0.#"),1)=".",TRUE,FALSE)</formula>
    </cfRule>
  </conditionalFormatting>
  <conditionalFormatting sqref="AM52">
    <cfRule type="expression" dxfId="151" priority="145">
      <formula>IF(RIGHT(TEXT(AM52,"0.#"),1)=".",FALSE,TRUE)</formula>
    </cfRule>
    <cfRule type="expression" dxfId="150" priority="146">
      <formula>IF(RIGHT(TEXT(AM52,"0.#"),1)=".",TRUE,FALSE)</formula>
    </cfRule>
  </conditionalFormatting>
  <conditionalFormatting sqref="AE54">
    <cfRule type="expression" dxfId="149" priority="153">
      <formula>IF(RIGHT(TEXT(AE54,"0.#"),1)=".",FALSE,TRUE)</formula>
    </cfRule>
    <cfRule type="expression" dxfId="148" priority="154">
      <formula>IF(RIGHT(TEXT(AE54,"0.#"),1)=".",TRUE,FALSE)</formula>
    </cfRule>
  </conditionalFormatting>
  <conditionalFormatting sqref="AI54">
    <cfRule type="expression" dxfId="147" priority="151">
      <formula>IF(RIGHT(TEXT(AI54,"0.#"),1)=".",FALSE,TRUE)</formula>
    </cfRule>
    <cfRule type="expression" dxfId="146" priority="152">
      <formula>IF(RIGHT(TEXT(AI54,"0.#"),1)=".",TRUE,FALSE)</formula>
    </cfRule>
  </conditionalFormatting>
  <conditionalFormatting sqref="AI53">
    <cfRule type="expression" dxfId="145" priority="149">
      <formula>IF(RIGHT(TEXT(AI53,"0.#"),1)=".",FALSE,TRUE)</formula>
    </cfRule>
    <cfRule type="expression" dxfId="144" priority="150">
      <formula>IF(RIGHT(TEXT(AI53,"0.#"),1)=".",TRUE,FALSE)</formula>
    </cfRule>
  </conditionalFormatting>
  <conditionalFormatting sqref="AI52">
    <cfRule type="expression" dxfId="143" priority="147">
      <formula>IF(RIGHT(TEXT(AI52,"0.#"),1)=".",FALSE,TRUE)</formula>
    </cfRule>
    <cfRule type="expression" dxfId="142" priority="148">
      <formula>IF(RIGHT(TEXT(AI52,"0.#"),1)=".",TRUE,FALSE)</formula>
    </cfRule>
  </conditionalFormatting>
  <conditionalFormatting sqref="AM53">
    <cfRule type="expression" dxfId="141" priority="143">
      <formula>IF(RIGHT(TEXT(AM53,"0.#"),1)=".",FALSE,TRUE)</formula>
    </cfRule>
    <cfRule type="expression" dxfId="140" priority="144">
      <formula>IF(RIGHT(TEXT(AM53,"0.#"),1)=".",TRUE,FALSE)</formula>
    </cfRule>
  </conditionalFormatting>
  <conditionalFormatting sqref="AM54">
    <cfRule type="expression" dxfId="139" priority="141">
      <formula>IF(RIGHT(TEXT(AM54,"0.#"),1)=".",FALSE,TRUE)</formula>
    </cfRule>
    <cfRule type="expression" dxfId="138" priority="142">
      <formula>IF(RIGHT(TEXT(AM54,"0.#"),1)=".",TRUE,FALSE)</formula>
    </cfRule>
  </conditionalFormatting>
  <conditionalFormatting sqref="AQ52:AQ54">
    <cfRule type="expression" dxfId="137" priority="139">
      <formula>IF(RIGHT(TEXT(AQ52,"0.#"),1)=".",FALSE,TRUE)</formula>
    </cfRule>
    <cfRule type="expression" dxfId="136" priority="140">
      <formula>IF(RIGHT(TEXT(AQ52,"0.#"),1)=".",TRUE,FALSE)</formula>
    </cfRule>
  </conditionalFormatting>
  <conditionalFormatting sqref="AU52:AU54">
    <cfRule type="expression" dxfId="135" priority="137">
      <formula>IF(RIGHT(TEXT(AU52,"0.#"),1)=".",FALSE,TRUE)</formula>
    </cfRule>
    <cfRule type="expression" dxfId="134" priority="138">
      <formula>IF(RIGHT(TEXT(AU52,"0.#"),1)=".",TRUE,FALSE)</formula>
    </cfRule>
  </conditionalFormatting>
  <conditionalFormatting sqref="AE33 AQ33">
    <cfRule type="expression" dxfId="133" priority="133">
      <formula>IF(RIGHT(TEXT(AE33,"0.#"),1)=".",FALSE,TRUE)</formula>
    </cfRule>
    <cfRule type="expression" dxfId="132" priority="134">
      <formula>IF(RIGHT(TEXT(AE33,"0.#"),1)=".",TRUE,FALSE)</formula>
    </cfRule>
  </conditionalFormatting>
  <conditionalFormatting sqref="AI33">
    <cfRule type="expression" dxfId="131" priority="131">
      <formula>IF(RIGHT(TEXT(AI33,"0.#"),1)=".",FALSE,TRUE)</formula>
    </cfRule>
    <cfRule type="expression" dxfId="130" priority="132">
      <formula>IF(RIGHT(TEXT(AI33,"0.#"),1)=".",TRUE,FALSE)</formula>
    </cfRule>
  </conditionalFormatting>
  <conditionalFormatting sqref="AM33">
    <cfRule type="expression" dxfId="129" priority="129">
      <formula>IF(RIGHT(TEXT(AM33,"0.#"),1)=".",FALSE,TRUE)</formula>
    </cfRule>
    <cfRule type="expression" dxfId="128" priority="130">
      <formula>IF(RIGHT(TEXT(AM33,"0.#"),1)=".",TRUE,FALSE)</formula>
    </cfRule>
  </conditionalFormatting>
  <conditionalFormatting sqref="AE34">
    <cfRule type="expression" dxfId="127" priority="127">
      <formula>IF(RIGHT(TEXT(AE34,"0.#"),1)=".",FALSE,TRUE)</formula>
    </cfRule>
    <cfRule type="expression" dxfId="126" priority="128">
      <formula>IF(RIGHT(TEXT(AE34,"0.#"),1)=".",TRUE,FALSE)</formula>
    </cfRule>
  </conditionalFormatting>
  <conditionalFormatting sqref="AI34">
    <cfRule type="expression" dxfId="125" priority="125">
      <formula>IF(RIGHT(TEXT(AI34,"0.#"),1)=".",FALSE,TRUE)</formula>
    </cfRule>
    <cfRule type="expression" dxfId="124" priority="126">
      <formula>IF(RIGHT(TEXT(AI34,"0.#"),1)=".",TRUE,FALSE)</formula>
    </cfRule>
  </conditionalFormatting>
  <conditionalFormatting sqref="AM34">
    <cfRule type="expression" dxfId="123" priority="123">
      <formula>IF(RIGHT(TEXT(AM34,"0.#"),1)=".",FALSE,TRUE)</formula>
    </cfRule>
    <cfRule type="expression" dxfId="122" priority="124">
      <formula>IF(RIGHT(TEXT(AM34,"0.#"),1)=".",TRUE,FALSE)</formula>
    </cfRule>
  </conditionalFormatting>
  <conditionalFormatting sqref="AQ34">
    <cfRule type="expression" dxfId="121" priority="121">
      <formula>IF(RIGHT(TEXT(AQ34,"0.#"),1)=".",FALSE,TRUE)</formula>
    </cfRule>
    <cfRule type="expression" dxfId="120" priority="122">
      <formula>IF(RIGHT(TEXT(AQ34,"0.#"),1)=".",TRUE,FALSE)</formula>
    </cfRule>
  </conditionalFormatting>
  <conditionalFormatting sqref="AM36">
    <cfRule type="expression" dxfId="119" priority="115">
      <formula>IF(RIGHT(TEXT(AM36,"0.#"),1)=".",FALSE,TRUE)</formula>
    </cfRule>
    <cfRule type="expression" dxfId="118" priority="116">
      <formula>IF(RIGHT(TEXT(AM36,"0.#"),1)=".",TRUE,FALSE)</formula>
    </cfRule>
  </conditionalFormatting>
  <conditionalFormatting sqref="AE37 AM37">
    <cfRule type="expression" dxfId="117" priority="113">
      <formula>IF(RIGHT(TEXT(AE37,"0.#"),1)=".",FALSE,TRUE)</formula>
    </cfRule>
    <cfRule type="expression" dxfId="116" priority="114">
      <formula>IF(RIGHT(TEXT(AE37,"0.#"),1)=".",TRUE,FALSE)</formula>
    </cfRule>
  </conditionalFormatting>
  <conditionalFormatting sqref="AI37">
    <cfRule type="expression" dxfId="115" priority="111">
      <formula>IF(RIGHT(TEXT(AI37,"0.#"),1)=".",FALSE,TRUE)</formula>
    </cfRule>
    <cfRule type="expression" dxfId="114" priority="112">
      <formula>IF(RIGHT(TEXT(AI37,"0.#"),1)=".",TRUE,FALSE)</formula>
    </cfRule>
  </conditionalFormatting>
  <conditionalFormatting sqref="AQ37">
    <cfRule type="expression" dxfId="113" priority="109">
      <formula>IF(RIGHT(TEXT(AQ37,"0.#"),1)=".",FALSE,TRUE)</formula>
    </cfRule>
    <cfRule type="expression" dxfId="112" priority="110">
      <formula>IF(RIGHT(TEXT(AQ37,"0.#"),1)=".",TRUE,FALSE)</formula>
    </cfRule>
  </conditionalFormatting>
  <conditionalFormatting sqref="AE36 AQ36">
    <cfRule type="expression" dxfId="111" priority="119">
      <formula>IF(RIGHT(TEXT(AE36,"0.#"),1)=".",FALSE,TRUE)</formula>
    </cfRule>
    <cfRule type="expression" dxfId="110" priority="120">
      <formula>IF(RIGHT(TEXT(AE36,"0.#"),1)=".",TRUE,FALSE)</formula>
    </cfRule>
  </conditionalFormatting>
  <conditionalFormatting sqref="AI36">
    <cfRule type="expression" dxfId="109" priority="117">
      <formula>IF(RIGHT(TEXT(AI36,"0.#"),1)=".",FALSE,TRUE)</formula>
    </cfRule>
    <cfRule type="expression" dxfId="108" priority="118">
      <formula>IF(RIGHT(TEXT(AI36,"0.#"),1)=".",TRUE,FALSE)</formula>
    </cfRule>
  </conditionalFormatting>
  <conditionalFormatting sqref="AM41">
    <cfRule type="expression" dxfId="107" priority="97">
      <formula>IF(RIGHT(TEXT(AM41,"0.#"),1)=".",FALSE,TRUE)</formula>
    </cfRule>
    <cfRule type="expression" dxfId="106" priority="98">
      <formula>IF(RIGHT(TEXT(AM41,"0.#"),1)=".",TRUE,FALSE)</formula>
    </cfRule>
  </conditionalFormatting>
  <conditionalFormatting sqref="AE40">
    <cfRule type="expression" dxfId="105" priority="107">
      <formula>IF(RIGHT(TEXT(AE40,"0.#"),1)=".",FALSE,TRUE)</formula>
    </cfRule>
    <cfRule type="expression" dxfId="104" priority="108">
      <formula>IF(RIGHT(TEXT(AE40,"0.#"),1)=".",TRUE,FALSE)</formula>
    </cfRule>
  </conditionalFormatting>
  <conditionalFormatting sqref="AQ40:AQ41">
    <cfRule type="expression" dxfId="103" priority="95">
      <formula>IF(RIGHT(TEXT(AQ40,"0.#"),1)=".",FALSE,TRUE)</formula>
    </cfRule>
    <cfRule type="expression" dxfId="102" priority="96">
      <formula>IF(RIGHT(TEXT(AQ40,"0.#"),1)=".",TRUE,FALSE)</formula>
    </cfRule>
  </conditionalFormatting>
  <conditionalFormatting sqref="AU40:AU41">
    <cfRule type="expression" dxfId="101" priority="93">
      <formula>IF(RIGHT(TEXT(AU40,"0.#"),1)=".",FALSE,TRUE)</formula>
    </cfRule>
    <cfRule type="expression" dxfId="100" priority="94">
      <formula>IF(RIGHT(TEXT(AU40,"0.#"),1)=".",TRUE,FALSE)</formula>
    </cfRule>
  </conditionalFormatting>
  <conditionalFormatting sqref="AE41">
    <cfRule type="expression" dxfId="99" priority="105">
      <formula>IF(RIGHT(TEXT(AE41,"0.#"),1)=".",FALSE,TRUE)</formula>
    </cfRule>
    <cfRule type="expression" dxfId="98" priority="106">
      <formula>IF(RIGHT(TEXT(AE41,"0.#"),1)=".",TRUE,FALSE)</formula>
    </cfRule>
  </conditionalFormatting>
  <conditionalFormatting sqref="AM40">
    <cfRule type="expression" dxfId="97" priority="99">
      <formula>IF(RIGHT(TEXT(AM40,"0.#"),1)=".",FALSE,TRUE)</formula>
    </cfRule>
    <cfRule type="expression" dxfId="96" priority="100">
      <formula>IF(RIGHT(TEXT(AM40,"0.#"),1)=".",TRUE,FALSE)</formula>
    </cfRule>
  </conditionalFormatting>
  <conditionalFormatting sqref="AI40">
    <cfRule type="expression" dxfId="95" priority="101">
      <formula>IF(RIGHT(TEXT(AI40,"0.#"),1)=".",FALSE,TRUE)</formula>
    </cfRule>
    <cfRule type="expression" dxfId="94" priority="102">
      <formula>IF(RIGHT(TEXT(AI40,"0.#"),1)=".",TRUE,FALSE)</formula>
    </cfRule>
  </conditionalFormatting>
  <conditionalFormatting sqref="AI41">
    <cfRule type="expression" dxfId="93" priority="103">
      <formula>IF(RIGHT(TEXT(AI41,"0.#"),1)=".",FALSE,TRUE)</formula>
    </cfRule>
    <cfRule type="expression" dxfId="92" priority="104">
      <formula>IF(RIGHT(TEXT(AI41,"0.#"),1)=".",TRUE,FALSE)</formula>
    </cfRule>
  </conditionalFormatting>
  <conditionalFormatting sqref="AM42">
    <cfRule type="expression" dxfId="91" priority="87">
      <formula>IF(RIGHT(TEXT(AM42,"0.#"),1)=".",FALSE,TRUE)</formula>
    </cfRule>
    <cfRule type="expression" dxfId="90" priority="88">
      <formula>IF(RIGHT(TEXT(AM42,"0.#"),1)=".",TRUE,FALSE)</formula>
    </cfRule>
  </conditionalFormatting>
  <conditionalFormatting sqref="AI42">
    <cfRule type="expression" dxfId="89" priority="89">
      <formula>IF(RIGHT(TEXT(AI42,"0.#"),1)=".",FALSE,TRUE)</formula>
    </cfRule>
    <cfRule type="expression" dxfId="88" priority="90">
      <formula>IF(RIGHT(TEXT(AI42,"0.#"),1)=".",TRUE,FALSE)</formula>
    </cfRule>
  </conditionalFormatting>
  <conditionalFormatting sqref="AE42">
    <cfRule type="expression" dxfId="87" priority="91">
      <formula>IF(RIGHT(TEXT(AE42,"0.#"),1)=".",FALSE,TRUE)</formula>
    </cfRule>
    <cfRule type="expression" dxfId="86" priority="92">
      <formula>IF(RIGHT(TEXT(AE42,"0.#"),1)=".",TRUE,FALSE)</formula>
    </cfRule>
  </conditionalFormatting>
  <conditionalFormatting sqref="Y304">
    <cfRule type="expression" dxfId="85" priority="85">
      <formula>IF(RIGHT(TEXT(Y304,"0.#"),1)=".",FALSE,TRUE)</formula>
    </cfRule>
    <cfRule type="expression" dxfId="84" priority="86">
      <formula>IF(RIGHT(TEXT(Y304,"0.#"),1)=".",TRUE,FALSE)</formula>
    </cfRule>
  </conditionalFormatting>
  <conditionalFormatting sqref="Y305:Y307 Y303">
    <cfRule type="expression" dxfId="83" priority="83">
      <formula>IF(RIGHT(TEXT(Y303,"0.#"),1)=".",FALSE,TRUE)</formula>
    </cfRule>
    <cfRule type="expression" dxfId="82" priority="84">
      <formula>IF(RIGHT(TEXT(Y303,"0.#"),1)=".",TRUE,FALSE)</formula>
    </cfRule>
  </conditionalFormatting>
  <conditionalFormatting sqref="AU304">
    <cfRule type="expression" dxfId="81" priority="81">
      <formula>IF(RIGHT(TEXT(AU304,"0.#"),1)=".",FALSE,TRUE)</formula>
    </cfRule>
    <cfRule type="expression" dxfId="80" priority="82">
      <formula>IF(RIGHT(TEXT(AU304,"0.#"),1)=".",TRUE,FALSE)</formula>
    </cfRule>
  </conditionalFormatting>
  <conditionalFormatting sqref="AU305:AU307 AU303">
    <cfRule type="expression" dxfId="79" priority="79">
      <formula>IF(RIGHT(TEXT(AU303,"0.#"),1)=".",FALSE,TRUE)</formula>
    </cfRule>
    <cfRule type="expression" dxfId="78" priority="80">
      <formula>IF(RIGHT(TEXT(AU303,"0.#"),1)=".",TRUE,FALSE)</formula>
    </cfRule>
  </conditionalFormatting>
  <conditionalFormatting sqref="Y321">
    <cfRule type="expression" dxfId="77" priority="77">
      <formula>IF(RIGHT(TEXT(Y321,"0.#"),1)=".",FALSE,TRUE)</formula>
    </cfRule>
    <cfRule type="expression" dxfId="76" priority="78">
      <formula>IF(RIGHT(TEXT(Y321,"0.#"),1)=".",TRUE,FALSE)</formula>
    </cfRule>
  </conditionalFormatting>
  <conditionalFormatting sqref="AU319:AU321">
    <cfRule type="expression" dxfId="75" priority="75">
      <formula>IF(RIGHT(TEXT(AU319,"0.#"),1)=".",FALSE,TRUE)</formula>
    </cfRule>
    <cfRule type="expression" dxfId="74" priority="76">
      <formula>IF(RIGHT(TEXT(AU319,"0.#"),1)=".",TRUE,FALSE)</formula>
    </cfRule>
  </conditionalFormatting>
  <conditionalFormatting sqref="Y318 Y316">
    <cfRule type="expression" dxfId="73" priority="71">
      <formula>IF(RIGHT(TEXT(Y316,"0.#"),1)=".",FALSE,TRUE)</formula>
    </cfRule>
    <cfRule type="expression" dxfId="72" priority="72">
      <formula>IF(RIGHT(TEXT(Y316,"0.#"),1)=".",TRUE,FALSE)</formula>
    </cfRule>
  </conditionalFormatting>
  <conditionalFormatting sqref="Y317">
    <cfRule type="expression" dxfId="71" priority="73">
      <formula>IF(RIGHT(TEXT(Y317,"0.#"),1)=".",FALSE,TRUE)</formula>
    </cfRule>
    <cfRule type="expression" dxfId="70" priority="74">
      <formula>IF(RIGHT(TEXT(Y317,"0.#"),1)=".",TRUE,FALSE)</formula>
    </cfRule>
  </conditionalFormatting>
  <conditionalFormatting sqref="AU318">
    <cfRule type="expression" dxfId="69" priority="69">
      <formula>IF(RIGHT(TEXT(AU318,"0.#"),1)=".",FALSE,TRUE)</formula>
    </cfRule>
    <cfRule type="expression" dxfId="68" priority="70">
      <formula>IF(RIGHT(TEXT(AU318,"0.#"),1)=".",TRUE,FALSE)</formula>
    </cfRule>
  </conditionalFormatting>
  <conditionalFormatting sqref="AU317">
    <cfRule type="expression" dxfId="67" priority="67">
      <formula>IF(RIGHT(TEXT(AU317,"0.#"),1)=".",FALSE,TRUE)</formula>
    </cfRule>
    <cfRule type="expression" dxfId="66" priority="68">
      <formula>IF(RIGHT(TEXT(AU317,"0.#"),1)=".",TRUE,FALSE)</formula>
    </cfRule>
  </conditionalFormatting>
  <conditionalFormatting sqref="AU316">
    <cfRule type="expression" dxfId="65" priority="65">
      <formula>IF(RIGHT(TEXT(AU316,"0.#"),1)=".",FALSE,TRUE)</formula>
    </cfRule>
    <cfRule type="expression" dxfId="64" priority="66">
      <formula>IF(RIGHT(TEXT(AU316,"0.#"),1)=".",TRUE,FALSE)</formula>
    </cfRule>
  </conditionalFormatting>
  <conditionalFormatting sqref="Y319">
    <cfRule type="expression" dxfId="63" priority="63">
      <formula>IF(RIGHT(TEXT(Y319,"0.#"),1)=".",FALSE,TRUE)</formula>
    </cfRule>
    <cfRule type="expression" dxfId="62" priority="64">
      <formula>IF(RIGHT(TEXT(Y319,"0.#"),1)=".",TRUE,FALSE)</formula>
    </cfRule>
  </conditionalFormatting>
  <conditionalFormatting sqref="Y320">
    <cfRule type="expression" dxfId="61" priority="61">
      <formula>IF(RIGHT(TEXT(Y320,"0.#"),1)=".",FALSE,TRUE)</formula>
    </cfRule>
    <cfRule type="expression" dxfId="60" priority="62">
      <formula>IF(RIGHT(TEXT(Y320,"0.#"),1)=".",TRUE,FALSE)</formula>
    </cfRule>
  </conditionalFormatting>
  <conditionalFormatting sqref="Y330">
    <cfRule type="expression" dxfId="59" priority="59">
      <formula>IF(RIGHT(TEXT(Y330,"0.#"),1)=".",FALSE,TRUE)</formula>
    </cfRule>
    <cfRule type="expression" dxfId="58" priority="60">
      <formula>IF(RIGHT(TEXT(Y330,"0.#"),1)=".",TRUE,FALSE)</formula>
    </cfRule>
  </conditionalFormatting>
  <conditionalFormatting sqref="Y329">
    <cfRule type="expression" dxfId="57" priority="57">
      <formula>IF(RIGHT(TEXT(Y329,"0.#"),1)=".",FALSE,TRUE)</formula>
    </cfRule>
    <cfRule type="expression" dxfId="56" priority="58">
      <formula>IF(RIGHT(TEXT(Y329,"0.#"),1)=".",TRUE,FALSE)</formula>
    </cfRule>
  </conditionalFormatting>
  <conditionalFormatting sqref="AU329">
    <cfRule type="expression" dxfId="55" priority="53">
      <formula>IF(RIGHT(TEXT(AU329,"0.#"),1)=".",FALSE,TRUE)</formula>
    </cfRule>
    <cfRule type="expression" dxfId="54" priority="54">
      <formula>IF(RIGHT(TEXT(AU329,"0.#"),1)=".",TRUE,FALSE)</formula>
    </cfRule>
  </conditionalFormatting>
  <conditionalFormatting sqref="AU330">
    <cfRule type="expression" dxfId="53" priority="55">
      <formula>IF(RIGHT(TEXT(AU330,"0.#"),1)=".",FALSE,TRUE)</formula>
    </cfRule>
    <cfRule type="expression" dxfId="52" priority="56">
      <formula>IF(RIGHT(TEXT(AU330,"0.#"),1)=".",TRUE,FALSE)</formula>
    </cfRule>
  </conditionalFormatting>
  <conditionalFormatting sqref="AL359:AO359">
    <cfRule type="expression" dxfId="51" priority="49">
      <formula>IF(AND(AL359&gt;=0, RIGHT(TEXT(AL359,"0.#"),1)&lt;&gt;"."),TRUE,FALSE)</formula>
    </cfRule>
    <cfRule type="expression" dxfId="50" priority="50">
      <formula>IF(AND(AL359&gt;=0, RIGHT(TEXT(AL359,"0.#"),1)="."),TRUE,FALSE)</formula>
    </cfRule>
    <cfRule type="expression" dxfId="49" priority="51">
      <formula>IF(AND(AL359&lt;0, RIGHT(TEXT(AL359,"0.#"),1)&lt;&gt;"."),TRUE,FALSE)</formula>
    </cfRule>
    <cfRule type="expression" dxfId="48" priority="52">
      <formula>IF(AND(AL359&lt;0, RIGHT(TEXT(AL359,"0.#"),1)="."),TRUE,FALSE)</formula>
    </cfRule>
  </conditionalFormatting>
  <conditionalFormatting sqref="Y359">
    <cfRule type="expression" dxfId="47" priority="47">
      <formula>IF(RIGHT(TEXT(Y359,"0.#"),1)=".",FALSE,TRUE)</formula>
    </cfRule>
    <cfRule type="expression" dxfId="46" priority="48">
      <formula>IF(RIGHT(TEXT(Y359,"0.#"),1)=".",TRUE,FALSE)</formula>
    </cfRule>
  </conditionalFormatting>
  <conditionalFormatting sqref="Y392">
    <cfRule type="expression" dxfId="45" priority="41">
      <formula>IF(RIGHT(TEXT(Y392,"0.#"),1)=".",FALSE,TRUE)</formula>
    </cfRule>
    <cfRule type="expression" dxfId="44" priority="42">
      <formula>IF(RIGHT(TEXT(Y392,"0.#"),1)=".",TRUE,FALSE)</formula>
    </cfRule>
  </conditionalFormatting>
  <conditionalFormatting sqref="AL392:AO392">
    <cfRule type="expression" dxfId="43" priority="43">
      <formula>IF(AND(AL392&gt;=0, RIGHT(TEXT(AL392,"0.#"),1)&lt;&gt;"."),TRUE,FALSE)</formula>
    </cfRule>
    <cfRule type="expression" dxfId="42" priority="44">
      <formula>IF(AND(AL392&gt;=0, RIGHT(TEXT(AL392,"0.#"),1)="."),TRUE,FALSE)</formula>
    </cfRule>
    <cfRule type="expression" dxfId="41" priority="45">
      <formula>IF(AND(AL392&lt;0, RIGHT(TEXT(AL392,"0.#"),1)&lt;&gt;"."),TRUE,FALSE)</formula>
    </cfRule>
    <cfRule type="expression" dxfId="40" priority="46">
      <formula>IF(AND(AL392&lt;0, RIGHT(TEXT(AL392,"0.#"),1)="."),TRUE,FALSE)</formula>
    </cfRule>
  </conditionalFormatting>
  <conditionalFormatting sqref="Y425">
    <cfRule type="expression" dxfId="39" priority="35">
      <formula>IF(RIGHT(TEXT(Y425,"0.#"),1)=".",FALSE,TRUE)</formula>
    </cfRule>
    <cfRule type="expression" dxfId="38" priority="36">
      <formula>IF(RIGHT(TEXT(Y425,"0.#"),1)=".",TRUE,FALSE)</formula>
    </cfRule>
  </conditionalFormatting>
  <conditionalFormatting sqref="AL425:AO425">
    <cfRule type="expression" dxfId="37" priority="37">
      <formula>IF(AND(AL425&gt;=0, RIGHT(TEXT(AL425,"0.#"),1)&lt;&gt;"."),TRUE,FALSE)</formula>
    </cfRule>
    <cfRule type="expression" dxfId="36" priority="38">
      <formula>IF(AND(AL425&gt;=0, RIGHT(TEXT(AL425,"0.#"),1)="."),TRUE,FALSE)</formula>
    </cfRule>
    <cfRule type="expression" dxfId="35" priority="39">
      <formula>IF(AND(AL425&lt;0, RIGHT(TEXT(AL425,"0.#"),1)&lt;&gt;"."),TRUE,FALSE)</formula>
    </cfRule>
    <cfRule type="expression" dxfId="34" priority="40">
      <formula>IF(AND(AL425&lt;0, RIGHT(TEXT(AL425,"0.#"),1)="."),TRUE,FALSE)</formula>
    </cfRule>
  </conditionalFormatting>
  <conditionalFormatting sqref="Y458">
    <cfRule type="expression" dxfId="33" priority="29">
      <formula>IF(RIGHT(TEXT(Y458,"0.#"),1)=".",FALSE,TRUE)</formula>
    </cfRule>
    <cfRule type="expression" dxfId="32" priority="30">
      <formula>IF(RIGHT(TEXT(Y458,"0.#"),1)=".",TRUE,FALSE)</formula>
    </cfRule>
  </conditionalFormatting>
  <conditionalFormatting sqref="AL458:AO458">
    <cfRule type="expression" dxfId="31" priority="31">
      <formula>IF(AND(AL458&gt;=0, RIGHT(TEXT(AL458,"0.#"),1)&lt;&gt;"."),TRUE,FALSE)</formula>
    </cfRule>
    <cfRule type="expression" dxfId="30" priority="32">
      <formula>IF(AND(AL458&gt;=0, RIGHT(TEXT(AL458,"0.#"),1)="."),TRUE,FALSE)</formula>
    </cfRule>
    <cfRule type="expression" dxfId="29" priority="33">
      <formula>IF(AND(AL458&lt;0, RIGHT(TEXT(AL458,"0.#"),1)&lt;&gt;"."),TRUE,FALSE)</formula>
    </cfRule>
    <cfRule type="expression" dxfId="28" priority="34">
      <formula>IF(AND(AL458&lt;0, RIGHT(TEXT(AL458,"0.#"),1)="."),TRUE,FALSE)</formula>
    </cfRule>
  </conditionalFormatting>
  <conditionalFormatting sqref="AL491:AO491">
    <cfRule type="expression" dxfId="27" priority="25">
      <formula>IF(AND(AL491&gt;=0, RIGHT(TEXT(AL491,"0.#"),1)&lt;&gt;"."),TRUE,FALSE)</formula>
    </cfRule>
    <cfRule type="expression" dxfId="26" priority="26">
      <formula>IF(AND(AL491&gt;=0, RIGHT(TEXT(AL491,"0.#"),1)="."),TRUE,FALSE)</formula>
    </cfRule>
    <cfRule type="expression" dxfId="25" priority="27">
      <formula>IF(AND(AL491&lt;0, RIGHT(TEXT(AL491,"0.#"),1)&lt;&gt;"."),TRUE,FALSE)</formula>
    </cfRule>
    <cfRule type="expression" dxfId="24" priority="28">
      <formula>IF(AND(AL491&lt;0, RIGHT(TEXT(AL491,"0.#"),1)="."),TRUE,FALSE)</formula>
    </cfRule>
  </conditionalFormatting>
  <conditionalFormatting sqref="Y491">
    <cfRule type="expression" dxfId="23" priority="23">
      <formula>IF(RIGHT(TEXT(Y491,"0.#"),1)=".",FALSE,TRUE)</formula>
    </cfRule>
    <cfRule type="expression" dxfId="22" priority="24">
      <formula>IF(RIGHT(TEXT(Y491,"0.#"),1)=".",TRUE,FALSE)</formula>
    </cfRule>
  </conditionalFormatting>
  <conditionalFormatting sqref="AL524:AO524">
    <cfRule type="expression" dxfId="21" priority="19">
      <formula>IF(AND(AL524&gt;=0, RIGHT(TEXT(AL524,"0.#"),1)&lt;&gt;"."),TRUE,FALSE)</formula>
    </cfRule>
    <cfRule type="expression" dxfId="20" priority="20">
      <formula>IF(AND(AL524&gt;=0, RIGHT(TEXT(AL524,"0.#"),1)="."),TRUE,FALSE)</formula>
    </cfRule>
    <cfRule type="expression" dxfId="19" priority="21">
      <formula>IF(AND(AL524&lt;0, RIGHT(TEXT(AL524,"0.#"),1)&lt;&gt;"."),TRUE,FALSE)</formula>
    </cfRule>
    <cfRule type="expression" dxfId="18" priority="22">
      <formula>IF(AND(AL524&lt;0, RIGHT(TEXT(AL524,"0.#"),1)="."),TRUE,FALSE)</formula>
    </cfRule>
  </conditionalFormatting>
  <conditionalFormatting sqref="Y524">
    <cfRule type="expression" dxfId="17" priority="17">
      <formula>IF(RIGHT(TEXT(Y524,"0.#"),1)=".",FALSE,TRUE)</formula>
    </cfRule>
    <cfRule type="expression" dxfId="16" priority="18">
      <formula>IF(RIGHT(TEXT(Y524,"0.#"),1)=".",TRUE,FALSE)</formula>
    </cfRule>
  </conditionalFormatting>
  <conditionalFormatting sqref="Y560:Y563">
    <cfRule type="expression" dxfId="15" priority="15">
      <formula>IF(RIGHT(TEXT(Y560,"0.#"),1)=".",FALSE,TRUE)</formula>
    </cfRule>
    <cfRule type="expression" dxfId="14" priority="16">
      <formula>IF(RIGHT(TEXT(Y560,"0.#"),1)=".",TRUE,FALSE)</formula>
    </cfRule>
  </conditionalFormatting>
  <conditionalFormatting sqref="AL557:AO557">
    <cfRule type="expression" dxfId="13" priority="11">
      <formula>IF(AND(AL557&gt;=0, RIGHT(TEXT(AL557,"0.#"),1)&lt;&gt;"."),TRUE,FALSE)</formula>
    </cfRule>
    <cfRule type="expression" dxfId="12" priority="12">
      <formula>IF(AND(AL557&gt;=0, RIGHT(TEXT(AL557,"0.#"),1)="."),TRUE,FALSE)</formula>
    </cfRule>
    <cfRule type="expression" dxfId="11" priority="13">
      <formula>IF(AND(AL557&lt;0, RIGHT(TEXT(AL557,"0.#"),1)&lt;&gt;"."),TRUE,FALSE)</formula>
    </cfRule>
    <cfRule type="expression" dxfId="10" priority="14">
      <formula>IF(AND(AL557&lt;0, RIGHT(TEXT(AL557,"0.#"),1)="."),TRUE,FALSE)</formula>
    </cfRule>
  </conditionalFormatting>
  <conditionalFormatting sqref="Y557">
    <cfRule type="expression" dxfId="9" priority="9">
      <formula>IF(RIGHT(TEXT(Y557,"0.#"),1)=".",FALSE,TRUE)</formula>
    </cfRule>
    <cfRule type="expression" dxfId="8" priority="10">
      <formula>IF(RIGHT(TEXT(Y557,"0.#"),1)=".",TRUE,FALSE)</formula>
    </cfRule>
  </conditionalFormatting>
  <conditionalFormatting sqref="Y559">
    <cfRule type="expression" dxfId="7" priority="7">
      <formula>IF(RIGHT(TEXT(Y559,"0.#"),1)=".",FALSE,TRUE)</formula>
    </cfRule>
    <cfRule type="expression" dxfId="6" priority="8">
      <formula>IF(RIGHT(TEXT(Y559,"0.#"),1)=".",TRUE,FALSE)</formula>
    </cfRule>
  </conditionalFormatting>
  <conditionalFormatting sqref="Y558">
    <cfRule type="expression" dxfId="5" priority="5">
      <formula>IF(RIGHT(TEXT(Y558,"0.#"),1)=".",FALSE,TRUE)</formula>
    </cfRule>
    <cfRule type="expression" dxfId="4" priority="6">
      <formula>IF(RIGHT(TEXT(Y558,"0.#"),1)=".",TRUE,FALSE)</formula>
    </cfRule>
  </conditionalFormatting>
  <conditionalFormatting sqref="AL558:AO563">
    <cfRule type="expression" dxfId="3" priority="1">
      <formula>IF(AND(AL558&gt;=0, RIGHT(TEXT(AL558,"0.#"),1)&lt;&gt;"."),TRUE,FALSE)</formula>
    </cfRule>
    <cfRule type="expression" dxfId="2" priority="2">
      <formula>IF(AND(AL558&gt;=0, RIGHT(TEXT(AL558,"0.#"),1)="."),TRUE,FALSE)</formula>
    </cfRule>
    <cfRule type="expression" dxfId="1" priority="3">
      <formula>IF(AND(AL558&lt;0, RIGHT(TEXT(AL558,"0.#"),1)&lt;&gt;"."),TRUE,FALSE)</formula>
    </cfRule>
    <cfRule type="expression" dxfId="0" priority="4">
      <formula>IF(AND(AL558&lt;0, RIGHT(TEXT(AL558,"0.#"),1)="."),TRUE,FALSE)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5" max="16383" man="1"/>
    <brk id="261" max="16383" man="1"/>
    <brk id="5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t="s">
        <v>602</v>
      </c>
      <c r="R2" s="13" t="str">
        <f>IF(Q2="","",P2)</f>
        <v>直接実施</v>
      </c>
      <c r="S2" s="13" t="str">
        <f>IF(R2="","",IF(S1&lt;&gt;"",CONCATENATE(S1,"、",R2),R2))</f>
        <v>直接実施</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602</v>
      </c>
      <c r="R3" s="13" t="str">
        <f t="shared" ref="R3:R8" si="3">IF(Q3="","",P3)</f>
        <v>委託・請負</v>
      </c>
      <c r="S3" s="13" t="str">
        <f t="shared" ref="S3:S8" si="4">IF(R3="",S2,IF(S2&lt;&gt;"",CONCATENATE(S2,"、",R3),R3))</f>
        <v>直接実施、委託・請負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c r="C10" s="13" t="str">
        <f t="shared" si="0"/>
        <v/>
      </c>
      <c r="D10" s="13" t="str">
        <f t="shared" si="8"/>
        <v/>
      </c>
      <c r="F10" s="18" t="s">
        <v>107</v>
      </c>
      <c r="G10" s="17"/>
      <c r="H10" s="13" t="str">
        <f t="shared" si="1"/>
        <v/>
      </c>
      <c r="I10" s="13" t="str">
        <f t="shared" si="5"/>
        <v>一般会計</v>
      </c>
      <c r="K10" s="14" t="s">
        <v>219</v>
      </c>
      <c r="L10" s="15"/>
      <c r="M10" s="13" t="str">
        <f t="shared" si="2"/>
        <v/>
      </c>
      <c r="N10" s="13" t="str">
        <f t="shared" si="6"/>
        <v/>
      </c>
      <c r="O10" s="13"/>
      <c r="P10" s="13" t="str">
        <f>S8</f>
        <v>直接実施、委託・請負</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602</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t="s">
        <v>602</v>
      </c>
      <c r="C20" s="13" t="str">
        <f t="shared" si="9"/>
        <v>地方創生</v>
      </c>
      <c r="D20" s="13" t="str">
        <f t="shared" si="8"/>
        <v>地方創生</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地方創生</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地方創生</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2022-11-29T01:42:06Z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