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<sst xmlns="http://schemas.openxmlformats.org/spreadsheetml/2006/main" count="1295" uniqueCount="667">
  <si>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</si>
  <si>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</si>
  <si>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</si>
  <si>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</si>
  <si>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</si>
  <si>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</si>
  <si>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</si>
  <si>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</si>
  <si>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</si>
  <si>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</si>
  <si>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</si>
  <si>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</si>
  <si>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</si>
  <si>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</si>
  <si>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</si>
  <si>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</si>
  <si>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</si>
  <si>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</si>
  <si>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</si>
  <si>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</si>
  <si>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</si>
  <si>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</si>
  <si>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</si>
  <si>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</si>
  <si>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</si>
  <si>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</si>
  <si>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</si>
  <si>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</si>
  <si>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</si>
  <si>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</si>
  <si>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</si>
  <si>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</si>
  <si>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</si>
  <si>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</si>
  <si>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</si>
  <si>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</si>
  <si>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</si>
  <si>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</si>
  <si>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</si>
  <si>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</si>
  <si>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</si>
  <si>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</si>
  <si>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</si>
  <si>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</si>
  <si>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</si>
  <si>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</si>
  <si>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</si>
  <si>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</si>
  <si>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</si>
  <si>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</si>
  <si>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</si>
  <si>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</si>
  <si>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</si>
  <si>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</si>
  <si>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</si>
  <si>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</si>
  <si>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</si>
  <si>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</si>
  <si>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</si>
  <si>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</si>
  <si>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</si>
  <si>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</si>
  <si>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</si>
  <si>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</si>
  <si>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</si>
  <si>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</si>
  <si>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</si>
  <si>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</si>
  <si>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</si>
  <si>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</si>
  <si>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</si>
  <si>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</si>
  <si>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</si>
  <si>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</si>
  <si>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</si>
  <si>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</si>
  <si>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</si>
  <si>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</si>
  <si>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</si>
  <si>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</si>
  <si>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</si>
  <si>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</si>
  <si>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</si>
  <si>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</si>
  <si>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</si>
  <si>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</si>
  <si>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</si>
  <si>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</si>
  <si>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</si>
  <si>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</si>
  <si>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</si>
  <si>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</si>
  <si>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</si>
  <si>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</si>
  <si>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</si>
  <si>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</si>
  <si>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</si>
  <si>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</si>
  <si>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</si>
  <si>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</si>
  <si>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</si>
  <si>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</si>
  <si>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</si>
  <si>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</si>
  <si>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</si>
  <si>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</si>
  <si>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</si>
  <si>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</si>
  <si>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</si>
  <si>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</si>
  <si>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</si>
  <si>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</si>
  <si>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</si>
  <si>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</si>
  <si>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</si>
  <si>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</si>
  <si>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</si>
  <si>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</si>
  <si>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</si>
  <si>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</si>
  <si>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</si>
  <si>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</si>
  <si>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</si>
  <si>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</si>
  <si>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</si>
  <si>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</si>
  <si>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</si>
  <si>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</si>
  <si>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</si>
  <si>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</si>
  <si>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</si>
  <si>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</si>
  <si>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</si>
  <si>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</si>
  <si>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</si>
  <si>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</si>
  <si>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</si>
  <si>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</si>
  <si>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</si>
  <si>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</si>
  <si>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</si>
  <si>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</si>
  <si>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</si>
  <si>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</si>
  <si>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</si>
  <si>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</si>
  <si>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</si>
  <si>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</si>
  <si>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</si>
  <si>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</si>
  <si>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</si>
  <si>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</si>
  <si>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</si>
  <si>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</si>
  <si>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</si>
  <si>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</si>
  <si>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</si>
  <si>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</si>
  <si>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</si>
  <si>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</si>
  <si>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</si>
  <si>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</si>
  <si>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</si>
  <si>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</si>
  <si>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</si>
  <si>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</si>
  <si>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</si>
  <si>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</si>
  <si>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</si>
  <si>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</si>
  <si>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</si>
  <si>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</si>
  <si>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</si>
  <si>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</si>
  <si>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</si>
  <si>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</si>
  <si>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</si>
  <si>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</si>
  <si>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</si>
  <si>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</si>
  <si>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</si>
  <si>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</si>
  <si>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</si>
  <si>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</si>
  <si>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</si>
  <si>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</si>
  <si>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</si>
  <si>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</si>
  <si>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</si>
  <si>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</si>
  <si>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</si>
  <si>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</si>
  <si>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</si>
  <si>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</si>
  <si>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</si>
  <si>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</si>
  <si>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</si>
  <si>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</si>
  <si>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</si>
  <si>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</si>
  <si>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</si>
  <si>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</si>
  <si>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</si>
  <si>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</si>
  <si>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</si>
  <si>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</si>
  <si>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</si>
  <si>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</si>
  <si>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</si>
  <si>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</si>
  <si>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</si>
  <si>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</si>
  <si>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</si>
  <si>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</si>
  <si>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</si>
  <si>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</si>
  <si>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</si>
  <si>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</si>
  <si>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</si>
  <si>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</si>
  <si>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</si>
  <si>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</si>
  <si>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</si>
  <si>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</si>
  <si>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</si>
  <si>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</si>
  <si>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</si>
  <si>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</si>
  <si>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</si>
  <si>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</si>
  <si>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</si>
  <si>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</si>
  <si>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</si>
  <si>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</si>
  <si>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</si>
  <si>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</si>
  <si>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</si>
  <si>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</si>
  <si>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</si>
  <si>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</si>
  <si>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</si>
  <si>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</si>
  <si>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</si>
  <si>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</si>
  <si>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</si>
  <si>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</si>
  <si>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</si>
  <si>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</si>
  <si>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</si>
  <si>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</si>
  <si>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</si>
  <si>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</si>
  <si>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</si>
  <si>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</si>
  <si>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</si>
  <si>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</si>
  <si>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</si>
  <si>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</si>
  <si>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</si>
  <si>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</si>
  <si>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</si>
  <si>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</si>
  <si>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</si>
  <si>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</si>
  <si>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</si>
  <si>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</si>
  <si>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</si>
  <si>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</si>
  <si>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</si>
  <si>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</si>
  <si>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</si>
  <si>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</si>
  <si>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</si>
  <si>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</si>
  <si>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</si>
  <si>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</si>
  <si>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</si>
  <si>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</si>
  <si>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</si>
  <si>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</si>
  <si>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</si>
  <si>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</si>
  <si>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</si>
  <si>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</si>
  <si>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</si>
  <si>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</si>
  <si>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</si>
  <si>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</si>
  <si>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</si>
  <si>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</si>
  <si>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</si>
  <si>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</si>
  <si>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</si>
  <si>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</si>
  <si>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</si>
  <si>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</si>
  <si>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</si>
  <si>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</si>
  <si>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</si>
  <si>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</si>
  <si>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</si>
  <si>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</si>
  <si>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</si>
  <si>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</si>
  <si>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</si>
  <si>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</si>
  <si>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</si>
  <si>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</si>
  <si>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</si>
  <si>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</si>
  <si>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</si>
  <si>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</si>
  <si>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</si>
  <si>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</si>
  <si>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</si>
  <si>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</si>
  <si>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</si>
  <si>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</si>
  <si>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</si>
  <si>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</si>
  <si>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</si>
  <si>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</si>
  <si>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</si>
  <si>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</si>
  <si>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</si>
  <si>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</si>
  <si>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</si>
  <si>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</si>
  <si>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</si>
  <si>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</si>
  <si>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</si>
  <si>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</si>
  <si>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</si>
  <si>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</si>
  <si>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</si>
  <si>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</si>
  <si>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</si>
  <si>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</si>
  <si>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</si>
  <si>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</si>
  <si>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</si>
  <si>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</si>
  <si>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</si>
  <si>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</si>
  <si>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</si>
  <si>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</si>
  <si>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</si>
  <si>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</si>
  <si>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</si>
  <si>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</si>
  <si>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</si>
  <si>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</si>
  <si>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</si>
  <si>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</si>
  <si>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</si>
  <si>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</si>
  <si>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</si>
  <si>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</si>
  <si>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</si>
  <si>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</si>
  <si>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</si>
  <si>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</si>
  <si>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</si>
  <si>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</si>
  <si>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</si>
  <si>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</si>
  <si>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</si>
  <si>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</si>
  <si>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</si>
  <si>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</si>
  <si>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</si>
  <si>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</si>
  <si>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</si>
  <si>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</si>
  <si>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</si>
  <si>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</si>
  <si>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</si>
  <si>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</si>
  <si>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</si>
  <si>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</si>
  <si>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</si>
  <si>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</si>
  <si>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</si>
  <si>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</si>
  <si>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</si>
  <si>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</si>
  <si>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</si>
  <si>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</si>
  <si>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</si>
  <si>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</si>
  <si>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</si>
  <si>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</si>
  <si>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</si>
  <si>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</si>
  <si>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</si>
  <si>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</si>
  <si>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</si>
  <si>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</si>
  <si>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</si>
  <si>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</si>
  <si>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</si>
  <si>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</si>
  <si>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</si>
  <si>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</si>
  <si>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</si>
  <si>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</si>
  <si>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</si>
  <si>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</si>
  <si>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</si>
  <si>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</si>
  <si>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</si>
  <si>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</si>
  <si>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</si>
  <si>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</si>
  <si>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</si>
  <si>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</si>
  <si>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</si>
  <si>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</si>
  <si>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</si>
  <si>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</si>
  <si>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</si>
  <si>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</si>
  <si>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</si>
  <si>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</si>
  <si>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</si>
  <si>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</si>
  <si>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</si>
  <si>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</si>
  <si>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</si>
  <si>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</si>
  <si>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</si>
  <si>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</si>
  <si>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</si>
  <si>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</si>
  <si>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</si>
  <si>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</si>
  <si>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</si>
  <si>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</si>
  <si>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</si>
  <si>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</si>
  <si>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</si>
  <si>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</si>
  <si>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</si>
  <si>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</si>
  <si>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</si>
  <si>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</si>
  <si>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</si>
  <si>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</si>
  <si>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</si>
  <si>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</si>
  <si>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</si>
  <si>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</si>
  <si>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</si>
  <si>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</si>
  <si>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</si>
  <si>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</si>
  <si>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</si>
  <si>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</si>
  <si>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</si>
  <si>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</si>
  <si>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</si>
  <si>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</si>
  <si>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</si>
  <si>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</si>
  <si>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</si>
  <si>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</si>
  <si>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</si>
  <si>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</si>
  <si>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</si>
  <si>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</si>
  <si>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</si>
  <si>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</si>
  <si>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</si>
  <si>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</si>
  <si>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</si>
  <si>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</si>
  <si>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</si>
  <si>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</si>
  <si>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</si>
  <si>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</si>
  <si>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</si>
  <si>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</si>
  <si>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</si>
  <si>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</si>
  <si>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</si>
  <si>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</si>
  <si>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</si>
  <si>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</si>
  <si>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</si>
  <si>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</si>
  <si>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</si>
  <si>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</si>
  <si>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</si>
  <si>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</si>
  <si>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</si>
  <si>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</si>
  <si>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</si>
  <si>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</si>
  <si>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</si>
  <si>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</si>
  <si>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</si>
  <si>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</si>
  <si>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</si>
  <si>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</si>
  <si>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</si>
  <si>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</si>
  <si>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</si>
  <si>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</si>
  <si>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</si>
  <si>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</si>
  <si>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</si>
  <si>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</si>
  <si>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</si>
  <si>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</si>
  <si>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</si>
  <si>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</si>
  <si>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</si>
  <si>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</si>
  <si>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</si>
  <si>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</si>
  <si>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</si>
  <si>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</si>
  <si>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</si>
  <si>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</si>
  <si>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</si>
  <si>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</si>
  <si>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</si>
  <si>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</si>
  <si>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</si>
  <si>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</si>
  <si>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</si>
  <si>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</si>
  <si>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</si>
  <si>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</si>
  <si>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</si>
  <si>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</si>
  <si>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</si>
  <si>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</si>
  <si>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</si>
  <si>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</si>
  <si>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</si>
  <si>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</si>
  <si>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</si>
  <si>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</si>
  <si>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</si>
  <si>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</si>
  <si>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</si>
  <si>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</si>
  <si>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</si>
  <si>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</si>
  <si>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</si>
  <si>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</si>
  <si>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</si>
  <si>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</si>
  <si>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</si>
  <si>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</si>
  <si>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</si>
  <si>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</si>
  <si>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</si>
  <si>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</si>
  <si>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</si>
  <si>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</si>
  <si>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</si>
  <si>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</si>
  <si>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</si>
  <si>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</si>
  <si>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</si>
  <si>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</si>
  <si>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</si>
  <si>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</si>
  <si>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</si>
  <si>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</si>
  <si>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</si>
  <si>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</si>
  <si>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</si>
  <si>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</si>
  <si>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</si>
  <si>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</si>
  <si>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</si>
  <si>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</si>
  <si>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</si>
  <si>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</si>
  <si>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</si>
  <si>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</si>
  <si>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</si>
  <si>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</si>
  <si>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</si>
  <si>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</si>
  <si>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</si>
  <si>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</si>
  <si>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</si>
  <si>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</si>
  <si>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</si>
  <si>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</si>
  <si>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</si>
  <si>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</si>
  <si>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</si>
  <si>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</si>
  <si>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</si>
  <si>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船舶産業におけるサプライチェーン</t>
    <rPh sb="0" eb="2">
      <t>センパク</t>
    </rPh>
    <rPh sb="2" eb="4">
      <t>サンギョウ</t>
    </rPh>
    <phoneticPr fontId="5"/>
  </si>
  <si>
    <t>海事局</t>
    <rPh sb="0" eb="3">
      <t>カイジキョク</t>
    </rPh>
    <phoneticPr fontId="5"/>
  </si>
  <si>
    <t>船舶産業課</t>
    <rPh sb="0" eb="2">
      <t>センパク</t>
    </rPh>
    <rPh sb="2" eb="5">
      <t>サンギョウカ</t>
    </rPh>
    <phoneticPr fontId="5"/>
  </si>
  <si>
    <t>課長　今井　新</t>
    <rPh sb="0" eb="2">
      <t>カチョウ</t>
    </rPh>
    <rPh sb="3" eb="5">
      <t>イマイ</t>
    </rPh>
    <rPh sb="6" eb="7">
      <t>シン</t>
    </rPh>
    <phoneticPr fontId="5"/>
  </si>
  <si>
    <t>○</t>
  </si>
  <si>
    <t>-</t>
  </si>
  <si>
    <t>-</t>
    <phoneticPr fontId="5"/>
  </si>
  <si>
    <t xml:space="preserve">造船事業者及び舶用工業事業者等における事業者間連携やサプライチェーンの最適化等の取組を進め、我が国船舶産業全体の更なる生産性向上により国際競争力の強化を図る。
</t>
    <phoneticPr fontId="5"/>
  </si>
  <si>
    <t>船舶の開発・設計、受発注、建造・生産、アフターサービス等の造船に係る様々な過程における事業者間の連携・協調・協業の促進、サプライチェーンの最適化や多元化等に向けた課題とその解決方策を調査・検討により明確化するとともに、当該解決方策に係る技術開発・試験的導入等を通じ、実際の造船・舶用の現場にて解決方策の実証を行い、その効果を検証する。</t>
  </si>
  <si>
    <t>技術研究開発調査費</t>
    <phoneticPr fontId="5"/>
  </si>
  <si>
    <t xml:space="preserve">造船事業者及び舶用工業事業者等における事業者間連携やサプライチェーンの最適化等の取組を進めるべく、下記５つの調査事業を実施
①造船事業者間の連携（設計・生産）について
②造船事業者－舶用工業事業者の連携（生産情報の連携）
③造船事業者－舶用工業事業者の連携（商流/物流情報の連携）
④舶用機器等の仕様の共通化
⑤船上-陸上間の試験データの共有・交換 </t>
    <rPh sb="49" eb="51">
      <t>カキ</t>
    </rPh>
    <rPh sb="54" eb="56">
      <t>チョウサ</t>
    </rPh>
    <rPh sb="56" eb="58">
      <t>ジギョウ</t>
    </rPh>
    <rPh sb="59" eb="61">
      <t>ジッシ</t>
    </rPh>
    <rPh sb="63" eb="65">
      <t>ゾウセン</t>
    </rPh>
    <rPh sb="65" eb="68">
      <t>ジギョウシャ</t>
    </rPh>
    <rPh sb="68" eb="69">
      <t>カン</t>
    </rPh>
    <rPh sb="70" eb="72">
      <t>レンケイ</t>
    </rPh>
    <rPh sb="73" eb="75">
      <t>セッケイ</t>
    </rPh>
    <rPh sb="76" eb="78">
      <t>セイサン</t>
    </rPh>
    <rPh sb="102" eb="106">
      <t>セイサンジョウホウ</t>
    </rPh>
    <rPh sb="107" eb="109">
      <t>レンケイ</t>
    </rPh>
    <rPh sb="129" eb="131">
      <t>ショウリュウ</t>
    </rPh>
    <rPh sb="132" eb="134">
      <t>ブツリュウ</t>
    </rPh>
    <phoneticPr fontId="5"/>
  </si>
  <si>
    <t>実証事業の実施</t>
    <rPh sb="0" eb="2">
      <t>ジッショウ</t>
    </rPh>
    <rPh sb="2" eb="4">
      <t>ジギョウ</t>
    </rPh>
    <rPh sb="5" eb="7">
      <t>ジッシ</t>
    </rPh>
    <phoneticPr fontId="5"/>
  </si>
  <si>
    <t>実証事業に参加した造船事業者数及び舶用工業事業者数</t>
  </si>
  <si>
    <t>社</t>
  </si>
  <si>
    <t>執行額（X）／参加事業者数（Y）　　　　　　　　　　　　　　</t>
    <phoneticPr fontId="5"/>
  </si>
  <si>
    <t>百万円</t>
  </si>
  <si>
    <t>　　X/Y</t>
    <phoneticPr fontId="5"/>
  </si>
  <si>
    <t>0</t>
  </si>
  <si>
    <t>200/4</t>
    <phoneticPr fontId="5"/>
  </si>
  <si>
    <t>276/12</t>
    <phoneticPr fontId="5"/>
  </si>
  <si>
    <t>101/8</t>
    <phoneticPr fontId="5"/>
  </si>
  <si>
    <t>船舶建造量の船舶建造量を令和7年までに18百万総トンにする。</t>
  </si>
  <si>
    <t>我が国造船業の船舶建造量</t>
    <phoneticPr fontId="5"/>
  </si>
  <si>
    <t>IHS Markit が発行している造船業に係るデータ</t>
  </si>
  <si>
    <t>９．市場環境の整備、産業の生産性向上、消費者利益の確保</t>
    <phoneticPr fontId="5"/>
  </si>
  <si>
    <t>３６　海事産業市場環境整備・活性化及び人材の確保等を図る</t>
    <phoneticPr fontId="5"/>
  </si>
  <si>
    <t>本事業は、地域の雇用・経済を支える船舶産業の国際競争力の強化を図るものであり、国民の社会のニーズを反映したものである。</t>
    <rPh sb="0" eb="1">
      <t>ホン</t>
    </rPh>
    <rPh sb="1" eb="3">
      <t>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5"/>
  </si>
  <si>
    <t>我が国船舶産業全体の生産性向上を図るためには、我が国造船事業者や舶用工業事業者等の連携やサプライチェーンの効率化等が必要となるが、各事業者はオーナー企業が多く各地方で地場産業と結びついていることから、各社独自の手法やシステムを構築しており、連携や協業等が進みにくい状況にあるところ、これらの課題解決には、民間の取組だけでは限界があることから、国が主導する必要がある。</t>
    <rPh sb="0" eb="1">
      <t>ワ</t>
    </rPh>
    <rPh sb="2" eb="3">
      <t>クニ</t>
    </rPh>
    <rPh sb="3" eb="5">
      <t>センパク</t>
    </rPh>
    <rPh sb="5" eb="7">
      <t>サンギョウ</t>
    </rPh>
    <rPh sb="7" eb="9">
      <t>ゼンタイ</t>
    </rPh>
    <rPh sb="10" eb="13">
      <t>セイサンセイ</t>
    </rPh>
    <rPh sb="13" eb="15">
      <t>コウジョウ</t>
    </rPh>
    <rPh sb="16" eb="17">
      <t>ハカ</t>
    </rPh>
    <rPh sb="23" eb="24">
      <t>ワ</t>
    </rPh>
    <rPh sb="25" eb="26">
      <t>クニ</t>
    </rPh>
    <rPh sb="26" eb="28">
      <t>ゾウセン</t>
    </rPh>
    <rPh sb="28" eb="31">
      <t>ジギョウシャ</t>
    </rPh>
    <rPh sb="32" eb="34">
      <t>ハクヨウ</t>
    </rPh>
    <rPh sb="34" eb="36">
      <t>コウギョウ</t>
    </rPh>
    <rPh sb="36" eb="39">
      <t>ジギョウシャ</t>
    </rPh>
    <rPh sb="39" eb="40">
      <t>トウ</t>
    </rPh>
    <rPh sb="41" eb="43">
      <t>レンケイ</t>
    </rPh>
    <rPh sb="53" eb="56">
      <t>コウリツカ</t>
    </rPh>
    <rPh sb="56" eb="57">
      <t>トウ</t>
    </rPh>
    <rPh sb="58" eb="60">
      <t>ヒツヨウ</t>
    </rPh>
    <rPh sb="65" eb="66">
      <t>カク</t>
    </rPh>
    <rPh sb="66" eb="69">
      <t>ジギョウシャ</t>
    </rPh>
    <rPh sb="74" eb="76">
      <t>キギョウ</t>
    </rPh>
    <rPh sb="77" eb="78">
      <t>オオ</t>
    </rPh>
    <rPh sb="79" eb="82">
      <t>カクチホウ</t>
    </rPh>
    <rPh sb="83" eb="85">
      <t>ジバ</t>
    </rPh>
    <rPh sb="85" eb="87">
      <t>サンギョウ</t>
    </rPh>
    <rPh sb="88" eb="89">
      <t>ムス</t>
    </rPh>
    <rPh sb="100" eb="102">
      <t>カクシャ</t>
    </rPh>
    <rPh sb="102" eb="104">
      <t>ドクジ</t>
    </rPh>
    <rPh sb="105" eb="107">
      <t>シュホウ</t>
    </rPh>
    <rPh sb="113" eb="115">
      <t>コウチク</t>
    </rPh>
    <rPh sb="120" eb="122">
      <t>レンケイ</t>
    </rPh>
    <rPh sb="123" eb="125">
      <t>キョウギョウ</t>
    </rPh>
    <rPh sb="125" eb="126">
      <t>トウ</t>
    </rPh>
    <rPh sb="127" eb="128">
      <t>スス</t>
    </rPh>
    <rPh sb="132" eb="134">
      <t>ジョウキョウ</t>
    </rPh>
    <rPh sb="145" eb="147">
      <t>カダイ</t>
    </rPh>
    <rPh sb="147" eb="149">
      <t>カイケツ</t>
    </rPh>
    <rPh sb="152" eb="154">
      <t>ミンカン</t>
    </rPh>
    <rPh sb="155" eb="157">
      <t>トリクミ</t>
    </rPh>
    <rPh sb="161" eb="163">
      <t>ゲンカイ</t>
    </rPh>
    <rPh sb="171" eb="172">
      <t>クニ</t>
    </rPh>
    <rPh sb="173" eb="175">
      <t>シュドウ</t>
    </rPh>
    <rPh sb="177" eb="179">
      <t>ヒツヨウ</t>
    </rPh>
    <phoneticPr fontId="5"/>
  </si>
  <si>
    <t>船舶産業全体の連携やサプライチェーンの最適化のための取組により、事業者の協業・協調が促進されることで、現在我が国が獲得に成功していない短納期での複数隻発注を獲得しやすい状況等が整備され、我が国海事産業の競争力強化に資することから、重要かつ優先度が高い事業である。</t>
    <rPh sb="0" eb="2">
      <t>センパク</t>
    </rPh>
    <rPh sb="2" eb="4">
      <t>サンギョウ</t>
    </rPh>
    <rPh sb="4" eb="6">
      <t>ゼンタイ</t>
    </rPh>
    <rPh sb="7" eb="9">
      <t>レンケイ</t>
    </rPh>
    <rPh sb="19" eb="22">
      <t>サイテキカ</t>
    </rPh>
    <rPh sb="26" eb="28">
      <t>トリクミ</t>
    </rPh>
    <rPh sb="32" eb="35">
      <t>ジギョウシャ</t>
    </rPh>
    <rPh sb="36" eb="38">
      <t>キョウギョウ</t>
    </rPh>
    <rPh sb="39" eb="41">
      <t>キョウチョウ</t>
    </rPh>
    <rPh sb="42" eb="44">
      <t>ソクシン</t>
    </rPh>
    <rPh sb="51" eb="53">
      <t>ゲンザイ</t>
    </rPh>
    <rPh sb="53" eb="54">
      <t>ワ</t>
    </rPh>
    <rPh sb="55" eb="56">
      <t>クニ</t>
    </rPh>
    <rPh sb="57" eb="59">
      <t>カクトク</t>
    </rPh>
    <rPh sb="60" eb="62">
      <t>セイコウ</t>
    </rPh>
    <rPh sb="67" eb="70">
      <t>タンノウキ</t>
    </rPh>
    <rPh sb="72" eb="74">
      <t>フクスウ</t>
    </rPh>
    <rPh sb="74" eb="75">
      <t>セキ</t>
    </rPh>
    <rPh sb="75" eb="77">
      <t>ハッチュウ</t>
    </rPh>
    <rPh sb="78" eb="80">
      <t>カクトク</t>
    </rPh>
    <rPh sb="84" eb="86">
      <t>ジョウキョウ</t>
    </rPh>
    <rPh sb="86" eb="87">
      <t>トウ</t>
    </rPh>
    <rPh sb="88" eb="90">
      <t>セイビ</t>
    </rPh>
    <phoneticPr fontId="5"/>
  </si>
  <si>
    <t>‐</t>
  </si>
  <si>
    <t>企画競争により支出先を選定し競争性を確保しており、妥当と考える。</t>
  </si>
  <si>
    <t>企画競争により支出先を選定し競争性を確保しており、真に必要なものに限定されているものと考える。</t>
  </si>
  <si>
    <t>コロナウィルスの影響があったため妥当と考える。</t>
    <rPh sb="8" eb="10">
      <t>エイキョウ</t>
    </rPh>
    <rPh sb="16" eb="18">
      <t>ダトウ</t>
    </rPh>
    <rPh sb="19" eb="20">
      <t>カンガ</t>
    </rPh>
    <phoneticPr fontId="5"/>
  </si>
  <si>
    <t>使途が真に必要なものに限定されるよう、調査内容等を精査し実施した。</t>
  </si>
  <si>
    <t>令和３年の実績値は前年比で減少しているが、引き続き目標達成に努める。</t>
    <rPh sb="0" eb="2">
      <t>レイワ</t>
    </rPh>
    <rPh sb="3" eb="4">
      <t>ネン</t>
    </rPh>
    <rPh sb="5" eb="8">
      <t>ジッセキチ</t>
    </rPh>
    <rPh sb="9" eb="12">
      <t>ゼンネンヒ</t>
    </rPh>
    <rPh sb="13" eb="15">
      <t>ゲンショウ</t>
    </rPh>
    <rPh sb="21" eb="22">
      <t>ヒ</t>
    </rPh>
    <rPh sb="23" eb="24">
      <t>ツヅ</t>
    </rPh>
    <rPh sb="25" eb="27">
      <t>モクヒョウ</t>
    </rPh>
    <rPh sb="27" eb="29">
      <t>タッセイ</t>
    </rPh>
    <rPh sb="30" eb="31">
      <t>ツト</t>
    </rPh>
    <phoneticPr fontId="34"/>
  </si>
  <si>
    <t>見込みを下回ったが事業は順調に進んでいるため問題はないと考える。</t>
    <rPh sb="4" eb="6">
      <t>シタマワ</t>
    </rPh>
    <rPh sb="9" eb="11">
      <t>ジギョウ</t>
    </rPh>
    <rPh sb="12" eb="14">
      <t>ジュンチョウ</t>
    </rPh>
    <rPh sb="15" eb="16">
      <t>スス</t>
    </rPh>
    <rPh sb="22" eb="24">
      <t>モンダイ</t>
    </rPh>
    <rPh sb="28" eb="29">
      <t>カンガ</t>
    </rPh>
    <phoneticPr fontId="34"/>
  </si>
  <si>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4"/>
  </si>
  <si>
    <t>A.SKウインチ株式会社</t>
    <phoneticPr fontId="5"/>
  </si>
  <si>
    <t>B.ジャパンマリンユナイテッド株式会社</t>
    <phoneticPr fontId="5"/>
  </si>
  <si>
    <t>事業費</t>
    <rPh sb="0" eb="3">
      <t>ジギョウヒ</t>
    </rPh>
    <phoneticPr fontId="5"/>
  </si>
  <si>
    <t>業務実施のための経費</t>
    <rPh sb="0" eb="2">
      <t>ギョウム</t>
    </rPh>
    <rPh sb="2" eb="4">
      <t>ジッシ</t>
    </rPh>
    <rPh sb="8" eb="10">
      <t>ケイヒ</t>
    </rPh>
    <phoneticPr fontId="5"/>
  </si>
  <si>
    <t>人件費</t>
    <rPh sb="0" eb="3">
      <t>ジンケンヒ</t>
    </rPh>
    <phoneticPr fontId="5"/>
  </si>
  <si>
    <t>業務実施に係る人件費</t>
    <rPh sb="0" eb="2">
      <t>ギョウム</t>
    </rPh>
    <rPh sb="2" eb="4">
      <t>ジッシ</t>
    </rPh>
    <rPh sb="5" eb="6">
      <t>カカ</t>
    </rPh>
    <rPh sb="7" eb="10">
      <t>ジンケンヒ</t>
    </rPh>
    <phoneticPr fontId="5"/>
  </si>
  <si>
    <t>一般管理費、旅費等</t>
    <rPh sb="0" eb="2">
      <t>イッパン</t>
    </rPh>
    <rPh sb="2" eb="5">
      <t>カンリヒ</t>
    </rPh>
    <rPh sb="6" eb="8">
      <t>リョヒ</t>
    </rPh>
    <rPh sb="8" eb="9">
      <t>トウ</t>
    </rPh>
    <phoneticPr fontId="5"/>
  </si>
  <si>
    <t>消費税</t>
    <rPh sb="0" eb="3">
      <t>ショウヒゼイ</t>
    </rPh>
    <phoneticPr fontId="5"/>
  </si>
  <si>
    <t>外注費</t>
    <rPh sb="0" eb="3">
      <t>ガイチュウヒ</t>
    </rPh>
    <phoneticPr fontId="5"/>
  </si>
  <si>
    <t>C.川崎重工業株式会社株式会社</t>
    <phoneticPr fontId="5"/>
  </si>
  <si>
    <t>D.ジャパンマリンユナイテッド株式会社</t>
    <phoneticPr fontId="5"/>
  </si>
  <si>
    <t>業務実施に係る経費</t>
    <rPh sb="0" eb="2">
      <t>ギョウム</t>
    </rPh>
    <rPh sb="2" eb="4">
      <t>ジッシ</t>
    </rPh>
    <rPh sb="5" eb="6">
      <t>カカ</t>
    </rPh>
    <rPh sb="7" eb="9">
      <t>ケイヒ</t>
    </rPh>
    <phoneticPr fontId="5"/>
  </si>
  <si>
    <t>再委託費</t>
    <rPh sb="0" eb="4">
      <t>サイイタクヒ</t>
    </rPh>
    <phoneticPr fontId="5"/>
  </si>
  <si>
    <t>プログラム購入費</t>
    <rPh sb="5" eb="8">
      <t>コウニュウヒ</t>
    </rPh>
    <phoneticPr fontId="5"/>
  </si>
  <si>
    <t>業務実施に係る人件費</t>
    <rPh sb="0" eb="4">
      <t>ギョウムジッシ</t>
    </rPh>
    <rPh sb="5" eb="6">
      <t>カカ</t>
    </rPh>
    <rPh sb="7" eb="10">
      <t>ジンケンヒ</t>
    </rPh>
    <phoneticPr fontId="5"/>
  </si>
  <si>
    <t>機能開発</t>
    <rPh sb="0" eb="4">
      <t>キノウカイハツ</t>
    </rPh>
    <phoneticPr fontId="5"/>
  </si>
  <si>
    <t>E.株式会社大島造船所</t>
    <rPh sb="2" eb="6">
      <t>カブシキガイシャ</t>
    </rPh>
    <rPh sb="6" eb="8">
      <t>オオシマ</t>
    </rPh>
    <rPh sb="8" eb="11">
      <t>ゾウセンジョ</t>
    </rPh>
    <phoneticPr fontId="5"/>
  </si>
  <si>
    <t>SKウインチ株式会社</t>
    <phoneticPr fontId="5"/>
  </si>
  <si>
    <t>舶用品・部品の仕様等の共通化による安定的な調達及び設計・生産の効率化の実現に向けた調査研究業務</t>
    <phoneticPr fontId="5"/>
  </si>
  <si>
    <t>ジャパンマリンユナイテッド株式会社</t>
    <phoneticPr fontId="5"/>
  </si>
  <si>
    <t>複数造船所で連携・協業した効率的な生産設計の実現に向けた調査研究業務</t>
    <phoneticPr fontId="5"/>
  </si>
  <si>
    <t>川崎重工業株式会社</t>
    <phoneticPr fontId="5"/>
  </si>
  <si>
    <t>ICT を活用した新たな海上試運転・工場試験の手法の構築に係る調査研究業務</t>
    <phoneticPr fontId="5"/>
  </si>
  <si>
    <t>複数造船所で連携・協業した効率的な建造（生産）の実現に向けた調査研究業務</t>
    <phoneticPr fontId="5"/>
  </si>
  <si>
    <t>株式会社大島造船所</t>
    <rPh sb="0" eb="2">
      <t>カブシキ</t>
    </rPh>
    <rPh sb="2" eb="4">
      <t>ガイシャ</t>
    </rPh>
    <rPh sb="4" eb="6">
      <t>オオシマ</t>
    </rPh>
    <rPh sb="6" eb="9">
      <t>ゾウセンジョ</t>
    </rPh>
    <phoneticPr fontId="5"/>
  </si>
  <si>
    <t>混流生産に対応した造船工場での革新的な先行艤装付き物流センターのコンセプト設計に関する研究開発</t>
    <phoneticPr fontId="5"/>
  </si>
  <si>
    <t>補助金等交付</t>
  </si>
  <si>
    <t>経済財政運営と改革の基本方針２０２２、新しい資本主義のグランドデザイン及び実行計画</t>
    <phoneticPr fontId="5"/>
  </si>
  <si>
    <t>https://www.mlit.go.jp/seisakutokatsu/hyouka/seisakutokatsu_hyouka_tk_000037.html</t>
    <phoneticPr fontId="5"/>
  </si>
  <si>
    <t>P70（全体版）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</si>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</sst>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3" fillId="5" borderId="40" xfId="7" applyFont="1" applyFill="1" applyBorder="1" applyAlignment="1" applyProtection="1">
      <alignment horizontal="left" vertical="center" wrapText="1"/>
      <protection locked="0"/>
    </xf>
    <xf numFmtId="0" fontId="33" fillId="5" borderId="41" xfId="7" applyFont="1" applyFill="1" applyBorder="1" applyAlignment="1" applyProtection="1">
      <alignment horizontal="left" vertical="center" wrapText="1"/>
      <protection locked="0"/>
    </xf>
    <xf numFmtId="0" fontId="33" fillId="5" borderId="58" xfId="7" applyFont="1" applyFill="1" applyBorder="1" applyAlignment="1" applyProtection="1">
      <alignment horizontal="left" vertical="center" wrapText="1"/>
      <protection locked="0"/>
    </xf>
    <xf numFmtId="0" fontId="33" fillId="5" borderId="59" xfId="7" applyFont="1" applyFill="1" applyBorder="1" applyAlignment="1" applyProtection="1">
      <alignment horizontal="left" vertical="center" wrapText="1"/>
      <protection locked="0"/>
    </xf>
    <xf numFmtId="0" fontId="33" fillId="5" borderId="0" xfId="7" applyFont="1" applyFill="1" applyBorder="1" applyAlignment="1" applyProtection="1">
      <alignment horizontal="left" vertical="center" wrapText="1"/>
      <protection locked="0"/>
    </xf>
    <xf numFmtId="0" fontId="33" fillId="5" borderId="2" xfId="7" applyFont="1" applyFill="1" applyBorder="1" applyAlignment="1" applyProtection="1">
      <alignment horizontal="left" vertical="center" wrapText="1"/>
      <protection locked="0"/>
    </xf>
    <xf numFmtId="0" fontId="33" fillId="5" borderId="16" xfId="7" applyFont="1" applyFill="1" applyBorder="1" applyAlignment="1" applyProtection="1">
      <alignment horizontal="left" vertical="center" wrapText="1"/>
      <protection locked="0"/>
    </xf>
    <xf numFmtId="0" fontId="33" fillId="5" borderId="17" xfId="7" applyFont="1" applyFill="1" applyBorder="1" applyAlignment="1" applyProtection="1">
      <alignment horizontal="left" vertical="center" wrapText="1"/>
      <protection locked="0"/>
    </xf>
    <xf numFmtId="0" fontId="33" fillId="5" borderId="31" xfId="7"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101973</xdr:colOff>
      <xdr:row>262</xdr:row>
      <xdr:rowOff>89646</xdr:rowOff>
    </xdr:from>
    <xdr:to>
      <xdr:col>35</xdr:col>
      <xdr:colOff>191474</xdr:colOff>
      <xdr:row>264</xdr:row>
      <xdr:rowOff>183059</xdr:rowOff>
    </xdr:to>
    <xdr:sp macro="" textlink="">
      <xdr:nvSpPr>
        <xdr:cNvPr id="4" name="正方形/長方形 3"/>
        <xdr:cNvSpPr/>
      </xdr:nvSpPr>
      <xdr:spPr>
        <a:xfrm>
          <a:off x="4539502" y="29706793"/>
          <a:ext cx="2711678" cy="7881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】276</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35</xdr:col>
      <xdr:colOff>143996</xdr:colOff>
      <xdr:row>265</xdr:row>
      <xdr:rowOff>50732</xdr:rowOff>
    </xdr:from>
    <xdr:to>
      <xdr:col>46</xdr:col>
      <xdr:colOff>135086</xdr:colOff>
      <xdr:row>267</xdr:row>
      <xdr:rowOff>142330</xdr:rowOff>
    </xdr:to>
    <xdr:sp macro="" textlink="">
      <xdr:nvSpPr>
        <xdr:cNvPr id="5" name="正方形/長方形 4"/>
        <xdr:cNvSpPr/>
      </xdr:nvSpPr>
      <xdr:spPr>
        <a:xfrm>
          <a:off x="7203702" y="30710026"/>
          <a:ext cx="2209855" cy="78636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 SK</a:t>
          </a:r>
          <a:r>
            <a:rPr kumimoji="1" lang="ja-JP" altLang="en-US" sz="1200" b="1">
              <a:solidFill>
                <a:sysClr val="windowText" lastClr="000000"/>
              </a:solidFill>
              <a:latin typeface="HG丸ｺﾞｼｯｸM-PRO"/>
              <a:ea typeface="HG丸ｺﾞｼｯｸM-PRO"/>
            </a:rPr>
            <a:t>ウインチ株式会社</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36</xdr:col>
      <xdr:colOff>63261</xdr:colOff>
      <xdr:row>264</xdr:row>
      <xdr:rowOff>122096</xdr:rowOff>
    </xdr:from>
    <xdr:to>
      <xdr:col>46</xdr:col>
      <xdr:colOff>173187</xdr:colOff>
      <xdr:row>265</xdr:row>
      <xdr:rowOff>42021</xdr:rowOff>
    </xdr:to>
    <xdr:sp macro="" textlink="">
      <xdr:nvSpPr>
        <xdr:cNvPr id="6" name="テキスト ボックス 5"/>
        <xdr:cNvSpPr txBox="1"/>
      </xdr:nvSpPr>
      <xdr:spPr>
        <a:xfrm>
          <a:off x="7324673" y="30434008"/>
          <a:ext cx="2126985" cy="26730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35</xdr:col>
      <xdr:colOff>11261</xdr:colOff>
      <xdr:row>267</xdr:row>
      <xdr:rowOff>217953</xdr:rowOff>
    </xdr:from>
    <xdr:to>
      <xdr:col>47</xdr:col>
      <xdr:colOff>87462</xdr:colOff>
      <xdr:row>269</xdr:row>
      <xdr:rowOff>275103</xdr:rowOff>
    </xdr:to>
    <xdr:sp macro="" textlink="">
      <xdr:nvSpPr>
        <xdr:cNvPr id="7" name="大かっこ 6"/>
        <xdr:cNvSpPr/>
      </xdr:nvSpPr>
      <xdr:spPr>
        <a:xfrm>
          <a:off x="7070967" y="31572012"/>
          <a:ext cx="2496671" cy="7519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舶用品・部品の仕様等の共通化による安定的な調達及び設計・生産の効率化の実現に向けた調査研究業務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29</xdr:col>
      <xdr:colOff>20786</xdr:colOff>
      <xdr:row>266</xdr:row>
      <xdr:rowOff>113179</xdr:rowOff>
    </xdr:from>
    <xdr:to>
      <xdr:col>35</xdr:col>
      <xdr:colOff>59159</xdr:colOff>
      <xdr:row>266</xdr:row>
      <xdr:rowOff>116354</xdr:rowOff>
    </xdr:to>
    <xdr:cxnSp macro="">
      <xdr:nvCxnSpPr>
        <xdr:cNvPr id="8" name="直線矢印コネクタ 7"/>
        <xdr:cNvCxnSpPr/>
      </xdr:nvCxnSpPr>
      <xdr:spPr>
        <a:xfrm>
          <a:off x="5870257" y="31119855"/>
          <a:ext cx="124860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67236</xdr:colOff>
      <xdr:row>266</xdr:row>
      <xdr:rowOff>322729</xdr:rowOff>
    </xdr:from>
    <xdr:to>
      <xdr:col>29</xdr:col>
      <xdr:colOff>11263</xdr:colOff>
      <xdr:row>266</xdr:row>
      <xdr:rowOff>322729</xdr:rowOff>
    </xdr:to>
    <xdr:cxnSp macro="">
      <xdr:nvCxnSpPr>
        <xdr:cNvPr id="9" name="直線矢印コネクタ 8"/>
        <xdr:cNvCxnSpPr/>
      </xdr:nvCxnSpPr>
      <xdr:spPr>
        <a:xfrm flipH="1">
          <a:off x="4706471" y="31329405"/>
          <a:ext cx="11542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123265</xdr:colOff>
      <xdr:row>265</xdr:row>
      <xdr:rowOff>236189</xdr:rowOff>
    </xdr:from>
    <xdr:to>
      <xdr:col>23</xdr:col>
      <xdr:colOff>67236</xdr:colOff>
      <xdr:row>267</xdr:row>
      <xdr:rowOff>332830</xdr:rowOff>
    </xdr:to>
    <xdr:sp macro="" textlink="">
      <xdr:nvSpPr>
        <xdr:cNvPr id="10" name="正方形/長方形 9"/>
        <xdr:cNvSpPr/>
      </xdr:nvSpPr>
      <xdr:spPr>
        <a:xfrm>
          <a:off x="1333500" y="30895483"/>
          <a:ext cx="3372971" cy="791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 </a:t>
          </a:r>
          <a:r>
            <a:rPr kumimoji="1" lang="ja-JP" altLang="en-US" sz="1200" b="1">
              <a:solidFill>
                <a:sysClr val="windowText" lastClr="000000"/>
              </a:solidFill>
              <a:latin typeface="HG丸ｺﾞｼｯｸM-PRO"/>
              <a:ea typeface="HG丸ｺﾞｼｯｸM-PRO"/>
            </a:rPr>
            <a:t>ジャパンマリンユナイテッド株式会社</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（共同提案体）</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60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8</xdr:col>
      <xdr:colOff>177561</xdr:colOff>
      <xdr:row>264</xdr:row>
      <xdr:rowOff>264971</xdr:rowOff>
    </xdr:from>
    <xdr:to>
      <xdr:col>19</xdr:col>
      <xdr:colOff>87462</xdr:colOff>
      <xdr:row>265</xdr:row>
      <xdr:rowOff>179853</xdr:rowOff>
    </xdr:to>
    <xdr:sp macro="" textlink="">
      <xdr:nvSpPr>
        <xdr:cNvPr id="11" name="テキスト ボックス 10"/>
        <xdr:cNvSpPr txBox="1"/>
      </xdr:nvSpPr>
      <xdr:spPr>
        <a:xfrm>
          <a:off x="1791208" y="30576883"/>
          <a:ext cx="2128666" cy="26226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8</xdr:col>
      <xdr:colOff>116036</xdr:colOff>
      <xdr:row>268</xdr:row>
      <xdr:rowOff>70596</xdr:rowOff>
    </xdr:from>
    <xdr:to>
      <xdr:col>20</xdr:col>
      <xdr:colOff>192236</xdr:colOff>
      <xdr:row>269</xdr:row>
      <xdr:rowOff>265578</xdr:rowOff>
    </xdr:to>
    <xdr:sp macro="" textlink="">
      <xdr:nvSpPr>
        <xdr:cNvPr id="12" name="大かっこ 11"/>
        <xdr:cNvSpPr/>
      </xdr:nvSpPr>
      <xdr:spPr>
        <a:xfrm>
          <a:off x="1729683" y="31772037"/>
          <a:ext cx="2496671" cy="5423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複数造船所で連携・協業した効率的な生産設計の実現に向けた調査研究業務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29</xdr:col>
      <xdr:colOff>1736</xdr:colOff>
      <xdr:row>272</xdr:row>
      <xdr:rowOff>99170</xdr:rowOff>
    </xdr:from>
    <xdr:to>
      <xdr:col>35</xdr:col>
      <xdr:colOff>40109</xdr:colOff>
      <xdr:row>272</xdr:row>
      <xdr:rowOff>102345</xdr:rowOff>
    </xdr:to>
    <xdr:cxnSp macro="">
      <xdr:nvCxnSpPr>
        <xdr:cNvPr id="13" name="直線矢印コネクタ 12"/>
        <xdr:cNvCxnSpPr/>
      </xdr:nvCxnSpPr>
      <xdr:spPr>
        <a:xfrm>
          <a:off x="5851207" y="33190141"/>
          <a:ext cx="124860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153521</xdr:colOff>
      <xdr:row>271</xdr:row>
      <xdr:rowOff>31682</xdr:rowOff>
    </xdr:from>
    <xdr:to>
      <xdr:col>46</xdr:col>
      <xdr:colOff>144611</xdr:colOff>
      <xdr:row>273</xdr:row>
      <xdr:rowOff>123280</xdr:rowOff>
    </xdr:to>
    <xdr:sp macro="" textlink="">
      <xdr:nvSpPr>
        <xdr:cNvPr id="14" name="正方形/長方形 13"/>
        <xdr:cNvSpPr/>
      </xdr:nvSpPr>
      <xdr:spPr>
        <a:xfrm>
          <a:off x="7213227" y="32775270"/>
          <a:ext cx="2209855" cy="78636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C.</a:t>
          </a:r>
          <a:r>
            <a:rPr kumimoji="1" lang="ja-JP" altLang="en-US" sz="1200" b="1">
              <a:solidFill>
                <a:sysClr val="windowText" lastClr="000000"/>
              </a:solidFill>
              <a:latin typeface="HG丸ｺﾞｼｯｸM-PRO"/>
              <a:ea typeface="HG丸ｺﾞｼｯｸM-PRO"/>
            </a:rPr>
            <a:t>川崎重工業株式会社</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（共同提案体）</a:t>
          </a:r>
          <a:endParaRPr kumimoji="1" lang="en-US" altLang="ja-JP" sz="1050">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39</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36</xdr:col>
      <xdr:colOff>72786</xdr:colOff>
      <xdr:row>270</xdr:row>
      <xdr:rowOff>108089</xdr:rowOff>
    </xdr:from>
    <xdr:to>
      <xdr:col>46</xdr:col>
      <xdr:colOff>182712</xdr:colOff>
      <xdr:row>271</xdr:row>
      <xdr:rowOff>22971</xdr:rowOff>
    </xdr:to>
    <xdr:sp macro="" textlink="">
      <xdr:nvSpPr>
        <xdr:cNvPr id="15" name="テキスト ボックス 14"/>
        <xdr:cNvSpPr txBox="1"/>
      </xdr:nvSpPr>
      <xdr:spPr>
        <a:xfrm>
          <a:off x="7334198" y="32504295"/>
          <a:ext cx="2126985" cy="26226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35</xdr:col>
      <xdr:colOff>20786</xdr:colOff>
      <xdr:row>273</xdr:row>
      <xdr:rowOff>198903</xdr:rowOff>
    </xdr:from>
    <xdr:to>
      <xdr:col>48</xdr:col>
      <xdr:colOff>11261</xdr:colOff>
      <xdr:row>275</xdr:row>
      <xdr:rowOff>170328</xdr:rowOff>
    </xdr:to>
    <xdr:sp macro="" textlink="">
      <xdr:nvSpPr>
        <xdr:cNvPr id="16" name="大かっこ 15"/>
        <xdr:cNvSpPr/>
      </xdr:nvSpPr>
      <xdr:spPr>
        <a:xfrm>
          <a:off x="7080492" y="33637256"/>
          <a:ext cx="2612651" cy="6661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000">
              <a:solidFill>
                <a:sysClr val="windowText" lastClr="000000"/>
              </a:solidFill>
              <a:latin typeface="HG丸ｺﾞｼｯｸM-PRO"/>
              <a:ea typeface="HG丸ｺﾞｼｯｸM-PRO"/>
            </a:rPr>
            <a:t>ICT </a:t>
          </a:r>
          <a:r>
            <a:rPr kumimoji="1" lang="ja-JP" altLang="en-US" sz="1000">
              <a:solidFill>
                <a:sysClr val="windowText" lastClr="000000"/>
              </a:solidFill>
              <a:latin typeface="HG丸ｺﾞｼｯｸM-PRO"/>
              <a:ea typeface="HG丸ｺﾞｼｯｸM-PRO"/>
            </a:rPr>
            <a:t>を活用した新たな海上試運転・工場試験の手法の構築に係る調査研究業務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22</xdr:col>
      <xdr:colOff>96987</xdr:colOff>
      <xdr:row>273</xdr:row>
      <xdr:rowOff>103653</xdr:rowOff>
    </xdr:from>
    <xdr:to>
      <xdr:col>29</xdr:col>
      <xdr:colOff>11262</xdr:colOff>
      <xdr:row>273</xdr:row>
      <xdr:rowOff>103653</xdr:rowOff>
    </xdr:to>
    <xdr:cxnSp macro="">
      <xdr:nvCxnSpPr>
        <xdr:cNvPr id="17" name="直線矢印コネクタ 16"/>
        <xdr:cNvCxnSpPr/>
      </xdr:nvCxnSpPr>
      <xdr:spPr>
        <a:xfrm flipH="1">
          <a:off x="4534516" y="33542006"/>
          <a:ext cx="13262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153521</xdr:colOff>
      <xdr:row>272</xdr:row>
      <xdr:rowOff>60256</xdr:rowOff>
    </xdr:from>
    <xdr:to>
      <xdr:col>22</xdr:col>
      <xdr:colOff>20787</xdr:colOff>
      <xdr:row>274</xdr:row>
      <xdr:rowOff>151855</xdr:rowOff>
    </xdr:to>
    <xdr:sp macro="" textlink="">
      <xdr:nvSpPr>
        <xdr:cNvPr id="18" name="正方形/長方形 17"/>
        <xdr:cNvSpPr/>
      </xdr:nvSpPr>
      <xdr:spPr>
        <a:xfrm>
          <a:off x="1565462" y="33151227"/>
          <a:ext cx="2892854" cy="78636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D. </a:t>
          </a:r>
          <a:r>
            <a:rPr kumimoji="1" lang="ja-JP" altLang="en-US" sz="1200" b="1">
              <a:solidFill>
                <a:sysClr val="windowText" lastClr="000000"/>
              </a:solidFill>
              <a:latin typeface="HG丸ｺﾞｼｯｸM-PRO"/>
              <a:ea typeface="HG丸ｺﾞｼｯｸM-PRO"/>
            </a:rPr>
            <a:t>ジャパンマリンユナイテッド</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株式会社</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80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8</xdr:col>
      <xdr:colOff>196611</xdr:colOff>
      <xdr:row>271</xdr:row>
      <xdr:rowOff>89039</xdr:rowOff>
    </xdr:from>
    <xdr:to>
      <xdr:col>19</xdr:col>
      <xdr:colOff>106512</xdr:colOff>
      <xdr:row>272</xdr:row>
      <xdr:rowOff>3920</xdr:rowOff>
    </xdr:to>
    <xdr:sp macro="" textlink="">
      <xdr:nvSpPr>
        <xdr:cNvPr id="19" name="テキスト ボックス 18"/>
        <xdr:cNvSpPr txBox="1"/>
      </xdr:nvSpPr>
      <xdr:spPr>
        <a:xfrm>
          <a:off x="1810258" y="32832627"/>
          <a:ext cx="2128666" cy="26226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8</xdr:col>
      <xdr:colOff>135086</xdr:colOff>
      <xdr:row>274</xdr:row>
      <xdr:rowOff>237003</xdr:rowOff>
    </xdr:from>
    <xdr:to>
      <xdr:col>22</xdr:col>
      <xdr:colOff>11262</xdr:colOff>
      <xdr:row>276</xdr:row>
      <xdr:rowOff>217953</xdr:rowOff>
    </xdr:to>
    <xdr:sp macro="" textlink="">
      <xdr:nvSpPr>
        <xdr:cNvPr id="20" name="大かっこ 19"/>
        <xdr:cNvSpPr/>
      </xdr:nvSpPr>
      <xdr:spPr>
        <a:xfrm>
          <a:off x="1748733" y="34022738"/>
          <a:ext cx="2700058" cy="6757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複数造船所で連携・協業した効率的な建造（生産）の実現に向けた調査研究業務</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29</xdr:col>
      <xdr:colOff>12252</xdr:colOff>
      <xdr:row>264</xdr:row>
      <xdr:rowOff>183059</xdr:rowOff>
    </xdr:from>
    <xdr:to>
      <xdr:col>29</xdr:col>
      <xdr:colOff>12942</xdr:colOff>
      <xdr:row>278</xdr:row>
      <xdr:rowOff>137271</xdr:rowOff>
    </xdr:to>
    <xdr:cxnSp macro="">
      <xdr:nvCxnSpPr>
        <xdr:cNvPr id="21" name="直線コネクタ 20"/>
        <xdr:cNvCxnSpPr/>
      </xdr:nvCxnSpPr>
      <xdr:spPr>
        <a:xfrm>
          <a:off x="5861723" y="30494971"/>
          <a:ext cx="690" cy="481756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181030</xdr:colOff>
      <xdr:row>278</xdr:row>
      <xdr:rowOff>137271</xdr:rowOff>
    </xdr:from>
    <xdr:to>
      <xdr:col>35</xdr:col>
      <xdr:colOff>17697</xdr:colOff>
      <xdr:row>278</xdr:row>
      <xdr:rowOff>140446</xdr:rowOff>
    </xdr:to>
    <xdr:cxnSp macro="">
      <xdr:nvCxnSpPr>
        <xdr:cNvPr id="22" name="直線矢印コネクタ 21"/>
        <xdr:cNvCxnSpPr/>
      </xdr:nvCxnSpPr>
      <xdr:spPr>
        <a:xfrm>
          <a:off x="5828795" y="35312536"/>
          <a:ext cx="1248608"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56029</xdr:colOff>
      <xdr:row>277</xdr:row>
      <xdr:rowOff>38453</xdr:rowOff>
    </xdr:from>
    <xdr:to>
      <xdr:col>47</xdr:col>
      <xdr:colOff>47120</xdr:colOff>
      <xdr:row>278</xdr:row>
      <xdr:rowOff>477434</xdr:rowOff>
    </xdr:to>
    <xdr:sp macro="" textlink="">
      <xdr:nvSpPr>
        <xdr:cNvPr id="23" name="正方形/長方形 22"/>
        <xdr:cNvSpPr/>
      </xdr:nvSpPr>
      <xdr:spPr>
        <a:xfrm>
          <a:off x="7317441" y="34866335"/>
          <a:ext cx="2209855" cy="7863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E.</a:t>
          </a:r>
          <a:r>
            <a:rPr kumimoji="1" lang="ja-JP" altLang="en-US" sz="1200" b="1">
              <a:solidFill>
                <a:sysClr val="windowText" lastClr="000000"/>
              </a:solidFill>
              <a:latin typeface="HG丸ｺﾞｼｯｸM-PRO"/>
              <a:ea typeface="HG丸ｺﾞｼｯｸM-PRO"/>
            </a:rPr>
            <a:t>株式会社大島造船所</a:t>
          </a:r>
          <a:endParaRPr kumimoji="1" lang="en-US" altLang="ja-JP" sz="1050">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47</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39</xdr:col>
      <xdr:colOff>87353</xdr:colOff>
      <xdr:row>276</xdr:row>
      <xdr:rowOff>92448</xdr:rowOff>
    </xdr:from>
    <xdr:to>
      <xdr:col>49</xdr:col>
      <xdr:colOff>197279</xdr:colOff>
      <xdr:row>277</xdr:row>
      <xdr:rowOff>7330</xdr:rowOff>
    </xdr:to>
    <xdr:sp macro="" textlink="">
      <xdr:nvSpPr>
        <xdr:cNvPr id="24" name="テキスト ボックス 23"/>
        <xdr:cNvSpPr txBox="1"/>
      </xdr:nvSpPr>
      <xdr:spPr>
        <a:xfrm>
          <a:off x="7953882" y="34572948"/>
          <a:ext cx="2126985" cy="26226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35</xdr:col>
      <xdr:colOff>158618</xdr:colOff>
      <xdr:row>278</xdr:row>
      <xdr:rowOff>541851</xdr:rowOff>
    </xdr:from>
    <xdr:to>
      <xdr:col>48</xdr:col>
      <xdr:colOff>149093</xdr:colOff>
      <xdr:row>279</xdr:row>
      <xdr:rowOff>535687</xdr:rowOff>
    </xdr:to>
    <xdr:sp macro="" textlink="">
      <xdr:nvSpPr>
        <xdr:cNvPr id="25" name="大かっこ 24"/>
        <xdr:cNvSpPr/>
      </xdr:nvSpPr>
      <xdr:spPr>
        <a:xfrm>
          <a:off x="7218324" y="35717116"/>
          <a:ext cx="2612651" cy="6661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混流生産に対応した造船工場での革新的な先行艤装付き物流センターのコンセプト設計に関する研究開発</a:t>
          </a:r>
          <a:endParaRPr kumimoji="1" lang="en-US" altLang="ja-JP" sz="10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3" zoomScale="85" zoomScaleNormal="75" zoomScaleSheetLayoutView="85" zoomScalePageLayoutView="85" workbookViewId="0">
      <selection activeCell="A222" sqref="A222:AX2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597</v>
      </c>
      <c r="AK2" s="109"/>
      <c r="AL2" s="109"/>
      <c r="AM2" s="109"/>
      <c r="AN2" s="75" t="s">
        <v>277</v>
      </c>
      <c r="AO2" s="109">
        <v>21</v>
      </c>
      <c r="AP2" s="109"/>
      <c r="AQ2" s="109"/>
      <c r="AR2" s="76" t="s">
        <v>277</v>
      </c>
      <c r="AS2" s="110">
        <v>433</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598</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599</v>
      </c>
      <c r="H4" s="87"/>
      <c r="I4" s="87"/>
      <c r="J4" s="87"/>
      <c r="K4" s="87"/>
      <c r="L4" s="87"/>
      <c r="M4" s="87"/>
      <c r="N4" s="87"/>
      <c r="O4" s="87"/>
      <c r="P4" s="87"/>
      <c r="Q4" s="87"/>
      <c r="R4" s="87"/>
      <c r="S4" s="87"/>
      <c r="T4" s="87"/>
      <c r="U4" s="87"/>
      <c r="V4" s="87"/>
      <c r="W4" s="87"/>
      <c r="X4" s="87"/>
      <c r="Y4" s="88" t="s">
        <v>1</v>
      </c>
      <c r="Z4" s="89"/>
      <c r="AA4" s="89"/>
      <c r="AB4" s="89"/>
      <c r="AC4" s="89"/>
      <c r="AD4" s="90"/>
      <c r="AE4" s="91" t="s">
        <v>600</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279</v>
      </c>
      <c r="H5" s="100"/>
      <c r="I5" s="100"/>
      <c r="J5" s="100"/>
      <c r="K5" s="100"/>
      <c r="L5" s="100"/>
      <c r="M5" s="101" t="s">
        <v>57</v>
      </c>
      <c r="N5" s="102"/>
      <c r="O5" s="102"/>
      <c r="P5" s="102"/>
      <c r="Q5" s="102"/>
      <c r="R5" s="103"/>
      <c r="S5" s="104" t="s">
        <v>383</v>
      </c>
      <c r="T5" s="100"/>
      <c r="U5" s="100"/>
      <c r="V5" s="100"/>
      <c r="W5" s="100"/>
      <c r="X5" s="105"/>
      <c r="Y5" s="106" t="s">
        <v>3</v>
      </c>
      <c r="Z5" s="107"/>
      <c r="AA5" s="107"/>
      <c r="AB5" s="107"/>
      <c r="AC5" s="107"/>
      <c r="AD5" s="108"/>
      <c r="AE5" s="152" t="s">
        <v>601</v>
      </c>
      <c r="AF5" s="152"/>
      <c r="AG5" s="152"/>
      <c r="AH5" s="152"/>
      <c r="AI5" s="152"/>
      <c r="AJ5" s="152"/>
      <c r="AK5" s="152"/>
      <c r="AL5" s="152"/>
      <c r="AM5" s="152"/>
      <c r="AN5" s="152"/>
      <c r="AO5" s="152"/>
      <c r="AP5" s="153"/>
      <c r="AQ5" s="154" t="s">
        <v>602</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605</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663</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606</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607</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c r="Q13" s="175"/>
      <c r="R13" s="175"/>
      <c r="S13" s="175"/>
      <c r="T13" s="175"/>
      <c r="U13" s="175"/>
      <c r="V13" s="176"/>
      <c r="W13" s="174">
        <v>51</v>
      </c>
      <c r="X13" s="175"/>
      <c r="Y13" s="175"/>
      <c r="Z13" s="175"/>
      <c r="AA13" s="175"/>
      <c r="AB13" s="175"/>
      <c r="AC13" s="176"/>
      <c r="AD13" s="174">
        <v>238</v>
      </c>
      <c r="AE13" s="175"/>
      <c r="AF13" s="175"/>
      <c r="AG13" s="175"/>
      <c r="AH13" s="175"/>
      <c r="AI13" s="175"/>
      <c r="AJ13" s="176"/>
      <c r="AK13" s="174">
        <v>101</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49</v>
      </c>
      <c r="Q14" s="175"/>
      <c r="R14" s="175"/>
      <c r="S14" s="175"/>
      <c r="T14" s="175"/>
      <c r="U14" s="175"/>
      <c r="V14" s="176"/>
      <c r="W14" s="174">
        <v>220</v>
      </c>
      <c r="X14" s="175"/>
      <c r="Y14" s="175"/>
      <c r="Z14" s="175"/>
      <c r="AA14" s="175"/>
      <c r="AB14" s="175"/>
      <c r="AC14" s="176"/>
      <c r="AD14" s="174">
        <v>100</v>
      </c>
      <c r="AE14" s="175"/>
      <c r="AF14" s="175"/>
      <c r="AG14" s="175"/>
      <c r="AH14" s="175"/>
      <c r="AI14" s="175"/>
      <c r="AJ14" s="176"/>
      <c r="AK14" s="174">
        <v>250</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250</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c r="Q16" s="175"/>
      <c r="R16" s="175"/>
      <c r="S16" s="175"/>
      <c r="T16" s="175"/>
      <c r="U16" s="175"/>
      <c r="V16" s="176"/>
      <c r="W16" s="174">
        <v>49</v>
      </c>
      <c r="X16" s="175"/>
      <c r="Y16" s="175"/>
      <c r="Z16" s="175"/>
      <c r="AA16" s="175"/>
      <c r="AB16" s="175"/>
      <c r="AC16" s="176"/>
      <c r="AD16" s="174">
        <v>169</v>
      </c>
      <c r="AE16" s="175"/>
      <c r="AF16" s="175"/>
      <c r="AG16" s="175"/>
      <c r="AH16" s="175"/>
      <c r="AI16" s="175"/>
      <c r="AJ16" s="176"/>
      <c r="AK16" s="174">
        <v>225</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-49</v>
      </c>
      <c r="Q17" s="175"/>
      <c r="R17" s="175"/>
      <c r="S17" s="175"/>
      <c r="T17" s="175"/>
      <c r="U17" s="175"/>
      <c r="V17" s="176"/>
      <c r="W17" s="174">
        <v>-169</v>
      </c>
      <c r="X17" s="175"/>
      <c r="Y17" s="175"/>
      <c r="Z17" s="175"/>
      <c r="AA17" s="175"/>
      <c r="AB17" s="175"/>
      <c r="AC17" s="176"/>
      <c r="AD17" s="174">
        <v>-225</v>
      </c>
      <c r="AE17" s="175"/>
      <c r="AF17" s="175"/>
      <c r="AG17" s="175"/>
      <c r="AH17" s="175"/>
      <c r="AI17" s="175"/>
      <c r="AJ17" s="176"/>
      <c r="AK17" s="174"/>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c r="Q18" s="175"/>
      <c r="R18" s="175"/>
      <c r="S18" s="175"/>
      <c r="T18" s="175"/>
      <c r="U18" s="175"/>
      <c r="V18" s="176"/>
      <c r="W18" s="174"/>
      <c r="X18" s="175"/>
      <c r="Y18" s="175"/>
      <c r="Z18" s="175"/>
      <c r="AA18" s="175"/>
      <c r="AB18" s="175"/>
      <c r="AC18" s="176"/>
      <c r="AD18" s="174"/>
      <c r="AE18" s="175"/>
      <c r="AF18" s="175"/>
      <c r="AG18" s="175"/>
      <c r="AH18" s="175"/>
      <c r="AI18" s="175"/>
      <c r="AJ18" s="176"/>
      <c r="AK18" s="174"/>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151</v>
      </c>
      <c r="X19" s="200"/>
      <c r="Y19" s="200"/>
      <c r="Z19" s="200"/>
      <c r="AA19" s="200"/>
      <c r="AB19" s="200"/>
      <c r="AC19" s="201"/>
      <c r="AD19" s="199">
        <f>SUM(AD13:AJ18)</f>
        <v>282</v>
      </c>
      <c r="AE19" s="200"/>
      <c r="AF19" s="200"/>
      <c r="AG19" s="200"/>
      <c r="AH19" s="200"/>
      <c r="AI19" s="200"/>
      <c r="AJ19" s="201"/>
      <c r="AK19" s="199">
        <f>SUM(AK13:AQ18)-AK15</f>
        <v>576</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c r="Q20" s="175"/>
      <c r="R20" s="175"/>
      <c r="S20" s="175"/>
      <c r="T20" s="175"/>
      <c r="U20" s="175"/>
      <c r="V20" s="176"/>
      <c r="W20" s="174">
        <v>99</v>
      </c>
      <c r="X20" s="175"/>
      <c r="Y20" s="175"/>
      <c r="Z20" s="175"/>
      <c r="AA20" s="175"/>
      <c r="AB20" s="175"/>
      <c r="AC20" s="176"/>
      <c r="AD20" s="174">
        <v>276</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f>IF(W19=0, "-", SUM(W20)/W19)</f>
        <v>0.6556291390728477</v>
      </c>
      <c r="X21" s="218"/>
      <c r="Y21" s="218"/>
      <c r="Z21" s="218"/>
      <c r="AA21" s="218"/>
      <c r="AB21" s="218"/>
      <c r="AC21" s="218"/>
      <c r="AD21" s="218">
        <f>IF(AD19=0, "-", SUM(AD20)/AD19)</f>
        <v>0.97872340425531912</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t="str">
        <f>IF(P20=0, "-", SUM(P20)/SUM(P13,P14))</f>
        <v>-</v>
      </c>
      <c r="Q22" s="218"/>
      <c r="R22" s="218"/>
      <c r="S22" s="218"/>
      <c r="T22" s="218"/>
      <c r="U22" s="218"/>
      <c r="V22" s="218"/>
      <c r="W22" s="218">
        <f>IF(W20=0, "-", SUM(W20)/SUM(W13,W14))</f>
        <v>0.36531365313653136</v>
      </c>
      <c r="X22" s="218"/>
      <c r="Y22" s="218"/>
      <c r="Z22" s="218"/>
      <c r="AA22" s="218"/>
      <c r="AB22" s="218"/>
      <c r="AC22" s="218"/>
      <c r="AD22" s="218">
        <f>IF(AD20=0, "-", SUM(AD20)/SUM(AD13,AD14))</f>
        <v>0.81656804733727806</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222</v>
      </c>
      <c r="H23" s="230"/>
      <c r="I23" s="230"/>
      <c r="J23" s="230"/>
      <c r="K23" s="230"/>
      <c r="L23" s="230"/>
      <c r="M23" s="230"/>
      <c r="N23" s="230"/>
      <c r="O23" s="274"/>
      <c r="P23" s="275" t="s">
        <v>594</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608</v>
      </c>
      <c r="H24" s="277"/>
      <c r="I24" s="277"/>
      <c r="J24" s="277"/>
      <c r="K24" s="277"/>
      <c r="L24" s="277"/>
      <c r="M24" s="277"/>
      <c r="N24" s="277"/>
      <c r="O24" s="278"/>
      <c r="P24" s="279">
        <v>250</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250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90" customHeight="1" x14ac:dyDescent="0.15">
      <c r="A31" s="241" t="s">
        <v>572</v>
      </c>
      <c r="B31" s="242"/>
      <c r="C31" s="242"/>
      <c r="D31" s="242"/>
      <c r="E31" s="242"/>
      <c r="F31" s="243"/>
      <c r="G31" s="244" t="s">
        <v>609</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0" t="s">
        <v>409</v>
      </c>
      <c r="AF32" s="291"/>
      <c r="AG32" s="291"/>
      <c r="AH32" s="292"/>
      <c r="AI32" s="290" t="s">
        <v>561</v>
      </c>
      <c r="AJ32" s="291"/>
      <c r="AK32" s="291"/>
      <c r="AL32" s="292"/>
      <c r="AM32" s="290" t="s">
        <v>377</v>
      </c>
      <c r="AN32" s="291"/>
      <c r="AO32" s="291"/>
      <c r="AP32" s="292"/>
      <c r="AQ32" s="293" t="s">
        <v>408</v>
      </c>
      <c r="AR32" s="294"/>
      <c r="AS32" s="294"/>
      <c r="AT32" s="295"/>
      <c r="AU32" s="293" t="s">
        <v>582</v>
      </c>
      <c r="AV32" s="294"/>
      <c r="AW32" s="294"/>
      <c r="AX32" s="296"/>
    </row>
    <row r="33" spans="1:51" ht="23.25" customHeight="1" x14ac:dyDescent="0.15">
      <c r="A33" s="247"/>
      <c r="B33" s="248"/>
      <c r="C33" s="248"/>
      <c r="D33" s="248"/>
      <c r="E33" s="248"/>
      <c r="F33" s="249"/>
      <c r="G33" s="297" t="s">
        <v>610</v>
      </c>
      <c r="H33" s="298"/>
      <c r="I33" s="298"/>
      <c r="J33" s="298"/>
      <c r="K33" s="298"/>
      <c r="L33" s="298"/>
      <c r="M33" s="298"/>
      <c r="N33" s="298"/>
      <c r="O33" s="298"/>
      <c r="P33" s="301" t="s">
        <v>611</v>
      </c>
      <c r="Q33" s="302"/>
      <c r="R33" s="302"/>
      <c r="S33" s="302"/>
      <c r="T33" s="302"/>
      <c r="U33" s="302"/>
      <c r="V33" s="302"/>
      <c r="W33" s="302"/>
      <c r="X33" s="303"/>
      <c r="Y33" s="307" t="s">
        <v>48</v>
      </c>
      <c r="Z33" s="308"/>
      <c r="AA33" s="309"/>
      <c r="AB33" s="289" t="s">
        <v>612</v>
      </c>
      <c r="AC33" s="289"/>
      <c r="AD33" s="289"/>
      <c r="AE33" s="282">
        <v>0</v>
      </c>
      <c r="AF33" s="282"/>
      <c r="AG33" s="282"/>
      <c r="AH33" s="282"/>
      <c r="AI33" s="282">
        <v>4</v>
      </c>
      <c r="AJ33" s="282"/>
      <c r="AK33" s="282"/>
      <c r="AL33" s="282"/>
      <c r="AM33" s="282">
        <v>12</v>
      </c>
      <c r="AN33" s="282"/>
      <c r="AO33" s="282"/>
      <c r="AP33" s="282"/>
      <c r="AQ33" s="282"/>
      <c r="AR33" s="282"/>
      <c r="AS33" s="282"/>
      <c r="AT33" s="282"/>
      <c r="AU33" s="283"/>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612</v>
      </c>
      <c r="AC34" s="289"/>
      <c r="AD34" s="289"/>
      <c r="AE34" s="282">
        <v>0</v>
      </c>
      <c r="AF34" s="282"/>
      <c r="AG34" s="282"/>
      <c r="AH34" s="282"/>
      <c r="AI34" s="282">
        <v>8</v>
      </c>
      <c r="AJ34" s="282"/>
      <c r="AK34" s="282"/>
      <c r="AL34" s="282"/>
      <c r="AM34" s="282">
        <v>8</v>
      </c>
      <c r="AN34" s="282"/>
      <c r="AO34" s="282"/>
      <c r="AP34" s="282"/>
      <c r="AQ34" s="282">
        <v>8</v>
      </c>
      <c r="AR34" s="282"/>
      <c r="AS34" s="282"/>
      <c r="AT34" s="282"/>
      <c r="AU34" s="283"/>
      <c r="AV34" s="284"/>
      <c r="AW34" s="284"/>
      <c r="AX34" s="285"/>
    </row>
    <row r="35" spans="1:51" ht="23.25" customHeight="1" x14ac:dyDescent="0.15">
      <c r="A35" s="328" t="s">
        <v>574</v>
      </c>
      <c r="B35" s="329"/>
      <c r="C35" s="329"/>
      <c r="D35" s="329"/>
      <c r="E35" s="329"/>
      <c r="F35" s="330"/>
      <c r="G35" s="136" t="s">
        <v>575</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409</v>
      </c>
      <c r="AF35" s="136"/>
      <c r="AG35" s="136"/>
      <c r="AH35" s="137"/>
      <c r="AI35" s="135" t="s">
        <v>561</v>
      </c>
      <c r="AJ35" s="136"/>
      <c r="AK35" s="136"/>
      <c r="AL35" s="137"/>
      <c r="AM35" s="135" t="s">
        <v>377</v>
      </c>
      <c r="AN35" s="136"/>
      <c r="AO35" s="136"/>
      <c r="AP35" s="137"/>
      <c r="AQ35" s="339" t="s">
        <v>583</v>
      </c>
      <c r="AR35" s="340"/>
      <c r="AS35" s="340"/>
      <c r="AT35" s="340"/>
      <c r="AU35" s="340"/>
      <c r="AV35" s="340"/>
      <c r="AW35" s="340"/>
      <c r="AX35" s="341"/>
    </row>
    <row r="36" spans="1:51" ht="23.25" customHeight="1" x14ac:dyDescent="0.15">
      <c r="A36" s="331"/>
      <c r="B36" s="332"/>
      <c r="C36" s="332"/>
      <c r="D36" s="332"/>
      <c r="E36" s="332"/>
      <c r="F36" s="333"/>
      <c r="G36" s="342" t="s">
        <v>613</v>
      </c>
      <c r="H36" s="343"/>
      <c r="I36" s="343"/>
      <c r="J36" s="343"/>
      <c r="K36" s="343"/>
      <c r="L36" s="343"/>
      <c r="M36" s="343"/>
      <c r="N36" s="343"/>
      <c r="O36" s="343"/>
      <c r="P36" s="343"/>
      <c r="Q36" s="343"/>
      <c r="R36" s="343"/>
      <c r="S36" s="343"/>
      <c r="T36" s="343"/>
      <c r="U36" s="343"/>
      <c r="V36" s="343"/>
      <c r="W36" s="343"/>
      <c r="X36" s="343"/>
      <c r="Y36" s="318" t="s">
        <v>574</v>
      </c>
      <c r="Z36" s="319"/>
      <c r="AA36" s="320"/>
      <c r="AB36" s="321" t="s">
        <v>614</v>
      </c>
      <c r="AC36" s="322"/>
      <c r="AD36" s="323"/>
      <c r="AE36" s="324">
        <v>0</v>
      </c>
      <c r="AF36" s="324"/>
      <c r="AG36" s="324"/>
      <c r="AH36" s="324"/>
      <c r="AI36" s="324">
        <v>50</v>
      </c>
      <c r="AJ36" s="324"/>
      <c r="AK36" s="324"/>
      <c r="AL36" s="324"/>
      <c r="AM36" s="324">
        <v>23</v>
      </c>
      <c r="AN36" s="324"/>
      <c r="AO36" s="324"/>
      <c r="AP36" s="324"/>
      <c r="AQ36" s="325">
        <v>12.6</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577</v>
      </c>
      <c r="Z37" s="311"/>
      <c r="AA37" s="312"/>
      <c r="AB37" s="313" t="s">
        <v>615</v>
      </c>
      <c r="AC37" s="314"/>
      <c r="AD37" s="315"/>
      <c r="AE37" s="316" t="s">
        <v>616</v>
      </c>
      <c r="AF37" s="316"/>
      <c r="AG37" s="316"/>
      <c r="AH37" s="316"/>
      <c r="AI37" s="316" t="s">
        <v>617</v>
      </c>
      <c r="AJ37" s="316"/>
      <c r="AK37" s="316"/>
      <c r="AL37" s="316"/>
      <c r="AM37" s="316" t="s">
        <v>618</v>
      </c>
      <c r="AN37" s="316"/>
      <c r="AO37" s="316"/>
      <c r="AP37" s="316"/>
      <c r="AQ37" s="316" t="s">
        <v>619</v>
      </c>
      <c r="AR37" s="316"/>
      <c r="AS37" s="316"/>
      <c r="AT37" s="316"/>
      <c r="AU37" s="316"/>
      <c r="AV37" s="316"/>
      <c r="AW37" s="316"/>
      <c r="AX37" s="317"/>
    </row>
    <row r="38" spans="1:51" ht="18.75" customHeight="1" x14ac:dyDescent="0.15">
      <c r="A38" s="361" t="s">
        <v>229</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409</v>
      </c>
      <c r="AF38" s="383"/>
      <c r="AG38" s="383"/>
      <c r="AH38" s="384"/>
      <c r="AI38" s="346" t="s">
        <v>561</v>
      </c>
      <c r="AJ38" s="346"/>
      <c r="AK38" s="346"/>
      <c r="AL38" s="347"/>
      <c r="AM38" s="346" t="s">
        <v>377</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c r="AR39" s="355"/>
      <c r="AS39" s="356" t="s">
        <v>171</v>
      </c>
      <c r="AT39" s="357"/>
      <c r="AU39" s="358">
        <v>7</v>
      </c>
      <c r="AV39" s="358"/>
      <c r="AW39" s="359" t="s">
        <v>162</v>
      </c>
      <c r="AX39" s="360"/>
    </row>
    <row r="40" spans="1:51" ht="23.25" customHeight="1" x14ac:dyDescent="0.15">
      <c r="A40" s="367"/>
      <c r="B40" s="365"/>
      <c r="C40" s="365"/>
      <c r="D40" s="365"/>
      <c r="E40" s="365"/>
      <c r="F40" s="366"/>
      <c r="G40" s="387" t="s">
        <v>620</v>
      </c>
      <c r="H40" s="388"/>
      <c r="I40" s="388"/>
      <c r="J40" s="388"/>
      <c r="K40" s="388"/>
      <c r="L40" s="388"/>
      <c r="M40" s="388"/>
      <c r="N40" s="388"/>
      <c r="O40" s="389"/>
      <c r="P40" s="396" t="s">
        <v>621</v>
      </c>
      <c r="Q40" s="396"/>
      <c r="R40" s="396"/>
      <c r="S40" s="396"/>
      <c r="T40" s="396"/>
      <c r="U40" s="396"/>
      <c r="V40" s="396"/>
      <c r="W40" s="396"/>
      <c r="X40" s="397"/>
      <c r="Y40" s="310" t="s">
        <v>12</v>
      </c>
      <c r="Z40" s="402"/>
      <c r="AA40" s="403"/>
      <c r="AB40" s="404" t="s">
        <v>244</v>
      </c>
      <c r="AC40" s="404"/>
      <c r="AD40" s="404"/>
      <c r="AE40" s="325">
        <v>16</v>
      </c>
      <c r="AF40" s="326"/>
      <c r="AG40" s="326"/>
      <c r="AH40" s="326"/>
      <c r="AI40" s="325">
        <v>13</v>
      </c>
      <c r="AJ40" s="326"/>
      <c r="AK40" s="326"/>
      <c r="AL40" s="326"/>
      <c r="AM40" s="325">
        <v>11</v>
      </c>
      <c r="AN40" s="326"/>
      <c r="AO40" s="326"/>
      <c r="AP40" s="326"/>
      <c r="AQ40" s="405"/>
      <c r="AR40" s="406"/>
      <c r="AS40" s="406"/>
      <c r="AT40" s="407"/>
      <c r="AU40" s="326"/>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244</v>
      </c>
      <c r="AC41" s="409"/>
      <c r="AD41" s="409"/>
      <c r="AE41" s="325" t="s">
        <v>604</v>
      </c>
      <c r="AF41" s="326"/>
      <c r="AG41" s="326"/>
      <c r="AH41" s="326"/>
      <c r="AI41" s="325" t="s">
        <v>604</v>
      </c>
      <c r="AJ41" s="326"/>
      <c r="AK41" s="326"/>
      <c r="AL41" s="326"/>
      <c r="AM41" s="325" t="s">
        <v>277</v>
      </c>
      <c r="AN41" s="326"/>
      <c r="AO41" s="326"/>
      <c r="AP41" s="326"/>
      <c r="AQ41" s="405"/>
      <c r="AR41" s="406"/>
      <c r="AS41" s="406"/>
      <c r="AT41" s="407"/>
      <c r="AU41" s="326">
        <v>18</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80</v>
      </c>
      <c r="AF42" s="326"/>
      <c r="AG42" s="326"/>
      <c r="AH42" s="326"/>
      <c r="AI42" s="325">
        <v>73.3</v>
      </c>
      <c r="AJ42" s="326"/>
      <c r="AK42" s="326"/>
      <c r="AL42" s="326"/>
      <c r="AM42" s="325">
        <v>61.1</v>
      </c>
      <c r="AN42" s="326"/>
      <c r="AO42" s="326"/>
      <c r="AP42" s="326"/>
      <c r="AQ42" s="405"/>
      <c r="AR42" s="406"/>
      <c r="AS42" s="406"/>
      <c r="AT42" s="407"/>
      <c r="AU42" s="326"/>
      <c r="AV42" s="326"/>
      <c r="AW42" s="326"/>
      <c r="AX42" s="327"/>
    </row>
    <row r="43" spans="1:51" ht="23.25" customHeight="1" x14ac:dyDescent="0.15">
      <c r="A43" s="426" t="s">
        <v>253</v>
      </c>
      <c r="B43" s="427"/>
      <c r="C43" s="427"/>
      <c r="D43" s="427"/>
      <c r="E43" s="427"/>
      <c r="F43" s="428"/>
      <c r="G43" s="429" t="s">
        <v>622</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566</v>
      </c>
      <c r="B45" s="438" t="s">
        <v>567</v>
      </c>
      <c r="C45" s="248"/>
      <c r="D45" s="248"/>
      <c r="E45" s="248"/>
      <c r="F45" s="249"/>
      <c r="G45" s="352" t="s">
        <v>568</v>
      </c>
      <c r="H45" s="352"/>
      <c r="I45" s="352"/>
      <c r="J45" s="352"/>
      <c r="K45" s="352"/>
      <c r="L45" s="352"/>
      <c r="M45" s="352"/>
      <c r="N45" s="352"/>
      <c r="O45" s="352"/>
      <c r="P45" s="352"/>
      <c r="Q45" s="352"/>
      <c r="R45" s="352"/>
      <c r="S45" s="352"/>
      <c r="T45" s="352"/>
      <c r="U45" s="352"/>
      <c r="V45" s="352"/>
      <c r="W45" s="352"/>
      <c r="X45" s="352"/>
      <c r="Y45" s="352"/>
      <c r="Z45" s="352"/>
      <c r="AA45" s="372"/>
      <c r="AB45" s="375" t="s">
        <v>584</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409</v>
      </c>
      <c r="AF50" s="425"/>
      <c r="AG50" s="425"/>
      <c r="AH50" s="425"/>
      <c r="AI50" s="425" t="s">
        <v>561</v>
      </c>
      <c r="AJ50" s="425"/>
      <c r="AK50" s="425"/>
      <c r="AL50" s="425"/>
      <c r="AM50" s="425" t="s">
        <v>377</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409</v>
      </c>
      <c r="AF55" s="425"/>
      <c r="AG55" s="425"/>
      <c r="AH55" s="425"/>
      <c r="AI55" s="425" t="s">
        <v>561</v>
      </c>
      <c r="AJ55" s="425"/>
      <c r="AK55" s="425"/>
      <c r="AL55" s="425"/>
      <c r="AM55" s="425" t="s">
        <v>377</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409</v>
      </c>
      <c r="AF60" s="425"/>
      <c r="AG60" s="425"/>
      <c r="AH60" s="425"/>
      <c r="AI60" s="425" t="s">
        <v>561</v>
      </c>
      <c r="AJ60" s="425"/>
      <c r="AK60" s="425"/>
      <c r="AL60" s="425"/>
      <c r="AM60" s="425" t="s">
        <v>377</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572</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0" t="s">
        <v>409</v>
      </c>
      <c r="AF66" s="291"/>
      <c r="AG66" s="291"/>
      <c r="AH66" s="292"/>
      <c r="AI66" s="290" t="s">
        <v>561</v>
      </c>
      <c r="AJ66" s="291"/>
      <c r="AK66" s="291"/>
      <c r="AL66" s="292"/>
      <c r="AM66" s="290" t="s">
        <v>377</v>
      </c>
      <c r="AN66" s="291"/>
      <c r="AO66" s="291"/>
      <c r="AP66" s="292"/>
      <c r="AQ66" s="293" t="s">
        <v>408</v>
      </c>
      <c r="AR66" s="294"/>
      <c r="AS66" s="294"/>
      <c r="AT66" s="295"/>
      <c r="AU66" s="293" t="s">
        <v>582</v>
      </c>
      <c r="AV66" s="294"/>
      <c r="AW66" s="294"/>
      <c r="AX66" s="296"/>
      <c r="AY66">
        <f>COUNTA($G$67)</f>
        <v>0</v>
      </c>
    </row>
    <row r="67" spans="1:51" ht="23.25" hidden="1" customHeight="1" x14ac:dyDescent="0.15">
      <c r="A67" s="247"/>
      <c r="B67" s="248"/>
      <c r="C67" s="248"/>
      <c r="D67" s="248"/>
      <c r="E67" s="248"/>
      <c r="F67" s="249"/>
      <c r="G67" s="476"/>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574</v>
      </c>
      <c r="B69" s="329"/>
      <c r="C69" s="329"/>
      <c r="D69" s="329"/>
      <c r="E69" s="329"/>
      <c r="F69" s="330"/>
      <c r="G69" s="136" t="s">
        <v>575</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409</v>
      </c>
      <c r="AF69" s="425"/>
      <c r="AG69" s="425"/>
      <c r="AH69" s="425"/>
      <c r="AI69" s="425" t="s">
        <v>561</v>
      </c>
      <c r="AJ69" s="425"/>
      <c r="AK69" s="425"/>
      <c r="AL69" s="425"/>
      <c r="AM69" s="425" t="s">
        <v>377</v>
      </c>
      <c r="AN69" s="425"/>
      <c r="AO69" s="425"/>
      <c r="AP69" s="425"/>
      <c r="AQ69" s="339" t="s">
        <v>583</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576</v>
      </c>
      <c r="H70" s="343"/>
      <c r="I70" s="343"/>
      <c r="J70" s="343"/>
      <c r="K70" s="343"/>
      <c r="L70" s="343"/>
      <c r="M70" s="343"/>
      <c r="N70" s="343"/>
      <c r="O70" s="343"/>
      <c r="P70" s="343"/>
      <c r="Q70" s="343"/>
      <c r="R70" s="343"/>
      <c r="S70" s="343"/>
      <c r="T70" s="343"/>
      <c r="U70" s="343"/>
      <c r="V70" s="343"/>
      <c r="W70" s="343"/>
      <c r="X70" s="343"/>
      <c r="Y70" s="318" t="s">
        <v>574</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577</v>
      </c>
      <c r="Z71" s="311"/>
      <c r="AA71" s="312"/>
      <c r="AB71" s="313" t="s">
        <v>578</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77" t="s">
        <v>229</v>
      </c>
      <c r="B72" s="478"/>
      <c r="C72" s="478"/>
      <c r="D72" s="478"/>
      <c r="E72" s="478"/>
      <c r="F72" s="479"/>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409</v>
      </c>
      <c r="AF72" s="425"/>
      <c r="AG72" s="425"/>
      <c r="AH72" s="425"/>
      <c r="AI72" s="425" t="s">
        <v>561</v>
      </c>
      <c r="AJ72" s="425"/>
      <c r="AK72" s="425"/>
      <c r="AL72" s="425"/>
      <c r="AM72" s="425" t="s">
        <v>377</v>
      </c>
      <c r="AN72" s="425"/>
      <c r="AO72" s="425"/>
      <c r="AP72" s="425"/>
      <c r="AQ72" s="349" t="s">
        <v>170</v>
      </c>
      <c r="AR72" s="350"/>
      <c r="AS72" s="350"/>
      <c r="AT72" s="351"/>
      <c r="AU72" s="352" t="s">
        <v>124</v>
      </c>
      <c r="AV72" s="352"/>
      <c r="AW72" s="352"/>
      <c r="AX72" s="353"/>
      <c r="AY72">
        <f>COUNTA($G$74)</f>
        <v>0</v>
      </c>
    </row>
    <row r="73" spans="1:51" ht="18.75" hidden="1" customHeight="1" x14ac:dyDescent="0.15">
      <c r="A73" s="480"/>
      <c r="B73" s="481"/>
      <c r="C73" s="481"/>
      <c r="D73" s="481"/>
      <c r="E73" s="481"/>
      <c r="F73" s="482"/>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3"/>
      <c r="B74" s="481"/>
      <c r="C74" s="481"/>
      <c r="D74" s="481"/>
      <c r="E74" s="481"/>
      <c r="F74" s="482"/>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4"/>
      <c r="B75" s="485"/>
      <c r="C75" s="485"/>
      <c r="D75" s="485"/>
      <c r="E75" s="485"/>
      <c r="F75" s="486"/>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3"/>
      <c r="B76" s="481"/>
      <c r="C76" s="481"/>
      <c r="D76" s="481"/>
      <c r="E76" s="481"/>
      <c r="F76" s="482"/>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253</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566</v>
      </c>
      <c r="B79" s="438" t="s">
        <v>567</v>
      </c>
      <c r="C79" s="248"/>
      <c r="D79" s="248"/>
      <c r="E79" s="248"/>
      <c r="F79" s="249"/>
      <c r="G79" s="352" t="s">
        <v>568</v>
      </c>
      <c r="H79" s="352"/>
      <c r="I79" s="352"/>
      <c r="J79" s="352"/>
      <c r="K79" s="352"/>
      <c r="L79" s="352"/>
      <c r="M79" s="352"/>
      <c r="N79" s="352"/>
      <c r="O79" s="352"/>
      <c r="P79" s="352"/>
      <c r="Q79" s="352"/>
      <c r="R79" s="352"/>
      <c r="S79" s="352"/>
      <c r="T79" s="352"/>
      <c r="U79" s="352"/>
      <c r="V79" s="352"/>
      <c r="W79" s="352"/>
      <c r="X79" s="352"/>
      <c r="Y79" s="352"/>
      <c r="Z79" s="352"/>
      <c r="AA79" s="372"/>
      <c r="AB79" s="375" t="s">
        <v>584</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409</v>
      </c>
      <c r="AF84" s="425"/>
      <c r="AG84" s="425"/>
      <c r="AH84" s="425"/>
      <c r="AI84" s="425" t="s">
        <v>561</v>
      </c>
      <c r="AJ84" s="425"/>
      <c r="AK84" s="425"/>
      <c r="AL84" s="425"/>
      <c r="AM84" s="425" t="s">
        <v>377</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409</v>
      </c>
      <c r="AF89" s="425"/>
      <c r="AG89" s="425"/>
      <c r="AH89" s="425"/>
      <c r="AI89" s="425" t="s">
        <v>561</v>
      </c>
      <c r="AJ89" s="425"/>
      <c r="AK89" s="425"/>
      <c r="AL89" s="425"/>
      <c r="AM89" s="425" t="s">
        <v>377</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409</v>
      </c>
      <c r="AF94" s="425"/>
      <c r="AG94" s="425"/>
      <c r="AH94" s="425"/>
      <c r="AI94" s="425" t="s">
        <v>561</v>
      </c>
      <c r="AJ94" s="425"/>
      <c r="AK94" s="425"/>
      <c r="AL94" s="425"/>
      <c r="AM94" s="425" t="s">
        <v>377</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7" t="s">
        <v>572</v>
      </c>
      <c r="B99" s="488"/>
      <c r="C99" s="488"/>
      <c r="D99" s="488"/>
      <c r="E99" s="488"/>
      <c r="F99" s="489"/>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5" t="s">
        <v>409</v>
      </c>
      <c r="AF100" s="425"/>
      <c r="AG100" s="425"/>
      <c r="AH100" s="425"/>
      <c r="AI100" s="425" t="s">
        <v>561</v>
      </c>
      <c r="AJ100" s="425"/>
      <c r="AK100" s="425"/>
      <c r="AL100" s="425"/>
      <c r="AM100" s="425" t="s">
        <v>377</v>
      </c>
      <c r="AN100" s="425"/>
      <c r="AO100" s="425"/>
      <c r="AP100" s="425"/>
      <c r="AQ100" s="293" t="s">
        <v>408</v>
      </c>
      <c r="AR100" s="294"/>
      <c r="AS100" s="294"/>
      <c r="AT100" s="295"/>
      <c r="AU100" s="293" t="s">
        <v>582</v>
      </c>
      <c r="AV100" s="294"/>
      <c r="AW100" s="294"/>
      <c r="AX100" s="296"/>
      <c r="AY100">
        <f>COUNTA($G$101)</f>
        <v>0</v>
      </c>
    </row>
    <row r="101" spans="1:60" ht="23.25" hidden="1" customHeight="1" x14ac:dyDescent="0.15">
      <c r="A101" s="247"/>
      <c r="B101" s="248"/>
      <c r="C101" s="248"/>
      <c r="D101" s="248"/>
      <c r="E101" s="248"/>
      <c r="F101" s="249"/>
      <c r="G101" s="476"/>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574</v>
      </c>
      <c r="B103" s="417"/>
      <c r="C103" s="417"/>
      <c r="D103" s="417"/>
      <c r="E103" s="417"/>
      <c r="F103" s="490"/>
      <c r="G103" s="136" t="s">
        <v>575</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409</v>
      </c>
      <c r="AF103" s="425"/>
      <c r="AG103" s="425"/>
      <c r="AH103" s="425"/>
      <c r="AI103" s="425" t="s">
        <v>561</v>
      </c>
      <c r="AJ103" s="425"/>
      <c r="AK103" s="425"/>
      <c r="AL103" s="425"/>
      <c r="AM103" s="425" t="s">
        <v>377</v>
      </c>
      <c r="AN103" s="425"/>
      <c r="AO103" s="425"/>
      <c r="AP103" s="425"/>
      <c r="AQ103" s="339" t="s">
        <v>583</v>
      </c>
      <c r="AR103" s="340"/>
      <c r="AS103" s="340"/>
      <c r="AT103" s="340"/>
      <c r="AU103" s="340"/>
      <c r="AV103" s="340"/>
      <c r="AW103" s="340"/>
      <c r="AX103" s="341"/>
      <c r="AY103">
        <f>IF(SUBSTITUTE(SUBSTITUTE($G$104,"／",""),"　","")="",0,1)</f>
        <v>0</v>
      </c>
    </row>
    <row r="104" spans="1:60" ht="23.25" hidden="1" customHeight="1" x14ac:dyDescent="0.15">
      <c r="A104" s="491"/>
      <c r="B104" s="352"/>
      <c r="C104" s="352"/>
      <c r="D104" s="352"/>
      <c r="E104" s="352"/>
      <c r="F104" s="492"/>
      <c r="G104" s="342" t="s">
        <v>576</v>
      </c>
      <c r="H104" s="343"/>
      <c r="I104" s="343"/>
      <c r="J104" s="343"/>
      <c r="K104" s="343"/>
      <c r="L104" s="343"/>
      <c r="M104" s="343"/>
      <c r="N104" s="343"/>
      <c r="O104" s="343"/>
      <c r="P104" s="343"/>
      <c r="Q104" s="343"/>
      <c r="R104" s="343"/>
      <c r="S104" s="343"/>
      <c r="T104" s="343"/>
      <c r="U104" s="343"/>
      <c r="V104" s="343"/>
      <c r="W104" s="343"/>
      <c r="X104" s="343"/>
      <c r="Y104" s="318" t="s">
        <v>574</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3"/>
      <c r="B105" s="359"/>
      <c r="C105" s="359"/>
      <c r="D105" s="359"/>
      <c r="E105" s="359"/>
      <c r="F105" s="494"/>
      <c r="G105" s="344"/>
      <c r="H105" s="345"/>
      <c r="I105" s="345"/>
      <c r="J105" s="345"/>
      <c r="K105" s="345"/>
      <c r="L105" s="345"/>
      <c r="M105" s="345"/>
      <c r="N105" s="345"/>
      <c r="O105" s="345"/>
      <c r="P105" s="345"/>
      <c r="Q105" s="345"/>
      <c r="R105" s="345"/>
      <c r="S105" s="345"/>
      <c r="T105" s="345"/>
      <c r="U105" s="345"/>
      <c r="V105" s="345"/>
      <c r="W105" s="345"/>
      <c r="X105" s="345"/>
      <c r="Y105" s="310" t="s">
        <v>577</v>
      </c>
      <c r="Z105" s="311"/>
      <c r="AA105" s="312"/>
      <c r="AB105" s="313" t="s">
        <v>578</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7" t="s">
        <v>229</v>
      </c>
      <c r="B106" s="478"/>
      <c r="C106" s="478"/>
      <c r="D106" s="478"/>
      <c r="E106" s="478"/>
      <c r="F106" s="479"/>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409</v>
      </c>
      <c r="AF106" s="425"/>
      <c r="AG106" s="425"/>
      <c r="AH106" s="425"/>
      <c r="AI106" s="425" t="s">
        <v>561</v>
      </c>
      <c r="AJ106" s="425"/>
      <c r="AK106" s="425"/>
      <c r="AL106" s="425"/>
      <c r="AM106" s="425" t="s">
        <v>377</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80"/>
      <c r="B107" s="481"/>
      <c r="C107" s="481"/>
      <c r="D107" s="481"/>
      <c r="E107" s="481"/>
      <c r="F107" s="482"/>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3"/>
      <c r="B108" s="481"/>
      <c r="C108" s="481"/>
      <c r="D108" s="481"/>
      <c r="E108" s="481"/>
      <c r="F108" s="482"/>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4"/>
      <c r="B109" s="485"/>
      <c r="C109" s="485"/>
      <c r="D109" s="485"/>
      <c r="E109" s="485"/>
      <c r="F109" s="486"/>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3"/>
      <c r="B110" s="481"/>
      <c r="C110" s="481"/>
      <c r="D110" s="481"/>
      <c r="E110" s="481"/>
      <c r="F110" s="482"/>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253</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566</v>
      </c>
      <c r="B113" s="438" t="s">
        <v>567</v>
      </c>
      <c r="C113" s="248"/>
      <c r="D113" s="248"/>
      <c r="E113" s="248"/>
      <c r="F113" s="249"/>
      <c r="G113" s="352" t="s">
        <v>568</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584</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409</v>
      </c>
      <c r="AF118" s="425"/>
      <c r="AG118" s="425"/>
      <c r="AH118" s="425"/>
      <c r="AI118" s="425" t="s">
        <v>561</v>
      </c>
      <c r="AJ118" s="425"/>
      <c r="AK118" s="425"/>
      <c r="AL118" s="425"/>
      <c r="AM118" s="425" t="s">
        <v>377</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409</v>
      </c>
      <c r="AF123" s="425"/>
      <c r="AG123" s="425"/>
      <c r="AH123" s="425"/>
      <c r="AI123" s="425" t="s">
        <v>561</v>
      </c>
      <c r="AJ123" s="425"/>
      <c r="AK123" s="425"/>
      <c r="AL123" s="425"/>
      <c r="AM123" s="425" t="s">
        <v>377</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409</v>
      </c>
      <c r="AF128" s="425"/>
      <c r="AG128" s="425"/>
      <c r="AH128" s="425"/>
      <c r="AI128" s="425" t="s">
        <v>561</v>
      </c>
      <c r="AJ128" s="425"/>
      <c r="AK128" s="425"/>
      <c r="AL128" s="425"/>
      <c r="AM128" s="425" t="s">
        <v>377</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7" t="s">
        <v>572</v>
      </c>
      <c r="B133" s="488"/>
      <c r="C133" s="488"/>
      <c r="D133" s="488"/>
      <c r="E133" s="488"/>
      <c r="F133" s="489"/>
      <c r="G133" s="47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5" t="s">
        <v>409</v>
      </c>
      <c r="AF134" s="425"/>
      <c r="AG134" s="425"/>
      <c r="AH134" s="425"/>
      <c r="AI134" s="425" t="s">
        <v>561</v>
      </c>
      <c r="AJ134" s="425"/>
      <c r="AK134" s="425"/>
      <c r="AL134" s="425"/>
      <c r="AM134" s="425" t="s">
        <v>377</v>
      </c>
      <c r="AN134" s="425"/>
      <c r="AO134" s="425"/>
      <c r="AP134" s="425"/>
      <c r="AQ134" s="293" t="s">
        <v>408</v>
      </c>
      <c r="AR134" s="294"/>
      <c r="AS134" s="294"/>
      <c r="AT134" s="295"/>
      <c r="AU134" s="293" t="s">
        <v>582</v>
      </c>
      <c r="AV134" s="294"/>
      <c r="AW134" s="294"/>
      <c r="AX134" s="296"/>
      <c r="AY134">
        <f>COUNTA($G$135)</f>
        <v>0</v>
      </c>
    </row>
    <row r="135" spans="1:60" ht="23.25" hidden="1" customHeight="1" x14ac:dyDescent="0.15">
      <c r="A135" s="247"/>
      <c r="B135" s="248"/>
      <c r="C135" s="248"/>
      <c r="D135" s="248"/>
      <c r="E135" s="248"/>
      <c r="F135" s="249"/>
      <c r="G135" s="476"/>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574</v>
      </c>
      <c r="B137" s="417"/>
      <c r="C137" s="417"/>
      <c r="D137" s="417"/>
      <c r="E137" s="417"/>
      <c r="F137" s="490"/>
      <c r="G137" s="136" t="s">
        <v>575</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409</v>
      </c>
      <c r="AF137" s="425"/>
      <c r="AG137" s="425"/>
      <c r="AH137" s="425"/>
      <c r="AI137" s="425" t="s">
        <v>561</v>
      </c>
      <c r="AJ137" s="425"/>
      <c r="AK137" s="425"/>
      <c r="AL137" s="425"/>
      <c r="AM137" s="425" t="s">
        <v>377</v>
      </c>
      <c r="AN137" s="425"/>
      <c r="AO137" s="425"/>
      <c r="AP137" s="425"/>
      <c r="AQ137" s="339" t="s">
        <v>583</v>
      </c>
      <c r="AR137" s="340"/>
      <c r="AS137" s="340"/>
      <c r="AT137" s="340"/>
      <c r="AU137" s="340"/>
      <c r="AV137" s="340"/>
      <c r="AW137" s="340"/>
      <c r="AX137" s="341"/>
      <c r="AY137">
        <f>IF(SUBSTITUTE(SUBSTITUTE($G$138,"／",""),"　","")="",0,1)</f>
        <v>0</v>
      </c>
    </row>
    <row r="138" spans="1:60" ht="23.25" hidden="1" customHeight="1" x14ac:dyDescent="0.15">
      <c r="A138" s="491"/>
      <c r="B138" s="352"/>
      <c r="C138" s="352"/>
      <c r="D138" s="352"/>
      <c r="E138" s="352"/>
      <c r="F138" s="492"/>
      <c r="G138" s="342" t="s">
        <v>576</v>
      </c>
      <c r="H138" s="343"/>
      <c r="I138" s="343"/>
      <c r="J138" s="343"/>
      <c r="K138" s="343"/>
      <c r="L138" s="343"/>
      <c r="M138" s="343"/>
      <c r="N138" s="343"/>
      <c r="O138" s="343"/>
      <c r="P138" s="343"/>
      <c r="Q138" s="343"/>
      <c r="R138" s="343"/>
      <c r="S138" s="343"/>
      <c r="T138" s="343"/>
      <c r="U138" s="343"/>
      <c r="V138" s="343"/>
      <c r="W138" s="343"/>
      <c r="X138" s="343"/>
      <c r="Y138" s="318" t="s">
        <v>574</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3"/>
      <c r="B139" s="359"/>
      <c r="C139" s="359"/>
      <c r="D139" s="359"/>
      <c r="E139" s="359"/>
      <c r="F139" s="494"/>
      <c r="G139" s="344"/>
      <c r="H139" s="345"/>
      <c r="I139" s="345"/>
      <c r="J139" s="345"/>
      <c r="K139" s="345"/>
      <c r="L139" s="345"/>
      <c r="M139" s="345"/>
      <c r="N139" s="345"/>
      <c r="O139" s="345"/>
      <c r="P139" s="345"/>
      <c r="Q139" s="345"/>
      <c r="R139" s="345"/>
      <c r="S139" s="345"/>
      <c r="T139" s="345"/>
      <c r="U139" s="345"/>
      <c r="V139" s="345"/>
      <c r="W139" s="345"/>
      <c r="X139" s="345"/>
      <c r="Y139" s="310" t="s">
        <v>577</v>
      </c>
      <c r="Z139" s="311"/>
      <c r="AA139" s="312"/>
      <c r="AB139" s="313" t="s">
        <v>578</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7" t="s">
        <v>229</v>
      </c>
      <c r="B140" s="478"/>
      <c r="C140" s="478"/>
      <c r="D140" s="478"/>
      <c r="E140" s="478"/>
      <c r="F140" s="479"/>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409</v>
      </c>
      <c r="AF140" s="425"/>
      <c r="AG140" s="425"/>
      <c r="AH140" s="425"/>
      <c r="AI140" s="425" t="s">
        <v>561</v>
      </c>
      <c r="AJ140" s="425"/>
      <c r="AK140" s="425"/>
      <c r="AL140" s="425"/>
      <c r="AM140" s="425" t="s">
        <v>377</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80"/>
      <c r="B141" s="481"/>
      <c r="C141" s="481"/>
      <c r="D141" s="481"/>
      <c r="E141" s="481"/>
      <c r="F141" s="482"/>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3"/>
      <c r="B142" s="481"/>
      <c r="C142" s="481"/>
      <c r="D142" s="481"/>
      <c r="E142" s="481"/>
      <c r="F142" s="482"/>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4"/>
      <c r="B143" s="485"/>
      <c r="C143" s="485"/>
      <c r="D143" s="485"/>
      <c r="E143" s="485"/>
      <c r="F143" s="486"/>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3"/>
      <c r="B144" s="481"/>
      <c r="C144" s="481"/>
      <c r="D144" s="481"/>
      <c r="E144" s="481"/>
      <c r="F144" s="482"/>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253</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566</v>
      </c>
      <c r="B147" s="438" t="s">
        <v>567</v>
      </c>
      <c r="C147" s="248"/>
      <c r="D147" s="248"/>
      <c r="E147" s="248"/>
      <c r="F147" s="249"/>
      <c r="G147" s="352" t="s">
        <v>568</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584</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409</v>
      </c>
      <c r="AF152" s="425"/>
      <c r="AG152" s="425"/>
      <c r="AH152" s="425"/>
      <c r="AI152" s="425" t="s">
        <v>561</v>
      </c>
      <c r="AJ152" s="425"/>
      <c r="AK152" s="425"/>
      <c r="AL152" s="425"/>
      <c r="AM152" s="425" t="s">
        <v>377</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409</v>
      </c>
      <c r="AF157" s="425"/>
      <c r="AG157" s="425"/>
      <c r="AH157" s="425"/>
      <c r="AI157" s="425" t="s">
        <v>561</v>
      </c>
      <c r="AJ157" s="425"/>
      <c r="AK157" s="425"/>
      <c r="AL157" s="425"/>
      <c r="AM157" s="425" t="s">
        <v>377</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409</v>
      </c>
      <c r="AF162" s="425"/>
      <c r="AG162" s="425"/>
      <c r="AH162" s="425"/>
      <c r="AI162" s="425" t="s">
        <v>561</v>
      </c>
      <c r="AJ162" s="425"/>
      <c r="AK162" s="425"/>
      <c r="AL162" s="425"/>
      <c r="AM162" s="425" t="s">
        <v>377</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1"/>
      <c r="H166" s="502"/>
      <c r="I166" s="502"/>
      <c r="J166" s="502"/>
      <c r="K166" s="502"/>
      <c r="L166" s="502"/>
      <c r="M166" s="502"/>
      <c r="N166" s="502"/>
      <c r="O166" s="503"/>
      <c r="P166" s="504"/>
      <c r="Q166" s="504"/>
      <c r="R166" s="504"/>
      <c r="S166" s="504"/>
      <c r="T166" s="504"/>
      <c r="U166" s="504"/>
      <c r="V166" s="504"/>
      <c r="W166" s="504"/>
      <c r="X166" s="505"/>
      <c r="Y166" s="506" t="s">
        <v>13</v>
      </c>
      <c r="Z166" s="507"/>
      <c r="AA166" s="508"/>
      <c r="AB166" s="509" t="s">
        <v>14</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c r="AZ166" s="10"/>
      <c r="BA166" s="10"/>
      <c r="BB166" s="10"/>
      <c r="BC166" s="10"/>
      <c r="BD166" s="10"/>
      <c r="BE166" s="10"/>
      <c r="BF166" s="10"/>
      <c r="BG166" s="10"/>
      <c r="BH166" s="10"/>
    </row>
    <row r="167" spans="1:60" ht="47.25" hidden="1" customHeight="1" x14ac:dyDescent="0.15">
      <c r="A167" s="487" t="s">
        <v>572</v>
      </c>
      <c r="B167" s="488"/>
      <c r="C167" s="488"/>
      <c r="D167" s="488"/>
      <c r="E167" s="488"/>
      <c r="F167" s="489"/>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5" t="s">
        <v>409</v>
      </c>
      <c r="AF168" s="425"/>
      <c r="AG168" s="425"/>
      <c r="AH168" s="425"/>
      <c r="AI168" s="425" t="s">
        <v>561</v>
      </c>
      <c r="AJ168" s="425"/>
      <c r="AK168" s="425"/>
      <c r="AL168" s="425"/>
      <c r="AM168" s="425" t="s">
        <v>377</v>
      </c>
      <c r="AN168" s="425"/>
      <c r="AO168" s="425"/>
      <c r="AP168" s="425"/>
      <c r="AQ168" s="293" t="s">
        <v>408</v>
      </c>
      <c r="AR168" s="294"/>
      <c r="AS168" s="294"/>
      <c r="AT168" s="295"/>
      <c r="AU168" s="293" t="s">
        <v>582</v>
      </c>
      <c r="AV168" s="294"/>
      <c r="AW168" s="294"/>
      <c r="AX168" s="296"/>
      <c r="AY168">
        <f>COUNTA($G$169)</f>
        <v>0</v>
      </c>
    </row>
    <row r="169" spans="1:60" ht="23.25" hidden="1" customHeight="1" x14ac:dyDescent="0.15">
      <c r="A169" s="247"/>
      <c r="B169" s="248"/>
      <c r="C169" s="248"/>
      <c r="D169" s="248"/>
      <c r="E169" s="248"/>
      <c r="F169" s="249"/>
      <c r="G169" s="476"/>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574</v>
      </c>
      <c r="B171" s="417"/>
      <c r="C171" s="417"/>
      <c r="D171" s="417"/>
      <c r="E171" s="417"/>
      <c r="F171" s="490"/>
      <c r="G171" s="136" t="s">
        <v>575</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409</v>
      </c>
      <c r="AF171" s="425"/>
      <c r="AG171" s="425"/>
      <c r="AH171" s="425"/>
      <c r="AI171" s="425" t="s">
        <v>561</v>
      </c>
      <c r="AJ171" s="425"/>
      <c r="AK171" s="425"/>
      <c r="AL171" s="425"/>
      <c r="AM171" s="425" t="s">
        <v>377</v>
      </c>
      <c r="AN171" s="425"/>
      <c r="AO171" s="425"/>
      <c r="AP171" s="425"/>
      <c r="AQ171" s="339" t="s">
        <v>583</v>
      </c>
      <c r="AR171" s="340"/>
      <c r="AS171" s="340"/>
      <c r="AT171" s="340"/>
      <c r="AU171" s="340"/>
      <c r="AV171" s="340"/>
      <c r="AW171" s="340"/>
      <c r="AX171" s="341"/>
      <c r="AY171">
        <f>IF(SUBSTITUTE(SUBSTITUTE($G$172,"／",""),"　","")="",0,1)</f>
        <v>0</v>
      </c>
    </row>
    <row r="172" spans="1:60" ht="23.25" hidden="1" customHeight="1" x14ac:dyDescent="0.15">
      <c r="A172" s="491"/>
      <c r="B172" s="352"/>
      <c r="C172" s="352"/>
      <c r="D172" s="352"/>
      <c r="E172" s="352"/>
      <c r="F172" s="492"/>
      <c r="G172" s="342" t="s">
        <v>576</v>
      </c>
      <c r="H172" s="343"/>
      <c r="I172" s="343"/>
      <c r="J172" s="343"/>
      <c r="K172" s="343"/>
      <c r="L172" s="343"/>
      <c r="M172" s="343"/>
      <c r="N172" s="343"/>
      <c r="O172" s="343"/>
      <c r="P172" s="343"/>
      <c r="Q172" s="343"/>
      <c r="R172" s="343"/>
      <c r="S172" s="343"/>
      <c r="T172" s="343"/>
      <c r="U172" s="343"/>
      <c r="V172" s="343"/>
      <c r="W172" s="343"/>
      <c r="X172" s="343"/>
      <c r="Y172" s="318" t="s">
        <v>574</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3"/>
      <c r="B173" s="359"/>
      <c r="C173" s="359"/>
      <c r="D173" s="359"/>
      <c r="E173" s="359"/>
      <c r="F173" s="494"/>
      <c r="G173" s="344"/>
      <c r="H173" s="345"/>
      <c r="I173" s="345"/>
      <c r="J173" s="345"/>
      <c r="K173" s="345"/>
      <c r="L173" s="345"/>
      <c r="M173" s="345"/>
      <c r="N173" s="345"/>
      <c r="O173" s="345"/>
      <c r="P173" s="345"/>
      <c r="Q173" s="345"/>
      <c r="R173" s="345"/>
      <c r="S173" s="345"/>
      <c r="T173" s="345"/>
      <c r="U173" s="345"/>
      <c r="V173" s="345"/>
      <c r="W173" s="345"/>
      <c r="X173" s="345"/>
      <c r="Y173" s="310" t="s">
        <v>577</v>
      </c>
      <c r="Z173" s="311"/>
      <c r="AA173" s="312"/>
      <c r="AB173" s="313" t="s">
        <v>578</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7" t="s">
        <v>229</v>
      </c>
      <c r="B174" s="478"/>
      <c r="C174" s="478"/>
      <c r="D174" s="478"/>
      <c r="E174" s="478"/>
      <c r="F174" s="479"/>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409</v>
      </c>
      <c r="AF174" s="425"/>
      <c r="AG174" s="425"/>
      <c r="AH174" s="425"/>
      <c r="AI174" s="425" t="s">
        <v>561</v>
      </c>
      <c r="AJ174" s="425"/>
      <c r="AK174" s="425"/>
      <c r="AL174" s="425"/>
      <c r="AM174" s="425" t="s">
        <v>377</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80"/>
      <c r="B175" s="481"/>
      <c r="C175" s="481"/>
      <c r="D175" s="481"/>
      <c r="E175" s="481"/>
      <c r="F175" s="482"/>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3"/>
      <c r="B176" s="481"/>
      <c r="C176" s="481"/>
      <c r="D176" s="481"/>
      <c r="E176" s="481"/>
      <c r="F176" s="482"/>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4"/>
      <c r="B177" s="485"/>
      <c r="C177" s="485"/>
      <c r="D177" s="485"/>
      <c r="E177" s="485"/>
      <c r="F177" s="486"/>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3"/>
      <c r="B178" s="481"/>
      <c r="C178" s="481"/>
      <c r="D178" s="481"/>
      <c r="E178" s="481"/>
      <c r="F178" s="482"/>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253</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566</v>
      </c>
      <c r="B181" s="438" t="s">
        <v>567</v>
      </c>
      <c r="C181" s="248"/>
      <c r="D181" s="248"/>
      <c r="E181" s="248"/>
      <c r="F181" s="249"/>
      <c r="G181" s="352" t="s">
        <v>568</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584</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409</v>
      </c>
      <c r="AF186" s="425"/>
      <c r="AG186" s="425"/>
      <c r="AH186" s="425"/>
      <c r="AI186" s="425" t="s">
        <v>561</v>
      </c>
      <c r="AJ186" s="425"/>
      <c r="AK186" s="425"/>
      <c r="AL186" s="425"/>
      <c r="AM186" s="425" t="s">
        <v>377</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409</v>
      </c>
      <c r="AF191" s="425"/>
      <c r="AG191" s="425"/>
      <c r="AH191" s="425"/>
      <c r="AI191" s="425" t="s">
        <v>561</v>
      </c>
      <c r="AJ191" s="425"/>
      <c r="AK191" s="425"/>
      <c r="AL191" s="425"/>
      <c r="AM191" s="425" t="s">
        <v>377</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409</v>
      </c>
      <c r="AF196" s="425"/>
      <c r="AG196" s="425"/>
      <c r="AH196" s="425"/>
      <c r="AI196" s="425" t="s">
        <v>561</v>
      </c>
      <c r="AJ196" s="425"/>
      <c r="AK196" s="425"/>
      <c r="AL196" s="425"/>
      <c r="AM196" s="425" t="s">
        <v>377</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1"/>
      <c r="H200" s="502"/>
      <c r="I200" s="502"/>
      <c r="J200" s="502"/>
      <c r="K200" s="502"/>
      <c r="L200" s="502"/>
      <c r="M200" s="502"/>
      <c r="N200" s="502"/>
      <c r="O200" s="503"/>
      <c r="P200" s="504"/>
      <c r="Q200" s="504"/>
      <c r="R200" s="504"/>
      <c r="S200" s="504"/>
      <c r="T200" s="504"/>
      <c r="U200" s="504"/>
      <c r="V200" s="504"/>
      <c r="W200" s="504"/>
      <c r="X200" s="505"/>
      <c r="Y200" s="506" t="s">
        <v>13</v>
      </c>
      <c r="Z200" s="507"/>
      <c r="AA200" s="508"/>
      <c r="AB200" s="509" t="s">
        <v>14</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c r="AZ200" s="10"/>
      <c r="BA200" s="10"/>
      <c r="BB200" s="10"/>
      <c r="BC200" s="10"/>
      <c r="BD200" s="10"/>
      <c r="BE200" s="10"/>
      <c r="BF200" s="10"/>
      <c r="BG200" s="10"/>
      <c r="BH200" s="10"/>
    </row>
    <row r="201" spans="1:60" ht="18.75" hidden="1" customHeight="1" x14ac:dyDescent="0.15">
      <c r="A201" s="510" t="s">
        <v>230</v>
      </c>
      <c r="B201" s="511"/>
      <c r="C201" s="511"/>
      <c r="D201" s="511"/>
      <c r="E201" s="511"/>
      <c r="F201" s="512"/>
      <c r="G201" s="516"/>
      <c r="H201" s="518" t="s">
        <v>135</v>
      </c>
      <c r="I201" s="518"/>
      <c r="J201" s="518"/>
      <c r="K201" s="518"/>
      <c r="L201" s="518"/>
      <c r="M201" s="518"/>
      <c r="N201" s="518"/>
      <c r="O201" s="519"/>
      <c r="P201" s="522" t="s">
        <v>51</v>
      </c>
      <c r="Q201" s="518"/>
      <c r="R201" s="518"/>
      <c r="S201" s="518"/>
      <c r="T201" s="518"/>
      <c r="U201" s="518"/>
      <c r="V201" s="519"/>
      <c r="W201" s="524" t="s">
        <v>226</v>
      </c>
      <c r="X201" s="525"/>
      <c r="Y201" s="528"/>
      <c r="Z201" s="528"/>
      <c r="AA201" s="529"/>
      <c r="AB201" s="522" t="s">
        <v>11</v>
      </c>
      <c r="AC201" s="518"/>
      <c r="AD201" s="519"/>
      <c r="AE201" s="425" t="s">
        <v>409</v>
      </c>
      <c r="AF201" s="425"/>
      <c r="AG201" s="425"/>
      <c r="AH201" s="425"/>
      <c r="AI201" s="425" t="s">
        <v>561</v>
      </c>
      <c r="AJ201" s="425"/>
      <c r="AK201" s="425"/>
      <c r="AL201" s="425"/>
      <c r="AM201" s="425" t="s">
        <v>377</v>
      </c>
      <c r="AN201" s="425"/>
      <c r="AO201" s="425"/>
      <c r="AP201" s="425"/>
      <c r="AQ201" s="410" t="s">
        <v>170</v>
      </c>
      <c r="AR201" s="411"/>
      <c r="AS201" s="411"/>
      <c r="AT201" s="412"/>
      <c r="AU201" s="552" t="s">
        <v>124</v>
      </c>
      <c r="AV201" s="552"/>
      <c r="AW201" s="552"/>
      <c r="AX201" s="553"/>
      <c r="AY201">
        <f>COUNTA($H$203)</f>
        <v>0</v>
      </c>
    </row>
    <row r="202" spans="1:60" ht="18.75" hidden="1" customHeight="1" x14ac:dyDescent="0.15">
      <c r="A202" s="513"/>
      <c r="B202" s="514"/>
      <c r="C202" s="514"/>
      <c r="D202" s="514"/>
      <c r="E202" s="514"/>
      <c r="F202" s="515"/>
      <c r="G202" s="517"/>
      <c r="H202" s="520"/>
      <c r="I202" s="520"/>
      <c r="J202" s="520"/>
      <c r="K202" s="520"/>
      <c r="L202" s="520"/>
      <c r="M202" s="520"/>
      <c r="N202" s="520"/>
      <c r="O202" s="521"/>
      <c r="P202" s="523"/>
      <c r="Q202" s="520"/>
      <c r="R202" s="520"/>
      <c r="S202" s="520"/>
      <c r="T202" s="520"/>
      <c r="U202" s="520"/>
      <c r="V202" s="521"/>
      <c r="W202" s="526"/>
      <c r="X202" s="527"/>
      <c r="Y202" s="530"/>
      <c r="Z202" s="530"/>
      <c r="AA202" s="531"/>
      <c r="AB202" s="523"/>
      <c r="AC202" s="520"/>
      <c r="AD202" s="521"/>
      <c r="AE202" s="425"/>
      <c r="AF202" s="425"/>
      <c r="AG202" s="425"/>
      <c r="AH202" s="425"/>
      <c r="AI202" s="425"/>
      <c r="AJ202" s="425"/>
      <c r="AK202" s="425"/>
      <c r="AL202" s="425"/>
      <c r="AM202" s="425"/>
      <c r="AN202" s="425"/>
      <c r="AO202" s="425"/>
      <c r="AP202" s="425"/>
      <c r="AQ202" s="354"/>
      <c r="AR202" s="355"/>
      <c r="AS202" s="356" t="s">
        <v>171</v>
      </c>
      <c r="AT202" s="357"/>
      <c r="AU202" s="358"/>
      <c r="AV202" s="358"/>
      <c r="AW202" s="520" t="s">
        <v>162</v>
      </c>
      <c r="AX202" s="554"/>
      <c r="AY202">
        <f t="shared" ref="AY202:AY208" si="10">$AY$201</f>
        <v>0</v>
      </c>
    </row>
    <row r="203" spans="1:60" ht="23.25" hidden="1" customHeight="1" x14ac:dyDescent="0.15">
      <c r="A203" s="513"/>
      <c r="B203" s="514"/>
      <c r="C203" s="514"/>
      <c r="D203" s="514"/>
      <c r="E203" s="514"/>
      <c r="F203" s="515"/>
      <c r="G203" s="534" t="s">
        <v>172</v>
      </c>
      <c r="H203" s="537"/>
      <c r="I203" s="538"/>
      <c r="J203" s="538"/>
      <c r="K203" s="538"/>
      <c r="L203" s="538"/>
      <c r="M203" s="538"/>
      <c r="N203" s="538"/>
      <c r="O203" s="539"/>
      <c r="P203" s="537"/>
      <c r="Q203" s="538"/>
      <c r="R203" s="538"/>
      <c r="S203" s="538"/>
      <c r="T203" s="538"/>
      <c r="U203" s="538"/>
      <c r="V203" s="539"/>
      <c r="W203" s="543"/>
      <c r="X203" s="544"/>
      <c r="Y203" s="549" t="s">
        <v>12</v>
      </c>
      <c r="Z203" s="549"/>
      <c r="AA203" s="550"/>
      <c r="AB203" s="551" t="s">
        <v>243</v>
      </c>
      <c r="AC203" s="551"/>
      <c r="AD203" s="551"/>
      <c r="AE203" s="325"/>
      <c r="AF203" s="326"/>
      <c r="AG203" s="326"/>
      <c r="AH203" s="326"/>
      <c r="AI203" s="325"/>
      <c r="AJ203" s="326"/>
      <c r="AK203" s="326"/>
      <c r="AL203" s="326"/>
      <c r="AM203" s="325"/>
      <c r="AN203" s="326"/>
      <c r="AO203" s="326"/>
      <c r="AP203" s="326"/>
      <c r="AQ203" s="325"/>
      <c r="AR203" s="326"/>
      <c r="AS203" s="326"/>
      <c r="AT203" s="532"/>
      <c r="AU203" s="326"/>
      <c r="AV203" s="326"/>
      <c r="AW203" s="326"/>
      <c r="AX203" s="327"/>
      <c r="AY203">
        <f t="shared" si="10"/>
        <v>0</v>
      </c>
    </row>
    <row r="204" spans="1:60" ht="23.25" hidden="1" customHeight="1" x14ac:dyDescent="0.15">
      <c r="A204" s="513"/>
      <c r="B204" s="514"/>
      <c r="C204" s="514"/>
      <c r="D204" s="514"/>
      <c r="E204" s="514"/>
      <c r="F204" s="515"/>
      <c r="G204" s="535"/>
      <c r="H204" s="540"/>
      <c r="I204" s="541"/>
      <c r="J204" s="541"/>
      <c r="K204" s="541"/>
      <c r="L204" s="541"/>
      <c r="M204" s="541"/>
      <c r="N204" s="541"/>
      <c r="O204" s="542"/>
      <c r="P204" s="540"/>
      <c r="Q204" s="541"/>
      <c r="R204" s="541"/>
      <c r="S204" s="541"/>
      <c r="T204" s="541"/>
      <c r="U204" s="541"/>
      <c r="V204" s="542"/>
      <c r="W204" s="545"/>
      <c r="X204" s="546"/>
      <c r="Y204" s="230" t="s">
        <v>47</v>
      </c>
      <c r="Z204" s="230"/>
      <c r="AA204" s="274"/>
      <c r="AB204" s="533" t="s">
        <v>243</v>
      </c>
      <c r="AC204" s="533"/>
      <c r="AD204" s="533"/>
      <c r="AE204" s="325"/>
      <c r="AF204" s="326"/>
      <c r="AG204" s="326"/>
      <c r="AH204" s="326"/>
      <c r="AI204" s="325"/>
      <c r="AJ204" s="326"/>
      <c r="AK204" s="326"/>
      <c r="AL204" s="326"/>
      <c r="AM204" s="325"/>
      <c r="AN204" s="326"/>
      <c r="AO204" s="326"/>
      <c r="AP204" s="326"/>
      <c r="AQ204" s="325"/>
      <c r="AR204" s="326"/>
      <c r="AS204" s="326"/>
      <c r="AT204" s="532"/>
      <c r="AU204" s="326"/>
      <c r="AV204" s="326"/>
      <c r="AW204" s="326"/>
      <c r="AX204" s="327"/>
      <c r="AY204">
        <f t="shared" si="10"/>
        <v>0</v>
      </c>
    </row>
    <row r="205" spans="1:60" ht="23.25" hidden="1" customHeight="1" x14ac:dyDescent="0.15">
      <c r="A205" s="513"/>
      <c r="B205" s="514"/>
      <c r="C205" s="514"/>
      <c r="D205" s="514"/>
      <c r="E205" s="514"/>
      <c r="F205" s="515"/>
      <c r="G205" s="536"/>
      <c r="H205" s="540"/>
      <c r="I205" s="541"/>
      <c r="J205" s="541"/>
      <c r="K205" s="541"/>
      <c r="L205" s="541"/>
      <c r="M205" s="541"/>
      <c r="N205" s="541"/>
      <c r="O205" s="542"/>
      <c r="P205" s="540"/>
      <c r="Q205" s="541"/>
      <c r="R205" s="541"/>
      <c r="S205" s="541"/>
      <c r="T205" s="541"/>
      <c r="U205" s="541"/>
      <c r="V205" s="542"/>
      <c r="W205" s="547"/>
      <c r="X205" s="548"/>
      <c r="Y205" s="230" t="s">
        <v>13</v>
      </c>
      <c r="Z205" s="230"/>
      <c r="AA205" s="274"/>
      <c r="AB205" s="567" t="s">
        <v>244</v>
      </c>
      <c r="AC205" s="567"/>
      <c r="AD205" s="567"/>
      <c r="AE205" s="470"/>
      <c r="AF205" s="471"/>
      <c r="AG205" s="471"/>
      <c r="AH205" s="471"/>
      <c r="AI205" s="470"/>
      <c r="AJ205" s="471"/>
      <c r="AK205" s="471"/>
      <c r="AL205" s="471"/>
      <c r="AM205" s="470"/>
      <c r="AN205" s="471"/>
      <c r="AO205" s="471"/>
      <c r="AP205" s="471"/>
      <c r="AQ205" s="325"/>
      <c r="AR205" s="326"/>
      <c r="AS205" s="326"/>
      <c r="AT205" s="532"/>
      <c r="AU205" s="326"/>
      <c r="AV205" s="326"/>
      <c r="AW205" s="326"/>
      <c r="AX205" s="327"/>
      <c r="AY205">
        <f t="shared" si="10"/>
        <v>0</v>
      </c>
    </row>
    <row r="206" spans="1:60" ht="23.25" hidden="1" customHeight="1" x14ac:dyDescent="0.15">
      <c r="A206" s="513" t="s">
        <v>233</v>
      </c>
      <c r="B206" s="514"/>
      <c r="C206" s="514"/>
      <c r="D206" s="514"/>
      <c r="E206" s="514"/>
      <c r="F206" s="515"/>
      <c r="G206" s="535" t="s">
        <v>173</v>
      </c>
      <c r="H206" s="558"/>
      <c r="I206" s="558"/>
      <c r="J206" s="558"/>
      <c r="K206" s="558"/>
      <c r="L206" s="558"/>
      <c r="M206" s="558"/>
      <c r="N206" s="558"/>
      <c r="O206" s="558"/>
      <c r="P206" s="558"/>
      <c r="Q206" s="558"/>
      <c r="R206" s="558"/>
      <c r="S206" s="558"/>
      <c r="T206" s="558"/>
      <c r="U206" s="558"/>
      <c r="V206" s="558"/>
      <c r="W206" s="561" t="s">
        <v>242</v>
      </c>
      <c r="X206" s="562"/>
      <c r="Y206" s="549" t="s">
        <v>12</v>
      </c>
      <c r="Z206" s="549"/>
      <c r="AA206" s="550"/>
      <c r="AB206" s="551" t="s">
        <v>243</v>
      </c>
      <c r="AC206" s="551"/>
      <c r="AD206" s="551"/>
      <c r="AE206" s="325"/>
      <c r="AF206" s="326"/>
      <c r="AG206" s="326"/>
      <c r="AH206" s="326"/>
      <c r="AI206" s="325"/>
      <c r="AJ206" s="326"/>
      <c r="AK206" s="326"/>
      <c r="AL206" s="326"/>
      <c r="AM206" s="325"/>
      <c r="AN206" s="326"/>
      <c r="AO206" s="326"/>
      <c r="AP206" s="326"/>
      <c r="AQ206" s="325"/>
      <c r="AR206" s="326"/>
      <c r="AS206" s="326"/>
      <c r="AT206" s="532"/>
      <c r="AU206" s="326"/>
      <c r="AV206" s="326"/>
      <c r="AW206" s="326"/>
      <c r="AX206" s="327"/>
      <c r="AY206">
        <f t="shared" si="10"/>
        <v>0</v>
      </c>
    </row>
    <row r="207" spans="1:60" ht="23.25" hidden="1" customHeight="1" x14ac:dyDescent="0.15">
      <c r="A207" s="513"/>
      <c r="B207" s="514"/>
      <c r="C207" s="514"/>
      <c r="D207" s="514"/>
      <c r="E207" s="514"/>
      <c r="F207" s="515"/>
      <c r="G207" s="535"/>
      <c r="H207" s="559"/>
      <c r="I207" s="559"/>
      <c r="J207" s="559"/>
      <c r="K207" s="559"/>
      <c r="L207" s="559"/>
      <c r="M207" s="559"/>
      <c r="N207" s="559"/>
      <c r="O207" s="559"/>
      <c r="P207" s="559"/>
      <c r="Q207" s="559"/>
      <c r="R207" s="559"/>
      <c r="S207" s="559"/>
      <c r="T207" s="559"/>
      <c r="U207" s="559"/>
      <c r="V207" s="559"/>
      <c r="W207" s="563"/>
      <c r="X207" s="564"/>
      <c r="Y207" s="230" t="s">
        <v>47</v>
      </c>
      <c r="Z207" s="230"/>
      <c r="AA207" s="274"/>
      <c r="AB207" s="533" t="s">
        <v>243</v>
      </c>
      <c r="AC207" s="533"/>
      <c r="AD207" s="533"/>
      <c r="AE207" s="325"/>
      <c r="AF207" s="326"/>
      <c r="AG207" s="326"/>
      <c r="AH207" s="326"/>
      <c r="AI207" s="325"/>
      <c r="AJ207" s="326"/>
      <c r="AK207" s="326"/>
      <c r="AL207" s="326"/>
      <c r="AM207" s="325"/>
      <c r="AN207" s="326"/>
      <c r="AO207" s="326"/>
      <c r="AP207" s="326"/>
      <c r="AQ207" s="325"/>
      <c r="AR207" s="326"/>
      <c r="AS207" s="326"/>
      <c r="AT207" s="532"/>
      <c r="AU207" s="326"/>
      <c r="AV207" s="326"/>
      <c r="AW207" s="326"/>
      <c r="AX207" s="327"/>
      <c r="AY207">
        <f t="shared" si="10"/>
        <v>0</v>
      </c>
    </row>
    <row r="208" spans="1:60" ht="23.25" hidden="1" customHeight="1" x14ac:dyDescent="0.15">
      <c r="A208" s="555"/>
      <c r="B208" s="556"/>
      <c r="C208" s="556"/>
      <c r="D208" s="556"/>
      <c r="E208" s="556"/>
      <c r="F208" s="557"/>
      <c r="G208" s="535"/>
      <c r="H208" s="560"/>
      <c r="I208" s="560"/>
      <c r="J208" s="560"/>
      <c r="K208" s="560"/>
      <c r="L208" s="560"/>
      <c r="M208" s="560"/>
      <c r="N208" s="560"/>
      <c r="O208" s="560"/>
      <c r="P208" s="560"/>
      <c r="Q208" s="560"/>
      <c r="R208" s="560"/>
      <c r="S208" s="560"/>
      <c r="T208" s="560"/>
      <c r="U208" s="560"/>
      <c r="V208" s="560"/>
      <c r="W208" s="565"/>
      <c r="X208" s="566"/>
      <c r="Y208" s="230" t="s">
        <v>13</v>
      </c>
      <c r="Z208" s="230"/>
      <c r="AA208" s="274"/>
      <c r="AB208" s="567" t="s">
        <v>244</v>
      </c>
      <c r="AC208" s="567"/>
      <c r="AD208" s="567"/>
      <c r="AE208" s="470"/>
      <c r="AF208" s="471"/>
      <c r="AG208" s="471"/>
      <c r="AH208" s="471"/>
      <c r="AI208" s="470"/>
      <c r="AJ208" s="471"/>
      <c r="AK208" s="471"/>
      <c r="AL208" s="471"/>
      <c r="AM208" s="470"/>
      <c r="AN208" s="471"/>
      <c r="AO208" s="471"/>
      <c r="AP208" s="568"/>
      <c r="AQ208" s="325"/>
      <c r="AR208" s="326"/>
      <c r="AS208" s="326"/>
      <c r="AT208" s="532"/>
      <c r="AU208" s="326"/>
      <c r="AV208" s="326"/>
      <c r="AW208" s="326"/>
      <c r="AX208" s="327"/>
      <c r="AY208">
        <f t="shared" si="10"/>
        <v>0</v>
      </c>
    </row>
    <row r="209" spans="1:51" ht="18.75" hidden="1" customHeight="1" x14ac:dyDescent="0.15">
      <c r="A209" s="575" t="s">
        <v>230</v>
      </c>
      <c r="B209" s="576"/>
      <c r="C209" s="576"/>
      <c r="D209" s="576"/>
      <c r="E209" s="576"/>
      <c r="F209" s="577"/>
      <c r="G209" s="578"/>
      <c r="H209" s="411" t="s">
        <v>135</v>
      </c>
      <c r="I209" s="411"/>
      <c r="J209" s="411"/>
      <c r="K209" s="411"/>
      <c r="L209" s="411"/>
      <c r="M209" s="411"/>
      <c r="N209" s="411"/>
      <c r="O209" s="412"/>
      <c r="P209" s="410" t="s">
        <v>51</v>
      </c>
      <c r="Q209" s="411"/>
      <c r="R209" s="411"/>
      <c r="S209" s="411"/>
      <c r="T209" s="411"/>
      <c r="U209" s="411"/>
      <c r="V209" s="411"/>
      <c r="W209" s="411"/>
      <c r="X209" s="412"/>
      <c r="Y209" s="581"/>
      <c r="Z209" s="582"/>
      <c r="AA209" s="583"/>
      <c r="AB209" s="416" t="s">
        <v>11</v>
      </c>
      <c r="AC209" s="417"/>
      <c r="AD209" s="418"/>
      <c r="AE209" s="570" t="s">
        <v>409</v>
      </c>
      <c r="AF209" s="570"/>
      <c r="AG209" s="570"/>
      <c r="AH209" s="570"/>
      <c r="AI209" s="425" t="s">
        <v>561</v>
      </c>
      <c r="AJ209" s="425"/>
      <c r="AK209" s="425"/>
      <c r="AL209" s="425"/>
      <c r="AM209" s="425" t="s">
        <v>377</v>
      </c>
      <c r="AN209" s="425"/>
      <c r="AO209" s="425"/>
      <c r="AP209" s="425"/>
      <c r="AQ209" s="410" t="s">
        <v>170</v>
      </c>
      <c r="AR209" s="411"/>
      <c r="AS209" s="411"/>
      <c r="AT209" s="412"/>
      <c r="AU209" s="571" t="s">
        <v>124</v>
      </c>
      <c r="AV209" s="572"/>
      <c r="AW209" s="572"/>
      <c r="AX209" s="573"/>
      <c r="AY209">
        <f>COUNTA($H$211)</f>
        <v>0</v>
      </c>
    </row>
    <row r="210" spans="1:51" ht="18.75" hidden="1" customHeight="1" x14ac:dyDescent="0.15">
      <c r="A210" s="513"/>
      <c r="B210" s="514"/>
      <c r="C210" s="514"/>
      <c r="D210" s="514"/>
      <c r="E210" s="514"/>
      <c r="F210" s="515"/>
      <c r="G210" s="579"/>
      <c r="H210" s="356"/>
      <c r="I210" s="356"/>
      <c r="J210" s="356"/>
      <c r="K210" s="356"/>
      <c r="L210" s="356"/>
      <c r="M210" s="356"/>
      <c r="N210" s="356"/>
      <c r="O210" s="357"/>
      <c r="P210" s="580"/>
      <c r="Q210" s="356"/>
      <c r="R210" s="356"/>
      <c r="S210" s="356"/>
      <c r="T210" s="356"/>
      <c r="U210" s="356"/>
      <c r="V210" s="356"/>
      <c r="W210" s="356"/>
      <c r="X210" s="357"/>
      <c r="Y210" s="584"/>
      <c r="Z210" s="585"/>
      <c r="AA210" s="586"/>
      <c r="AB210" s="376"/>
      <c r="AC210" s="359"/>
      <c r="AD210" s="374"/>
      <c r="AE210" s="570"/>
      <c r="AF210" s="570"/>
      <c r="AG210" s="570"/>
      <c r="AH210" s="570"/>
      <c r="AI210" s="425"/>
      <c r="AJ210" s="425"/>
      <c r="AK210" s="425"/>
      <c r="AL210" s="425"/>
      <c r="AM210" s="425"/>
      <c r="AN210" s="425"/>
      <c r="AO210" s="425"/>
      <c r="AP210" s="425"/>
      <c r="AQ210" s="354"/>
      <c r="AR210" s="355"/>
      <c r="AS210" s="356" t="s">
        <v>171</v>
      </c>
      <c r="AT210" s="357"/>
      <c r="AU210" s="354"/>
      <c r="AV210" s="355"/>
      <c r="AW210" s="356" t="s">
        <v>162</v>
      </c>
      <c r="AX210" s="574"/>
      <c r="AY210">
        <f>$AY$209</f>
        <v>0</v>
      </c>
    </row>
    <row r="211" spans="1:51" ht="23.25" hidden="1" customHeight="1" x14ac:dyDescent="0.15">
      <c r="A211" s="513"/>
      <c r="B211" s="514"/>
      <c r="C211" s="514"/>
      <c r="D211" s="514"/>
      <c r="E211" s="514"/>
      <c r="F211" s="515"/>
      <c r="G211" s="587" t="s">
        <v>172</v>
      </c>
      <c r="H211" s="396"/>
      <c r="I211" s="396"/>
      <c r="J211" s="396"/>
      <c r="K211" s="396"/>
      <c r="L211" s="396"/>
      <c r="M211" s="396"/>
      <c r="N211" s="396"/>
      <c r="O211" s="397"/>
      <c r="P211" s="396"/>
      <c r="Q211" s="396"/>
      <c r="R211" s="396"/>
      <c r="S211" s="396"/>
      <c r="T211" s="396"/>
      <c r="U211" s="396"/>
      <c r="V211" s="396"/>
      <c r="W211" s="396"/>
      <c r="X211" s="397"/>
      <c r="Y211" s="590" t="s">
        <v>12</v>
      </c>
      <c r="Z211" s="591"/>
      <c r="AA211" s="592"/>
      <c r="AB211" s="569"/>
      <c r="AC211" s="569"/>
      <c r="AD211" s="569"/>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3"/>
      <c r="B212" s="514"/>
      <c r="C212" s="514"/>
      <c r="D212" s="514"/>
      <c r="E212" s="514"/>
      <c r="F212" s="515"/>
      <c r="G212" s="588"/>
      <c r="H212" s="398"/>
      <c r="I212" s="398"/>
      <c r="J212" s="398"/>
      <c r="K212" s="398"/>
      <c r="L212" s="398"/>
      <c r="M212" s="398"/>
      <c r="N212" s="398"/>
      <c r="O212" s="399"/>
      <c r="P212" s="398"/>
      <c r="Q212" s="398"/>
      <c r="R212" s="398"/>
      <c r="S212" s="398"/>
      <c r="T212" s="398"/>
      <c r="U212" s="398"/>
      <c r="V212" s="398"/>
      <c r="W212" s="398"/>
      <c r="X212" s="399"/>
      <c r="Y212" s="180" t="s">
        <v>47</v>
      </c>
      <c r="Z212" s="181"/>
      <c r="AA212" s="608"/>
      <c r="AB212" s="609"/>
      <c r="AC212" s="609"/>
      <c r="AD212" s="609"/>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3"/>
      <c r="B213" s="514"/>
      <c r="C213" s="514"/>
      <c r="D213" s="514"/>
      <c r="E213" s="514"/>
      <c r="F213" s="515"/>
      <c r="G213" s="589"/>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5" t="s">
        <v>14</v>
      </c>
      <c r="AC213" s="605"/>
      <c r="AD213" s="605"/>
      <c r="AE213" s="606"/>
      <c r="AF213" s="607"/>
      <c r="AG213" s="607"/>
      <c r="AH213" s="607"/>
      <c r="AI213" s="606"/>
      <c r="AJ213" s="607"/>
      <c r="AK213" s="607"/>
      <c r="AL213" s="607"/>
      <c r="AM213" s="606"/>
      <c r="AN213" s="607"/>
      <c r="AO213" s="607"/>
      <c r="AP213" s="607"/>
      <c r="AQ213" s="405"/>
      <c r="AR213" s="406"/>
      <c r="AS213" s="406"/>
      <c r="AT213" s="407"/>
      <c r="AU213" s="326"/>
      <c r="AV213" s="326"/>
      <c r="AW213" s="326"/>
      <c r="AX213" s="327"/>
      <c r="AY213">
        <f>$AY$209</f>
        <v>0</v>
      </c>
    </row>
    <row r="214" spans="1:51" ht="69.75" hidden="1" customHeight="1" x14ac:dyDescent="0.15">
      <c r="A214" s="593" t="s">
        <v>256</v>
      </c>
      <c r="B214" s="594"/>
      <c r="C214" s="594"/>
      <c r="D214" s="594"/>
      <c r="E214" s="556" t="s">
        <v>218</v>
      </c>
      <c r="F214" s="557"/>
      <c r="G214" s="82" t="s">
        <v>173</v>
      </c>
      <c r="H214" s="595"/>
      <c r="I214" s="596"/>
      <c r="J214" s="596"/>
      <c r="K214" s="596"/>
      <c r="L214" s="596"/>
      <c r="M214" s="596"/>
      <c r="N214" s="596"/>
      <c r="O214" s="597"/>
      <c r="P214" s="598"/>
      <c r="Q214" s="598"/>
      <c r="R214" s="598"/>
      <c r="S214" s="598"/>
      <c r="T214" s="598"/>
      <c r="U214" s="598"/>
      <c r="V214" s="598"/>
      <c r="W214" s="598"/>
      <c r="X214" s="598"/>
      <c r="Y214" s="599"/>
      <c r="Z214" s="599"/>
      <c r="AA214" s="599"/>
      <c r="AB214" s="599"/>
      <c r="AC214" s="599"/>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0"/>
      <c r="AY214">
        <f>$AY$209</f>
        <v>0</v>
      </c>
    </row>
    <row r="215" spans="1:51" ht="18.75" hidden="1" customHeight="1" thickBot="1" x14ac:dyDescent="0.2">
      <c r="A215" s="477" t="s">
        <v>569</v>
      </c>
      <c r="B215" s="601"/>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2" t="s">
        <v>225</v>
      </c>
      <c r="AP215" s="603"/>
      <c r="AQ215" s="603"/>
      <c r="AR215" s="81"/>
      <c r="AS215" s="602"/>
      <c r="AT215" s="603"/>
      <c r="AU215" s="603"/>
      <c r="AV215" s="603"/>
      <c r="AW215" s="603"/>
      <c r="AX215" s="604"/>
      <c r="AY215">
        <f>COUNTIF($AR$215,"☑")</f>
        <v>0</v>
      </c>
    </row>
    <row r="216" spans="1:51" ht="45" customHeight="1" x14ac:dyDescent="0.15">
      <c r="A216" s="623" t="s">
        <v>276</v>
      </c>
      <c r="B216" s="624"/>
      <c r="C216" s="626" t="s">
        <v>174</v>
      </c>
      <c r="D216" s="624"/>
      <c r="E216" s="627" t="s">
        <v>190</v>
      </c>
      <c r="F216" s="628"/>
      <c r="G216" s="629" t="s">
        <v>623</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32.25" customHeight="1" x14ac:dyDescent="0.15">
      <c r="A217" s="625"/>
      <c r="B217" s="613"/>
      <c r="C217" s="612"/>
      <c r="D217" s="613"/>
      <c r="E217" s="452" t="s">
        <v>189</v>
      </c>
      <c r="F217" s="428"/>
      <c r="G217" s="457" t="s">
        <v>624</v>
      </c>
      <c r="H217" s="396"/>
      <c r="I217" s="396"/>
      <c r="J217" s="396"/>
      <c r="K217" s="396"/>
      <c r="L217" s="396"/>
      <c r="M217" s="396"/>
      <c r="N217" s="396"/>
      <c r="O217" s="396"/>
      <c r="P217" s="396"/>
      <c r="Q217" s="396"/>
      <c r="R217" s="396"/>
      <c r="S217" s="396"/>
      <c r="T217" s="396"/>
      <c r="U217" s="396"/>
      <c r="V217" s="397"/>
      <c r="W217" s="632" t="s">
        <v>579</v>
      </c>
      <c r="X217" s="633"/>
      <c r="Y217" s="633"/>
      <c r="Z217" s="633"/>
      <c r="AA217" s="634"/>
      <c r="AB217" s="635" t="s">
        <v>664</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21" customHeight="1" x14ac:dyDescent="0.15">
      <c r="A218" s="625"/>
      <c r="B218" s="613"/>
      <c r="C218" s="612"/>
      <c r="D218" s="613"/>
      <c r="E218" s="439"/>
      <c r="F218" s="252"/>
      <c r="G218" s="459"/>
      <c r="H218" s="400"/>
      <c r="I218" s="400"/>
      <c r="J218" s="400"/>
      <c r="K218" s="400"/>
      <c r="L218" s="400"/>
      <c r="M218" s="400"/>
      <c r="N218" s="400"/>
      <c r="O218" s="400"/>
      <c r="P218" s="400"/>
      <c r="Q218" s="400"/>
      <c r="R218" s="400"/>
      <c r="S218" s="400"/>
      <c r="T218" s="400"/>
      <c r="U218" s="400"/>
      <c r="V218" s="401"/>
      <c r="W218" s="638" t="s">
        <v>580</v>
      </c>
      <c r="X218" s="639"/>
      <c r="Y218" s="639"/>
      <c r="Z218" s="639"/>
      <c r="AA218" s="640"/>
      <c r="AB218" s="635" t="s">
        <v>665</v>
      </c>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row>
    <row r="219" spans="1:51" ht="34.5" customHeight="1" x14ac:dyDescent="0.15">
      <c r="A219" s="625"/>
      <c r="B219" s="613"/>
      <c r="C219" s="610" t="s">
        <v>587</v>
      </c>
      <c r="D219" s="611"/>
      <c r="E219" s="452" t="s">
        <v>272</v>
      </c>
      <c r="F219" s="428"/>
      <c r="G219" s="614" t="s">
        <v>177</v>
      </c>
      <c r="H219" s="615"/>
      <c r="I219" s="615"/>
      <c r="J219" s="616" t="s">
        <v>604</v>
      </c>
      <c r="K219" s="617"/>
      <c r="L219" s="617"/>
      <c r="M219" s="617"/>
      <c r="N219" s="617"/>
      <c r="O219" s="617"/>
      <c r="P219" s="617"/>
      <c r="Q219" s="617"/>
      <c r="R219" s="617"/>
      <c r="S219" s="617"/>
      <c r="T219" s="618"/>
      <c r="U219" s="596" t="s">
        <v>666</v>
      </c>
      <c r="V219" s="596"/>
      <c r="W219" s="596"/>
      <c r="X219" s="596"/>
      <c r="Y219" s="596"/>
      <c r="Z219" s="596"/>
      <c r="AA219" s="596"/>
      <c r="AB219" s="596"/>
      <c r="AC219" s="596"/>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619"/>
      <c r="AY219" s="70"/>
    </row>
    <row r="220" spans="1:51" ht="34.5" customHeight="1" x14ac:dyDescent="0.15">
      <c r="A220" s="625"/>
      <c r="B220" s="613"/>
      <c r="C220" s="612"/>
      <c r="D220" s="613"/>
      <c r="E220" s="438"/>
      <c r="F220" s="249"/>
      <c r="G220" s="614" t="s">
        <v>588</v>
      </c>
      <c r="H220" s="615"/>
      <c r="I220" s="615"/>
      <c r="J220" s="615"/>
      <c r="K220" s="615"/>
      <c r="L220" s="615"/>
      <c r="M220" s="615"/>
      <c r="N220" s="615"/>
      <c r="O220" s="615"/>
      <c r="P220" s="615"/>
      <c r="Q220" s="615"/>
      <c r="R220" s="615"/>
      <c r="S220" s="615"/>
      <c r="T220" s="615"/>
      <c r="U220" s="595" t="s">
        <v>666</v>
      </c>
      <c r="V220" s="596"/>
      <c r="W220" s="596"/>
      <c r="X220" s="596"/>
      <c r="Y220" s="596"/>
      <c r="Z220" s="596"/>
      <c r="AA220" s="596"/>
      <c r="AB220" s="596"/>
      <c r="AC220" s="596"/>
      <c r="AD220" s="596"/>
      <c r="AE220" s="596"/>
      <c r="AF220" s="596"/>
      <c r="AG220" s="596"/>
      <c r="AH220" s="596"/>
      <c r="AI220" s="596"/>
      <c r="AJ220" s="596"/>
      <c r="AK220" s="596"/>
      <c r="AL220" s="596"/>
      <c r="AM220" s="596"/>
      <c r="AN220" s="596"/>
      <c r="AO220" s="596"/>
      <c r="AP220" s="596"/>
      <c r="AQ220" s="596"/>
      <c r="AR220" s="596"/>
      <c r="AS220" s="596"/>
      <c r="AT220" s="596"/>
      <c r="AU220" s="596"/>
      <c r="AV220" s="596"/>
      <c r="AW220" s="596"/>
      <c r="AX220" s="619"/>
      <c r="AY220" s="70"/>
    </row>
    <row r="221" spans="1:51" ht="34.5" customHeight="1" thickBot="1" x14ac:dyDescent="0.2">
      <c r="A221" s="625"/>
      <c r="B221" s="613"/>
      <c r="C221" s="612"/>
      <c r="D221" s="613"/>
      <c r="E221" s="439"/>
      <c r="F221" s="252"/>
      <c r="G221" s="614" t="s">
        <v>580</v>
      </c>
      <c r="H221" s="615"/>
      <c r="I221" s="615"/>
      <c r="J221" s="615"/>
      <c r="K221" s="615"/>
      <c r="L221" s="615"/>
      <c r="M221" s="615"/>
      <c r="N221" s="615"/>
      <c r="O221" s="615"/>
      <c r="P221" s="615"/>
      <c r="Q221" s="615"/>
      <c r="R221" s="615"/>
      <c r="S221" s="615"/>
      <c r="T221" s="615"/>
      <c r="U221" s="620" t="s">
        <v>666</v>
      </c>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c r="AY221" s="70"/>
    </row>
    <row r="222" spans="1:51" ht="27" customHeight="1" x14ac:dyDescent="0.15">
      <c r="A222" s="695" t="s">
        <v>43</v>
      </c>
      <c r="B222" s="696"/>
      <c r="C222" s="696"/>
      <c r="D222" s="696"/>
      <c r="E222" s="696"/>
      <c r="F222" s="696"/>
      <c r="G222" s="696"/>
      <c r="H222" s="696"/>
      <c r="I222" s="696"/>
      <c r="J222" s="696"/>
      <c r="K222" s="696"/>
      <c r="L222" s="696"/>
      <c r="M222" s="696"/>
      <c r="N222" s="696"/>
      <c r="O222" s="696"/>
      <c r="P222" s="696"/>
      <c r="Q222" s="696"/>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7"/>
    </row>
    <row r="223" spans="1:51" ht="27" customHeight="1" x14ac:dyDescent="0.15">
      <c r="A223" s="5"/>
      <c r="B223" s="6"/>
      <c r="C223" s="698" t="s">
        <v>29</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699" t="s">
        <v>32</v>
      </c>
      <c r="AE223" s="699"/>
      <c r="AF223" s="699"/>
      <c r="AG223" s="701" t="s">
        <v>28</v>
      </c>
      <c r="AH223" s="699"/>
      <c r="AI223" s="699"/>
      <c r="AJ223" s="699"/>
      <c r="AK223" s="699"/>
      <c r="AL223" s="699"/>
      <c r="AM223" s="699"/>
      <c r="AN223" s="699"/>
      <c r="AO223" s="699"/>
      <c r="AP223" s="699"/>
      <c r="AQ223" s="699"/>
      <c r="AR223" s="699"/>
      <c r="AS223" s="699"/>
      <c r="AT223" s="699"/>
      <c r="AU223" s="699"/>
      <c r="AV223" s="699"/>
      <c r="AW223" s="699"/>
      <c r="AX223" s="702"/>
    </row>
    <row r="224" spans="1:51" ht="38.25" customHeight="1" x14ac:dyDescent="0.15">
      <c r="A224" s="703" t="s">
        <v>129</v>
      </c>
      <c r="B224" s="704"/>
      <c r="C224" s="709" t="s">
        <v>130</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712" t="s">
        <v>603</v>
      </c>
      <c r="AE224" s="713"/>
      <c r="AF224" s="713"/>
      <c r="AG224" s="714" t="s">
        <v>625</v>
      </c>
      <c r="AH224" s="715"/>
      <c r="AI224" s="715"/>
      <c r="AJ224" s="715"/>
      <c r="AK224" s="715"/>
      <c r="AL224" s="715"/>
      <c r="AM224" s="715"/>
      <c r="AN224" s="715"/>
      <c r="AO224" s="715"/>
      <c r="AP224" s="715"/>
      <c r="AQ224" s="715"/>
      <c r="AR224" s="715"/>
      <c r="AS224" s="715"/>
      <c r="AT224" s="715"/>
      <c r="AU224" s="715"/>
      <c r="AV224" s="715"/>
      <c r="AW224" s="715"/>
      <c r="AX224" s="716"/>
    </row>
    <row r="225" spans="1:50" ht="110.25" customHeight="1" x14ac:dyDescent="0.15">
      <c r="A225" s="705"/>
      <c r="B225" s="706"/>
      <c r="C225" s="717" t="s">
        <v>33</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641" t="s">
        <v>603</v>
      </c>
      <c r="AE225" s="642"/>
      <c r="AF225" s="642"/>
      <c r="AG225" s="656" t="s">
        <v>626</v>
      </c>
      <c r="AH225" s="657"/>
      <c r="AI225" s="657"/>
      <c r="AJ225" s="657"/>
      <c r="AK225" s="657"/>
      <c r="AL225" s="657"/>
      <c r="AM225" s="657"/>
      <c r="AN225" s="657"/>
      <c r="AO225" s="657"/>
      <c r="AP225" s="657"/>
      <c r="AQ225" s="657"/>
      <c r="AR225" s="657"/>
      <c r="AS225" s="657"/>
      <c r="AT225" s="657"/>
      <c r="AU225" s="657"/>
      <c r="AV225" s="657"/>
      <c r="AW225" s="657"/>
      <c r="AX225" s="658"/>
    </row>
    <row r="226" spans="1:50" ht="78" customHeight="1" x14ac:dyDescent="0.15">
      <c r="A226" s="707"/>
      <c r="B226" s="708"/>
      <c r="C226" s="659" t="s">
        <v>131</v>
      </c>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603</v>
      </c>
      <c r="AE226" s="663"/>
      <c r="AF226" s="663"/>
      <c r="AG226" s="664" t="s">
        <v>627</v>
      </c>
      <c r="AH226" s="398"/>
      <c r="AI226" s="398"/>
      <c r="AJ226" s="398"/>
      <c r="AK226" s="398"/>
      <c r="AL226" s="398"/>
      <c r="AM226" s="398"/>
      <c r="AN226" s="398"/>
      <c r="AO226" s="398"/>
      <c r="AP226" s="398"/>
      <c r="AQ226" s="398"/>
      <c r="AR226" s="398"/>
      <c r="AS226" s="398"/>
      <c r="AT226" s="398"/>
      <c r="AU226" s="398"/>
      <c r="AV226" s="398"/>
      <c r="AW226" s="398"/>
      <c r="AX226" s="665"/>
    </row>
    <row r="227" spans="1:50" ht="27" customHeight="1" x14ac:dyDescent="0.15">
      <c r="A227" s="666" t="s">
        <v>35</v>
      </c>
      <c r="B227" s="667"/>
      <c r="C227" s="673" t="s">
        <v>37</v>
      </c>
      <c r="D227" s="674"/>
      <c r="E227" s="675"/>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603</v>
      </c>
      <c r="AE227" s="678"/>
      <c r="AF227" s="678"/>
      <c r="AG227" s="679"/>
      <c r="AH227" s="680"/>
      <c r="AI227" s="680"/>
      <c r="AJ227" s="680"/>
      <c r="AK227" s="680"/>
      <c r="AL227" s="680"/>
      <c r="AM227" s="680"/>
      <c r="AN227" s="680"/>
      <c r="AO227" s="680"/>
      <c r="AP227" s="680"/>
      <c r="AQ227" s="680"/>
      <c r="AR227" s="680"/>
      <c r="AS227" s="680"/>
      <c r="AT227" s="680"/>
      <c r="AU227" s="680"/>
      <c r="AV227" s="680"/>
      <c r="AW227" s="680"/>
      <c r="AX227" s="681"/>
    </row>
    <row r="228" spans="1:50" ht="35.25" customHeight="1" x14ac:dyDescent="0.15">
      <c r="A228" s="668"/>
      <c r="B228" s="669"/>
      <c r="C228" s="688"/>
      <c r="D228" s="689"/>
      <c r="E228" s="692" t="s">
        <v>254</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41"/>
      <c r="AE228" s="642"/>
      <c r="AF228" s="643"/>
      <c r="AG228" s="682"/>
      <c r="AH228" s="683"/>
      <c r="AI228" s="683"/>
      <c r="AJ228" s="683"/>
      <c r="AK228" s="683"/>
      <c r="AL228" s="683"/>
      <c r="AM228" s="683"/>
      <c r="AN228" s="683"/>
      <c r="AO228" s="683"/>
      <c r="AP228" s="683"/>
      <c r="AQ228" s="683"/>
      <c r="AR228" s="683"/>
      <c r="AS228" s="683"/>
      <c r="AT228" s="683"/>
      <c r="AU228" s="683"/>
      <c r="AV228" s="683"/>
      <c r="AW228" s="683"/>
      <c r="AX228" s="684"/>
    </row>
    <row r="229" spans="1:50" ht="26.25" customHeight="1" x14ac:dyDescent="0.15">
      <c r="A229" s="668"/>
      <c r="B229" s="669"/>
      <c r="C229" s="690"/>
      <c r="D229" s="691"/>
      <c r="E229" s="644" t="s">
        <v>211</v>
      </c>
      <c r="F229" s="645"/>
      <c r="G229" s="645"/>
      <c r="H229" s="645"/>
      <c r="I229" s="645"/>
      <c r="J229" s="645"/>
      <c r="K229" s="645"/>
      <c r="L229" s="645"/>
      <c r="M229" s="645"/>
      <c r="N229" s="645"/>
      <c r="O229" s="645"/>
      <c r="P229" s="645"/>
      <c r="Q229" s="645"/>
      <c r="R229" s="645"/>
      <c r="S229" s="645"/>
      <c r="T229" s="645"/>
      <c r="U229" s="645"/>
      <c r="V229" s="645"/>
      <c r="W229" s="645"/>
      <c r="X229" s="645"/>
      <c r="Y229" s="645"/>
      <c r="Z229" s="645"/>
      <c r="AA229" s="645"/>
      <c r="AB229" s="645"/>
      <c r="AC229" s="646"/>
      <c r="AD229" s="647"/>
      <c r="AE229" s="648"/>
      <c r="AF229" s="648"/>
      <c r="AG229" s="685"/>
      <c r="AH229" s="686"/>
      <c r="AI229" s="686"/>
      <c r="AJ229" s="686"/>
      <c r="AK229" s="686"/>
      <c r="AL229" s="686"/>
      <c r="AM229" s="686"/>
      <c r="AN229" s="686"/>
      <c r="AO229" s="686"/>
      <c r="AP229" s="686"/>
      <c r="AQ229" s="686"/>
      <c r="AR229" s="686"/>
      <c r="AS229" s="686"/>
      <c r="AT229" s="686"/>
      <c r="AU229" s="686"/>
      <c r="AV229" s="686"/>
      <c r="AW229" s="686"/>
      <c r="AX229" s="687"/>
    </row>
    <row r="230" spans="1:50" ht="26.25" customHeight="1" x14ac:dyDescent="0.15">
      <c r="A230" s="668"/>
      <c r="B230" s="670"/>
      <c r="C230" s="649" t="s">
        <v>38</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1" t="s">
        <v>628</v>
      </c>
      <c r="AE230" s="652"/>
      <c r="AF230" s="652"/>
      <c r="AG230" s="653"/>
      <c r="AH230" s="654"/>
      <c r="AI230" s="654"/>
      <c r="AJ230" s="654"/>
      <c r="AK230" s="654"/>
      <c r="AL230" s="654"/>
      <c r="AM230" s="654"/>
      <c r="AN230" s="654"/>
      <c r="AO230" s="654"/>
      <c r="AP230" s="654"/>
      <c r="AQ230" s="654"/>
      <c r="AR230" s="654"/>
      <c r="AS230" s="654"/>
      <c r="AT230" s="654"/>
      <c r="AU230" s="654"/>
      <c r="AV230" s="654"/>
      <c r="AW230" s="654"/>
      <c r="AX230" s="655"/>
    </row>
    <row r="231" spans="1:50" ht="26.25" customHeight="1" x14ac:dyDescent="0.15">
      <c r="A231" s="668"/>
      <c r="B231" s="670"/>
      <c r="C231" s="732" t="s">
        <v>132</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41" t="s">
        <v>603</v>
      </c>
      <c r="AE231" s="642"/>
      <c r="AF231" s="642"/>
      <c r="AG231" s="656" t="s">
        <v>629</v>
      </c>
      <c r="AH231" s="657"/>
      <c r="AI231" s="657"/>
      <c r="AJ231" s="657"/>
      <c r="AK231" s="657"/>
      <c r="AL231" s="657"/>
      <c r="AM231" s="657"/>
      <c r="AN231" s="657"/>
      <c r="AO231" s="657"/>
      <c r="AP231" s="657"/>
      <c r="AQ231" s="657"/>
      <c r="AR231" s="657"/>
      <c r="AS231" s="657"/>
      <c r="AT231" s="657"/>
      <c r="AU231" s="657"/>
      <c r="AV231" s="657"/>
      <c r="AW231" s="657"/>
      <c r="AX231" s="658"/>
    </row>
    <row r="232" spans="1:50" ht="26.25" customHeight="1" x14ac:dyDescent="0.15">
      <c r="A232" s="668"/>
      <c r="B232" s="670"/>
      <c r="C232" s="732" t="s">
        <v>34</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19"/>
      <c r="AD232" s="641" t="s">
        <v>628</v>
      </c>
      <c r="AE232" s="642"/>
      <c r="AF232" s="642"/>
      <c r="AG232" s="656"/>
      <c r="AH232" s="657"/>
      <c r="AI232" s="657"/>
      <c r="AJ232" s="657"/>
      <c r="AK232" s="657"/>
      <c r="AL232" s="657"/>
      <c r="AM232" s="657"/>
      <c r="AN232" s="657"/>
      <c r="AO232" s="657"/>
      <c r="AP232" s="657"/>
      <c r="AQ232" s="657"/>
      <c r="AR232" s="657"/>
      <c r="AS232" s="657"/>
      <c r="AT232" s="657"/>
      <c r="AU232" s="657"/>
      <c r="AV232" s="657"/>
      <c r="AW232" s="657"/>
      <c r="AX232" s="658"/>
    </row>
    <row r="233" spans="1:50" ht="26.25" customHeight="1" x14ac:dyDescent="0.15">
      <c r="A233" s="668"/>
      <c r="B233" s="670"/>
      <c r="C233" s="732" t="s">
        <v>39</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33"/>
      <c r="AD233" s="641" t="s">
        <v>603</v>
      </c>
      <c r="AE233" s="642"/>
      <c r="AF233" s="642"/>
      <c r="AG233" s="656" t="s">
        <v>630</v>
      </c>
      <c r="AH233" s="657"/>
      <c r="AI233" s="657"/>
      <c r="AJ233" s="657"/>
      <c r="AK233" s="657"/>
      <c r="AL233" s="657"/>
      <c r="AM233" s="657"/>
      <c r="AN233" s="657"/>
      <c r="AO233" s="657"/>
      <c r="AP233" s="657"/>
      <c r="AQ233" s="657"/>
      <c r="AR233" s="657"/>
      <c r="AS233" s="657"/>
      <c r="AT233" s="657"/>
      <c r="AU233" s="657"/>
      <c r="AV233" s="657"/>
      <c r="AW233" s="657"/>
      <c r="AX233" s="658"/>
    </row>
    <row r="234" spans="1:50" ht="26.25" customHeight="1" x14ac:dyDescent="0.15">
      <c r="A234" s="668"/>
      <c r="B234" s="670"/>
      <c r="C234" s="732" t="s">
        <v>227</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33"/>
      <c r="AD234" s="662" t="s">
        <v>628</v>
      </c>
      <c r="AE234" s="663"/>
      <c r="AF234" s="663"/>
      <c r="AG234" s="734"/>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15">
      <c r="A235" s="668"/>
      <c r="B235" s="670"/>
      <c r="C235" s="720" t="s">
        <v>228</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641" t="s">
        <v>603</v>
      </c>
      <c r="AE235" s="642"/>
      <c r="AF235" s="643"/>
      <c r="AG235" s="656" t="s">
        <v>631</v>
      </c>
      <c r="AH235" s="657"/>
      <c r="AI235" s="657"/>
      <c r="AJ235" s="657"/>
      <c r="AK235" s="657"/>
      <c r="AL235" s="657"/>
      <c r="AM235" s="657"/>
      <c r="AN235" s="657"/>
      <c r="AO235" s="657"/>
      <c r="AP235" s="657"/>
      <c r="AQ235" s="657"/>
      <c r="AR235" s="657"/>
      <c r="AS235" s="657"/>
      <c r="AT235" s="657"/>
      <c r="AU235" s="657"/>
      <c r="AV235" s="657"/>
      <c r="AW235" s="657"/>
      <c r="AX235" s="658"/>
    </row>
    <row r="236" spans="1:50" ht="26.25" customHeight="1" x14ac:dyDescent="0.15">
      <c r="A236" s="671"/>
      <c r="B236" s="672"/>
      <c r="C236" s="723" t="s">
        <v>215</v>
      </c>
      <c r="D236" s="724"/>
      <c r="E236" s="724"/>
      <c r="F236" s="724"/>
      <c r="G236" s="724"/>
      <c r="H236" s="724"/>
      <c r="I236" s="724"/>
      <c r="J236" s="724"/>
      <c r="K236" s="724"/>
      <c r="L236" s="724"/>
      <c r="M236" s="724"/>
      <c r="N236" s="724"/>
      <c r="O236" s="724"/>
      <c r="P236" s="724"/>
      <c r="Q236" s="724"/>
      <c r="R236" s="724"/>
      <c r="S236" s="724"/>
      <c r="T236" s="724"/>
      <c r="U236" s="724"/>
      <c r="V236" s="724"/>
      <c r="W236" s="724"/>
      <c r="X236" s="724"/>
      <c r="Y236" s="724"/>
      <c r="Z236" s="724"/>
      <c r="AA236" s="724"/>
      <c r="AB236" s="724"/>
      <c r="AC236" s="725"/>
      <c r="AD236" s="726" t="s">
        <v>603</v>
      </c>
      <c r="AE236" s="727"/>
      <c r="AF236" s="728"/>
      <c r="AG236" s="729" t="s">
        <v>632</v>
      </c>
      <c r="AH236" s="730"/>
      <c r="AI236" s="730"/>
      <c r="AJ236" s="730"/>
      <c r="AK236" s="730"/>
      <c r="AL236" s="730"/>
      <c r="AM236" s="730"/>
      <c r="AN236" s="730"/>
      <c r="AO236" s="730"/>
      <c r="AP236" s="730"/>
      <c r="AQ236" s="730"/>
      <c r="AR236" s="730"/>
      <c r="AS236" s="730"/>
      <c r="AT236" s="730"/>
      <c r="AU236" s="730"/>
      <c r="AV236" s="730"/>
      <c r="AW236" s="730"/>
      <c r="AX236" s="731"/>
    </row>
    <row r="237" spans="1:50" ht="27" customHeight="1" x14ac:dyDescent="0.15">
      <c r="A237" s="666" t="s">
        <v>36</v>
      </c>
      <c r="B237" s="767"/>
      <c r="C237" s="768" t="s">
        <v>216</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651" t="s">
        <v>628</v>
      </c>
      <c r="AE237" s="652"/>
      <c r="AF237" s="771"/>
      <c r="AG237" s="653" t="s">
        <v>633</v>
      </c>
      <c r="AH237" s="654"/>
      <c r="AI237" s="654"/>
      <c r="AJ237" s="654"/>
      <c r="AK237" s="654"/>
      <c r="AL237" s="654"/>
      <c r="AM237" s="654"/>
      <c r="AN237" s="654"/>
      <c r="AO237" s="654"/>
      <c r="AP237" s="654"/>
      <c r="AQ237" s="654"/>
      <c r="AR237" s="654"/>
      <c r="AS237" s="654"/>
      <c r="AT237" s="654"/>
      <c r="AU237" s="654"/>
      <c r="AV237" s="654"/>
      <c r="AW237" s="654"/>
      <c r="AX237" s="655"/>
    </row>
    <row r="238" spans="1:50" ht="35.25" customHeight="1" x14ac:dyDescent="0.15">
      <c r="A238" s="668"/>
      <c r="B238" s="670"/>
      <c r="C238" s="772" t="s">
        <v>41</v>
      </c>
      <c r="D238" s="773"/>
      <c r="E238" s="773"/>
      <c r="F238" s="773"/>
      <c r="G238" s="773"/>
      <c r="H238" s="773"/>
      <c r="I238" s="773"/>
      <c r="J238" s="773"/>
      <c r="K238" s="773"/>
      <c r="L238" s="773"/>
      <c r="M238" s="773"/>
      <c r="N238" s="773"/>
      <c r="O238" s="773"/>
      <c r="P238" s="773"/>
      <c r="Q238" s="773"/>
      <c r="R238" s="773"/>
      <c r="S238" s="773"/>
      <c r="T238" s="773"/>
      <c r="U238" s="773"/>
      <c r="V238" s="773"/>
      <c r="W238" s="773"/>
      <c r="X238" s="773"/>
      <c r="Y238" s="773"/>
      <c r="Z238" s="773"/>
      <c r="AA238" s="773"/>
      <c r="AB238" s="773"/>
      <c r="AC238" s="774"/>
      <c r="AD238" s="775" t="s">
        <v>628</v>
      </c>
      <c r="AE238" s="776"/>
      <c r="AF238" s="776"/>
      <c r="AG238" s="656"/>
      <c r="AH238" s="657"/>
      <c r="AI238" s="657"/>
      <c r="AJ238" s="657"/>
      <c r="AK238" s="657"/>
      <c r="AL238" s="657"/>
      <c r="AM238" s="657"/>
      <c r="AN238" s="657"/>
      <c r="AO238" s="657"/>
      <c r="AP238" s="657"/>
      <c r="AQ238" s="657"/>
      <c r="AR238" s="657"/>
      <c r="AS238" s="657"/>
      <c r="AT238" s="657"/>
      <c r="AU238" s="657"/>
      <c r="AV238" s="657"/>
      <c r="AW238" s="657"/>
      <c r="AX238" s="658"/>
    </row>
    <row r="239" spans="1:50" ht="27" customHeight="1" x14ac:dyDescent="0.15">
      <c r="A239" s="668"/>
      <c r="B239" s="670"/>
      <c r="C239" s="732" t="s">
        <v>175</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41" t="s">
        <v>628</v>
      </c>
      <c r="AE239" s="642"/>
      <c r="AF239" s="642"/>
      <c r="AG239" s="656" t="s">
        <v>634</v>
      </c>
      <c r="AH239" s="657"/>
      <c r="AI239" s="657"/>
      <c r="AJ239" s="657"/>
      <c r="AK239" s="657"/>
      <c r="AL239" s="657"/>
      <c r="AM239" s="657"/>
      <c r="AN239" s="657"/>
      <c r="AO239" s="657"/>
      <c r="AP239" s="657"/>
      <c r="AQ239" s="657"/>
      <c r="AR239" s="657"/>
      <c r="AS239" s="657"/>
      <c r="AT239" s="657"/>
      <c r="AU239" s="657"/>
      <c r="AV239" s="657"/>
      <c r="AW239" s="657"/>
      <c r="AX239" s="658"/>
    </row>
    <row r="240" spans="1:50" ht="27" customHeight="1" x14ac:dyDescent="0.15">
      <c r="A240" s="671"/>
      <c r="B240" s="672"/>
      <c r="C240" s="732" t="s">
        <v>40</v>
      </c>
      <c r="D240" s="719"/>
      <c r="E240" s="719"/>
      <c r="F240" s="719"/>
      <c r="G240" s="719"/>
      <c r="H240" s="719"/>
      <c r="I240" s="719"/>
      <c r="J240" s="719"/>
      <c r="K240" s="719"/>
      <c r="L240" s="719"/>
      <c r="M240" s="719"/>
      <c r="N240" s="719"/>
      <c r="O240" s="719"/>
      <c r="P240" s="719"/>
      <c r="Q240" s="719"/>
      <c r="R240" s="719"/>
      <c r="S240" s="719"/>
      <c r="T240" s="719"/>
      <c r="U240" s="719"/>
      <c r="V240" s="719"/>
      <c r="W240" s="719"/>
      <c r="X240" s="719"/>
      <c r="Y240" s="719"/>
      <c r="Z240" s="719"/>
      <c r="AA240" s="719"/>
      <c r="AB240" s="719"/>
      <c r="AC240" s="719"/>
      <c r="AD240" s="641" t="s">
        <v>603</v>
      </c>
      <c r="AE240" s="642"/>
      <c r="AF240" s="642"/>
      <c r="AG240" s="747" t="s">
        <v>635</v>
      </c>
      <c r="AH240" s="400"/>
      <c r="AI240" s="400"/>
      <c r="AJ240" s="400"/>
      <c r="AK240" s="400"/>
      <c r="AL240" s="400"/>
      <c r="AM240" s="400"/>
      <c r="AN240" s="400"/>
      <c r="AO240" s="400"/>
      <c r="AP240" s="400"/>
      <c r="AQ240" s="400"/>
      <c r="AR240" s="400"/>
      <c r="AS240" s="400"/>
      <c r="AT240" s="400"/>
      <c r="AU240" s="400"/>
      <c r="AV240" s="400"/>
      <c r="AW240" s="400"/>
      <c r="AX240" s="748"/>
    </row>
    <row r="241" spans="1:52" ht="41.25" customHeight="1" thickBot="1" x14ac:dyDescent="0.2">
      <c r="A241" s="749" t="s">
        <v>50</v>
      </c>
      <c r="B241" s="750"/>
      <c r="C241" s="755" t="s">
        <v>133</v>
      </c>
      <c r="D241" s="756"/>
      <c r="E241" s="756"/>
      <c r="F241" s="756"/>
      <c r="G241" s="756"/>
      <c r="H241" s="756"/>
      <c r="I241" s="756"/>
      <c r="J241" s="756"/>
      <c r="K241" s="756"/>
      <c r="L241" s="756"/>
      <c r="M241" s="756"/>
      <c r="N241" s="756"/>
      <c r="O241" s="756"/>
      <c r="P241" s="756"/>
      <c r="Q241" s="756"/>
      <c r="R241" s="756"/>
      <c r="S241" s="756"/>
      <c r="T241" s="756"/>
      <c r="U241" s="756"/>
      <c r="V241" s="756"/>
      <c r="W241" s="756"/>
      <c r="X241" s="756"/>
      <c r="Y241" s="756"/>
      <c r="Z241" s="756"/>
      <c r="AA241" s="756"/>
      <c r="AB241" s="756"/>
      <c r="AC241" s="674"/>
      <c r="AD241" s="677" t="s">
        <v>628</v>
      </c>
      <c r="AE241" s="678"/>
      <c r="AF241" s="757"/>
      <c r="AG241" s="758"/>
      <c r="AH241" s="396"/>
      <c r="AI241" s="396"/>
      <c r="AJ241" s="396"/>
      <c r="AK241" s="396"/>
      <c r="AL241" s="396"/>
      <c r="AM241" s="396"/>
      <c r="AN241" s="396"/>
      <c r="AO241" s="396"/>
      <c r="AP241" s="396"/>
      <c r="AQ241" s="396"/>
      <c r="AR241" s="396"/>
      <c r="AS241" s="396"/>
      <c r="AT241" s="396"/>
      <c r="AU241" s="396"/>
      <c r="AV241" s="396"/>
      <c r="AW241" s="396"/>
      <c r="AX241" s="759"/>
    </row>
    <row r="242" spans="1:52" ht="19.7" hidden="1" customHeight="1" x14ac:dyDescent="0.15">
      <c r="A242" s="751"/>
      <c r="B242" s="752"/>
      <c r="C242" s="760" t="s">
        <v>0</v>
      </c>
      <c r="D242" s="761"/>
      <c r="E242" s="761"/>
      <c r="F242" s="761"/>
      <c r="G242" s="761"/>
      <c r="H242" s="761"/>
      <c r="I242" s="761"/>
      <c r="J242" s="761"/>
      <c r="K242" s="761"/>
      <c r="L242" s="761"/>
      <c r="M242" s="761"/>
      <c r="N242" s="761"/>
      <c r="O242" s="762" t="s">
        <v>23</v>
      </c>
      <c r="P242" s="763"/>
      <c r="Q242" s="763"/>
      <c r="R242" s="763"/>
      <c r="S242" s="763"/>
      <c r="T242" s="763"/>
      <c r="U242" s="763"/>
      <c r="V242" s="763"/>
      <c r="W242" s="763"/>
      <c r="X242" s="763"/>
      <c r="Y242" s="763"/>
      <c r="Z242" s="763"/>
      <c r="AA242" s="763"/>
      <c r="AB242" s="763"/>
      <c r="AC242" s="763"/>
      <c r="AD242" s="763"/>
      <c r="AE242" s="763"/>
      <c r="AF242" s="764"/>
      <c r="AG242" s="664"/>
      <c r="AH242" s="398"/>
      <c r="AI242" s="398"/>
      <c r="AJ242" s="398"/>
      <c r="AK242" s="398"/>
      <c r="AL242" s="398"/>
      <c r="AM242" s="398"/>
      <c r="AN242" s="398"/>
      <c r="AO242" s="398"/>
      <c r="AP242" s="398"/>
      <c r="AQ242" s="398"/>
      <c r="AR242" s="398"/>
      <c r="AS242" s="398"/>
      <c r="AT242" s="398"/>
      <c r="AU242" s="398"/>
      <c r="AV242" s="398"/>
      <c r="AW242" s="398"/>
      <c r="AX242" s="665"/>
    </row>
    <row r="243" spans="1:52" ht="24.75" hidden="1" customHeight="1" x14ac:dyDescent="0.15">
      <c r="A243" s="751"/>
      <c r="B243" s="752"/>
      <c r="C243" s="765"/>
      <c r="D243" s="766"/>
      <c r="E243" s="737"/>
      <c r="F243" s="737"/>
      <c r="G243" s="737"/>
      <c r="H243" s="738"/>
      <c r="I243" s="738"/>
      <c r="J243" s="739"/>
      <c r="K243" s="739"/>
      <c r="L243" s="739"/>
      <c r="M243" s="738"/>
      <c r="N243" s="740"/>
      <c r="O243" s="741"/>
      <c r="P243" s="742"/>
      <c r="Q243" s="742"/>
      <c r="R243" s="742"/>
      <c r="S243" s="742"/>
      <c r="T243" s="742"/>
      <c r="U243" s="742"/>
      <c r="V243" s="742"/>
      <c r="W243" s="742"/>
      <c r="X243" s="742"/>
      <c r="Y243" s="742"/>
      <c r="Z243" s="742"/>
      <c r="AA243" s="742"/>
      <c r="AB243" s="742"/>
      <c r="AC243" s="742"/>
      <c r="AD243" s="742"/>
      <c r="AE243" s="742"/>
      <c r="AF243" s="743"/>
      <c r="AG243" s="664"/>
      <c r="AH243" s="398"/>
      <c r="AI243" s="398"/>
      <c r="AJ243" s="398"/>
      <c r="AK243" s="398"/>
      <c r="AL243" s="398"/>
      <c r="AM243" s="398"/>
      <c r="AN243" s="398"/>
      <c r="AO243" s="398"/>
      <c r="AP243" s="398"/>
      <c r="AQ243" s="398"/>
      <c r="AR243" s="398"/>
      <c r="AS243" s="398"/>
      <c r="AT243" s="398"/>
      <c r="AU243" s="398"/>
      <c r="AV243" s="398"/>
      <c r="AW243" s="398"/>
      <c r="AX243" s="665"/>
    </row>
    <row r="244" spans="1:52" ht="24.75" hidden="1" customHeight="1" x14ac:dyDescent="0.15">
      <c r="A244" s="751"/>
      <c r="B244" s="752"/>
      <c r="C244" s="785"/>
      <c r="D244" s="786"/>
      <c r="E244" s="737"/>
      <c r="F244" s="737"/>
      <c r="G244" s="737"/>
      <c r="H244" s="738"/>
      <c r="I244" s="738"/>
      <c r="J244" s="744"/>
      <c r="K244" s="744"/>
      <c r="L244" s="744"/>
      <c r="M244" s="745"/>
      <c r="N244" s="746"/>
      <c r="O244" s="791"/>
      <c r="P244" s="792"/>
      <c r="Q244" s="792"/>
      <c r="R244" s="792"/>
      <c r="S244" s="792"/>
      <c r="T244" s="792"/>
      <c r="U244" s="792"/>
      <c r="V244" s="792"/>
      <c r="W244" s="792"/>
      <c r="X244" s="792"/>
      <c r="Y244" s="792"/>
      <c r="Z244" s="792"/>
      <c r="AA244" s="792"/>
      <c r="AB244" s="792"/>
      <c r="AC244" s="792"/>
      <c r="AD244" s="792"/>
      <c r="AE244" s="792"/>
      <c r="AF244" s="793"/>
      <c r="AG244" s="664"/>
      <c r="AH244" s="398"/>
      <c r="AI244" s="398"/>
      <c r="AJ244" s="398"/>
      <c r="AK244" s="398"/>
      <c r="AL244" s="398"/>
      <c r="AM244" s="398"/>
      <c r="AN244" s="398"/>
      <c r="AO244" s="398"/>
      <c r="AP244" s="398"/>
      <c r="AQ244" s="398"/>
      <c r="AR244" s="398"/>
      <c r="AS244" s="398"/>
      <c r="AT244" s="398"/>
      <c r="AU244" s="398"/>
      <c r="AV244" s="398"/>
      <c r="AW244" s="398"/>
      <c r="AX244" s="665"/>
    </row>
    <row r="245" spans="1:52" ht="24.75" hidden="1" customHeight="1" x14ac:dyDescent="0.15">
      <c r="A245" s="751"/>
      <c r="B245" s="752"/>
      <c r="C245" s="785"/>
      <c r="D245" s="786"/>
      <c r="E245" s="737"/>
      <c r="F245" s="737"/>
      <c r="G245" s="737"/>
      <c r="H245" s="738"/>
      <c r="I245" s="738"/>
      <c r="J245" s="744"/>
      <c r="K245" s="744"/>
      <c r="L245" s="744"/>
      <c r="M245" s="745"/>
      <c r="N245" s="746"/>
      <c r="O245" s="791"/>
      <c r="P245" s="792"/>
      <c r="Q245" s="792"/>
      <c r="R245" s="792"/>
      <c r="S245" s="792"/>
      <c r="T245" s="792"/>
      <c r="U245" s="792"/>
      <c r="V245" s="792"/>
      <c r="W245" s="792"/>
      <c r="X245" s="792"/>
      <c r="Y245" s="792"/>
      <c r="Z245" s="792"/>
      <c r="AA245" s="792"/>
      <c r="AB245" s="792"/>
      <c r="AC245" s="792"/>
      <c r="AD245" s="792"/>
      <c r="AE245" s="792"/>
      <c r="AF245" s="793"/>
      <c r="AG245" s="664"/>
      <c r="AH245" s="398"/>
      <c r="AI245" s="398"/>
      <c r="AJ245" s="398"/>
      <c r="AK245" s="398"/>
      <c r="AL245" s="398"/>
      <c r="AM245" s="398"/>
      <c r="AN245" s="398"/>
      <c r="AO245" s="398"/>
      <c r="AP245" s="398"/>
      <c r="AQ245" s="398"/>
      <c r="AR245" s="398"/>
      <c r="AS245" s="398"/>
      <c r="AT245" s="398"/>
      <c r="AU245" s="398"/>
      <c r="AV245" s="398"/>
      <c r="AW245" s="398"/>
      <c r="AX245" s="665"/>
    </row>
    <row r="246" spans="1:52" ht="24.75" hidden="1" customHeight="1" x14ac:dyDescent="0.15">
      <c r="A246" s="751"/>
      <c r="B246" s="752"/>
      <c r="C246" s="785"/>
      <c r="D246" s="786"/>
      <c r="E246" s="737"/>
      <c r="F246" s="737"/>
      <c r="G246" s="737"/>
      <c r="H246" s="738"/>
      <c r="I246" s="738"/>
      <c r="J246" s="744"/>
      <c r="K246" s="744"/>
      <c r="L246" s="744"/>
      <c r="M246" s="745"/>
      <c r="N246" s="746"/>
      <c r="O246" s="791"/>
      <c r="P246" s="792"/>
      <c r="Q246" s="792"/>
      <c r="R246" s="792"/>
      <c r="S246" s="792"/>
      <c r="T246" s="792"/>
      <c r="U246" s="792"/>
      <c r="V246" s="792"/>
      <c r="W246" s="792"/>
      <c r="X246" s="792"/>
      <c r="Y246" s="792"/>
      <c r="Z246" s="792"/>
      <c r="AA246" s="792"/>
      <c r="AB246" s="792"/>
      <c r="AC246" s="792"/>
      <c r="AD246" s="792"/>
      <c r="AE246" s="792"/>
      <c r="AF246" s="793"/>
      <c r="AG246" s="664"/>
      <c r="AH246" s="398"/>
      <c r="AI246" s="398"/>
      <c r="AJ246" s="398"/>
      <c r="AK246" s="398"/>
      <c r="AL246" s="398"/>
      <c r="AM246" s="398"/>
      <c r="AN246" s="398"/>
      <c r="AO246" s="398"/>
      <c r="AP246" s="398"/>
      <c r="AQ246" s="398"/>
      <c r="AR246" s="398"/>
      <c r="AS246" s="398"/>
      <c r="AT246" s="398"/>
      <c r="AU246" s="398"/>
      <c r="AV246" s="398"/>
      <c r="AW246" s="398"/>
      <c r="AX246" s="665"/>
    </row>
    <row r="247" spans="1:52" ht="24.75" hidden="1" customHeight="1" thickBot="1" x14ac:dyDescent="0.2">
      <c r="A247" s="753"/>
      <c r="B247" s="754"/>
      <c r="C247" s="777"/>
      <c r="D247" s="778"/>
      <c r="E247" s="737"/>
      <c r="F247" s="737"/>
      <c r="G247" s="737"/>
      <c r="H247" s="738"/>
      <c r="I247" s="738"/>
      <c r="J247" s="779"/>
      <c r="K247" s="779"/>
      <c r="L247" s="779"/>
      <c r="M247" s="780"/>
      <c r="N247" s="781"/>
      <c r="O247" s="782"/>
      <c r="P247" s="783"/>
      <c r="Q247" s="783"/>
      <c r="R247" s="783"/>
      <c r="S247" s="783"/>
      <c r="T247" s="783"/>
      <c r="U247" s="783"/>
      <c r="V247" s="783"/>
      <c r="W247" s="783"/>
      <c r="X247" s="783"/>
      <c r="Y247" s="783"/>
      <c r="Z247" s="783"/>
      <c r="AA247" s="783"/>
      <c r="AB247" s="783"/>
      <c r="AC247" s="783"/>
      <c r="AD247" s="783"/>
      <c r="AE247" s="783"/>
      <c r="AF247" s="784"/>
      <c r="AG247" s="747"/>
      <c r="AH247" s="400"/>
      <c r="AI247" s="400"/>
      <c r="AJ247" s="400"/>
      <c r="AK247" s="400"/>
      <c r="AL247" s="400"/>
      <c r="AM247" s="400"/>
      <c r="AN247" s="400"/>
      <c r="AO247" s="400"/>
      <c r="AP247" s="400"/>
      <c r="AQ247" s="400"/>
      <c r="AR247" s="400"/>
      <c r="AS247" s="400"/>
      <c r="AT247" s="400"/>
      <c r="AU247" s="400"/>
      <c r="AV247" s="400"/>
      <c r="AW247" s="400"/>
      <c r="AX247" s="748"/>
    </row>
    <row r="248" spans="1:52" ht="24.75" customHeight="1" x14ac:dyDescent="0.15">
      <c r="A248" s="794" t="s">
        <v>31</v>
      </c>
      <c r="B248" s="795"/>
      <c r="C248" s="795"/>
      <c r="D248" s="795"/>
      <c r="E248" s="795"/>
      <c r="F248" s="795"/>
      <c r="G248" s="795"/>
      <c r="H248" s="795"/>
      <c r="I248" s="795"/>
      <c r="J248" s="795"/>
      <c r="K248" s="795"/>
      <c r="L248" s="795"/>
      <c r="M248" s="795"/>
      <c r="N248" s="795"/>
      <c r="O248" s="795"/>
      <c r="P248" s="795"/>
      <c r="Q248" s="795"/>
      <c r="R248" s="795"/>
      <c r="S248" s="795"/>
      <c r="T248" s="795"/>
      <c r="U248" s="795"/>
      <c r="V248" s="795"/>
      <c r="W248" s="795"/>
      <c r="X248" s="795"/>
      <c r="Y248" s="795"/>
      <c r="Z248" s="795"/>
      <c r="AA248" s="795"/>
      <c r="AB248" s="795"/>
      <c r="AC248" s="795"/>
      <c r="AD248" s="795"/>
      <c r="AE248" s="795"/>
      <c r="AF248" s="795"/>
      <c r="AG248" s="795"/>
      <c r="AH248" s="795"/>
      <c r="AI248" s="795"/>
      <c r="AJ248" s="795"/>
      <c r="AK248" s="795"/>
      <c r="AL248" s="795"/>
      <c r="AM248" s="795"/>
      <c r="AN248" s="795"/>
      <c r="AO248" s="795"/>
      <c r="AP248" s="795"/>
      <c r="AQ248" s="795"/>
      <c r="AR248" s="795"/>
      <c r="AS248" s="795"/>
      <c r="AT248" s="795"/>
      <c r="AU248" s="795"/>
      <c r="AV248" s="795"/>
      <c r="AW248" s="795"/>
      <c r="AX248" s="796"/>
    </row>
    <row r="249" spans="1:52" ht="67.5" customHeight="1" thickBot="1" x14ac:dyDescent="0.2">
      <c r="A249" s="797"/>
      <c r="B249" s="621"/>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1"/>
      <c r="AL249" s="621"/>
      <c r="AM249" s="621"/>
      <c r="AN249" s="621"/>
      <c r="AO249" s="621"/>
      <c r="AP249" s="621"/>
      <c r="AQ249" s="621"/>
      <c r="AR249" s="621"/>
      <c r="AS249" s="621"/>
      <c r="AT249" s="621"/>
      <c r="AU249" s="621"/>
      <c r="AV249" s="621"/>
      <c r="AW249" s="621"/>
      <c r="AX249" s="622"/>
    </row>
    <row r="250" spans="1:52" ht="24.75" customHeight="1" x14ac:dyDescent="0.15">
      <c r="A250" s="798" t="s">
        <v>231</v>
      </c>
      <c r="B250" s="799"/>
      <c r="C250" s="799"/>
      <c r="D250" s="799"/>
      <c r="E250" s="799"/>
      <c r="F250" s="799"/>
      <c r="G250" s="799"/>
      <c r="H250" s="799"/>
      <c r="I250" s="799"/>
      <c r="J250" s="799"/>
      <c r="K250" s="799"/>
      <c r="L250" s="799"/>
      <c r="M250" s="799"/>
      <c r="N250" s="799"/>
      <c r="O250" s="799"/>
      <c r="P250" s="799"/>
      <c r="Q250" s="799"/>
      <c r="R250" s="799"/>
      <c r="S250" s="799"/>
      <c r="T250" s="799"/>
      <c r="U250" s="799"/>
      <c r="V250" s="799"/>
      <c r="W250" s="799"/>
      <c r="X250" s="799"/>
      <c r="Y250" s="799"/>
      <c r="Z250" s="799"/>
      <c r="AA250" s="799"/>
      <c r="AB250" s="799"/>
      <c r="AC250" s="799"/>
      <c r="AD250" s="799"/>
      <c r="AE250" s="799"/>
      <c r="AF250" s="799"/>
      <c r="AG250" s="799"/>
      <c r="AH250" s="799"/>
      <c r="AI250" s="799"/>
      <c r="AJ250" s="799"/>
      <c r="AK250" s="799"/>
      <c r="AL250" s="799"/>
      <c r="AM250" s="799"/>
      <c r="AN250" s="799"/>
      <c r="AO250" s="799"/>
      <c r="AP250" s="799"/>
      <c r="AQ250" s="799"/>
      <c r="AR250" s="799"/>
      <c r="AS250" s="799"/>
      <c r="AT250" s="799"/>
      <c r="AU250" s="799"/>
      <c r="AV250" s="799"/>
      <c r="AW250" s="799"/>
      <c r="AX250" s="800"/>
      <c r="AZ250" s="10"/>
    </row>
    <row r="251" spans="1:52" ht="24.75" hidden="1" customHeight="1" x14ac:dyDescent="0.15">
      <c r="A251" s="801" t="s">
        <v>270</v>
      </c>
      <c r="B251" s="455"/>
      <c r="C251" s="455"/>
      <c r="D251" s="456"/>
      <c r="E251" s="787"/>
      <c r="F251" s="788"/>
      <c r="G251" s="788"/>
      <c r="H251" s="788"/>
      <c r="I251" s="788"/>
      <c r="J251" s="788"/>
      <c r="K251" s="788"/>
      <c r="L251" s="788"/>
      <c r="M251" s="788"/>
      <c r="N251" s="788"/>
      <c r="O251" s="788"/>
      <c r="P251" s="789"/>
      <c r="Q251" s="787"/>
      <c r="R251" s="788"/>
      <c r="S251" s="788"/>
      <c r="T251" s="788"/>
      <c r="U251" s="788"/>
      <c r="V251" s="788"/>
      <c r="W251" s="788"/>
      <c r="X251" s="788"/>
      <c r="Y251" s="788"/>
      <c r="Z251" s="788"/>
      <c r="AA251" s="788"/>
      <c r="AB251" s="789"/>
      <c r="AC251" s="787"/>
      <c r="AD251" s="788"/>
      <c r="AE251" s="788"/>
      <c r="AF251" s="788"/>
      <c r="AG251" s="788"/>
      <c r="AH251" s="788"/>
      <c r="AI251" s="788"/>
      <c r="AJ251" s="788"/>
      <c r="AK251" s="788"/>
      <c r="AL251" s="788"/>
      <c r="AM251" s="788"/>
      <c r="AN251" s="789"/>
      <c r="AO251" s="787"/>
      <c r="AP251" s="788"/>
      <c r="AQ251" s="788"/>
      <c r="AR251" s="788"/>
      <c r="AS251" s="788"/>
      <c r="AT251" s="788"/>
      <c r="AU251" s="788"/>
      <c r="AV251" s="788"/>
      <c r="AW251" s="788"/>
      <c r="AX251" s="790"/>
      <c r="AY251" s="74"/>
    </row>
    <row r="252" spans="1:52" ht="24.75" hidden="1" customHeight="1" x14ac:dyDescent="0.15">
      <c r="A252" s="570" t="s">
        <v>269</v>
      </c>
      <c r="B252" s="570"/>
      <c r="C252" s="570"/>
      <c r="D252" s="570"/>
      <c r="E252" s="787"/>
      <c r="F252" s="788"/>
      <c r="G252" s="788"/>
      <c r="H252" s="788"/>
      <c r="I252" s="788"/>
      <c r="J252" s="788"/>
      <c r="K252" s="788"/>
      <c r="L252" s="788"/>
      <c r="M252" s="788"/>
      <c r="N252" s="788"/>
      <c r="O252" s="788"/>
      <c r="P252" s="789"/>
      <c r="Q252" s="787"/>
      <c r="R252" s="788"/>
      <c r="S252" s="788"/>
      <c r="T252" s="788"/>
      <c r="U252" s="788"/>
      <c r="V252" s="788"/>
      <c r="W252" s="788"/>
      <c r="X252" s="788"/>
      <c r="Y252" s="788"/>
      <c r="Z252" s="788"/>
      <c r="AA252" s="788"/>
      <c r="AB252" s="789"/>
      <c r="AC252" s="787"/>
      <c r="AD252" s="788"/>
      <c r="AE252" s="788"/>
      <c r="AF252" s="788"/>
      <c r="AG252" s="788"/>
      <c r="AH252" s="788"/>
      <c r="AI252" s="788"/>
      <c r="AJ252" s="788"/>
      <c r="AK252" s="788"/>
      <c r="AL252" s="788"/>
      <c r="AM252" s="788"/>
      <c r="AN252" s="789"/>
      <c r="AO252" s="787"/>
      <c r="AP252" s="788"/>
      <c r="AQ252" s="788"/>
      <c r="AR252" s="788"/>
      <c r="AS252" s="788"/>
      <c r="AT252" s="788"/>
      <c r="AU252" s="788"/>
      <c r="AV252" s="788"/>
      <c r="AW252" s="788"/>
      <c r="AX252" s="790"/>
    </row>
    <row r="253" spans="1:52" ht="24.75" hidden="1" customHeight="1" x14ac:dyDescent="0.15">
      <c r="A253" s="570" t="s">
        <v>268</v>
      </c>
      <c r="B253" s="570"/>
      <c r="C253" s="570"/>
      <c r="D253" s="570"/>
      <c r="E253" s="787"/>
      <c r="F253" s="788"/>
      <c r="G253" s="788"/>
      <c r="H253" s="788"/>
      <c r="I253" s="788"/>
      <c r="J253" s="788"/>
      <c r="K253" s="788"/>
      <c r="L253" s="788"/>
      <c r="M253" s="788"/>
      <c r="N253" s="788"/>
      <c r="O253" s="788"/>
      <c r="P253" s="789"/>
      <c r="Q253" s="787"/>
      <c r="R253" s="788"/>
      <c r="S253" s="788"/>
      <c r="T253" s="788"/>
      <c r="U253" s="788"/>
      <c r="V253" s="788"/>
      <c r="W253" s="788"/>
      <c r="X253" s="788"/>
      <c r="Y253" s="788"/>
      <c r="Z253" s="788"/>
      <c r="AA253" s="788"/>
      <c r="AB253" s="789"/>
      <c r="AC253" s="787"/>
      <c r="AD253" s="788"/>
      <c r="AE253" s="788"/>
      <c r="AF253" s="788"/>
      <c r="AG253" s="788"/>
      <c r="AH253" s="788"/>
      <c r="AI253" s="788"/>
      <c r="AJ253" s="788"/>
      <c r="AK253" s="788"/>
      <c r="AL253" s="788"/>
      <c r="AM253" s="788"/>
      <c r="AN253" s="789"/>
      <c r="AO253" s="787"/>
      <c r="AP253" s="788"/>
      <c r="AQ253" s="788"/>
      <c r="AR253" s="788"/>
      <c r="AS253" s="788"/>
      <c r="AT253" s="788"/>
      <c r="AU253" s="788"/>
      <c r="AV253" s="788"/>
      <c r="AW253" s="788"/>
      <c r="AX253" s="790"/>
    </row>
    <row r="254" spans="1:52" ht="24.75" hidden="1" customHeight="1" x14ac:dyDescent="0.15">
      <c r="A254" s="570" t="s">
        <v>267</v>
      </c>
      <c r="B254" s="570"/>
      <c r="C254" s="570"/>
      <c r="D254" s="570"/>
      <c r="E254" s="787"/>
      <c r="F254" s="788"/>
      <c r="G254" s="788"/>
      <c r="H254" s="788"/>
      <c r="I254" s="788"/>
      <c r="J254" s="788"/>
      <c r="K254" s="788"/>
      <c r="L254" s="788"/>
      <c r="M254" s="788"/>
      <c r="N254" s="788"/>
      <c r="O254" s="788"/>
      <c r="P254" s="789"/>
      <c r="Q254" s="787"/>
      <c r="R254" s="788"/>
      <c r="S254" s="788"/>
      <c r="T254" s="788"/>
      <c r="U254" s="788"/>
      <c r="V254" s="788"/>
      <c r="W254" s="788"/>
      <c r="X254" s="788"/>
      <c r="Y254" s="788"/>
      <c r="Z254" s="788"/>
      <c r="AA254" s="788"/>
      <c r="AB254" s="789"/>
      <c r="AC254" s="787"/>
      <c r="AD254" s="788"/>
      <c r="AE254" s="788"/>
      <c r="AF254" s="788"/>
      <c r="AG254" s="788"/>
      <c r="AH254" s="788"/>
      <c r="AI254" s="788"/>
      <c r="AJ254" s="788"/>
      <c r="AK254" s="788"/>
      <c r="AL254" s="788"/>
      <c r="AM254" s="788"/>
      <c r="AN254" s="789"/>
      <c r="AO254" s="787"/>
      <c r="AP254" s="788"/>
      <c r="AQ254" s="788"/>
      <c r="AR254" s="788"/>
      <c r="AS254" s="788"/>
      <c r="AT254" s="788"/>
      <c r="AU254" s="788"/>
      <c r="AV254" s="788"/>
      <c r="AW254" s="788"/>
      <c r="AX254" s="790"/>
    </row>
    <row r="255" spans="1:52" ht="24.75" hidden="1" customHeight="1" x14ac:dyDescent="0.15">
      <c r="A255" s="570" t="s">
        <v>266</v>
      </c>
      <c r="B255" s="570"/>
      <c r="C255" s="570"/>
      <c r="D255" s="570"/>
      <c r="E255" s="787"/>
      <c r="F255" s="788"/>
      <c r="G255" s="788"/>
      <c r="H255" s="788"/>
      <c r="I255" s="788"/>
      <c r="J255" s="788"/>
      <c r="K255" s="788"/>
      <c r="L255" s="788"/>
      <c r="M255" s="788"/>
      <c r="N255" s="788"/>
      <c r="O255" s="788"/>
      <c r="P255" s="789"/>
      <c r="Q255" s="787"/>
      <c r="R255" s="788"/>
      <c r="S255" s="788"/>
      <c r="T255" s="788"/>
      <c r="U255" s="788"/>
      <c r="V255" s="788"/>
      <c r="W255" s="788"/>
      <c r="X255" s="788"/>
      <c r="Y255" s="788"/>
      <c r="Z255" s="788"/>
      <c r="AA255" s="788"/>
      <c r="AB255" s="789"/>
      <c r="AC255" s="787"/>
      <c r="AD255" s="788"/>
      <c r="AE255" s="788"/>
      <c r="AF255" s="788"/>
      <c r="AG255" s="788"/>
      <c r="AH255" s="788"/>
      <c r="AI255" s="788"/>
      <c r="AJ255" s="788"/>
      <c r="AK255" s="788"/>
      <c r="AL255" s="788"/>
      <c r="AM255" s="788"/>
      <c r="AN255" s="789"/>
      <c r="AO255" s="787"/>
      <c r="AP255" s="788"/>
      <c r="AQ255" s="788"/>
      <c r="AR255" s="788"/>
      <c r="AS255" s="788"/>
      <c r="AT255" s="788"/>
      <c r="AU255" s="788"/>
      <c r="AV255" s="788"/>
      <c r="AW255" s="788"/>
      <c r="AX255" s="790"/>
    </row>
    <row r="256" spans="1:52" ht="24.75" hidden="1" customHeight="1" x14ac:dyDescent="0.15">
      <c r="A256" s="570" t="s">
        <v>265</v>
      </c>
      <c r="B256" s="570"/>
      <c r="C256" s="570"/>
      <c r="D256" s="570"/>
      <c r="E256" s="787"/>
      <c r="F256" s="788"/>
      <c r="G256" s="788"/>
      <c r="H256" s="788"/>
      <c r="I256" s="788"/>
      <c r="J256" s="788"/>
      <c r="K256" s="788"/>
      <c r="L256" s="788"/>
      <c r="M256" s="788"/>
      <c r="N256" s="788"/>
      <c r="O256" s="788"/>
      <c r="P256" s="789"/>
      <c r="Q256" s="787"/>
      <c r="R256" s="788"/>
      <c r="S256" s="788"/>
      <c r="T256" s="788"/>
      <c r="U256" s="788"/>
      <c r="V256" s="788"/>
      <c r="W256" s="788"/>
      <c r="X256" s="788"/>
      <c r="Y256" s="788"/>
      <c r="Z256" s="788"/>
      <c r="AA256" s="788"/>
      <c r="AB256" s="789"/>
      <c r="AC256" s="787"/>
      <c r="AD256" s="788"/>
      <c r="AE256" s="788"/>
      <c r="AF256" s="788"/>
      <c r="AG256" s="788"/>
      <c r="AH256" s="788"/>
      <c r="AI256" s="788"/>
      <c r="AJ256" s="788"/>
      <c r="AK256" s="788"/>
      <c r="AL256" s="788"/>
      <c r="AM256" s="788"/>
      <c r="AN256" s="789"/>
      <c r="AO256" s="787"/>
      <c r="AP256" s="788"/>
      <c r="AQ256" s="788"/>
      <c r="AR256" s="788"/>
      <c r="AS256" s="788"/>
      <c r="AT256" s="788"/>
      <c r="AU256" s="788"/>
      <c r="AV256" s="788"/>
      <c r="AW256" s="788"/>
      <c r="AX256" s="790"/>
    </row>
    <row r="257" spans="1:50" ht="24.75" hidden="1" customHeight="1" x14ac:dyDescent="0.15">
      <c r="A257" s="570" t="s">
        <v>264</v>
      </c>
      <c r="B257" s="570"/>
      <c r="C257" s="570"/>
      <c r="D257" s="570"/>
      <c r="E257" s="787"/>
      <c r="F257" s="788"/>
      <c r="G257" s="788"/>
      <c r="H257" s="788"/>
      <c r="I257" s="788"/>
      <c r="J257" s="788"/>
      <c r="K257" s="788"/>
      <c r="L257" s="788"/>
      <c r="M257" s="788"/>
      <c r="N257" s="788"/>
      <c r="O257" s="788"/>
      <c r="P257" s="789"/>
      <c r="Q257" s="787"/>
      <c r="R257" s="788"/>
      <c r="S257" s="788"/>
      <c r="T257" s="788"/>
      <c r="U257" s="788"/>
      <c r="V257" s="788"/>
      <c r="W257" s="788"/>
      <c r="X257" s="788"/>
      <c r="Y257" s="788"/>
      <c r="Z257" s="788"/>
      <c r="AA257" s="788"/>
      <c r="AB257" s="789"/>
      <c r="AC257" s="787"/>
      <c r="AD257" s="788"/>
      <c r="AE257" s="788"/>
      <c r="AF257" s="788"/>
      <c r="AG257" s="788"/>
      <c r="AH257" s="788"/>
      <c r="AI257" s="788"/>
      <c r="AJ257" s="788"/>
      <c r="AK257" s="788"/>
      <c r="AL257" s="788"/>
      <c r="AM257" s="788"/>
      <c r="AN257" s="789"/>
      <c r="AO257" s="787"/>
      <c r="AP257" s="788"/>
      <c r="AQ257" s="788"/>
      <c r="AR257" s="788"/>
      <c r="AS257" s="788"/>
      <c r="AT257" s="788"/>
      <c r="AU257" s="788"/>
      <c r="AV257" s="788"/>
      <c r="AW257" s="788"/>
      <c r="AX257" s="790"/>
    </row>
    <row r="258" spans="1:50" ht="24.75" hidden="1" customHeight="1" x14ac:dyDescent="0.15">
      <c r="A258" s="570" t="s">
        <v>263</v>
      </c>
      <c r="B258" s="570"/>
      <c r="C258" s="570"/>
      <c r="D258" s="570"/>
      <c r="E258" s="787"/>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row>
    <row r="259" spans="1:50" ht="24.75" customHeight="1" x14ac:dyDescent="0.15">
      <c r="A259" s="570" t="s">
        <v>409</v>
      </c>
      <c r="B259" s="570"/>
      <c r="C259" s="570"/>
      <c r="D259" s="570"/>
      <c r="E259" s="805" t="s">
        <v>598</v>
      </c>
      <c r="F259" s="806"/>
      <c r="G259" s="806"/>
      <c r="H259" s="77" t="str">
        <f>IF(E259="","","-")</f>
        <v>-</v>
      </c>
      <c r="I259" s="806" t="s">
        <v>271</v>
      </c>
      <c r="J259" s="806"/>
      <c r="K259" s="77" t="str">
        <f>IF(I259="","","-")</f>
        <v>-</v>
      </c>
      <c r="L259" s="802">
        <v>53</v>
      </c>
      <c r="M259" s="802"/>
      <c r="N259" s="77" t="str">
        <f>IF(O259="","","-")</f>
        <v/>
      </c>
      <c r="O259" s="803"/>
      <c r="P259" s="804"/>
      <c r="Q259" s="805"/>
      <c r="R259" s="806"/>
      <c r="S259" s="806"/>
      <c r="T259" s="77" t="str">
        <f>IF(Q259="","","-")</f>
        <v/>
      </c>
      <c r="U259" s="806"/>
      <c r="V259" s="806"/>
      <c r="W259" s="77" t="str">
        <f>IF(U259="","","-")</f>
        <v/>
      </c>
      <c r="X259" s="802"/>
      <c r="Y259" s="802"/>
      <c r="Z259" s="77" t="str">
        <f>IF(AA259="","","-")</f>
        <v/>
      </c>
      <c r="AA259" s="803"/>
      <c r="AB259" s="804"/>
      <c r="AC259" s="805"/>
      <c r="AD259" s="806"/>
      <c r="AE259" s="806"/>
      <c r="AF259" s="77" t="str">
        <f>IF(AC259="","","-")</f>
        <v/>
      </c>
      <c r="AG259" s="806"/>
      <c r="AH259" s="806"/>
      <c r="AI259" s="77" t="str">
        <f>IF(AG259="","","-")</f>
        <v/>
      </c>
      <c r="AJ259" s="802"/>
      <c r="AK259" s="802"/>
      <c r="AL259" s="77" t="str">
        <f>IF(AM259="","","-")</f>
        <v/>
      </c>
      <c r="AM259" s="803"/>
      <c r="AN259" s="804"/>
      <c r="AO259" s="805"/>
      <c r="AP259" s="806"/>
      <c r="AQ259" s="77" t="str">
        <f>IF(AO259="","","-")</f>
        <v/>
      </c>
      <c r="AR259" s="806"/>
      <c r="AS259" s="806"/>
      <c r="AT259" s="77" t="str">
        <f>IF(AR259="","","-")</f>
        <v/>
      </c>
      <c r="AU259" s="802"/>
      <c r="AV259" s="802"/>
      <c r="AW259" s="77" t="str">
        <f>IF(AX259="","","-")</f>
        <v/>
      </c>
      <c r="AX259" s="80"/>
    </row>
    <row r="260" spans="1:50" ht="24.75" customHeight="1" x14ac:dyDescent="0.15">
      <c r="A260" s="570" t="s">
        <v>585</v>
      </c>
      <c r="B260" s="570"/>
      <c r="C260" s="570"/>
      <c r="D260" s="570"/>
      <c r="E260" s="805" t="s">
        <v>598</v>
      </c>
      <c r="F260" s="806"/>
      <c r="G260" s="806"/>
      <c r="H260" s="77"/>
      <c r="I260" s="806"/>
      <c r="J260" s="806"/>
      <c r="K260" s="77"/>
      <c r="L260" s="802">
        <v>417</v>
      </c>
      <c r="M260" s="802"/>
      <c r="N260" s="77" t="str">
        <f>IF(O260="","","-")</f>
        <v/>
      </c>
      <c r="O260" s="803"/>
      <c r="P260" s="804"/>
      <c r="Q260" s="805"/>
      <c r="R260" s="806"/>
      <c r="S260" s="806"/>
      <c r="T260" s="77" t="str">
        <f>IF(Q260="","","-")</f>
        <v/>
      </c>
      <c r="U260" s="806"/>
      <c r="V260" s="806"/>
      <c r="W260" s="77" t="str">
        <f>IF(U260="","","-")</f>
        <v/>
      </c>
      <c r="X260" s="802"/>
      <c r="Y260" s="802"/>
      <c r="Z260" s="77" t="str">
        <f>IF(AA260="","","-")</f>
        <v/>
      </c>
      <c r="AA260" s="803"/>
      <c r="AB260" s="804"/>
      <c r="AC260" s="805"/>
      <c r="AD260" s="806"/>
      <c r="AE260" s="806"/>
      <c r="AF260" s="77" t="str">
        <f>IF(AC260="","","-")</f>
        <v/>
      </c>
      <c r="AG260" s="806"/>
      <c r="AH260" s="806"/>
      <c r="AI260" s="77" t="str">
        <f>IF(AG260="","","-")</f>
        <v/>
      </c>
      <c r="AJ260" s="802"/>
      <c r="AK260" s="802"/>
      <c r="AL260" s="77" t="str">
        <f>IF(AM260="","","-")</f>
        <v/>
      </c>
      <c r="AM260" s="803"/>
      <c r="AN260" s="804"/>
      <c r="AO260" s="805"/>
      <c r="AP260" s="806"/>
      <c r="AQ260" s="77" t="str">
        <f>IF(AO260="","","-")</f>
        <v/>
      </c>
      <c r="AR260" s="806"/>
      <c r="AS260" s="806"/>
      <c r="AT260" s="77" t="str">
        <f>IF(AR260="","","-")</f>
        <v/>
      </c>
      <c r="AU260" s="802"/>
      <c r="AV260" s="802"/>
      <c r="AW260" s="77" t="str">
        <f>IF(AX260="","","-")</f>
        <v/>
      </c>
      <c r="AX260" s="80"/>
    </row>
    <row r="261" spans="1:50" ht="24.75" customHeight="1" x14ac:dyDescent="0.15">
      <c r="A261" s="570" t="s">
        <v>377</v>
      </c>
      <c r="B261" s="570"/>
      <c r="C261" s="570"/>
      <c r="D261" s="570"/>
      <c r="E261" s="823">
        <v>2021</v>
      </c>
      <c r="F261" s="824"/>
      <c r="G261" s="806" t="s">
        <v>597</v>
      </c>
      <c r="H261" s="806"/>
      <c r="I261" s="806"/>
      <c r="J261" s="824">
        <v>20</v>
      </c>
      <c r="K261" s="824"/>
      <c r="L261" s="802">
        <v>450</v>
      </c>
      <c r="M261" s="802"/>
      <c r="N261" s="802"/>
      <c r="O261" s="824"/>
      <c r="P261" s="824"/>
      <c r="Q261" s="823"/>
      <c r="R261" s="824"/>
      <c r="S261" s="806"/>
      <c r="T261" s="806"/>
      <c r="U261" s="806"/>
      <c r="V261" s="824"/>
      <c r="W261" s="824"/>
      <c r="X261" s="802"/>
      <c r="Y261" s="802"/>
      <c r="Z261" s="802"/>
      <c r="AA261" s="824"/>
      <c r="AB261" s="844"/>
      <c r="AC261" s="823"/>
      <c r="AD261" s="824"/>
      <c r="AE261" s="806"/>
      <c r="AF261" s="806"/>
      <c r="AG261" s="806"/>
      <c r="AH261" s="824"/>
      <c r="AI261" s="824"/>
      <c r="AJ261" s="802"/>
      <c r="AK261" s="802"/>
      <c r="AL261" s="802"/>
      <c r="AM261" s="824"/>
      <c r="AN261" s="844"/>
      <c r="AO261" s="823"/>
      <c r="AP261" s="824"/>
      <c r="AQ261" s="806"/>
      <c r="AR261" s="806"/>
      <c r="AS261" s="806"/>
      <c r="AT261" s="824"/>
      <c r="AU261" s="824"/>
      <c r="AV261" s="802"/>
      <c r="AW261" s="802"/>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thickBot="1" x14ac:dyDescent="0.2">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25"/>
      <c r="B300" s="826"/>
      <c r="C300" s="826"/>
      <c r="D300" s="826"/>
      <c r="E300" s="826"/>
      <c r="F300" s="82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28" t="s">
        <v>259</v>
      </c>
      <c r="B301" s="829"/>
      <c r="C301" s="829"/>
      <c r="D301" s="829"/>
      <c r="E301" s="829"/>
      <c r="F301" s="830"/>
      <c r="G301" s="834" t="s">
        <v>636</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637</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23"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23"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17" t="s">
        <v>638</v>
      </c>
      <c r="H303" s="818"/>
      <c r="I303" s="818"/>
      <c r="J303" s="818"/>
      <c r="K303" s="819"/>
      <c r="L303" s="820" t="s">
        <v>639</v>
      </c>
      <c r="M303" s="821"/>
      <c r="N303" s="821"/>
      <c r="O303" s="821"/>
      <c r="P303" s="821"/>
      <c r="Q303" s="821"/>
      <c r="R303" s="821"/>
      <c r="S303" s="821"/>
      <c r="T303" s="821"/>
      <c r="U303" s="821"/>
      <c r="V303" s="821"/>
      <c r="W303" s="821"/>
      <c r="X303" s="822"/>
      <c r="Y303" s="846">
        <v>18</v>
      </c>
      <c r="Z303" s="847"/>
      <c r="AA303" s="847"/>
      <c r="AB303" s="848"/>
      <c r="AC303" s="817" t="s">
        <v>640</v>
      </c>
      <c r="AD303" s="818"/>
      <c r="AE303" s="818"/>
      <c r="AF303" s="818"/>
      <c r="AG303" s="819"/>
      <c r="AH303" s="820" t="s">
        <v>641</v>
      </c>
      <c r="AI303" s="821"/>
      <c r="AJ303" s="821"/>
      <c r="AK303" s="821"/>
      <c r="AL303" s="821"/>
      <c r="AM303" s="821"/>
      <c r="AN303" s="821"/>
      <c r="AO303" s="821"/>
      <c r="AP303" s="821"/>
      <c r="AQ303" s="821"/>
      <c r="AR303" s="821"/>
      <c r="AS303" s="821"/>
      <c r="AT303" s="822"/>
      <c r="AU303" s="846">
        <v>54</v>
      </c>
      <c r="AV303" s="847"/>
      <c r="AW303" s="847"/>
      <c r="AX303" s="849"/>
    </row>
    <row r="304" spans="1:50" ht="24.75" customHeight="1" x14ac:dyDescent="0.15">
      <c r="A304" s="831"/>
      <c r="B304" s="832"/>
      <c r="C304" s="832"/>
      <c r="D304" s="832"/>
      <c r="E304" s="832"/>
      <c r="F304" s="833"/>
      <c r="G304" s="817" t="s">
        <v>640</v>
      </c>
      <c r="H304" s="818"/>
      <c r="I304" s="818"/>
      <c r="J304" s="818"/>
      <c r="K304" s="819"/>
      <c r="L304" s="820" t="s">
        <v>641</v>
      </c>
      <c r="M304" s="821"/>
      <c r="N304" s="821"/>
      <c r="O304" s="821"/>
      <c r="P304" s="821"/>
      <c r="Q304" s="821"/>
      <c r="R304" s="821"/>
      <c r="S304" s="821"/>
      <c r="T304" s="821"/>
      <c r="U304" s="821"/>
      <c r="V304" s="821"/>
      <c r="W304" s="821"/>
      <c r="X304" s="822"/>
      <c r="Y304" s="810">
        <v>6</v>
      </c>
      <c r="Z304" s="811"/>
      <c r="AA304" s="811"/>
      <c r="AB304" s="812"/>
      <c r="AC304" s="813" t="s">
        <v>644</v>
      </c>
      <c r="AD304" s="814"/>
      <c r="AE304" s="814"/>
      <c r="AF304" s="814"/>
      <c r="AG304" s="815"/>
      <c r="AH304" s="807"/>
      <c r="AI304" s="808"/>
      <c r="AJ304" s="808"/>
      <c r="AK304" s="808"/>
      <c r="AL304" s="808"/>
      <c r="AM304" s="808"/>
      <c r="AN304" s="808"/>
      <c r="AO304" s="808"/>
      <c r="AP304" s="808"/>
      <c r="AQ304" s="808"/>
      <c r="AR304" s="808"/>
      <c r="AS304" s="808"/>
      <c r="AT304" s="809"/>
      <c r="AU304" s="810">
        <v>0.5</v>
      </c>
      <c r="AV304" s="811"/>
      <c r="AW304" s="811"/>
      <c r="AX304" s="816"/>
    </row>
    <row r="305" spans="1:51" ht="24.75" customHeight="1" x14ac:dyDescent="0.15">
      <c r="A305" s="831"/>
      <c r="B305" s="832"/>
      <c r="C305" s="832"/>
      <c r="D305" s="832"/>
      <c r="E305" s="832"/>
      <c r="F305" s="833"/>
      <c r="G305" s="813" t="s">
        <v>71</v>
      </c>
      <c r="H305" s="814"/>
      <c r="I305" s="814"/>
      <c r="J305" s="814"/>
      <c r="K305" s="815"/>
      <c r="L305" s="807" t="s">
        <v>642</v>
      </c>
      <c r="M305" s="808"/>
      <c r="N305" s="808"/>
      <c r="O305" s="808"/>
      <c r="P305" s="808"/>
      <c r="Q305" s="808"/>
      <c r="R305" s="808"/>
      <c r="S305" s="808"/>
      <c r="T305" s="808"/>
      <c r="U305" s="808"/>
      <c r="V305" s="808"/>
      <c r="W305" s="808"/>
      <c r="X305" s="809"/>
      <c r="Y305" s="810">
        <v>21</v>
      </c>
      <c r="Z305" s="811"/>
      <c r="AA305" s="811"/>
      <c r="AB305" s="812"/>
      <c r="AC305" s="813" t="s">
        <v>643</v>
      </c>
      <c r="AD305" s="814"/>
      <c r="AE305" s="814"/>
      <c r="AF305" s="814"/>
      <c r="AG305" s="815"/>
      <c r="AH305" s="807"/>
      <c r="AI305" s="808"/>
      <c r="AJ305" s="808"/>
      <c r="AK305" s="808"/>
      <c r="AL305" s="808"/>
      <c r="AM305" s="808"/>
      <c r="AN305" s="808"/>
      <c r="AO305" s="808"/>
      <c r="AP305" s="808"/>
      <c r="AQ305" s="808"/>
      <c r="AR305" s="808"/>
      <c r="AS305" s="808"/>
      <c r="AT305" s="809"/>
      <c r="AU305" s="810">
        <v>5.5</v>
      </c>
      <c r="AV305" s="811"/>
      <c r="AW305" s="811"/>
      <c r="AX305" s="816"/>
    </row>
    <row r="306" spans="1:51" ht="24.75" customHeight="1" x14ac:dyDescent="0.15">
      <c r="A306" s="831"/>
      <c r="B306" s="832"/>
      <c r="C306" s="832"/>
      <c r="D306" s="832"/>
      <c r="E306" s="832"/>
      <c r="F306" s="833"/>
      <c r="G306" s="813" t="s">
        <v>643</v>
      </c>
      <c r="H306" s="814"/>
      <c r="I306" s="814"/>
      <c r="J306" s="814"/>
      <c r="K306" s="815"/>
      <c r="L306" s="807"/>
      <c r="M306" s="808"/>
      <c r="N306" s="808"/>
      <c r="O306" s="808"/>
      <c r="P306" s="808"/>
      <c r="Q306" s="808"/>
      <c r="R306" s="808"/>
      <c r="S306" s="808"/>
      <c r="T306" s="808"/>
      <c r="U306" s="808"/>
      <c r="V306" s="808"/>
      <c r="W306" s="808"/>
      <c r="X306" s="809"/>
      <c r="Y306" s="810">
        <v>5</v>
      </c>
      <c r="Z306" s="811"/>
      <c r="AA306" s="811"/>
      <c r="AB306" s="812"/>
      <c r="AC306" s="813"/>
      <c r="AD306" s="814"/>
      <c r="AE306" s="814"/>
      <c r="AF306" s="814"/>
      <c r="AG306" s="815"/>
      <c r="AH306" s="807"/>
      <c r="AI306" s="808"/>
      <c r="AJ306" s="808"/>
      <c r="AK306" s="808"/>
      <c r="AL306" s="808"/>
      <c r="AM306" s="808"/>
      <c r="AN306" s="808"/>
      <c r="AO306" s="808"/>
      <c r="AP306" s="808"/>
      <c r="AQ306" s="808"/>
      <c r="AR306" s="808"/>
      <c r="AS306" s="808"/>
      <c r="AT306" s="809"/>
      <c r="AU306" s="810"/>
      <c r="AV306" s="811"/>
      <c r="AW306" s="811"/>
      <c r="AX306" s="816"/>
    </row>
    <row r="307" spans="1:51" ht="24.75" hidden="1" customHeight="1" x14ac:dyDescent="0.15">
      <c r="A307" s="831"/>
      <c r="B307" s="832"/>
      <c r="C307" s="832"/>
      <c r="D307" s="832"/>
      <c r="E307" s="832"/>
      <c r="F307" s="833"/>
      <c r="G307" s="813"/>
      <c r="H307" s="814"/>
      <c r="I307" s="814"/>
      <c r="J307" s="814"/>
      <c r="K307" s="815"/>
      <c r="L307" s="807"/>
      <c r="M307" s="808"/>
      <c r="N307" s="808"/>
      <c r="O307" s="808"/>
      <c r="P307" s="808"/>
      <c r="Q307" s="808"/>
      <c r="R307" s="808"/>
      <c r="S307" s="808"/>
      <c r="T307" s="808"/>
      <c r="U307" s="808"/>
      <c r="V307" s="808"/>
      <c r="W307" s="808"/>
      <c r="X307" s="809"/>
      <c r="Y307" s="810"/>
      <c r="Z307" s="811"/>
      <c r="AA307" s="811"/>
      <c r="AB307" s="812"/>
      <c r="AC307" s="813"/>
      <c r="AD307" s="814"/>
      <c r="AE307" s="814"/>
      <c r="AF307" s="814"/>
      <c r="AG307" s="815"/>
      <c r="AH307" s="807"/>
      <c r="AI307" s="808"/>
      <c r="AJ307" s="808"/>
      <c r="AK307" s="808"/>
      <c r="AL307" s="808"/>
      <c r="AM307" s="808"/>
      <c r="AN307" s="808"/>
      <c r="AO307" s="808"/>
      <c r="AP307" s="808"/>
      <c r="AQ307" s="808"/>
      <c r="AR307" s="808"/>
      <c r="AS307" s="808"/>
      <c r="AT307" s="809"/>
      <c r="AU307" s="810"/>
      <c r="AV307" s="811"/>
      <c r="AW307" s="811"/>
      <c r="AX307" s="816"/>
    </row>
    <row r="308" spans="1:51" ht="24.75" hidden="1" customHeight="1" x14ac:dyDescent="0.15">
      <c r="A308" s="831"/>
      <c r="B308" s="832"/>
      <c r="C308" s="832"/>
      <c r="D308" s="832"/>
      <c r="E308" s="832"/>
      <c r="F308" s="833"/>
      <c r="G308" s="813"/>
      <c r="H308" s="814"/>
      <c r="I308" s="814"/>
      <c r="J308" s="814"/>
      <c r="K308" s="815"/>
      <c r="L308" s="807"/>
      <c r="M308" s="808"/>
      <c r="N308" s="808"/>
      <c r="O308" s="808"/>
      <c r="P308" s="808"/>
      <c r="Q308" s="808"/>
      <c r="R308" s="808"/>
      <c r="S308" s="808"/>
      <c r="T308" s="808"/>
      <c r="U308" s="808"/>
      <c r="V308" s="808"/>
      <c r="W308" s="808"/>
      <c r="X308" s="809"/>
      <c r="Y308" s="810"/>
      <c r="Z308" s="811"/>
      <c r="AA308" s="811"/>
      <c r="AB308" s="812"/>
      <c r="AC308" s="813"/>
      <c r="AD308" s="814"/>
      <c r="AE308" s="814"/>
      <c r="AF308" s="814"/>
      <c r="AG308" s="815"/>
      <c r="AH308" s="807"/>
      <c r="AI308" s="808"/>
      <c r="AJ308" s="808"/>
      <c r="AK308" s="808"/>
      <c r="AL308" s="808"/>
      <c r="AM308" s="808"/>
      <c r="AN308" s="808"/>
      <c r="AO308" s="808"/>
      <c r="AP308" s="808"/>
      <c r="AQ308" s="808"/>
      <c r="AR308" s="808"/>
      <c r="AS308" s="808"/>
      <c r="AT308" s="809"/>
      <c r="AU308" s="810"/>
      <c r="AV308" s="811"/>
      <c r="AW308" s="811"/>
      <c r="AX308" s="816"/>
    </row>
    <row r="309" spans="1:51" ht="24.75" hidden="1" customHeight="1" x14ac:dyDescent="0.15">
      <c r="A309" s="831"/>
      <c r="B309" s="832"/>
      <c r="C309" s="832"/>
      <c r="D309" s="832"/>
      <c r="E309" s="832"/>
      <c r="F309" s="833"/>
      <c r="G309" s="813"/>
      <c r="H309" s="814"/>
      <c r="I309" s="814"/>
      <c r="J309" s="814"/>
      <c r="K309" s="815"/>
      <c r="L309" s="807"/>
      <c r="M309" s="808"/>
      <c r="N309" s="808"/>
      <c r="O309" s="808"/>
      <c r="P309" s="808"/>
      <c r="Q309" s="808"/>
      <c r="R309" s="808"/>
      <c r="S309" s="808"/>
      <c r="T309" s="808"/>
      <c r="U309" s="808"/>
      <c r="V309" s="808"/>
      <c r="W309" s="808"/>
      <c r="X309" s="809"/>
      <c r="Y309" s="810"/>
      <c r="Z309" s="811"/>
      <c r="AA309" s="811"/>
      <c r="AB309" s="812"/>
      <c r="AC309" s="813"/>
      <c r="AD309" s="814"/>
      <c r="AE309" s="814"/>
      <c r="AF309" s="814"/>
      <c r="AG309" s="815"/>
      <c r="AH309" s="807"/>
      <c r="AI309" s="808"/>
      <c r="AJ309" s="808"/>
      <c r="AK309" s="808"/>
      <c r="AL309" s="808"/>
      <c r="AM309" s="808"/>
      <c r="AN309" s="808"/>
      <c r="AO309" s="808"/>
      <c r="AP309" s="808"/>
      <c r="AQ309" s="808"/>
      <c r="AR309" s="808"/>
      <c r="AS309" s="808"/>
      <c r="AT309" s="809"/>
      <c r="AU309" s="810"/>
      <c r="AV309" s="811"/>
      <c r="AW309" s="811"/>
      <c r="AX309" s="816"/>
    </row>
    <row r="310" spans="1:51" ht="24.75" hidden="1" customHeight="1" x14ac:dyDescent="0.15">
      <c r="A310" s="831"/>
      <c r="B310" s="832"/>
      <c r="C310" s="832"/>
      <c r="D310" s="832"/>
      <c r="E310" s="832"/>
      <c r="F310" s="833"/>
      <c r="G310" s="813"/>
      <c r="H310" s="814"/>
      <c r="I310" s="814"/>
      <c r="J310" s="814"/>
      <c r="K310" s="815"/>
      <c r="L310" s="807"/>
      <c r="M310" s="808"/>
      <c r="N310" s="808"/>
      <c r="O310" s="808"/>
      <c r="P310" s="808"/>
      <c r="Q310" s="808"/>
      <c r="R310" s="808"/>
      <c r="S310" s="808"/>
      <c r="T310" s="808"/>
      <c r="U310" s="808"/>
      <c r="V310" s="808"/>
      <c r="W310" s="808"/>
      <c r="X310" s="809"/>
      <c r="Y310" s="810"/>
      <c r="Z310" s="811"/>
      <c r="AA310" s="811"/>
      <c r="AB310" s="812"/>
      <c r="AC310" s="813"/>
      <c r="AD310" s="814"/>
      <c r="AE310" s="814"/>
      <c r="AF310" s="814"/>
      <c r="AG310" s="815"/>
      <c r="AH310" s="807"/>
      <c r="AI310" s="808"/>
      <c r="AJ310" s="808"/>
      <c r="AK310" s="808"/>
      <c r="AL310" s="808"/>
      <c r="AM310" s="808"/>
      <c r="AN310" s="808"/>
      <c r="AO310" s="808"/>
      <c r="AP310" s="808"/>
      <c r="AQ310" s="808"/>
      <c r="AR310" s="808"/>
      <c r="AS310" s="808"/>
      <c r="AT310" s="809"/>
      <c r="AU310" s="810"/>
      <c r="AV310" s="811"/>
      <c r="AW310" s="811"/>
      <c r="AX310" s="816"/>
    </row>
    <row r="311" spans="1:51" ht="24.75" hidden="1" customHeight="1" x14ac:dyDescent="0.15">
      <c r="A311" s="831"/>
      <c r="B311" s="832"/>
      <c r="C311" s="832"/>
      <c r="D311" s="832"/>
      <c r="E311" s="832"/>
      <c r="F311" s="833"/>
      <c r="G311" s="813"/>
      <c r="H311" s="814"/>
      <c r="I311" s="814"/>
      <c r="J311" s="814"/>
      <c r="K311" s="815"/>
      <c r="L311" s="807"/>
      <c r="M311" s="808"/>
      <c r="N311" s="808"/>
      <c r="O311" s="808"/>
      <c r="P311" s="808"/>
      <c r="Q311" s="808"/>
      <c r="R311" s="808"/>
      <c r="S311" s="808"/>
      <c r="T311" s="808"/>
      <c r="U311" s="808"/>
      <c r="V311" s="808"/>
      <c r="W311" s="808"/>
      <c r="X311" s="809"/>
      <c r="Y311" s="810"/>
      <c r="Z311" s="811"/>
      <c r="AA311" s="811"/>
      <c r="AB311" s="812"/>
      <c r="AC311" s="813"/>
      <c r="AD311" s="814"/>
      <c r="AE311" s="814"/>
      <c r="AF311" s="814"/>
      <c r="AG311" s="815"/>
      <c r="AH311" s="807"/>
      <c r="AI311" s="808"/>
      <c r="AJ311" s="808"/>
      <c r="AK311" s="808"/>
      <c r="AL311" s="808"/>
      <c r="AM311" s="808"/>
      <c r="AN311" s="808"/>
      <c r="AO311" s="808"/>
      <c r="AP311" s="808"/>
      <c r="AQ311" s="808"/>
      <c r="AR311" s="808"/>
      <c r="AS311" s="808"/>
      <c r="AT311" s="809"/>
      <c r="AU311" s="810"/>
      <c r="AV311" s="811"/>
      <c r="AW311" s="811"/>
      <c r="AX311" s="816"/>
    </row>
    <row r="312" spans="1:51" ht="24.75" hidden="1" customHeight="1" x14ac:dyDescent="0.15">
      <c r="A312" s="831"/>
      <c r="B312" s="832"/>
      <c r="C312" s="832"/>
      <c r="D312" s="832"/>
      <c r="E312" s="832"/>
      <c r="F312" s="833"/>
      <c r="G312" s="813"/>
      <c r="H312" s="814"/>
      <c r="I312" s="814"/>
      <c r="J312" s="814"/>
      <c r="K312" s="815"/>
      <c r="L312" s="807"/>
      <c r="M312" s="808"/>
      <c r="N312" s="808"/>
      <c r="O312" s="808"/>
      <c r="P312" s="808"/>
      <c r="Q312" s="808"/>
      <c r="R312" s="808"/>
      <c r="S312" s="808"/>
      <c r="T312" s="808"/>
      <c r="U312" s="808"/>
      <c r="V312" s="808"/>
      <c r="W312" s="808"/>
      <c r="X312" s="809"/>
      <c r="Y312" s="810"/>
      <c r="Z312" s="811"/>
      <c r="AA312" s="811"/>
      <c r="AB312" s="812"/>
      <c r="AC312" s="813"/>
      <c r="AD312" s="814"/>
      <c r="AE312" s="814"/>
      <c r="AF312" s="814"/>
      <c r="AG312" s="815"/>
      <c r="AH312" s="807"/>
      <c r="AI312" s="808"/>
      <c r="AJ312" s="808"/>
      <c r="AK312" s="808"/>
      <c r="AL312" s="808"/>
      <c r="AM312" s="808"/>
      <c r="AN312" s="808"/>
      <c r="AO312" s="808"/>
      <c r="AP312" s="808"/>
      <c r="AQ312" s="808"/>
      <c r="AR312" s="808"/>
      <c r="AS312" s="808"/>
      <c r="AT312" s="809"/>
      <c r="AU312" s="810"/>
      <c r="AV312" s="811"/>
      <c r="AW312" s="811"/>
      <c r="AX312" s="816"/>
    </row>
    <row r="313" spans="1:51" ht="24.75" customHeight="1" thickBot="1" x14ac:dyDescent="0.2">
      <c r="A313" s="831"/>
      <c r="B313" s="832"/>
      <c r="C313" s="832"/>
      <c r="D313" s="832"/>
      <c r="E313" s="832"/>
      <c r="F313" s="833"/>
      <c r="G313" s="850" t="s">
        <v>18</v>
      </c>
      <c r="H313" s="851"/>
      <c r="I313" s="851"/>
      <c r="J313" s="851"/>
      <c r="K313" s="851"/>
      <c r="L313" s="852"/>
      <c r="M313" s="853"/>
      <c r="N313" s="853"/>
      <c r="O313" s="853"/>
      <c r="P313" s="853"/>
      <c r="Q313" s="853"/>
      <c r="R313" s="853"/>
      <c r="S313" s="853"/>
      <c r="T313" s="853"/>
      <c r="U313" s="853"/>
      <c r="V313" s="853"/>
      <c r="W313" s="853"/>
      <c r="X313" s="854"/>
      <c r="Y313" s="855">
        <f>SUM(Y303:AB312)</f>
        <v>50</v>
      </c>
      <c r="Z313" s="856"/>
      <c r="AA313" s="856"/>
      <c r="AB313" s="857"/>
      <c r="AC313" s="850" t="s">
        <v>18</v>
      </c>
      <c r="AD313" s="851"/>
      <c r="AE313" s="851"/>
      <c r="AF313" s="851"/>
      <c r="AG313" s="851"/>
      <c r="AH313" s="852"/>
      <c r="AI313" s="853"/>
      <c r="AJ313" s="853"/>
      <c r="AK313" s="853"/>
      <c r="AL313" s="853"/>
      <c r="AM313" s="853"/>
      <c r="AN313" s="853"/>
      <c r="AO313" s="853"/>
      <c r="AP313" s="853"/>
      <c r="AQ313" s="853"/>
      <c r="AR313" s="853"/>
      <c r="AS313" s="853"/>
      <c r="AT313" s="854"/>
      <c r="AU313" s="855">
        <f>SUM(AU303:AX312)</f>
        <v>60</v>
      </c>
      <c r="AV313" s="856"/>
      <c r="AW313" s="856"/>
      <c r="AX313" s="858"/>
    </row>
    <row r="314" spans="1:51" ht="24.75" customHeight="1" x14ac:dyDescent="0.15">
      <c r="A314" s="831"/>
      <c r="B314" s="832"/>
      <c r="C314" s="832"/>
      <c r="D314" s="832"/>
      <c r="E314" s="832"/>
      <c r="F314" s="833"/>
      <c r="G314" s="834" t="s">
        <v>645</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646</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15">
      <c r="A315" s="831"/>
      <c r="B315" s="832"/>
      <c r="C315" s="832"/>
      <c r="D315" s="832"/>
      <c r="E315" s="832"/>
      <c r="F315" s="833"/>
      <c r="G315" s="223"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23"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24.75" customHeight="1" x14ac:dyDescent="0.15">
      <c r="A316" s="831"/>
      <c r="B316" s="832"/>
      <c r="C316" s="832"/>
      <c r="D316" s="832"/>
      <c r="E316" s="832"/>
      <c r="F316" s="833"/>
      <c r="G316" s="817" t="s">
        <v>640</v>
      </c>
      <c r="H316" s="818"/>
      <c r="I316" s="818"/>
      <c r="J316" s="818"/>
      <c r="K316" s="819"/>
      <c r="L316" s="820" t="s">
        <v>641</v>
      </c>
      <c r="M316" s="821"/>
      <c r="N316" s="821"/>
      <c r="O316" s="821"/>
      <c r="P316" s="821"/>
      <c r="Q316" s="821"/>
      <c r="R316" s="821"/>
      <c r="S316" s="821"/>
      <c r="T316" s="821"/>
      <c r="U316" s="821"/>
      <c r="V316" s="821"/>
      <c r="W316" s="821"/>
      <c r="X316" s="822"/>
      <c r="Y316" s="846">
        <v>21</v>
      </c>
      <c r="Z316" s="847"/>
      <c r="AA316" s="847"/>
      <c r="AB316" s="848"/>
      <c r="AC316" s="817" t="s">
        <v>638</v>
      </c>
      <c r="AD316" s="818"/>
      <c r="AE316" s="818"/>
      <c r="AF316" s="818"/>
      <c r="AG316" s="819"/>
      <c r="AH316" s="820" t="s">
        <v>649</v>
      </c>
      <c r="AI316" s="821"/>
      <c r="AJ316" s="821"/>
      <c r="AK316" s="821"/>
      <c r="AL316" s="821"/>
      <c r="AM316" s="821"/>
      <c r="AN316" s="821"/>
      <c r="AO316" s="821"/>
      <c r="AP316" s="821"/>
      <c r="AQ316" s="821"/>
      <c r="AR316" s="821"/>
      <c r="AS316" s="821"/>
      <c r="AT316" s="822"/>
      <c r="AU316" s="846">
        <v>60</v>
      </c>
      <c r="AV316" s="847"/>
      <c r="AW316" s="847"/>
      <c r="AX316" s="849"/>
      <c r="AY316">
        <f t="shared" si="11"/>
        <v>2</v>
      </c>
    </row>
    <row r="317" spans="1:51" ht="24.75" customHeight="1" x14ac:dyDescent="0.15">
      <c r="A317" s="831"/>
      <c r="B317" s="832"/>
      <c r="C317" s="832"/>
      <c r="D317" s="832"/>
      <c r="E317" s="832"/>
      <c r="F317" s="833"/>
      <c r="G317" s="813" t="s">
        <v>638</v>
      </c>
      <c r="H317" s="814"/>
      <c r="I317" s="814"/>
      <c r="J317" s="814"/>
      <c r="K317" s="815"/>
      <c r="L317" s="807" t="s">
        <v>647</v>
      </c>
      <c r="M317" s="808"/>
      <c r="N317" s="808"/>
      <c r="O317" s="808"/>
      <c r="P317" s="808"/>
      <c r="Q317" s="808"/>
      <c r="R317" s="808"/>
      <c r="S317" s="808"/>
      <c r="T317" s="808"/>
      <c r="U317" s="808"/>
      <c r="V317" s="808"/>
      <c r="W317" s="808"/>
      <c r="X317" s="809"/>
      <c r="Y317" s="810">
        <v>8</v>
      </c>
      <c r="Z317" s="811"/>
      <c r="AA317" s="811"/>
      <c r="AB317" s="812"/>
      <c r="AC317" s="813" t="s">
        <v>640</v>
      </c>
      <c r="AD317" s="814"/>
      <c r="AE317" s="814"/>
      <c r="AF317" s="814"/>
      <c r="AG317" s="815"/>
      <c r="AH317" s="807" t="s">
        <v>650</v>
      </c>
      <c r="AI317" s="808"/>
      <c r="AJ317" s="808"/>
      <c r="AK317" s="808"/>
      <c r="AL317" s="808"/>
      <c r="AM317" s="808"/>
      <c r="AN317" s="808"/>
      <c r="AO317" s="808"/>
      <c r="AP317" s="808"/>
      <c r="AQ317" s="808"/>
      <c r="AR317" s="808"/>
      <c r="AS317" s="808"/>
      <c r="AT317" s="809"/>
      <c r="AU317" s="810">
        <v>6</v>
      </c>
      <c r="AV317" s="811"/>
      <c r="AW317" s="811"/>
      <c r="AX317" s="816"/>
      <c r="AY317">
        <f t="shared" si="11"/>
        <v>2</v>
      </c>
    </row>
    <row r="318" spans="1:51" ht="24.75" customHeight="1" x14ac:dyDescent="0.15">
      <c r="A318" s="831"/>
      <c r="B318" s="832"/>
      <c r="C318" s="832"/>
      <c r="D318" s="832"/>
      <c r="E318" s="832"/>
      <c r="F318" s="833"/>
      <c r="G318" s="813" t="s">
        <v>71</v>
      </c>
      <c r="H318" s="814"/>
      <c r="I318" s="814"/>
      <c r="J318" s="814"/>
      <c r="K318" s="815"/>
      <c r="L318" s="807" t="s">
        <v>648</v>
      </c>
      <c r="M318" s="808"/>
      <c r="N318" s="808"/>
      <c r="O318" s="808"/>
      <c r="P318" s="808"/>
      <c r="Q318" s="808"/>
      <c r="R318" s="808"/>
      <c r="S318" s="808"/>
      <c r="T318" s="808"/>
      <c r="U318" s="808"/>
      <c r="V318" s="808"/>
      <c r="W318" s="808"/>
      <c r="X318" s="809"/>
      <c r="Y318" s="810">
        <v>6</v>
      </c>
      <c r="Z318" s="811"/>
      <c r="AA318" s="811"/>
      <c r="AB318" s="812"/>
      <c r="AC318" s="813" t="s">
        <v>644</v>
      </c>
      <c r="AD318" s="814"/>
      <c r="AE318" s="814"/>
      <c r="AF318" s="814"/>
      <c r="AG318" s="815"/>
      <c r="AH318" s="807" t="s">
        <v>651</v>
      </c>
      <c r="AI318" s="808"/>
      <c r="AJ318" s="808"/>
      <c r="AK318" s="808"/>
      <c r="AL318" s="808"/>
      <c r="AM318" s="808"/>
      <c r="AN318" s="808"/>
      <c r="AO318" s="808"/>
      <c r="AP318" s="808"/>
      <c r="AQ318" s="808"/>
      <c r="AR318" s="808"/>
      <c r="AS318" s="808"/>
      <c r="AT318" s="809"/>
      <c r="AU318" s="810">
        <v>7</v>
      </c>
      <c r="AV318" s="811"/>
      <c r="AW318" s="811"/>
      <c r="AX318" s="816"/>
      <c r="AY318">
        <f t="shared" si="11"/>
        <v>2</v>
      </c>
    </row>
    <row r="319" spans="1:51" ht="24.75" customHeight="1" x14ac:dyDescent="0.15">
      <c r="A319" s="831"/>
      <c r="B319" s="832"/>
      <c r="C319" s="832"/>
      <c r="D319" s="832"/>
      <c r="E319" s="832"/>
      <c r="F319" s="833"/>
      <c r="G319" s="813" t="s">
        <v>643</v>
      </c>
      <c r="H319" s="814"/>
      <c r="I319" s="814"/>
      <c r="J319" s="814"/>
      <c r="K319" s="815"/>
      <c r="L319" s="807"/>
      <c r="M319" s="808"/>
      <c r="N319" s="808"/>
      <c r="O319" s="808"/>
      <c r="P319" s="808"/>
      <c r="Q319" s="808"/>
      <c r="R319" s="808"/>
      <c r="S319" s="808"/>
      <c r="T319" s="808"/>
      <c r="U319" s="808"/>
      <c r="V319" s="808"/>
      <c r="W319" s="808"/>
      <c r="X319" s="809"/>
      <c r="Y319" s="810">
        <v>4</v>
      </c>
      <c r="Z319" s="811"/>
      <c r="AA319" s="811"/>
      <c r="AB319" s="812"/>
      <c r="AC319" s="813" t="s">
        <v>643</v>
      </c>
      <c r="AD319" s="814"/>
      <c r="AE319" s="814"/>
      <c r="AF319" s="814"/>
      <c r="AG319" s="815"/>
      <c r="AH319" s="807"/>
      <c r="AI319" s="808"/>
      <c r="AJ319" s="808"/>
      <c r="AK319" s="808"/>
      <c r="AL319" s="808"/>
      <c r="AM319" s="808"/>
      <c r="AN319" s="808"/>
      <c r="AO319" s="808"/>
      <c r="AP319" s="808"/>
      <c r="AQ319" s="808"/>
      <c r="AR319" s="808"/>
      <c r="AS319" s="808"/>
      <c r="AT319" s="809"/>
      <c r="AU319" s="810">
        <v>7</v>
      </c>
      <c r="AV319" s="811"/>
      <c r="AW319" s="811"/>
      <c r="AX319" s="816"/>
      <c r="AY319">
        <f t="shared" si="11"/>
        <v>2</v>
      </c>
    </row>
    <row r="320" spans="1:51" ht="24.75" hidden="1" customHeight="1" x14ac:dyDescent="0.15">
      <c r="A320" s="831"/>
      <c r="B320" s="832"/>
      <c r="C320" s="832"/>
      <c r="D320" s="832"/>
      <c r="E320" s="832"/>
      <c r="F320" s="833"/>
      <c r="G320" s="813"/>
      <c r="H320" s="814"/>
      <c r="I320" s="814"/>
      <c r="J320" s="814"/>
      <c r="K320" s="815"/>
      <c r="L320" s="807"/>
      <c r="M320" s="808"/>
      <c r="N320" s="808"/>
      <c r="O320" s="808"/>
      <c r="P320" s="808"/>
      <c r="Q320" s="808"/>
      <c r="R320" s="808"/>
      <c r="S320" s="808"/>
      <c r="T320" s="808"/>
      <c r="U320" s="808"/>
      <c r="V320" s="808"/>
      <c r="W320" s="808"/>
      <c r="X320" s="809"/>
      <c r="Y320" s="810"/>
      <c r="Z320" s="811"/>
      <c r="AA320" s="811"/>
      <c r="AB320" s="812"/>
      <c r="AC320" s="813"/>
      <c r="AD320" s="814"/>
      <c r="AE320" s="814"/>
      <c r="AF320" s="814"/>
      <c r="AG320" s="815"/>
      <c r="AH320" s="807"/>
      <c r="AI320" s="808"/>
      <c r="AJ320" s="808"/>
      <c r="AK320" s="808"/>
      <c r="AL320" s="808"/>
      <c r="AM320" s="808"/>
      <c r="AN320" s="808"/>
      <c r="AO320" s="808"/>
      <c r="AP320" s="808"/>
      <c r="AQ320" s="808"/>
      <c r="AR320" s="808"/>
      <c r="AS320" s="808"/>
      <c r="AT320" s="809"/>
      <c r="AU320" s="810"/>
      <c r="AV320" s="811"/>
      <c r="AW320" s="811"/>
      <c r="AX320" s="816"/>
      <c r="AY320">
        <f t="shared" si="11"/>
        <v>2</v>
      </c>
    </row>
    <row r="321" spans="1:51" ht="24.75" hidden="1" customHeight="1" x14ac:dyDescent="0.15">
      <c r="A321" s="831"/>
      <c r="B321" s="832"/>
      <c r="C321" s="832"/>
      <c r="D321" s="832"/>
      <c r="E321" s="832"/>
      <c r="F321" s="833"/>
      <c r="G321" s="813"/>
      <c r="H321" s="814"/>
      <c r="I321" s="814"/>
      <c r="J321" s="814"/>
      <c r="K321" s="815"/>
      <c r="L321" s="807"/>
      <c r="M321" s="808"/>
      <c r="N321" s="808"/>
      <c r="O321" s="808"/>
      <c r="P321" s="808"/>
      <c r="Q321" s="808"/>
      <c r="R321" s="808"/>
      <c r="S321" s="808"/>
      <c r="T321" s="808"/>
      <c r="U321" s="808"/>
      <c r="V321" s="808"/>
      <c r="W321" s="808"/>
      <c r="X321" s="809"/>
      <c r="Y321" s="810"/>
      <c r="Z321" s="811"/>
      <c r="AA321" s="811"/>
      <c r="AB321" s="812"/>
      <c r="AC321" s="813"/>
      <c r="AD321" s="814"/>
      <c r="AE321" s="814"/>
      <c r="AF321" s="814"/>
      <c r="AG321" s="815"/>
      <c r="AH321" s="807"/>
      <c r="AI321" s="808"/>
      <c r="AJ321" s="808"/>
      <c r="AK321" s="808"/>
      <c r="AL321" s="808"/>
      <c r="AM321" s="808"/>
      <c r="AN321" s="808"/>
      <c r="AO321" s="808"/>
      <c r="AP321" s="808"/>
      <c r="AQ321" s="808"/>
      <c r="AR321" s="808"/>
      <c r="AS321" s="808"/>
      <c r="AT321" s="809"/>
      <c r="AU321" s="810"/>
      <c r="AV321" s="811"/>
      <c r="AW321" s="811"/>
      <c r="AX321" s="816"/>
      <c r="AY321">
        <f t="shared" si="11"/>
        <v>2</v>
      </c>
    </row>
    <row r="322" spans="1:51" ht="24.75" hidden="1" customHeight="1" x14ac:dyDescent="0.15">
      <c r="A322" s="831"/>
      <c r="B322" s="832"/>
      <c r="C322" s="832"/>
      <c r="D322" s="832"/>
      <c r="E322" s="832"/>
      <c r="F322" s="833"/>
      <c r="G322" s="813"/>
      <c r="H322" s="814"/>
      <c r="I322" s="814"/>
      <c r="J322" s="814"/>
      <c r="K322" s="815"/>
      <c r="L322" s="807"/>
      <c r="M322" s="808"/>
      <c r="N322" s="808"/>
      <c r="O322" s="808"/>
      <c r="P322" s="808"/>
      <c r="Q322" s="808"/>
      <c r="R322" s="808"/>
      <c r="S322" s="808"/>
      <c r="T322" s="808"/>
      <c r="U322" s="808"/>
      <c r="V322" s="808"/>
      <c r="W322" s="808"/>
      <c r="X322" s="809"/>
      <c r="Y322" s="810"/>
      <c r="Z322" s="811"/>
      <c r="AA322" s="811"/>
      <c r="AB322" s="812"/>
      <c r="AC322" s="813"/>
      <c r="AD322" s="814"/>
      <c r="AE322" s="814"/>
      <c r="AF322" s="814"/>
      <c r="AG322" s="815"/>
      <c r="AH322" s="807"/>
      <c r="AI322" s="808"/>
      <c r="AJ322" s="808"/>
      <c r="AK322" s="808"/>
      <c r="AL322" s="808"/>
      <c r="AM322" s="808"/>
      <c r="AN322" s="808"/>
      <c r="AO322" s="808"/>
      <c r="AP322" s="808"/>
      <c r="AQ322" s="808"/>
      <c r="AR322" s="808"/>
      <c r="AS322" s="808"/>
      <c r="AT322" s="809"/>
      <c r="AU322" s="810"/>
      <c r="AV322" s="811"/>
      <c r="AW322" s="811"/>
      <c r="AX322" s="816"/>
      <c r="AY322">
        <f t="shared" si="11"/>
        <v>2</v>
      </c>
    </row>
    <row r="323" spans="1:51" ht="24.75" hidden="1" customHeight="1" x14ac:dyDescent="0.15">
      <c r="A323" s="831"/>
      <c r="B323" s="832"/>
      <c r="C323" s="832"/>
      <c r="D323" s="832"/>
      <c r="E323" s="832"/>
      <c r="F323" s="833"/>
      <c r="G323" s="813"/>
      <c r="H323" s="814"/>
      <c r="I323" s="814"/>
      <c r="J323" s="814"/>
      <c r="K323" s="815"/>
      <c r="L323" s="807"/>
      <c r="M323" s="808"/>
      <c r="N323" s="808"/>
      <c r="O323" s="808"/>
      <c r="P323" s="808"/>
      <c r="Q323" s="808"/>
      <c r="R323" s="808"/>
      <c r="S323" s="808"/>
      <c r="T323" s="808"/>
      <c r="U323" s="808"/>
      <c r="V323" s="808"/>
      <c r="W323" s="808"/>
      <c r="X323" s="809"/>
      <c r="Y323" s="810"/>
      <c r="Z323" s="811"/>
      <c r="AA323" s="811"/>
      <c r="AB323" s="812"/>
      <c r="AC323" s="813"/>
      <c r="AD323" s="814"/>
      <c r="AE323" s="814"/>
      <c r="AF323" s="814"/>
      <c r="AG323" s="815"/>
      <c r="AH323" s="807"/>
      <c r="AI323" s="808"/>
      <c r="AJ323" s="808"/>
      <c r="AK323" s="808"/>
      <c r="AL323" s="808"/>
      <c r="AM323" s="808"/>
      <c r="AN323" s="808"/>
      <c r="AO323" s="808"/>
      <c r="AP323" s="808"/>
      <c r="AQ323" s="808"/>
      <c r="AR323" s="808"/>
      <c r="AS323" s="808"/>
      <c r="AT323" s="809"/>
      <c r="AU323" s="810"/>
      <c r="AV323" s="811"/>
      <c r="AW323" s="811"/>
      <c r="AX323" s="816"/>
      <c r="AY323">
        <f t="shared" si="11"/>
        <v>2</v>
      </c>
    </row>
    <row r="324" spans="1:51" ht="24.75" hidden="1" customHeight="1" x14ac:dyDescent="0.15">
      <c r="A324" s="831"/>
      <c r="B324" s="832"/>
      <c r="C324" s="832"/>
      <c r="D324" s="832"/>
      <c r="E324" s="832"/>
      <c r="F324" s="833"/>
      <c r="G324" s="813"/>
      <c r="H324" s="814"/>
      <c r="I324" s="814"/>
      <c r="J324" s="814"/>
      <c r="K324" s="815"/>
      <c r="L324" s="807"/>
      <c r="M324" s="808"/>
      <c r="N324" s="808"/>
      <c r="O324" s="808"/>
      <c r="P324" s="808"/>
      <c r="Q324" s="808"/>
      <c r="R324" s="808"/>
      <c r="S324" s="808"/>
      <c r="T324" s="808"/>
      <c r="U324" s="808"/>
      <c r="V324" s="808"/>
      <c r="W324" s="808"/>
      <c r="X324" s="809"/>
      <c r="Y324" s="810"/>
      <c r="Z324" s="811"/>
      <c r="AA324" s="811"/>
      <c r="AB324" s="812"/>
      <c r="AC324" s="813"/>
      <c r="AD324" s="814"/>
      <c r="AE324" s="814"/>
      <c r="AF324" s="814"/>
      <c r="AG324" s="815"/>
      <c r="AH324" s="807"/>
      <c r="AI324" s="808"/>
      <c r="AJ324" s="808"/>
      <c r="AK324" s="808"/>
      <c r="AL324" s="808"/>
      <c r="AM324" s="808"/>
      <c r="AN324" s="808"/>
      <c r="AO324" s="808"/>
      <c r="AP324" s="808"/>
      <c r="AQ324" s="808"/>
      <c r="AR324" s="808"/>
      <c r="AS324" s="808"/>
      <c r="AT324" s="809"/>
      <c r="AU324" s="810"/>
      <c r="AV324" s="811"/>
      <c r="AW324" s="811"/>
      <c r="AX324" s="816"/>
      <c r="AY324">
        <f t="shared" si="11"/>
        <v>2</v>
      </c>
    </row>
    <row r="325" spans="1:51" ht="24.75" hidden="1" customHeight="1" x14ac:dyDescent="0.15">
      <c r="A325" s="831"/>
      <c r="B325" s="832"/>
      <c r="C325" s="832"/>
      <c r="D325" s="832"/>
      <c r="E325" s="832"/>
      <c r="F325" s="833"/>
      <c r="G325" s="813"/>
      <c r="H325" s="814"/>
      <c r="I325" s="814"/>
      <c r="J325" s="814"/>
      <c r="K325" s="815"/>
      <c r="L325" s="807"/>
      <c r="M325" s="808"/>
      <c r="N325" s="808"/>
      <c r="O325" s="808"/>
      <c r="P325" s="808"/>
      <c r="Q325" s="808"/>
      <c r="R325" s="808"/>
      <c r="S325" s="808"/>
      <c r="T325" s="808"/>
      <c r="U325" s="808"/>
      <c r="V325" s="808"/>
      <c r="W325" s="808"/>
      <c r="X325" s="809"/>
      <c r="Y325" s="810"/>
      <c r="Z325" s="811"/>
      <c r="AA325" s="811"/>
      <c r="AB325" s="812"/>
      <c r="AC325" s="813"/>
      <c r="AD325" s="814"/>
      <c r="AE325" s="814"/>
      <c r="AF325" s="814"/>
      <c r="AG325" s="815"/>
      <c r="AH325" s="807"/>
      <c r="AI325" s="808"/>
      <c r="AJ325" s="808"/>
      <c r="AK325" s="808"/>
      <c r="AL325" s="808"/>
      <c r="AM325" s="808"/>
      <c r="AN325" s="808"/>
      <c r="AO325" s="808"/>
      <c r="AP325" s="808"/>
      <c r="AQ325" s="808"/>
      <c r="AR325" s="808"/>
      <c r="AS325" s="808"/>
      <c r="AT325" s="809"/>
      <c r="AU325" s="810"/>
      <c r="AV325" s="811"/>
      <c r="AW325" s="811"/>
      <c r="AX325" s="816"/>
      <c r="AY325">
        <f t="shared" si="11"/>
        <v>2</v>
      </c>
    </row>
    <row r="326" spans="1:51" ht="24.75" customHeight="1" thickBot="1" x14ac:dyDescent="0.2">
      <c r="A326" s="831"/>
      <c r="B326" s="832"/>
      <c r="C326" s="832"/>
      <c r="D326" s="832"/>
      <c r="E326" s="832"/>
      <c r="F326" s="833"/>
      <c r="G326" s="850" t="s">
        <v>18</v>
      </c>
      <c r="H326" s="851"/>
      <c r="I326" s="851"/>
      <c r="J326" s="851"/>
      <c r="K326" s="851"/>
      <c r="L326" s="852"/>
      <c r="M326" s="853"/>
      <c r="N326" s="853"/>
      <c r="O326" s="853"/>
      <c r="P326" s="853"/>
      <c r="Q326" s="853"/>
      <c r="R326" s="853"/>
      <c r="S326" s="853"/>
      <c r="T326" s="853"/>
      <c r="U326" s="853"/>
      <c r="V326" s="853"/>
      <c r="W326" s="853"/>
      <c r="X326" s="854"/>
      <c r="Y326" s="855">
        <f>SUM(Y316:AB325)</f>
        <v>39</v>
      </c>
      <c r="Z326" s="856"/>
      <c r="AA326" s="856"/>
      <c r="AB326" s="857"/>
      <c r="AC326" s="850" t="s">
        <v>18</v>
      </c>
      <c r="AD326" s="851"/>
      <c r="AE326" s="851"/>
      <c r="AF326" s="851"/>
      <c r="AG326" s="851"/>
      <c r="AH326" s="852"/>
      <c r="AI326" s="853"/>
      <c r="AJ326" s="853"/>
      <c r="AK326" s="853"/>
      <c r="AL326" s="853"/>
      <c r="AM326" s="853"/>
      <c r="AN326" s="853"/>
      <c r="AO326" s="853"/>
      <c r="AP326" s="853"/>
      <c r="AQ326" s="853"/>
      <c r="AR326" s="853"/>
      <c r="AS326" s="853"/>
      <c r="AT326" s="854"/>
      <c r="AU326" s="855">
        <f>SUM(AU316:AX325)</f>
        <v>80</v>
      </c>
      <c r="AV326" s="856"/>
      <c r="AW326" s="856"/>
      <c r="AX326" s="858"/>
      <c r="AY326">
        <f t="shared" si="11"/>
        <v>2</v>
      </c>
    </row>
    <row r="327" spans="1:51" ht="24.75" customHeight="1" x14ac:dyDescent="0.15">
      <c r="A327" s="831"/>
      <c r="B327" s="832"/>
      <c r="C327" s="832"/>
      <c r="D327" s="832"/>
      <c r="E327" s="832"/>
      <c r="F327" s="833"/>
      <c r="G327" s="834" t="s">
        <v>652</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213</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1</v>
      </c>
    </row>
    <row r="328" spans="1:51" ht="24.75" customHeight="1" x14ac:dyDescent="0.15">
      <c r="A328" s="831"/>
      <c r="B328" s="832"/>
      <c r="C328" s="832"/>
      <c r="D328" s="832"/>
      <c r="E328" s="832"/>
      <c r="F328" s="833"/>
      <c r="G328" s="223"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23"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1</v>
      </c>
    </row>
    <row r="329" spans="1:51" ht="24.75" customHeight="1" x14ac:dyDescent="0.15">
      <c r="A329" s="831"/>
      <c r="B329" s="832"/>
      <c r="C329" s="832"/>
      <c r="D329" s="832"/>
      <c r="E329" s="832"/>
      <c r="F329" s="833"/>
      <c r="G329" s="817" t="s">
        <v>640</v>
      </c>
      <c r="H329" s="818"/>
      <c r="I329" s="818"/>
      <c r="J329" s="818"/>
      <c r="K329" s="819"/>
      <c r="L329" s="820" t="s">
        <v>641</v>
      </c>
      <c r="M329" s="821"/>
      <c r="N329" s="821"/>
      <c r="O329" s="821"/>
      <c r="P329" s="821"/>
      <c r="Q329" s="821"/>
      <c r="R329" s="821"/>
      <c r="S329" s="821"/>
      <c r="T329" s="821"/>
      <c r="U329" s="821"/>
      <c r="V329" s="821"/>
      <c r="W329" s="821"/>
      <c r="X329" s="822"/>
      <c r="Y329" s="846">
        <v>55</v>
      </c>
      <c r="Z329" s="847"/>
      <c r="AA329" s="847"/>
      <c r="AB329" s="848"/>
      <c r="AC329" s="817"/>
      <c r="AD329" s="818"/>
      <c r="AE329" s="818"/>
      <c r="AF329" s="818"/>
      <c r="AG329" s="819"/>
      <c r="AH329" s="820"/>
      <c r="AI329" s="821"/>
      <c r="AJ329" s="821"/>
      <c r="AK329" s="821"/>
      <c r="AL329" s="821"/>
      <c r="AM329" s="821"/>
      <c r="AN329" s="821"/>
      <c r="AO329" s="821"/>
      <c r="AP329" s="821"/>
      <c r="AQ329" s="821"/>
      <c r="AR329" s="821"/>
      <c r="AS329" s="821"/>
      <c r="AT329" s="822"/>
      <c r="AU329" s="846"/>
      <c r="AV329" s="847"/>
      <c r="AW329" s="847"/>
      <c r="AX329" s="849"/>
      <c r="AY329">
        <f t="shared" si="12"/>
        <v>1</v>
      </c>
    </row>
    <row r="330" spans="1:51" ht="24.75" customHeight="1" x14ac:dyDescent="0.15">
      <c r="A330" s="831"/>
      <c r="B330" s="832"/>
      <c r="C330" s="832"/>
      <c r="D330" s="832"/>
      <c r="E330" s="832"/>
      <c r="F330" s="833"/>
      <c r="G330" s="813" t="s">
        <v>644</v>
      </c>
      <c r="H330" s="814"/>
      <c r="I330" s="814"/>
      <c r="J330" s="814"/>
      <c r="K330" s="815"/>
      <c r="L330" s="807"/>
      <c r="M330" s="808"/>
      <c r="N330" s="808"/>
      <c r="O330" s="808"/>
      <c r="P330" s="808"/>
      <c r="Q330" s="808"/>
      <c r="R330" s="808"/>
      <c r="S330" s="808"/>
      <c r="T330" s="808"/>
      <c r="U330" s="808"/>
      <c r="V330" s="808"/>
      <c r="W330" s="808"/>
      <c r="X330" s="809"/>
      <c r="Y330" s="810">
        <v>38</v>
      </c>
      <c r="Z330" s="811"/>
      <c r="AA330" s="811"/>
      <c r="AB330" s="812"/>
      <c r="AC330" s="813"/>
      <c r="AD330" s="814"/>
      <c r="AE330" s="814"/>
      <c r="AF330" s="814"/>
      <c r="AG330" s="815"/>
      <c r="AH330" s="807"/>
      <c r="AI330" s="808"/>
      <c r="AJ330" s="808"/>
      <c r="AK330" s="808"/>
      <c r="AL330" s="808"/>
      <c r="AM330" s="808"/>
      <c r="AN330" s="808"/>
      <c r="AO330" s="808"/>
      <c r="AP330" s="808"/>
      <c r="AQ330" s="808"/>
      <c r="AR330" s="808"/>
      <c r="AS330" s="808"/>
      <c r="AT330" s="809"/>
      <c r="AU330" s="810"/>
      <c r="AV330" s="811"/>
      <c r="AW330" s="811"/>
      <c r="AX330" s="816"/>
      <c r="AY330">
        <f t="shared" si="12"/>
        <v>1</v>
      </c>
    </row>
    <row r="331" spans="1:51" ht="24.75" hidden="1" customHeight="1" x14ac:dyDescent="0.15">
      <c r="A331" s="831"/>
      <c r="B331" s="832"/>
      <c r="C331" s="832"/>
      <c r="D331" s="832"/>
      <c r="E331" s="832"/>
      <c r="F331" s="833"/>
      <c r="G331" s="813"/>
      <c r="H331" s="814"/>
      <c r="I331" s="814"/>
      <c r="J331" s="814"/>
      <c r="K331" s="815"/>
      <c r="L331" s="807"/>
      <c r="M331" s="808"/>
      <c r="N331" s="808"/>
      <c r="O331" s="808"/>
      <c r="P331" s="808"/>
      <c r="Q331" s="808"/>
      <c r="R331" s="808"/>
      <c r="S331" s="808"/>
      <c r="T331" s="808"/>
      <c r="U331" s="808"/>
      <c r="V331" s="808"/>
      <c r="W331" s="808"/>
      <c r="X331" s="809"/>
      <c r="Y331" s="810"/>
      <c r="Z331" s="811"/>
      <c r="AA331" s="811"/>
      <c r="AB331" s="812"/>
      <c r="AC331" s="813"/>
      <c r="AD331" s="814"/>
      <c r="AE331" s="814"/>
      <c r="AF331" s="814"/>
      <c r="AG331" s="815"/>
      <c r="AH331" s="807"/>
      <c r="AI331" s="808"/>
      <c r="AJ331" s="808"/>
      <c r="AK331" s="808"/>
      <c r="AL331" s="808"/>
      <c r="AM331" s="808"/>
      <c r="AN331" s="808"/>
      <c r="AO331" s="808"/>
      <c r="AP331" s="808"/>
      <c r="AQ331" s="808"/>
      <c r="AR331" s="808"/>
      <c r="AS331" s="808"/>
      <c r="AT331" s="809"/>
      <c r="AU331" s="810"/>
      <c r="AV331" s="811"/>
      <c r="AW331" s="811"/>
      <c r="AX331" s="816"/>
      <c r="AY331">
        <f t="shared" si="12"/>
        <v>1</v>
      </c>
    </row>
    <row r="332" spans="1:51" ht="24.75" hidden="1" customHeight="1" x14ac:dyDescent="0.15">
      <c r="A332" s="831"/>
      <c r="B332" s="832"/>
      <c r="C332" s="832"/>
      <c r="D332" s="832"/>
      <c r="E332" s="832"/>
      <c r="F332" s="833"/>
      <c r="G332" s="813"/>
      <c r="H332" s="814"/>
      <c r="I332" s="814"/>
      <c r="J332" s="814"/>
      <c r="K332" s="815"/>
      <c r="L332" s="807"/>
      <c r="M332" s="808"/>
      <c r="N332" s="808"/>
      <c r="O332" s="808"/>
      <c r="P332" s="808"/>
      <c r="Q332" s="808"/>
      <c r="R332" s="808"/>
      <c r="S332" s="808"/>
      <c r="T332" s="808"/>
      <c r="U332" s="808"/>
      <c r="V332" s="808"/>
      <c r="W332" s="808"/>
      <c r="X332" s="809"/>
      <c r="Y332" s="810"/>
      <c r="Z332" s="811"/>
      <c r="AA332" s="811"/>
      <c r="AB332" s="812"/>
      <c r="AC332" s="813"/>
      <c r="AD332" s="814"/>
      <c r="AE332" s="814"/>
      <c r="AF332" s="814"/>
      <c r="AG332" s="815"/>
      <c r="AH332" s="807"/>
      <c r="AI332" s="808"/>
      <c r="AJ332" s="808"/>
      <c r="AK332" s="808"/>
      <c r="AL332" s="808"/>
      <c r="AM332" s="808"/>
      <c r="AN332" s="808"/>
      <c r="AO332" s="808"/>
      <c r="AP332" s="808"/>
      <c r="AQ332" s="808"/>
      <c r="AR332" s="808"/>
      <c r="AS332" s="808"/>
      <c r="AT332" s="809"/>
      <c r="AU332" s="810"/>
      <c r="AV332" s="811"/>
      <c r="AW332" s="811"/>
      <c r="AX332" s="816"/>
      <c r="AY332">
        <f t="shared" si="12"/>
        <v>1</v>
      </c>
    </row>
    <row r="333" spans="1:51" ht="24.75" hidden="1" customHeight="1" x14ac:dyDescent="0.15">
      <c r="A333" s="831"/>
      <c r="B333" s="832"/>
      <c r="C333" s="832"/>
      <c r="D333" s="832"/>
      <c r="E333" s="832"/>
      <c r="F333" s="833"/>
      <c r="G333" s="813"/>
      <c r="H333" s="814"/>
      <c r="I333" s="814"/>
      <c r="J333" s="814"/>
      <c r="K333" s="815"/>
      <c r="L333" s="807"/>
      <c r="M333" s="808"/>
      <c r="N333" s="808"/>
      <c r="O333" s="808"/>
      <c r="P333" s="808"/>
      <c r="Q333" s="808"/>
      <c r="R333" s="808"/>
      <c r="S333" s="808"/>
      <c r="T333" s="808"/>
      <c r="U333" s="808"/>
      <c r="V333" s="808"/>
      <c r="W333" s="808"/>
      <c r="X333" s="809"/>
      <c r="Y333" s="810"/>
      <c r="Z333" s="811"/>
      <c r="AA333" s="811"/>
      <c r="AB333" s="812"/>
      <c r="AC333" s="813"/>
      <c r="AD333" s="814"/>
      <c r="AE333" s="814"/>
      <c r="AF333" s="814"/>
      <c r="AG333" s="815"/>
      <c r="AH333" s="807"/>
      <c r="AI333" s="808"/>
      <c r="AJ333" s="808"/>
      <c r="AK333" s="808"/>
      <c r="AL333" s="808"/>
      <c r="AM333" s="808"/>
      <c r="AN333" s="808"/>
      <c r="AO333" s="808"/>
      <c r="AP333" s="808"/>
      <c r="AQ333" s="808"/>
      <c r="AR333" s="808"/>
      <c r="AS333" s="808"/>
      <c r="AT333" s="809"/>
      <c r="AU333" s="810"/>
      <c r="AV333" s="811"/>
      <c r="AW333" s="811"/>
      <c r="AX333" s="816"/>
      <c r="AY333">
        <f t="shared" si="12"/>
        <v>1</v>
      </c>
    </row>
    <row r="334" spans="1:51" ht="24.75" hidden="1" customHeight="1" x14ac:dyDescent="0.15">
      <c r="A334" s="831"/>
      <c r="B334" s="832"/>
      <c r="C334" s="832"/>
      <c r="D334" s="832"/>
      <c r="E334" s="832"/>
      <c r="F334" s="833"/>
      <c r="G334" s="813"/>
      <c r="H334" s="814"/>
      <c r="I334" s="814"/>
      <c r="J334" s="814"/>
      <c r="K334" s="815"/>
      <c r="L334" s="807"/>
      <c r="M334" s="808"/>
      <c r="N334" s="808"/>
      <c r="O334" s="808"/>
      <c r="P334" s="808"/>
      <c r="Q334" s="808"/>
      <c r="R334" s="808"/>
      <c r="S334" s="808"/>
      <c r="T334" s="808"/>
      <c r="U334" s="808"/>
      <c r="V334" s="808"/>
      <c r="W334" s="808"/>
      <c r="X334" s="809"/>
      <c r="Y334" s="810"/>
      <c r="Z334" s="811"/>
      <c r="AA334" s="811"/>
      <c r="AB334" s="812"/>
      <c r="AC334" s="813"/>
      <c r="AD334" s="814"/>
      <c r="AE334" s="814"/>
      <c r="AF334" s="814"/>
      <c r="AG334" s="815"/>
      <c r="AH334" s="807"/>
      <c r="AI334" s="808"/>
      <c r="AJ334" s="808"/>
      <c r="AK334" s="808"/>
      <c r="AL334" s="808"/>
      <c r="AM334" s="808"/>
      <c r="AN334" s="808"/>
      <c r="AO334" s="808"/>
      <c r="AP334" s="808"/>
      <c r="AQ334" s="808"/>
      <c r="AR334" s="808"/>
      <c r="AS334" s="808"/>
      <c r="AT334" s="809"/>
      <c r="AU334" s="810"/>
      <c r="AV334" s="811"/>
      <c r="AW334" s="811"/>
      <c r="AX334" s="816"/>
      <c r="AY334">
        <f t="shared" si="12"/>
        <v>1</v>
      </c>
    </row>
    <row r="335" spans="1:51" ht="24.75" hidden="1" customHeight="1" x14ac:dyDescent="0.15">
      <c r="A335" s="831"/>
      <c r="B335" s="832"/>
      <c r="C335" s="832"/>
      <c r="D335" s="832"/>
      <c r="E335" s="832"/>
      <c r="F335" s="833"/>
      <c r="G335" s="813"/>
      <c r="H335" s="814"/>
      <c r="I335" s="814"/>
      <c r="J335" s="814"/>
      <c r="K335" s="815"/>
      <c r="L335" s="807"/>
      <c r="M335" s="808"/>
      <c r="N335" s="808"/>
      <c r="O335" s="808"/>
      <c r="P335" s="808"/>
      <c r="Q335" s="808"/>
      <c r="R335" s="808"/>
      <c r="S335" s="808"/>
      <c r="T335" s="808"/>
      <c r="U335" s="808"/>
      <c r="V335" s="808"/>
      <c r="W335" s="808"/>
      <c r="X335" s="809"/>
      <c r="Y335" s="810"/>
      <c r="Z335" s="811"/>
      <c r="AA335" s="811"/>
      <c r="AB335" s="812"/>
      <c r="AC335" s="813"/>
      <c r="AD335" s="814"/>
      <c r="AE335" s="814"/>
      <c r="AF335" s="814"/>
      <c r="AG335" s="815"/>
      <c r="AH335" s="807"/>
      <c r="AI335" s="808"/>
      <c r="AJ335" s="808"/>
      <c r="AK335" s="808"/>
      <c r="AL335" s="808"/>
      <c r="AM335" s="808"/>
      <c r="AN335" s="808"/>
      <c r="AO335" s="808"/>
      <c r="AP335" s="808"/>
      <c r="AQ335" s="808"/>
      <c r="AR335" s="808"/>
      <c r="AS335" s="808"/>
      <c r="AT335" s="809"/>
      <c r="AU335" s="810"/>
      <c r="AV335" s="811"/>
      <c r="AW335" s="811"/>
      <c r="AX335" s="816"/>
      <c r="AY335">
        <f t="shared" si="12"/>
        <v>1</v>
      </c>
    </row>
    <row r="336" spans="1:51" ht="24.75" hidden="1" customHeight="1" x14ac:dyDescent="0.15">
      <c r="A336" s="831"/>
      <c r="B336" s="832"/>
      <c r="C336" s="832"/>
      <c r="D336" s="832"/>
      <c r="E336" s="832"/>
      <c r="F336" s="833"/>
      <c r="G336" s="813"/>
      <c r="H336" s="814"/>
      <c r="I336" s="814"/>
      <c r="J336" s="814"/>
      <c r="K336" s="815"/>
      <c r="L336" s="807"/>
      <c r="M336" s="808"/>
      <c r="N336" s="808"/>
      <c r="O336" s="808"/>
      <c r="P336" s="808"/>
      <c r="Q336" s="808"/>
      <c r="R336" s="808"/>
      <c r="S336" s="808"/>
      <c r="T336" s="808"/>
      <c r="U336" s="808"/>
      <c r="V336" s="808"/>
      <c r="W336" s="808"/>
      <c r="X336" s="809"/>
      <c r="Y336" s="810"/>
      <c r="Z336" s="811"/>
      <c r="AA336" s="811"/>
      <c r="AB336" s="812"/>
      <c r="AC336" s="813"/>
      <c r="AD336" s="814"/>
      <c r="AE336" s="814"/>
      <c r="AF336" s="814"/>
      <c r="AG336" s="815"/>
      <c r="AH336" s="807"/>
      <c r="AI336" s="808"/>
      <c r="AJ336" s="808"/>
      <c r="AK336" s="808"/>
      <c r="AL336" s="808"/>
      <c r="AM336" s="808"/>
      <c r="AN336" s="808"/>
      <c r="AO336" s="808"/>
      <c r="AP336" s="808"/>
      <c r="AQ336" s="808"/>
      <c r="AR336" s="808"/>
      <c r="AS336" s="808"/>
      <c r="AT336" s="809"/>
      <c r="AU336" s="810"/>
      <c r="AV336" s="811"/>
      <c r="AW336" s="811"/>
      <c r="AX336" s="816"/>
      <c r="AY336">
        <f t="shared" si="12"/>
        <v>1</v>
      </c>
    </row>
    <row r="337" spans="1:51" ht="24.75" hidden="1" customHeight="1" x14ac:dyDescent="0.15">
      <c r="A337" s="831"/>
      <c r="B337" s="832"/>
      <c r="C337" s="832"/>
      <c r="D337" s="832"/>
      <c r="E337" s="832"/>
      <c r="F337" s="833"/>
      <c r="G337" s="813"/>
      <c r="H337" s="814"/>
      <c r="I337" s="814"/>
      <c r="J337" s="814"/>
      <c r="K337" s="815"/>
      <c r="L337" s="807"/>
      <c r="M337" s="808"/>
      <c r="N337" s="808"/>
      <c r="O337" s="808"/>
      <c r="P337" s="808"/>
      <c r="Q337" s="808"/>
      <c r="R337" s="808"/>
      <c r="S337" s="808"/>
      <c r="T337" s="808"/>
      <c r="U337" s="808"/>
      <c r="V337" s="808"/>
      <c r="W337" s="808"/>
      <c r="X337" s="809"/>
      <c r="Y337" s="810"/>
      <c r="Z337" s="811"/>
      <c r="AA337" s="811"/>
      <c r="AB337" s="812"/>
      <c r="AC337" s="813"/>
      <c r="AD337" s="814"/>
      <c r="AE337" s="814"/>
      <c r="AF337" s="814"/>
      <c r="AG337" s="815"/>
      <c r="AH337" s="807"/>
      <c r="AI337" s="808"/>
      <c r="AJ337" s="808"/>
      <c r="AK337" s="808"/>
      <c r="AL337" s="808"/>
      <c r="AM337" s="808"/>
      <c r="AN337" s="808"/>
      <c r="AO337" s="808"/>
      <c r="AP337" s="808"/>
      <c r="AQ337" s="808"/>
      <c r="AR337" s="808"/>
      <c r="AS337" s="808"/>
      <c r="AT337" s="809"/>
      <c r="AU337" s="810"/>
      <c r="AV337" s="811"/>
      <c r="AW337" s="811"/>
      <c r="AX337" s="816"/>
      <c r="AY337">
        <f t="shared" si="12"/>
        <v>1</v>
      </c>
    </row>
    <row r="338" spans="1:51" ht="24.75" hidden="1" customHeight="1" x14ac:dyDescent="0.15">
      <c r="A338" s="831"/>
      <c r="B338" s="832"/>
      <c r="C338" s="832"/>
      <c r="D338" s="832"/>
      <c r="E338" s="832"/>
      <c r="F338" s="833"/>
      <c r="G338" s="813"/>
      <c r="H338" s="814"/>
      <c r="I338" s="814"/>
      <c r="J338" s="814"/>
      <c r="K338" s="815"/>
      <c r="L338" s="807"/>
      <c r="M338" s="808"/>
      <c r="N338" s="808"/>
      <c r="O338" s="808"/>
      <c r="P338" s="808"/>
      <c r="Q338" s="808"/>
      <c r="R338" s="808"/>
      <c r="S338" s="808"/>
      <c r="T338" s="808"/>
      <c r="U338" s="808"/>
      <c r="V338" s="808"/>
      <c r="W338" s="808"/>
      <c r="X338" s="809"/>
      <c r="Y338" s="810"/>
      <c r="Z338" s="811"/>
      <c r="AA338" s="811"/>
      <c r="AB338" s="812"/>
      <c r="AC338" s="813"/>
      <c r="AD338" s="814"/>
      <c r="AE338" s="814"/>
      <c r="AF338" s="814"/>
      <c r="AG338" s="815"/>
      <c r="AH338" s="807"/>
      <c r="AI338" s="808"/>
      <c r="AJ338" s="808"/>
      <c r="AK338" s="808"/>
      <c r="AL338" s="808"/>
      <c r="AM338" s="808"/>
      <c r="AN338" s="808"/>
      <c r="AO338" s="808"/>
      <c r="AP338" s="808"/>
      <c r="AQ338" s="808"/>
      <c r="AR338" s="808"/>
      <c r="AS338" s="808"/>
      <c r="AT338" s="809"/>
      <c r="AU338" s="810"/>
      <c r="AV338" s="811"/>
      <c r="AW338" s="811"/>
      <c r="AX338" s="816"/>
      <c r="AY338">
        <f t="shared" si="12"/>
        <v>1</v>
      </c>
    </row>
    <row r="339" spans="1:51" ht="24.75" hidden="1" customHeight="1" thickBot="1" x14ac:dyDescent="0.2">
      <c r="A339" s="831"/>
      <c r="B339" s="832"/>
      <c r="C339" s="832"/>
      <c r="D339" s="832"/>
      <c r="E339" s="832"/>
      <c r="F339" s="833"/>
      <c r="G339" s="850" t="s">
        <v>18</v>
      </c>
      <c r="H339" s="851"/>
      <c r="I339" s="851"/>
      <c r="J339" s="851"/>
      <c r="K339" s="851"/>
      <c r="L339" s="852"/>
      <c r="M339" s="853"/>
      <c r="N339" s="853"/>
      <c r="O339" s="853"/>
      <c r="P339" s="853"/>
      <c r="Q339" s="853"/>
      <c r="R339" s="853"/>
      <c r="S339" s="853"/>
      <c r="T339" s="853"/>
      <c r="U339" s="853"/>
      <c r="V339" s="853"/>
      <c r="W339" s="853"/>
      <c r="X339" s="854"/>
      <c r="Y339" s="855">
        <f>SUM(Y329:AB338)</f>
        <v>93</v>
      </c>
      <c r="Z339" s="856"/>
      <c r="AA339" s="856"/>
      <c r="AB339" s="857"/>
      <c r="AC339" s="850" t="s">
        <v>18</v>
      </c>
      <c r="AD339" s="851"/>
      <c r="AE339" s="851"/>
      <c r="AF339" s="851"/>
      <c r="AG339" s="851"/>
      <c r="AH339" s="852"/>
      <c r="AI339" s="853"/>
      <c r="AJ339" s="853"/>
      <c r="AK339" s="853"/>
      <c r="AL339" s="853"/>
      <c r="AM339" s="853"/>
      <c r="AN339" s="853"/>
      <c r="AO339" s="853"/>
      <c r="AP339" s="853"/>
      <c r="AQ339" s="853"/>
      <c r="AR339" s="853"/>
      <c r="AS339" s="853"/>
      <c r="AT339" s="854"/>
      <c r="AU339" s="855">
        <f>SUM(AU329:AX338)</f>
        <v>0</v>
      </c>
      <c r="AV339" s="856"/>
      <c r="AW339" s="856"/>
      <c r="AX339" s="858"/>
      <c r="AY339">
        <f t="shared" si="12"/>
        <v>1</v>
      </c>
    </row>
    <row r="340" spans="1:51" ht="24.75" hidden="1" customHeight="1" x14ac:dyDescent="0.15">
      <c r="A340" s="831"/>
      <c r="B340" s="832"/>
      <c r="C340" s="832"/>
      <c r="D340" s="832"/>
      <c r="E340" s="832"/>
      <c r="F340" s="833"/>
      <c r="G340" s="834" t="s">
        <v>191</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163</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23"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23"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17"/>
      <c r="H342" s="818"/>
      <c r="I342" s="818"/>
      <c r="J342" s="818"/>
      <c r="K342" s="819"/>
      <c r="L342" s="820"/>
      <c r="M342" s="821"/>
      <c r="N342" s="821"/>
      <c r="O342" s="821"/>
      <c r="P342" s="821"/>
      <c r="Q342" s="821"/>
      <c r="R342" s="821"/>
      <c r="S342" s="821"/>
      <c r="T342" s="821"/>
      <c r="U342" s="821"/>
      <c r="V342" s="821"/>
      <c r="W342" s="821"/>
      <c r="X342" s="822"/>
      <c r="Y342" s="846"/>
      <c r="Z342" s="847"/>
      <c r="AA342" s="847"/>
      <c r="AB342" s="848"/>
      <c r="AC342" s="817"/>
      <c r="AD342" s="818"/>
      <c r="AE342" s="818"/>
      <c r="AF342" s="818"/>
      <c r="AG342" s="819"/>
      <c r="AH342" s="820"/>
      <c r="AI342" s="821"/>
      <c r="AJ342" s="821"/>
      <c r="AK342" s="821"/>
      <c r="AL342" s="821"/>
      <c r="AM342" s="821"/>
      <c r="AN342" s="821"/>
      <c r="AO342" s="821"/>
      <c r="AP342" s="821"/>
      <c r="AQ342" s="821"/>
      <c r="AR342" s="821"/>
      <c r="AS342" s="821"/>
      <c r="AT342" s="822"/>
      <c r="AU342" s="846"/>
      <c r="AV342" s="847"/>
      <c r="AW342" s="847"/>
      <c r="AX342" s="849"/>
      <c r="AY342">
        <f t="shared" ref="AY342:AY352" si="13">$AY$340</f>
        <v>0</v>
      </c>
    </row>
    <row r="343" spans="1:51" ht="24.75" hidden="1" customHeight="1" x14ac:dyDescent="0.15">
      <c r="A343" s="831"/>
      <c r="B343" s="832"/>
      <c r="C343" s="832"/>
      <c r="D343" s="832"/>
      <c r="E343" s="832"/>
      <c r="F343" s="833"/>
      <c r="G343" s="813"/>
      <c r="H343" s="814"/>
      <c r="I343" s="814"/>
      <c r="J343" s="814"/>
      <c r="K343" s="815"/>
      <c r="L343" s="807"/>
      <c r="M343" s="808"/>
      <c r="N343" s="808"/>
      <c r="O343" s="808"/>
      <c r="P343" s="808"/>
      <c r="Q343" s="808"/>
      <c r="R343" s="808"/>
      <c r="S343" s="808"/>
      <c r="T343" s="808"/>
      <c r="U343" s="808"/>
      <c r="V343" s="808"/>
      <c r="W343" s="808"/>
      <c r="X343" s="809"/>
      <c r="Y343" s="810"/>
      <c r="Z343" s="811"/>
      <c r="AA343" s="811"/>
      <c r="AB343" s="812"/>
      <c r="AC343" s="813"/>
      <c r="AD343" s="814"/>
      <c r="AE343" s="814"/>
      <c r="AF343" s="814"/>
      <c r="AG343" s="815"/>
      <c r="AH343" s="807"/>
      <c r="AI343" s="808"/>
      <c r="AJ343" s="808"/>
      <c r="AK343" s="808"/>
      <c r="AL343" s="808"/>
      <c r="AM343" s="808"/>
      <c r="AN343" s="808"/>
      <c r="AO343" s="808"/>
      <c r="AP343" s="808"/>
      <c r="AQ343" s="808"/>
      <c r="AR343" s="808"/>
      <c r="AS343" s="808"/>
      <c r="AT343" s="809"/>
      <c r="AU343" s="810"/>
      <c r="AV343" s="811"/>
      <c r="AW343" s="811"/>
      <c r="AX343" s="816"/>
      <c r="AY343">
        <f t="shared" si="13"/>
        <v>0</v>
      </c>
    </row>
    <row r="344" spans="1:51" ht="24.75" hidden="1" customHeight="1" x14ac:dyDescent="0.15">
      <c r="A344" s="831"/>
      <c r="B344" s="832"/>
      <c r="C344" s="832"/>
      <c r="D344" s="832"/>
      <c r="E344" s="832"/>
      <c r="F344" s="833"/>
      <c r="G344" s="813"/>
      <c r="H344" s="814"/>
      <c r="I344" s="814"/>
      <c r="J344" s="814"/>
      <c r="K344" s="815"/>
      <c r="L344" s="807"/>
      <c r="M344" s="808"/>
      <c r="N344" s="808"/>
      <c r="O344" s="808"/>
      <c r="P344" s="808"/>
      <c r="Q344" s="808"/>
      <c r="R344" s="808"/>
      <c r="S344" s="808"/>
      <c r="T344" s="808"/>
      <c r="U344" s="808"/>
      <c r="V344" s="808"/>
      <c r="W344" s="808"/>
      <c r="X344" s="809"/>
      <c r="Y344" s="810"/>
      <c r="Z344" s="811"/>
      <c r="AA344" s="811"/>
      <c r="AB344" s="812"/>
      <c r="AC344" s="813"/>
      <c r="AD344" s="814"/>
      <c r="AE344" s="814"/>
      <c r="AF344" s="814"/>
      <c r="AG344" s="815"/>
      <c r="AH344" s="807"/>
      <c r="AI344" s="808"/>
      <c r="AJ344" s="808"/>
      <c r="AK344" s="808"/>
      <c r="AL344" s="808"/>
      <c r="AM344" s="808"/>
      <c r="AN344" s="808"/>
      <c r="AO344" s="808"/>
      <c r="AP344" s="808"/>
      <c r="AQ344" s="808"/>
      <c r="AR344" s="808"/>
      <c r="AS344" s="808"/>
      <c r="AT344" s="809"/>
      <c r="AU344" s="810"/>
      <c r="AV344" s="811"/>
      <c r="AW344" s="811"/>
      <c r="AX344" s="816"/>
      <c r="AY344">
        <f t="shared" si="13"/>
        <v>0</v>
      </c>
    </row>
    <row r="345" spans="1:51" ht="24.75" hidden="1" customHeight="1" x14ac:dyDescent="0.15">
      <c r="A345" s="831"/>
      <c r="B345" s="832"/>
      <c r="C345" s="832"/>
      <c r="D345" s="832"/>
      <c r="E345" s="832"/>
      <c r="F345" s="833"/>
      <c r="G345" s="813"/>
      <c r="H345" s="814"/>
      <c r="I345" s="814"/>
      <c r="J345" s="814"/>
      <c r="K345" s="815"/>
      <c r="L345" s="807"/>
      <c r="M345" s="808"/>
      <c r="N345" s="808"/>
      <c r="O345" s="808"/>
      <c r="P345" s="808"/>
      <c r="Q345" s="808"/>
      <c r="R345" s="808"/>
      <c r="S345" s="808"/>
      <c r="T345" s="808"/>
      <c r="U345" s="808"/>
      <c r="V345" s="808"/>
      <c r="W345" s="808"/>
      <c r="X345" s="809"/>
      <c r="Y345" s="810"/>
      <c r="Z345" s="811"/>
      <c r="AA345" s="811"/>
      <c r="AB345" s="812"/>
      <c r="AC345" s="813"/>
      <c r="AD345" s="814"/>
      <c r="AE345" s="814"/>
      <c r="AF345" s="814"/>
      <c r="AG345" s="815"/>
      <c r="AH345" s="807"/>
      <c r="AI345" s="808"/>
      <c r="AJ345" s="808"/>
      <c r="AK345" s="808"/>
      <c r="AL345" s="808"/>
      <c r="AM345" s="808"/>
      <c r="AN345" s="808"/>
      <c r="AO345" s="808"/>
      <c r="AP345" s="808"/>
      <c r="AQ345" s="808"/>
      <c r="AR345" s="808"/>
      <c r="AS345" s="808"/>
      <c r="AT345" s="809"/>
      <c r="AU345" s="810"/>
      <c r="AV345" s="811"/>
      <c r="AW345" s="811"/>
      <c r="AX345" s="816"/>
      <c r="AY345">
        <f t="shared" si="13"/>
        <v>0</v>
      </c>
    </row>
    <row r="346" spans="1:51" ht="24.75" hidden="1" customHeight="1" x14ac:dyDescent="0.15">
      <c r="A346" s="831"/>
      <c r="B346" s="832"/>
      <c r="C346" s="832"/>
      <c r="D346" s="832"/>
      <c r="E346" s="832"/>
      <c r="F346" s="833"/>
      <c r="G346" s="813"/>
      <c r="H346" s="814"/>
      <c r="I346" s="814"/>
      <c r="J346" s="814"/>
      <c r="K346" s="815"/>
      <c r="L346" s="807"/>
      <c r="M346" s="808"/>
      <c r="N346" s="808"/>
      <c r="O346" s="808"/>
      <c r="P346" s="808"/>
      <c r="Q346" s="808"/>
      <c r="R346" s="808"/>
      <c r="S346" s="808"/>
      <c r="T346" s="808"/>
      <c r="U346" s="808"/>
      <c r="V346" s="808"/>
      <c r="W346" s="808"/>
      <c r="X346" s="809"/>
      <c r="Y346" s="810"/>
      <c r="Z346" s="811"/>
      <c r="AA346" s="811"/>
      <c r="AB346" s="812"/>
      <c r="AC346" s="813"/>
      <c r="AD346" s="814"/>
      <c r="AE346" s="814"/>
      <c r="AF346" s="814"/>
      <c r="AG346" s="815"/>
      <c r="AH346" s="807"/>
      <c r="AI346" s="808"/>
      <c r="AJ346" s="808"/>
      <c r="AK346" s="808"/>
      <c r="AL346" s="808"/>
      <c r="AM346" s="808"/>
      <c r="AN346" s="808"/>
      <c r="AO346" s="808"/>
      <c r="AP346" s="808"/>
      <c r="AQ346" s="808"/>
      <c r="AR346" s="808"/>
      <c r="AS346" s="808"/>
      <c r="AT346" s="809"/>
      <c r="AU346" s="810"/>
      <c r="AV346" s="811"/>
      <c r="AW346" s="811"/>
      <c r="AX346" s="816"/>
      <c r="AY346">
        <f t="shared" si="13"/>
        <v>0</v>
      </c>
    </row>
    <row r="347" spans="1:51" ht="24.75" hidden="1" customHeight="1" x14ac:dyDescent="0.15">
      <c r="A347" s="831"/>
      <c r="B347" s="832"/>
      <c r="C347" s="832"/>
      <c r="D347" s="832"/>
      <c r="E347" s="832"/>
      <c r="F347" s="833"/>
      <c r="G347" s="813"/>
      <c r="H347" s="814"/>
      <c r="I347" s="814"/>
      <c r="J347" s="814"/>
      <c r="K347" s="815"/>
      <c r="L347" s="807"/>
      <c r="M347" s="808"/>
      <c r="N347" s="808"/>
      <c r="O347" s="808"/>
      <c r="P347" s="808"/>
      <c r="Q347" s="808"/>
      <c r="R347" s="808"/>
      <c r="S347" s="808"/>
      <c r="T347" s="808"/>
      <c r="U347" s="808"/>
      <c r="V347" s="808"/>
      <c r="W347" s="808"/>
      <c r="X347" s="809"/>
      <c r="Y347" s="810"/>
      <c r="Z347" s="811"/>
      <c r="AA347" s="811"/>
      <c r="AB347" s="812"/>
      <c r="AC347" s="813"/>
      <c r="AD347" s="814"/>
      <c r="AE347" s="814"/>
      <c r="AF347" s="814"/>
      <c r="AG347" s="815"/>
      <c r="AH347" s="807"/>
      <c r="AI347" s="808"/>
      <c r="AJ347" s="808"/>
      <c r="AK347" s="808"/>
      <c r="AL347" s="808"/>
      <c r="AM347" s="808"/>
      <c r="AN347" s="808"/>
      <c r="AO347" s="808"/>
      <c r="AP347" s="808"/>
      <c r="AQ347" s="808"/>
      <c r="AR347" s="808"/>
      <c r="AS347" s="808"/>
      <c r="AT347" s="809"/>
      <c r="AU347" s="810"/>
      <c r="AV347" s="811"/>
      <c r="AW347" s="811"/>
      <c r="AX347" s="816"/>
      <c r="AY347">
        <f t="shared" si="13"/>
        <v>0</v>
      </c>
    </row>
    <row r="348" spans="1:51" ht="24.75" hidden="1" customHeight="1" x14ac:dyDescent="0.15">
      <c r="A348" s="831"/>
      <c r="B348" s="832"/>
      <c r="C348" s="832"/>
      <c r="D348" s="832"/>
      <c r="E348" s="832"/>
      <c r="F348" s="833"/>
      <c r="G348" s="813"/>
      <c r="H348" s="814"/>
      <c r="I348" s="814"/>
      <c r="J348" s="814"/>
      <c r="K348" s="815"/>
      <c r="L348" s="807"/>
      <c r="M348" s="808"/>
      <c r="N348" s="808"/>
      <c r="O348" s="808"/>
      <c r="P348" s="808"/>
      <c r="Q348" s="808"/>
      <c r="R348" s="808"/>
      <c r="S348" s="808"/>
      <c r="T348" s="808"/>
      <c r="U348" s="808"/>
      <c r="V348" s="808"/>
      <c r="W348" s="808"/>
      <c r="X348" s="809"/>
      <c r="Y348" s="810"/>
      <c r="Z348" s="811"/>
      <c r="AA348" s="811"/>
      <c r="AB348" s="812"/>
      <c r="AC348" s="813"/>
      <c r="AD348" s="814"/>
      <c r="AE348" s="814"/>
      <c r="AF348" s="814"/>
      <c r="AG348" s="815"/>
      <c r="AH348" s="807"/>
      <c r="AI348" s="808"/>
      <c r="AJ348" s="808"/>
      <c r="AK348" s="808"/>
      <c r="AL348" s="808"/>
      <c r="AM348" s="808"/>
      <c r="AN348" s="808"/>
      <c r="AO348" s="808"/>
      <c r="AP348" s="808"/>
      <c r="AQ348" s="808"/>
      <c r="AR348" s="808"/>
      <c r="AS348" s="808"/>
      <c r="AT348" s="809"/>
      <c r="AU348" s="810"/>
      <c r="AV348" s="811"/>
      <c r="AW348" s="811"/>
      <c r="AX348" s="816"/>
      <c r="AY348">
        <f t="shared" si="13"/>
        <v>0</v>
      </c>
    </row>
    <row r="349" spans="1:51" ht="24.75" hidden="1" customHeight="1" x14ac:dyDescent="0.15">
      <c r="A349" s="831"/>
      <c r="B349" s="832"/>
      <c r="C349" s="832"/>
      <c r="D349" s="832"/>
      <c r="E349" s="832"/>
      <c r="F349" s="833"/>
      <c r="G349" s="813"/>
      <c r="H349" s="814"/>
      <c r="I349" s="814"/>
      <c r="J349" s="814"/>
      <c r="K349" s="815"/>
      <c r="L349" s="807"/>
      <c r="M349" s="808"/>
      <c r="N349" s="808"/>
      <c r="O349" s="808"/>
      <c r="P349" s="808"/>
      <c r="Q349" s="808"/>
      <c r="R349" s="808"/>
      <c r="S349" s="808"/>
      <c r="T349" s="808"/>
      <c r="U349" s="808"/>
      <c r="V349" s="808"/>
      <c r="W349" s="808"/>
      <c r="X349" s="809"/>
      <c r="Y349" s="810"/>
      <c r="Z349" s="811"/>
      <c r="AA349" s="811"/>
      <c r="AB349" s="812"/>
      <c r="AC349" s="813"/>
      <c r="AD349" s="814"/>
      <c r="AE349" s="814"/>
      <c r="AF349" s="814"/>
      <c r="AG349" s="815"/>
      <c r="AH349" s="807"/>
      <c r="AI349" s="808"/>
      <c r="AJ349" s="808"/>
      <c r="AK349" s="808"/>
      <c r="AL349" s="808"/>
      <c r="AM349" s="808"/>
      <c r="AN349" s="808"/>
      <c r="AO349" s="808"/>
      <c r="AP349" s="808"/>
      <c r="AQ349" s="808"/>
      <c r="AR349" s="808"/>
      <c r="AS349" s="808"/>
      <c r="AT349" s="809"/>
      <c r="AU349" s="810"/>
      <c r="AV349" s="811"/>
      <c r="AW349" s="811"/>
      <c r="AX349" s="816"/>
      <c r="AY349">
        <f t="shared" si="13"/>
        <v>0</v>
      </c>
    </row>
    <row r="350" spans="1:51" ht="24.75" hidden="1" customHeight="1" x14ac:dyDescent="0.15">
      <c r="A350" s="831"/>
      <c r="B350" s="832"/>
      <c r="C350" s="832"/>
      <c r="D350" s="832"/>
      <c r="E350" s="832"/>
      <c r="F350" s="833"/>
      <c r="G350" s="813"/>
      <c r="H350" s="814"/>
      <c r="I350" s="814"/>
      <c r="J350" s="814"/>
      <c r="K350" s="815"/>
      <c r="L350" s="807"/>
      <c r="M350" s="808"/>
      <c r="N350" s="808"/>
      <c r="O350" s="808"/>
      <c r="P350" s="808"/>
      <c r="Q350" s="808"/>
      <c r="R350" s="808"/>
      <c r="S350" s="808"/>
      <c r="T350" s="808"/>
      <c r="U350" s="808"/>
      <c r="V350" s="808"/>
      <c r="W350" s="808"/>
      <c r="X350" s="809"/>
      <c r="Y350" s="810"/>
      <c r="Z350" s="811"/>
      <c r="AA350" s="811"/>
      <c r="AB350" s="812"/>
      <c r="AC350" s="813"/>
      <c r="AD350" s="814"/>
      <c r="AE350" s="814"/>
      <c r="AF350" s="814"/>
      <c r="AG350" s="815"/>
      <c r="AH350" s="807"/>
      <c r="AI350" s="808"/>
      <c r="AJ350" s="808"/>
      <c r="AK350" s="808"/>
      <c r="AL350" s="808"/>
      <c r="AM350" s="808"/>
      <c r="AN350" s="808"/>
      <c r="AO350" s="808"/>
      <c r="AP350" s="808"/>
      <c r="AQ350" s="808"/>
      <c r="AR350" s="808"/>
      <c r="AS350" s="808"/>
      <c r="AT350" s="809"/>
      <c r="AU350" s="810"/>
      <c r="AV350" s="811"/>
      <c r="AW350" s="811"/>
      <c r="AX350" s="816"/>
      <c r="AY350">
        <f t="shared" si="13"/>
        <v>0</v>
      </c>
    </row>
    <row r="351" spans="1:51" ht="24.75" hidden="1" customHeight="1" x14ac:dyDescent="0.15">
      <c r="A351" s="831"/>
      <c r="B351" s="832"/>
      <c r="C351" s="832"/>
      <c r="D351" s="832"/>
      <c r="E351" s="832"/>
      <c r="F351" s="833"/>
      <c r="G351" s="813"/>
      <c r="H351" s="814"/>
      <c r="I351" s="814"/>
      <c r="J351" s="814"/>
      <c r="K351" s="815"/>
      <c r="L351" s="807"/>
      <c r="M351" s="808"/>
      <c r="N351" s="808"/>
      <c r="O351" s="808"/>
      <c r="P351" s="808"/>
      <c r="Q351" s="808"/>
      <c r="R351" s="808"/>
      <c r="S351" s="808"/>
      <c r="T351" s="808"/>
      <c r="U351" s="808"/>
      <c r="V351" s="808"/>
      <c r="W351" s="808"/>
      <c r="X351" s="809"/>
      <c r="Y351" s="810"/>
      <c r="Z351" s="811"/>
      <c r="AA351" s="811"/>
      <c r="AB351" s="812"/>
      <c r="AC351" s="813"/>
      <c r="AD351" s="814"/>
      <c r="AE351" s="814"/>
      <c r="AF351" s="814"/>
      <c r="AG351" s="815"/>
      <c r="AH351" s="807"/>
      <c r="AI351" s="808"/>
      <c r="AJ351" s="808"/>
      <c r="AK351" s="808"/>
      <c r="AL351" s="808"/>
      <c r="AM351" s="808"/>
      <c r="AN351" s="808"/>
      <c r="AO351" s="808"/>
      <c r="AP351" s="808"/>
      <c r="AQ351" s="808"/>
      <c r="AR351" s="808"/>
      <c r="AS351" s="808"/>
      <c r="AT351" s="809"/>
      <c r="AU351" s="810"/>
      <c r="AV351" s="811"/>
      <c r="AW351" s="811"/>
      <c r="AX351" s="816"/>
      <c r="AY351">
        <f t="shared" si="13"/>
        <v>0</v>
      </c>
    </row>
    <row r="352" spans="1:51" ht="24.75" hidden="1" customHeight="1" x14ac:dyDescent="0.15">
      <c r="A352" s="831"/>
      <c r="B352" s="832"/>
      <c r="C352" s="832"/>
      <c r="D352" s="832"/>
      <c r="E352" s="832"/>
      <c r="F352" s="833"/>
      <c r="G352" s="850" t="s">
        <v>18</v>
      </c>
      <c r="H352" s="851"/>
      <c r="I352" s="851"/>
      <c r="J352" s="851"/>
      <c r="K352" s="851"/>
      <c r="L352" s="852"/>
      <c r="M352" s="853"/>
      <c r="N352" s="853"/>
      <c r="O352" s="853"/>
      <c r="P352" s="853"/>
      <c r="Q352" s="853"/>
      <c r="R352" s="853"/>
      <c r="S352" s="853"/>
      <c r="T352" s="853"/>
      <c r="U352" s="853"/>
      <c r="V352" s="853"/>
      <c r="W352" s="853"/>
      <c r="X352" s="854"/>
      <c r="Y352" s="855">
        <f>SUM(Y342:AB351)</f>
        <v>0</v>
      </c>
      <c r="Z352" s="856"/>
      <c r="AA352" s="856"/>
      <c r="AB352" s="857"/>
      <c r="AC352" s="850" t="s">
        <v>18</v>
      </c>
      <c r="AD352" s="851"/>
      <c r="AE352" s="851"/>
      <c r="AF352" s="851"/>
      <c r="AG352" s="851"/>
      <c r="AH352" s="852"/>
      <c r="AI352" s="853"/>
      <c r="AJ352" s="853"/>
      <c r="AK352" s="853"/>
      <c r="AL352" s="853"/>
      <c r="AM352" s="853"/>
      <c r="AN352" s="853"/>
      <c r="AO352" s="853"/>
      <c r="AP352" s="853"/>
      <c r="AQ352" s="853"/>
      <c r="AR352" s="853"/>
      <c r="AS352" s="853"/>
      <c r="AT352" s="854"/>
      <c r="AU352" s="855">
        <f>SUM(AU342:AX351)</f>
        <v>0</v>
      </c>
      <c r="AV352" s="856"/>
      <c r="AW352" s="856"/>
      <c r="AX352" s="858"/>
      <c r="AY352">
        <f t="shared" si="13"/>
        <v>0</v>
      </c>
    </row>
    <row r="353" spans="1:51" ht="24.75" hidden="1" customHeight="1" thickBot="1" x14ac:dyDescent="0.2">
      <c r="A353" s="878" t="s">
        <v>570</v>
      </c>
      <c r="B353" s="879"/>
      <c r="C353" s="879"/>
      <c r="D353" s="879"/>
      <c r="E353" s="879"/>
      <c r="F353" s="879"/>
      <c r="G353" s="879"/>
      <c r="H353" s="879"/>
      <c r="I353" s="879"/>
      <c r="J353" s="879"/>
      <c r="K353" s="879"/>
      <c r="L353" s="879"/>
      <c r="M353" s="879"/>
      <c r="N353" s="879"/>
      <c r="O353" s="879"/>
      <c r="P353" s="879"/>
      <c r="Q353" s="879"/>
      <c r="R353" s="879"/>
      <c r="S353" s="879"/>
      <c r="T353" s="879"/>
      <c r="U353" s="879"/>
      <c r="V353" s="879"/>
      <c r="W353" s="879"/>
      <c r="X353" s="879"/>
      <c r="Y353" s="879"/>
      <c r="Z353" s="879"/>
      <c r="AA353" s="879"/>
      <c r="AB353" s="879"/>
      <c r="AC353" s="879"/>
      <c r="AD353" s="879"/>
      <c r="AE353" s="879"/>
      <c r="AF353" s="879"/>
      <c r="AG353" s="879"/>
      <c r="AH353" s="879"/>
      <c r="AI353" s="879"/>
      <c r="AJ353" s="879"/>
      <c r="AK353" s="880"/>
      <c r="AL353" s="881" t="s">
        <v>225</v>
      </c>
      <c r="AM353" s="882"/>
      <c r="AN353" s="882"/>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3"/>
      <c r="B358" s="883"/>
      <c r="C358" s="883" t="s">
        <v>24</v>
      </c>
      <c r="D358" s="883"/>
      <c r="E358" s="883"/>
      <c r="F358" s="883"/>
      <c r="G358" s="883"/>
      <c r="H358" s="883"/>
      <c r="I358" s="883"/>
      <c r="J358" s="884" t="s">
        <v>193</v>
      </c>
      <c r="K358" s="570"/>
      <c r="L358" s="570"/>
      <c r="M358" s="570"/>
      <c r="N358" s="570"/>
      <c r="O358" s="570"/>
      <c r="P358" s="425" t="s">
        <v>25</v>
      </c>
      <c r="Q358" s="425"/>
      <c r="R358" s="425"/>
      <c r="S358" s="425"/>
      <c r="T358" s="425"/>
      <c r="U358" s="425"/>
      <c r="V358" s="425"/>
      <c r="W358" s="425"/>
      <c r="X358" s="425"/>
      <c r="Y358" s="885" t="s">
        <v>192</v>
      </c>
      <c r="Z358" s="886"/>
      <c r="AA358" s="886"/>
      <c r="AB358" s="886"/>
      <c r="AC358" s="884" t="s">
        <v>223</v>
      </c>
      <c r="AD358" s="884"/>
      <c r="AE358" s="884"/>
      <c r="AF358" s="884"/>
      <c r="AG358" s="884"/>
      <c r="AH358" s="885" t="s">
        <v>241</v>
      </c>
      <c r="AI358" s="883"/>
      <c r="AJ358" s="883"/>
      <c r="AK358" s="883"/>
      <c r="AL358" s="883" t="s">
        <v>19</v>
      </c>
      <c r="AM358" s="883"/>
      <c r="AN358" s="883"/>
      <c r="AO358" s="887"/>
      <c r="AP358" s="859" t="s">
        <v>194</v>
      </c>
      <c r="AQ358" s="859"/>
      <c r="AR358" s="859"/>
      <c r="AS358" s="859"/>
      <c r="AT358" s="859"/>
      <c r="AU358" s="859"/>
      <c r="AV358" s="859"/>
      <c r="AW358" s="859"/>
      <c r="AX358" s="859"/>
    </row>
    <row r="359" spans="1:51" ht="70.5" customHeight="1" x14ac:dyDescent="0.15">
      <c r="A359" s="860">
        <v>1</v>
      </c>
      <c r="B359" s="860">
        <v>1</v>
      </c>
      <c r="C359" s="861" t="s">
        <v>653</v>
      </c>
      <c r="D359" s="862"/>
      <c r="E359" s="862"/>
      <c r="F359" s="862"/>
      <c r="G359" s="862"/>
      <c r="H359" s="862"/>
      <c r="I359" s="862"/>
      <c r="J359" s="863">
        <v>8500001011252</v>
      </c>
      <c r="K359" s="864"/>
      <c r="L359" s="864"/>
      <c r="M359" s="864"/>
      <c r="N359" s="864"/>
      <c r="O359" s="864"/>
      <c r="P359" s="865" t="s">
        <v>654</v>
      </c>
      <c r="Q359" s="866"/>
      <c r="R359" s="866"/>
      <c r="S359" s="866"/>
      <c r="T359" s="866"/>
      <c r="U359" s="866"/>
      <c r="V359" s="866"/>
      <c r="W359" s="866"/>
      <c r="X359" s="866"/>
      <c r="Y359" s="867">
        <v>50</v>
      </c>
      <c r="Z359" s="868"/>
      <c r="AA359" s="868"/>
      <c r="AB359" s="869"/>
      <c r="AC359" s="870" t="s">
        <v>249</v>
      </c>
      <c r="AD359" s="871"/>
      <c r="AE359" s="871"/>
      <c r="AF359" s="871"/>
      <c r="AG359" s="871"/>
      <c r="AH359" s="872">
        <v>1</v>
      </c>
      <c r="AI359" s="873"/>
      <c r="AJ359" s="873"/>
      <c r="AK359" s="873"/>
      <c r="AL359" s="874" t="s">
        <v>277</v>
      </c>
      <c r="AM359" s="875"/>
      <c r="AN359" s="875"/>
      <c r="AO359" s="876"/>
      <c r="AP359" s="877" t="s">
        <v>277</v>
      </c>
      <c r="AQ359" s="877"/>
      <c r="AR359" s="877"/>
      <c r="AS359" s="877"/>
      <c r="AT359" s="877"/>
      <c r="AU359" s="877"/>
      <c r="AV359" s="877"/>
      <c r="AW359" s="877"/>
      <c r="AX359" s="877"/>
    </row>
    <row r="360" spans="1:51" ht="30" hidden="1" customHeight="1" x14ac:dyDescent="0.15">
      <c r="A360" s="860">
        <v>2</v>
      </c>
      <c r="B360" s="860">
        <v>1</v>
      </c>
      <c r="C360" s="861"/>
      <c r="D360" s="862"/>
      <c r="E360" s="862"/>
      <c r="F360" s="862"/>
      <c r="G360" s="862"/>
      <c r="H360" s="862"/>
      <c r="I360" s="862"/>
      <c r="J360" s="863"/>
      <c r="K360" s="864"/>
      <c r="L360" s="864"/>
      <c r="M360" s="864"/>
      <c r="N360" s="864"/>
      <c r="O360" s="864"/>
      <c r="P360" s="866"/>
      <c r="Q360" s="866"/>
      <c r="R360" s="866"/>
      <c r="S360" s="866"/>
      <c r="T360" s="866"/>
      <c r="U360" s="866"/>
      <c r="V360" s="866"/>
      <c r="W360" s="866"/>
      <c r="X360" s="866"/>
      <c r="Y360" s="867"/>
      <c r="Z360" s="868"/>
      <c r="AA360" s="868"/>
      <c r="AB360" s="869"/>
      <c r="AC360" s="870"/>
      <c r="AD360" s="871"/>
      <c r="AE360" s="871"/>
      <c r="AF360" s="871"/>
      <c r="AG360" s="871"/>
      <c r="AH360" s="872"/>
      <c r="AI360" s="873"/>
      <c r="AJ360" s="873"/>
      <c r="AK360" s="873"/>
      <c r="AL360" s="874"/>
      <c r="AM360" s="875"/>
      <c r="AN360" s="875"/>
      <c r="AO360" s="876"/>
      <c r="AP360" s="877"/>
      <c r="AQ360" s="877"/>
      <c r="AR360" s="877"/>
      <c r="AS360" s="877"/>
      <c r="AT360" s="877"/>
      <c r="AU360" s="877"/>
      <c r="AV360" s="877"/>
      <c r="AW360" s="877"/>
      <c r="AX360" s="877"/>
      <c r="AY360">
        <f>COUNTA($C$360)</f>
        <v>0</v>
      </c>
    </row>
    <row r="361" spans="1:51" ht="30" hidden="1" customHeight="1" x14ac:dyDescent="0.15">
      <c r="A361" s="860">
        <v>3</v>
      </c>
      <c r="B361" s="860">
        <v>1</v>
      </c>
      <c r="C361" s="861"/>
      <c r="D361" s="862"/>
      <c r="E361" s="862"/>
      <c r="F361" s="862"/>
      <c r="G361" s="862"/>
      <c r="H361" s="862"/>
      <c r="I361" s="862"/>
      <c r="J361" s="863"/>
      <c r="K361" s="864"/>
      <c r="L361" s="864"/>
      <c r="M361" s="864"/>
      <c r="N361" s="864"/>
      <c r="O361" s="864"/>
      <c r="P361" s="865"/>
      <c r="Q361" s="866"/>
      <c r="R361" s="866"/>
      <c r="S361" s="866"/>
      <c r="T361" s="866"/>
      <c r="U361" s="866"/>
      <c r="V361" s="866"/>
      <c r="W361" s="866"/>
      <c r="X361" s="866"/>
      <c r="Y361" s="867"/>
      <c r="Z361" s="868"/>
      <c r="AA361" s="868"/>
      <c r="AB361" s="869"/>
      <c r="AC361" s="870"/>
      <c r="AD361" s="871"/>
      <c r="AE361" s="871"/>
      <c r="AF361" s="871"/>
      <c r="AG361" s="871"/>
      <c r="AH361" s="888"/>
      <c r="AI361" s="889"/>
      <c r="AJ361" s="889"/>
      <c r="AK361" s="889"/>
      <c r="AL361" s="874"/>
      <c r="AM361" s="875"/>
      <c r="AN361" s="875"/>
      <c r="AO361" s="876"/>
      <c r="AP361" s="877"/>
      <c r="AQ361" s="877"/>
      <c r="AR361" s="877"/>
      <c r="AS361" s="877"/>
      <c r="AT361" s="877"/>
      <c r="AU361" s="877"/>
      <c r="AV361" s="877"/>
      <c r="AW361" s="877"/>
      <c r="AX361" s="877"/>
      <c r="AY361">
        <f>COUNTA($C$361)</f>
        <v>0</v>
      </c>
    </row>
    <row r="362" spans="1:51" ht="30" hidden="1" customHeight="1" x14ac:dyDescent="0.15">
      <c r="A362" s="860">
        <v>4</v>
      </c>
      <c r="B362" s="860">
        <v>1</v>
      </c>
      <c r="C362" s="861"/>
      <c r="D362" s="862"/>
      <c r="E362" s="862"/>
      <c r="F362" s="862"/>
      <c r="G362" s="862"/>
      <c r="H362" s="862"/>
      <c r="I362" s="862"/>
      <c r="J362" s="863"/>
      <c r="K362" s="864"/>
      <c r="L362" s="864"/>
      <c r="M362" s="864"/>
      <c r="N362" s="864"/>
      <c r="O362" s="864"/>
      <c r="P362" s="865"/>
      <c r="Q362" s="866"/>
      <c r="R362" s="866"/>
      <c r="S362" s="866"/>
      <c r="T362" s="866"/>
      <c r="U362" s="866"/>
      <c r="V362" s="866"/>
      <c r="W362" s="866"/>
      <c r="X362" s="866"/>
      <c r="Y362" s="867"/>
      <c r="Z362" s="868"/>
      <c r="AA362" s="868"/>
      <c r="AB362" s="869"/>
      <c r="AC362" s="870"/>
      <c r="AD362" s="871"/>
      <c r="AE362" s="871"/>
      <c r="AF362" s="871"/>
      <c r="AG362" s="871"/>
      <c r="AH362" s="888"/>
      <c r="AI362" s="889"/>
      <c r="AJ362" s="889"/>
      <c r="AK362" s="889"/>
      <c r="AL362" s="874"/>
      <c r="AM362" s="875"/>
      <c r="AN362" s="875"/>
      <c r="AO362" s="876"/>
      <c r="AP362" s="877"/>
      <c r="AQ362" s="877"/>
      <c r="AR362" s="877"/>
      <c r="AS362" s="877"/>
      <c r="AT362" s="877"/>
      <c r="AU362" s="877"/>
      <c r="AV362" s="877"/>
      <c r="AW362" s="877"/>
      <c r="AX362" s="877"/>
      <c r="AY362">
        <f>COUNTA($C$362)</f>
        <v>0</v>
      </c>
    </row>
    <row r="363" spans="1:51" ht="30" hidden="1" customHeight="1" x14ac:dyDescent="0.15">
      <c r="A363" s="860">
        <v>5</v>
      </c>
      <c r="B363" s="860">
        <v>1</v>
      </c>
      <c r="C363" s="861"/>
      <c r="D363" s="862"/>
      <c r="E363" s="862"/>
      <c r="F363" s="862"/>
      <c r="G363" s="862"/>
      <c r="H363" s="862"/>
      <c r="I363" s="862"/>
      <c r="J363" s="863"/>
      <c r="K363" s="864"/>
      <c r="L363" s="864"/>
      <c r="M363" s="864"/>
      <c r="N363" s="864"/>
      <c r="O363" s="864"/>
      <c r="P363" s="866"/>
      <c r="Q363" s="866"/>
      <c r="R363" s="866"/>
      <c r="S363" s="866"/>
      <c r="T363" s="866"/>
      <c r="U363" s="866"/>
      <c r="V363" s="866"/>
      <c r="W363" s="866"/>
      <c r="X363" s="866"/>
      <c r="Y363" s="867"/>
      <c r="Z363" s="868"/>
      <c r="AA363" s="868"/>
      <c r="AB363" s="869"/>
      <c r="AC363" s="870"/>
      <c r="AD363" s="871"/>
      <c r="AE363" s="871"/>
      <c r="AF363" s="871"/>
      <c r="AG363" s="871"/>
      <c r="AH363" s="888"/>
      <c r="AI363" s="889"/>
      <c r="AJ363" s="889"/>
      <c r="AK363" s="889"/>
      <c r="AL363" s="874"/>
      <c r="AM363" s="875"/>
      <c r="AN363" s="875"/>
      <c r="AO363" s="876"/>
      <c r="AP363" s="877"/>
      <c r="AQ363" s="877"/>
      <c r="AR363" s="877"/>
      <c r="AS363" s="877"/>
      <c r="AT363" s="877"/>
      <c r="AU363" s="877"/>
      <c r="AV363" s="877"/>
      <c r="AW363" s="877"/>
      <c r="AX363" s="877"/>
      <c r="AY363">
        <f>COUNTA($C$363)</f>
        <v>0</v>
      </c>
    </row>
    <row r="364" spans="1:51" ht="30" hidden="1" customHeight="1" x14ac:dyDescent="0.15">
      <c r="A364" s="860">
        <v>6</v>
      </c>
      <c r="B364" s="860">
        <v>1</v>
      </c>
      <c r="C364" s="861"/>
      <c r="D364" s="862"/>
      <c r="E364" s="862"/>
      <c r="F364" s="862"/>
      <c r="G364" s="862"/>
      <c r="H364" s="862"/>
      <c r="I364" s="862"/>
      <c r="J364" s="863"/>
      <c r="K364" s="864"/>
      <c r="L364" s="864"/>
      <c r="M364" s="864"/>
      <c r="N364" s="864"/>
      <c r="O364" s="864"/>
      <c r="P364" s="866"/>
      <c r="Q364" s="866"/>
      <c r="R364" s="866"/>
      <c r="S364" s="866"/>
      <c r="T364" s="866"/>
      <c r="U364" s="866"/>
      <c r="V364" s="866"/>
      <c r="W364" s="866"/>
      <c r="X364" s="866"/>
      <c r="Y364" s="867"/>
      <c r="Z364" s="868"/>
      <c r="AA364" s="868"/>
      <c r="AB364" s="869"/>
      <c r="AC364" s="870"/>
      <c r="AD364" s="871"/>
      <c r="AE364" s="871"/>
      <c r="AF364" s="871"/>
      <c r="AG364" s="871"/>
      <c r="AH364" s="888"/>
      <c r="AI364" s="889"/>
      <c r="AJ364" s="889"/>
      <c r="AK364" s="889"/>
      <c r="AL364" s="874"/>
      <c r="AM364" s="875"/>
      <c r="AN364" s="875"/>
      <c r="AO364" s="876"/>
      <c r="AP364" s="877"/>
      <c r="AQ364" s="877"/>
      <c r="AR364" s="877"/>
      <c r="AS364" s="877"/>
      <c r="AT364" s="877"/>
      <c r="AU364" s="877"/>
      <c r="AV364" s="877"/>
      <c r="AW364" s="877"/>
      <c r="AX364" s="877"/>
      <c r="AY364">
        <f>COUNTA($C$364)</f>
        <v>0</v>
      </c>
    </row>
    <row r="365" spans="1:51" ht="30" hidden="1" customHeight="1" x14ac:dyDescent="0.15">
      <c r="A365" s="860">
        <v>7</v>
      </c>
      <c r="B365" s="860">
        <v>1</v>
      </c>
      <c r="C365" s="861"/>
      <c r="D365" s="862"/>
      <c r="E365" s="862"/>
      <c r="F365" s="862"/>
      <c r="G365" s="862"/>
      <c r="H365" s="862"/>
      <c r="I365" s="862"/>
      <c r="J365" s="863"/>
      <c r="K365" s="864"/>
      <c r="L365" s="864"/>
      <c r="M365" s="864"/>
      <c r="N365" s="864"/>
      <c r="O365" s="864"/>
      <c r="P365" s="866"/>
      <c r="Q365" s="866"/>
      <c r="R365" s="866"/>
      <c r="S365" s="866"/>
      <c r="T365" s="866"/>
      <c r="U365" s="866"/>
      <c r="V365" s="866"/>
      <c r="W365" s="866"/>
      <c r="X365" s="866"/>
      <c r="Y365" s="867"/>
      <c r="Z365" s="868"/>
      <c r="AA365" s="868"/>
      <c r="AB365" s="869"/>
      <c r="AC365" s="870"/>
      <c r="AD365" s="871"/>
      <c r="AE365" s="871"/>
      <c r="AF365" s="871"/>
      <c r="AG365" s="871"/>
      <c r="AH365" s="888"/>
      <c r="AI365" s="889"/>
      <c r="AJ365" s="889"/>
      <c r="AK365" s="889"/>
      <c r="AL365" s="874"/>
      <c r="AM365" s="875"/>
      <c r="AN365" s="875"/>
      <c r="AO365" s="876"/>
      <c r="AP365" s="877"/>
      <c r="AQ365" s="877"/>
      <c r="AR365" s="877"/>
      <c r="AS365" s="877"/>
      <c r="AT365" s="877"/>
      <c r="AU365" s="877"/>
      <c r="AV365" s="877"/>
      <c r="AW365" s="877"/>
      <c r="AX365" s="877"/>
      <c r="AY365">
        <f>COUNTA($C$365)</f>
        <v>0</v>
      </c>
    </row>
    <row r="366" spans="1:51" ht="30" hidden="1" customHeight="1" x14ac:dyDescent="0.15">
      <c r="A366" s="860">
        <v>8</v>
      </c>
      <c r="B366" s="860">
        <v>1</v>
      </c>
      <c r="C366" s="862"/>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88"/>
      <c r="AI366" s="889"/>
      <c r="AJ366" s="889"/>
      <c r="AK366" s="889"/>
      <c r="AL366" s="874"/>
      <c r="AM366" s="875"/>
      <c r="AN366" s="875"/>
      <c r="AO366" s="876"/>
      <c r="AP366" s="877"/>
      <c r="AQ366" s="877"/>
      <c r="AR366" s="877"/>
      <c r="AS366" s="877"/>
      <c r="AT366" s="877"/>
      <c r="AU366" s="877"/>
      <c r="AV366" s="877"/>
      <c r="AW366" s="877"/>
      <c r="AX366" s="877"/>
      <c r="AY366">
        <f>COUNTA($C$366)</f>
        <v>0</v>
      </c>
    </row>
    <row r="367" spans="1:51" ht="30" hidden="1" customHeight="1" x14ac:dyDescent="0.15">
      <c r="A367" s="860">
        <v>9</v>
      </c>
      <c r="B367" s="860">
        <v>1</v>
      </c>
      <c r="C367" s="862"/>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88"/>
      <c r="AI367" s="889"/>
      <c r="AJ367" s="889"/>
      <c r="AK367" s="889"/>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60">
        <v>10</v>
      </c>
      <c r="B368" s="860">
        <v>1</v>
      </c>
      <c r="C368" s="862"/>
      <c r="D368" s="862"/>
      <c r="E368" s="862"/>
      <c r="F368" s="862"/>
      <c r="G368" s="862"/>
      <c r="H368" s="862"/>
      <c r="I368" s="862"/>
      <c r="J368" s="863"/>
      <c r="K368" s="864"/>
      <c r="L368" s="864"/>
      <c r="M368" s="864"/>
      <c r="N368" s="864"/>
      <c r="O368" s="864"/>
      <c r="P368" s="866"/>
      <c r="Q368" s="866"/>
      <c r="R368" s="866"/>
      <c r="S368" s="866"/>
      <c r="T368" s="866"/>
      <c r="U368" s="866"/>
      <c r="V368" s="866"/>
      <c r="W368" s="866"/>
      <c r="X368" s="866"/>
      <c r="Y368" s="867"/>
      <c r="Z368" s="868"/>
      <c r="AA368" s="868"/>
      <c r="AB368" s="869"/>
      <c r="AC368" s="870"/>
      <c r="AD368" s="871"/>
      <c r="AE368" s="871"/>
      <c r="AF368" s="871"/>
      <c r="AG368" s="871"/>
      <c r="AH368" s="888"/>
      <c r="AI368" s="889"/>
      <c r="AJ368" s="889"/>
      <c r="AK368" s="889"/>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60">
        <v>11</v>
      </c>
      <c r="B369" s="860">
        <v>1</v>
      </c>
      <c r="C369" s="862"/>
      <c r="D369" s="862"/>
      <c r="E369" s="862"/>
      <c r="F369" s="862"/>
      <c r="G369" s="862"/>
      <c r="H369" s="862"/>
      <c r="I369" s="862"/>
      <c r="J369" s="863"/>
      <c r="K369" s="864"/>
      <c r="L369" s="864"/>
      <c r="M369" s="864"/>
      <c r="N369" s="864"/>
      <c r="O369" s="864"/>
      <c r="P369" s="866"/>
      <c r="Q369" s="866"/>
      <c r="R369" s="866"/>
      <c r="S369" s="866"/>
      <c r="T369" s="866"/>
      <c r="U369" s="866"/>
      <c r="V369" s="866"/>
      <c r="W369" s="866"/>
      <c r="X369" s="866"/>
      <c r="Y369" s="867"/>
      <c r="Z369" s="868"/>
      <c r="AA369" s="868"/>
      <c r="AB369" s="869"/>
      <c r="AC369" s="870"/>
      <c r="AD369" s="871"/>
      <c r="AE369" s="871"/>
      <c r="AF369" s="871"/>
      <c r="AG369" s="871"/>
      <c r="AH369" s="888"/>
      <c r="AI369" s="889"/>
      <c r="AJ369" s="889"/>
      <c r="AK369" s="889"/>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60">
        <v>12</v>
      </c>
      <c r="B370" s="860">
        <v>1</v>
      </c>
      <c r="C370" s="862"/>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88"/>
      <c r="AI370" s="889"/>
      <c r="AJ370" s="889"/>
      <c r="AK370" s="889"/>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60">
        <v>13</v>
      </c>
      <c r="B371" s="860">
        <v>1</v>
      </c>
      <c r="C371" s="862"/>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88"/>
      <c r="AI371" s="889"/>
      <c r="AJ371" s="889"/>
      <c r="AK371" s="889"/>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60">
        <v>14</v>
      </c>
      <c r="B372" s="860">
        <v>1</v>
      </c>
      <c r="C372" s="862"/>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88"/>
      <c r="AI372" s="889"/>
      <c r="AJ372" s="889"/>
      <c r="AK372" s="889"/>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60">
        <v>15</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88"/>
      <c r="AI373" s="889"/>
      <c r="AJ373" s="889"/>
      <c r="AK373" s="889"/>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60">
        <v>16</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88"/>
      <c r="AI374" s="889"/>
      <c r="AJ374" s="889"/>
      <c r="AK374" s="889"/>
      <c r="AL374" s="874"/>
      <c r="AM374" s="875"/>
      <c r="AN374" s="875"/>
      <c r="AO374" s="876"/>
      <c r="AP374" s="877"/>
      <c r="AQ374" s="877"/>
      <c r="AR374" s="877"/>
      <c r="AS374" s="877"/>
      <c r="AT374" s="877"/>
      <c r="AU374" s="877"/>
      <c r="AV374" s="877"/>
      <c r="AW374" s="877"/>
      <c r="AX374" s="877"/>
      <c r="AY374">
        <f>COUNTA($C$374)</f>
        <v>0</v>
      </c>
    </row>
    <row r="375" spans="1:51" s="16" customFormat="1" ht="30" hidden="1" customHeight="1" x14ac:dyDescent="0.15">
      <c r="A375" s="860">
        <v>17</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88"/>
      <c r="AI375" s="889"/>
      <c r="AJ375" s="889"/>
      <c r="AK375" s="889"/>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60">
        <v>18</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88"/>
      <c r="AI376" s="889"/>
      <c r="AJ376" s="889"/>
      <c r="AK376" s="889"/>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60">
        <v>19</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88"/>
      <c r="AI377" s="889"/>
      <c r="AJ377" s="889"/>
      <c r="AK377" s="889"/>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60">
        <v>20</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88"/>
      <c r="AI378" s="889"/>
      <c r="AJ378" s="889"/>
      <c r="AK378" s="889"/>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60">
        <v>21</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88"/>
      <c r="AI379" s="889"/>
      <c r="AJ379" s="889"/>
      <c r="AK379" s="889"/>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60">
        <v>22</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88"/>
      <c r="AI380" s="889"/>
      <c r="AJ380" s="889"/>
      <c r="AK380" s="889"/>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60">
        <v>23</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88"/>
      <c r="AI381" s="889"/>
      <c r="AJ381" s="889"/>
      <c r="AK381" s="889"/>
      <c r="AL381" s="874"/>
      <c r="AM381" s="875"/>
      <c r="AN381" s="875"/>
      <c r="AO381" s="876"/>
      <c r="AP381" s="877"/>
      <c r="AQ381" s="877"/>
      <c r="AR381" s="877"/>
      <c r="AS381" s="877"/>
      <c r="AT381" s="877"/>
      <c r="AU381" s="877"/>
      <c r="AV381" s="877"/>
      <c r="AW381" s="877"/>
      <c r="AX381" s="877"/>
      <c r="AY381">
        <f>COUNTA($C$381)</f>
        <v>0</v>
      </c>
    </row>
    <row r="382" spans="1:51" ht="30" hidden="1" customHeight="1" x14ac:dyDescent="0.15">
      <c r="A382" s="860">
        <v>24</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88"/>
      <c r="AI382" s="889"/>
      <c r="AJ382" s="889"/>
      <c r="AK382" s="889"/>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60">
        <v>25</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88"/>
      <c r="AI383" s="889"/>
      <c r="AJ383" s="889"/>
      <c r="AK383" s="889"/>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60">
        <v>26</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88"/>
      <c r="AI384" s="889"/>
      <c r="AJ384" s="889"/>
      <c r="AK384" s="889"/>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60">
        <v>27</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88"/>
      <c r="AI385" s="889"/>
      <c r="AJ385" s="889"/>
      <c r="AK385" s="889"/>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60">
        <v>28</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88"/>
      <c r="AI386" s="889"/>
      <c r="AJ386" s="889"/>
      <c r="AK386" s="889"/>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60">
        <v>29</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88"/>
      <c r="AI387" s="889"/>
      <c r="AJ387" s="889"/>
      <c r="AK387" s="889"/>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60">
        <v>30</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88"/>
      <c r="AI388" s="889"/>
      <c r="AJ388" s="889"/>
      <c r="AK388" s="889"/>
      <c r="AL388" s="874"/>
      <c r="AM388" s="875"/>
      <c r="AN388" s="875"/>
      <c r="AO388" s="876"/>
      <c r="AP388" s="877"/>
      <c r="AQ388" s="877"/>
      <c r="AR388" s="877"/>
      <c r="AS388" s="877"/>
      <c r="AT388" s="877"/>
      <c r="AU388" s="877"/>
      <c r="AV388" s="877"/>
      <c r="AW388" s="877"/>
      <c r="AX388" s="877"/>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83"/>
      <c r="B391" s="883"/>
      <c r="C391" s="883" t="s">
        <v>24</v>
      </c>
      <c r="D391" s="883"/>
      <c r="E391" s="883"/>
      <c r="F391" s="883"/>
      <c r="G391" s="883"/>
      <c r="H391" s="883"/>
      <c r="I391" s="883"/>
      <c r="J391" s="884" t="s">
        <v>193</v>
      </c>
      <c r="K391" s="570"/>
      <c r="L391" s="570"/>
      <c r="M391" s="570"/>
      <c r="N391" s="570"/>
      <c r="O391" s="570"/>
      <c r="P391" s="425" t="s">
        <v>25</v>
      </c>
      <c r="Q391" s="425"/>
      <c r="R391" s="425"/>
      <c r="S391" s="425"/>
      <c r="T391" s="425"/>
      <c r="U391" s="425"/>
      <c r="V391" s="425"/>
      <c r="W391" s="425"/>
      <c r="X391" s="425"/>
      <c r="Y391" s="885" t="s">
        <v>192</v>
      </c>
      <c r="Z391" s="886"/>
      <c r="AA391" s="886"/>
      <c r="AB391" s="886"/>
      <c r="AC391" s="884" t="s">
        <v>223</v>
      </c>
      <c r="AD391" s="884"/>
      <c r="AE391" s="884"/>
      <c r="AF391" s="884"/>
      <c r="AG391" s="884"/>
      <c r="AH391" s="885" t="s">
        <v>241</v>
      </c>
      <c r="AI391" s="883"/>
      <c r="AJ391" s="883"/>
      <c r="AK391" s="883"/>
      <c r="AL391" s="883" t="s">
        <v>19</v>
      </c>
      <c r="AM391" s="883"/>
      <c r="AN391" s="883"/>
      <c r="AO391" s="887"/>
      <c r="AP391" s="859" t="s">
        <v>194</v>
      </c>
      <c r="AQ391" s="859"/>
      <c r="AR391" s="859"/>
      <c r="AS391" s="859"/>
      <c r="AT391" s="859"/>
      <c r="AU391" s="859"/>
      <c r="AV391" s="859"/>
      <c r="AW391" s="859"/>
      <c r="AX391" s="859"/>
      <c r="AY391">
        <f>$AY$389</f>
        <v>1</v>
      </c>
    </row>
    <row r="392" spans="1:51" ht="56.25" customHeight="1" x14ac:dyDescent="0.15">
      <c r="A392" s="860">
        <v>1</v>
      </c>
      <c r="B392" s="860">
        <v>1</v>
      </c>
      <c r="C392" s="861" t="s">
        <v>655</v>
      </c>
      <c r="D392" s="862"/>
      <c r="E392" s="862"/>
      <c r="F392" s="862"/>
      <c r="G392" s="862"/>
      <c r="H392" s="862"/>
      <c r="I392" s="862"/>
      <c r="J392" s="863">
        <v>8020001076641</v>
      </c>
      <c r="K392" s="864"/>
      <c r="L392" s="864"/>
      <c r="M392" s="864"/>
      <c r="N392" s="864"/>
      <c r="O392" s="864"/>
      <c r="P392" s="865" t="s">
        <v>656</v>
      </c>
      <c r="Q392" s="866"/>
      <c r="R392" s="866"/>
      <c r="S392" s="866"/>
      <c r="T392" s="866"/>
      <c r="U392" s="866"/>
      <c r="V392" s="866"/>
      <c r="W392" s="866"/>
      <c r="X392" s="866"/>
      <c r="Y392" s="867">
        <v>54</v>
      </c>
      <c r="Z392" s="868"/>
      <c r="AA392" s="868"/>
      <c r="AB392" s="869"/>
      <c r="AC392" s="870" t="s">
        <v>249</v>
      </c>
      <c r="AD392" s="871"/>
      <c r="AE392" s="871"/>
      <c r="AF392" s="871"/>
      <c r="AG392" s="871"/>
      <c r="AH392" s="872">
        <v>1</v>
      </c>
      <c r="AI392" s="873"/>
      <c r="AJ392" s="873"/>
      <c r="AK392" s="873"/>
      <c r="AL392" s="874" t="s">
        <v>277</v>
      </c>
      <c r="AM392" s="875"/>
      <c r="AN392" s="875"/>
      <c r="AO392" s="876"/>
      <c r="AP392" s="877" t="s">
        <v>277</v>
      </c>
      <c r="AQ392" s="877"/>
      <c r="AR392" s="877"/>
      <c r="AS392" s="877"/>
      <c r="AT392" s="877"/>
      <c r="AU392" s="877"/>
      <c r="AV392" s="877"/>
      <c r="AW392" s="877"/>
      <c r="AX392" s="877"/>
      <c r="AY392">
        <f>$AY$389</f>
        <v>1</v>
      </c>
    </row>
    <row r="393" spans="1:51" ht="30" hidden="1" customHeight="1" x14ac:dyDescent="0.15">
      <c r="A393" s="860">
        <v>2</v>
      </c>
      <c r="B393" s="860">
        <v>1</v>
      </c>
      <c r="C393" s="861"/>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60">
        <v>3</v>
      </c>
      <c r="B394" s="860">
        <v>1</v>
      </c>
      <c r="C394" s="861"/>
      <c r="D394" s="862"/>
      <c r="E394" s="862"/>
      <c r="F394" s="862"/>
      <c r="G394" s="862"/>
      <c r="H394" s="862"/>
      <c r="I394" s="862"/>
      <c r="J394" s="863"/>
      <c r="K394" s="864"/>
      <c r="L394" s="864"/>
      <c r="M394" s="864"/>
      <c r="N394" s="864"/>
      <c r="O394" s="864"/>
      <c r="P394" s="865"/>
      <c r="Q394" s="866"/>
      <c r="R394" s="866"/>
      <c r="S394" s="866"/>
      <c r="T394" s="866"/>
      <c r="U394" s="866"/>
      <c r="V394" s="866"/>
      <c r="W394" s="866"/>
      <c r="X394" s="866"/>
      <c r="Y394" s="867"/>
      <c r="Z394" s="868"/>
      <c r="AA394" s="868"/>
      <c r="AB394" s="869"/>
      <c r="AC394" s="870"/>
      <c r="AD394" s="871"/>
      <c r="AE394" s="871"/>
      <c r="AF394" s="871"/>
      <c r="AG394" s="871"/>
      <c r="AH394" s="888"/>
      <c r="AI394" s="889"/>
      <c r="AJ394" s="889"/>
      <c r="AK394" s="889"/>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60">
        <v>4</v>
      </c>
      <c r="B395" s="860">
        <v>1</v>
      </c>
      <c r="C395" s="861"/>
      <c r="D395" s="862"/>
      <c r="E395" s="862"/>
      <c r="F395" s="862"/>
      <c r="G395" s="862"/>
      <c r="H395" s="862"/>
      <c r="I395" s="862"/>
      <c r="J395" s="863"/>
      <c r="K395" s="864"/>
      <c r="L395" s="864"/>
      <c r="M395" s="864"/>
      <c r="N395" s="864"/>
      <c r="O395" s="864"/>
      <c r="P395" s="865"/>
      <c r="Q395" s="866"/>
      <c r="R395" s="866"/>
      <c r="S395" s="866"/>
      <c r="T395" s="866"/>
      <c r="U395" s="866"/>
      <c r="V395" s="866"/>
      <c r="W395" s="866"/>
      <c r="X395" s="866"/>
      <c r="Y395" s="867"/>
      <c r="Z395" s="868"/>
      <c r="AA395" s="868"/>
      <c r="AB395" s="869"/>
      <c r="AC395" s="870"/>
      <c r="AD395" s="871"/>
      <c r="AE395" s="871"/>
      <c r="AF395" s="871"/>
      <c r="AG395" s="871"/>
      <c r="AH395" s="888"/>
      <c r="AI395" s="889"/>
      <c r="AJ395" s="889"/>
      <c r="AK395" s="889"/>
      <c r="AL395" s="874"/>
      <c r="AM395" s="875"/>
      <c r="AN395" s="875"/>
      <c r="AO395" s="876"/>
      <c r="AP395" s="877"/>
      <c r="AQ395" s="877"/>
      <c r="AR395" s="877"/>
      <c r="AS395" s="877"/>
      <c r="AT395" s="877"/>
      <c r="AU395" s="877"/>
      <c r="AV395" s="877"/>
      <c r="AW395" s="877"/>
      <c r="AX395" s="877"/>
      <c r="AY395">
        <f>COUNTA($C$395)</f>
        <v>0</v>
      </c>
    </row>
    <row r="396" spans="1:51" ht="30" hidden="1" customHeight="1" x14ac:dyDescent="0.15">
      <c r="A396" s="860">
        <v>5</v>
      </c>
      <c r="B396" s="860">
        <v>1</v>
      </c>
      <c r="C396" s="862"/>
      <c r="D396" s="862"/>
      <c r="E396" s="862"/>
      <c r="F396" s="862"/>
      <c r="G396" s="862"/>
      <c r="H396" s="862"/>
      <c r="I396" s="862"/>
      <c r="J396" s="863"/>
      <c r="K396" s="864"/>
      <c r="L396" s="864"/>
      <c r="M396" s="864"/>
      <c r="N396" s="864"/>
      <c r="O396" s="864"/>
      <c r="P396" s="866"/>
      <c r="Q396" s="866"/>
      <c r="R396" s="866"/>
      <c r="S396" s="866"/>
      <c r="T396" s="866"/>
      <c r="U396" s="866"/>
      <c r="V396" s="866"/>
      <c r="W396" s="866"/>
      <c r="X396" s="866"/>
      <c r="Y396" s="867"/>
      <c r="Z396" s="868"/>
      <c r="AA396" s="868"/>
      <c r="AB396" s="869"/>
      <c r="AC396" s="870"/>
      <c r="AD396" s="871"/>
      <c r="AE396" s="871"/>
      <c r="AF396" s="871"/>
      <c r="AG396" s="871"/>
      <c r="AH396" s="888"/>
      <c r="AI396" s="889"/>
      <c r="AJ396" s="889"/>
      <c r="AK396" s="889"/>
      <c r="AL396" s="874"/>
      <c r="AM396" s="875"/>
      <c r="AN396" s="875"/>
      <c r="AO396" s="876"/>
      <c r="AP396" s="877"/>
      <c r="AQ396" s="877"/>
      <c r="AR396" s="877"/>
      <c r="AS396" s="877"/>
      <c r="AT396" s="877"/>
      <c r="AU396" s="877"/>
      <c r="AV396" s="877"/>
      <c r="AW396" s="877"/>
      <c r="AX396" s="877"/>
      <c r="AY396">
        <f>COUNTA($C$396)</f>
        <v>0</v>
      </c>
    </row>
    <row r="397" spans="1:51" ht="30" hidden="1" customHeight="1" x14ac:dyDescent="0.15">
      <c r="A397" s="860">
        <v>6</v>
      </c>
      <c r="B397" s="860">
        <v>1</v>
      </c>
      <c r="C397" s="862"/>
      <c r="D397" s="862"/>
      <c r="E397" s="862"/>
      <c r="F397" s="862"/>
      <c r="G397" s="862"/>
      <c r="H397" s="862"/>
      <c r="I397" s="862"/>
      <c r="J397" s="863"/>
      <c r="K397" s="864"/>
      <c r="L397" s="864"/>
      <c r="M397" s="864"/>
      <c r="N397" s="864"/>
      <c r="O397" s="864"/>
      <c r="P397" s="866"/>
      <c r="Q397" s="866"/>
      <c r="R397" s="866"/>
      <c r="S397" s="866"/>
      <c r="T397" s="866"/>
      <c r="U397" s="866"/>
      <c r="V397" s="866"/>
      <c r="W397" s="866"/>
      <c r="X397" s="866"/>
      <c r="Y397" s="867"/>
      <c r="Z397" s="868"/>
      <c r="AA397" s="868"/>
      <c r="AB397" s="869"/>
      <c r="AC397" s="870"/>
      <c r="AD397" s="871"/>
      <c r="AE397" s="871"/>
      <c r="AF397" s="871"/>
      <c r="AG397" s="871"/>
      <c r="AH397" s="888"/>
      <c r="AI397" s="889"/>
      <c r="AJ397" s="889"/>
      <c r="AK397" s="889"/>
      <c r="AL397" s="874"/>
      <c r="AM397" s="875"/>
      <c r="AN397" s="875"/>
      <c r="AO397" s="876"/>
      <c r="AP397" s="877"/>
      <c r="AQ397" s="877"/>
      <c r="AR397" s="877"/>
      <c r="AS397" s="877"/>
      <c r="AT397" s="877"/>
      <c r="AU397" s="877"/>
      <c r="AV397" s="877"/>
      <c r="AW397" s="877"/>
      <c r="AX397" s="877"/>
      <c r="AY397">
        <f>COUNTA($C$397)</f>
        <v>0</v>
      </c>
    </row>
    <row r="398" spans="1:51" ht="30" hidden="1" customHeight="1" x14ac:dyDescent="0.15">
      <c r="A398" s="860">
        <v>7</v>
      </c>
      <c r="B398" s="860">
        <v>1</v>
      </c>
      <c r="C398" s="862"/>
      <c r="D398" s="862"/>
      <c r="E398" s="862"/>
      <c r="F398" s="862"/>
      <c r="G398" s="862"/>
      <c r="H398" s="862"/>
      <c r="I398" s="862"/>
      <c r="J398" s="863"/>
      <c r="K398" s="864"/>
      <c r="L398" s="864"/>
      <c r="M398" s="864"/>
      <c r="N398" s="864"/>
      <c r="O398" s="864"/>
      <c r="P398" s="866"/>
      <c r="Q398" s="866"/>
      <c r="R398" s="866"/>
      <c r="S398" s="866"/>
      <c r="T398" s="866"/>
      <c r="U398" s="866"/>
      <c r="V398" s="866"/>
      <c r="W398" s="866"/>
      <c r="X398" s="866"/>
      <c r="Y398" s="867"/>
      <c r="Z398" s="868"/>
      <c r="AA398" s="868"/>
      <c r="AB398" s="869"/>
      <c r="AC398" s="870"/>
      <c r="AD398" s="871"/>
      <c r="AE398" s="871"/>
      <c r="AF398" s="871"/>
      <c r="AG398" s="871"/>
      <c r="AH398" s="888"/>
      <c r="AI398" s="889"/>
      <c r="AJ398" s="889"/>
      <c r="AK398" s="889"/>
      <c r="AL398" s="874"/>
      <c r="AM398" s="875"/>
      <c r="AN398" s="875"/>
      <c r="AO398" s="876"/>
      <c r="AP398" s="877"/>
      <c r="AQ398" s="877"/>
      <c r="AR398" s="877"/>
      <c r="AS398" s="877"/>
      <c r="AT398" s="877"/>
      <c r="AU398" s="877"/>
      <c r="AV398" s="877"/>
      <c r="AW398" s="877"/>
      <c r="AX398" s="877"/>
      <c r="AY398">
        <f>COUNTA($C$398)</f>
        <v>0</v>
      </c>
    </row>
    <row r="399" spans="1:51" ht="30" hidden="1" customHeight="1" x14ac:dyDescent="0.15">
      <c r="A399" s="860">
        <v>8</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88"/>
      <c r="AI399" s="889"/>
      <c r="AJ399" s="889"/>
      <c r="AK399" s="889"/>
      <c r="AL399" s="874"/>
      <c r="AM399" s="875"/>
      <c r="AN399" s="875"/>
      <c r="AO399" s="876"/>
      <c r="AP399" s="877"/>
      <c r="AQ399" s="877"/>
      <c r="AR399" s="877"/>
      <c r="AS399" s="877"/>
      <c r="AT399" s="877"/>
      <c r="AU399" s="877"/>
      <c r="AV399" s="877"/>
      <c r="AW399" s="877"/>
      <c r="AX399" s="877"/>
      <c r="AY399">
        <f>COUNTA($C$399)</f>
        <v>0</v>
      </c>
    </row>
    <row r="400" spans="1:51" ht="30" hidden="1" customHeight="1" x14ac:dyDescent="0.15">
      <c r="A400" s="860">
        <v>9</v>
      </c>
      <c r="B400" s="860">
        <v>1</v>
      </c>
      <c r="C400" s="862"/>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88"/>
      <c r="AI400" s="889"/>
      <c r="AJ400" s="889"/>
      <c r="AK400" s="889"/>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60">
        <v>10</v>
      </c>
      <c r="B401" s="860">
        <v>1</v>
      </c>
      <c r="C401" s="862"/>
      <c r="D401" s="862"/>
      <c r="E401" s="862"/>
      <c r="F401" s="862"/>
      <c r="G401" s="862"/>
      <c r="H401" s="862"/>
      <c r="I401" s="862"/>
      <c r="J401" s="863"/>
      <c r="K401" s="864"/>
      <c r="L401" s="864"/>
      <c r="M401" s="864"/>
      <c r="N401" s="864"/>
      <c r="O401" s="864"/>
      <c r="P401" s="866"/>
      <c r="Q401" s="866"/>
      <c r="R401" s="866"/>
      <c r="S401" s="866"/>
      <c r="T401" s="866"/>
      <c r="U401" s="866"/>
      <c r="V401" s="866"/>
      <c r="W401" s="866"/>
      <c r="X401" s="866"/>
      <c r="Y401" s="867"/>
      <c r="Z401" s="868"/>
      <c r="AA401" s="868"/>
      <c r="AB401" s="869"/>
      <c r="AC401" s="870"/>
      <c r="AD401" s="871"/>
      <c r="AE401" s="871"/>
      <c r="AF401" s="871"/>
      <c r="AG401" s="871"/>
      <c r="AH401" s="888"/>
      <c r="AI401" s="889"/>
      <c r="AJ401" s="889"/>
      <c r="AK401" s="889"/>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60">
        <v>11</v>
      </c>
      <c r="B402" s="860">
        <v>1</v>
      </c>
      <c r="C402" s="862"/>
      <c r="D402" s="862"/>
      <c r="E402" s="862"/>
      <c r="F402" s="862"/>
      <c r="G402" s="862"/>
      <c r="H402" s="862"/>
      <c r="I402" s="862"/>
      <c r="J402" s="863"/>
      <c r="K402" s="864"/>
      <c r="L402" s="864"/>
      <c r="M402" s="864"/>
      <c r="N402" s="864"/>
      <c r="O402" s="864"/>
      <c r="P402" s="866"/>
      <c r="Q402" s="866"/>
      <c r="R402" s="866"/>
      <c r="S402" s="866"/>
      <c r="T402" s="866"/>
      <c r="U402" s="866"/>
      <c r="V402" s="866"/>
      <c r="W402" s="866"/>
      <c r="X402" s="866"/>
      <c r="Y402" s="867"/>
      <c r="Z402" s="868"/>
      <c r="AA402" s="868"/>
      <c r="AB402" s="869"/>
      <c r="AC402" s="870"/>
      <c r="AD402" s="871"/>
      <c r="AE402" s="871"/>
      <c r="AF402" s="871"/>
      <c r="AG402" s="871"/>
      <c r="AH402" s="888"/>
      <c r="AI402" s="889"/>
      <c r="AJ402" s="889"/>
      <c r="AK402" s="889"/>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60">
        <v>12</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88"/>
      <c r="AI403" s="889"/>
      <c r="AJ403" s="889"/>
      <c r="AK403" s="889"/>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60">
        <v>13</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88"/>
      <c r="AI404" s="889"/>
      <c r="AJ404" s="889"/>
      <c r="AK404" s="889"/>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60">
        <v>14</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88"/>
      <c r="AI405" s="889"/>
      <c r="AJ405" s="889"/>
      <c r="AK405" s="889"/>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60">
        <v>15</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88"/>
      <c r="AI406" s="889"/>
      <c r="AJ406" s="889"/>
      <c r="AK406" s="889"/>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60">
        <v>16</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88"/>
      <c r="AI407" s="889"/>
      <c r="AJ407" s="889"/>
      <c r="AK407" s="889"/>
      <c r="AL407" s="874"/>
      <c r="AM407" s="875"/>
      <c r="AN407" s="875"/>
      <c r="AO407" s="876"/>
      <c r="AP407" s="877"/>
      <c r="AQ407" s="877"/>
      <c r="AR407" s="877"/>
      <c r="AS407" s="877"/>
      <c r="AT407" s="877"/>
      <c r="AU407" s="877"/>
      <c r="AV407" s="877"/>
      <c r="AW407" s="877"/>
      <c r="AX407" s="877"/>
      <c r="AY407">
        <f>COUNTA($C$407)</f>
        <v>0</v>
      </c>
    </row>
    <row r="408" spans="1:51" s="16" customFormat="1" ht="30" hidden="1" customHeight="1" x14ac:dyDescent="0.15">
      <c r="A408" s="860">
        <v>17</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88"/>
      <c r="AI408" s="889"/>
      <c r="AJ408" s="889"/>
      <c r="AK408" s="889"/>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60">
        <v>18</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88"/>
      <c r="AI409" s="889"/>
      <c r="AJ409" s="889"/>
      <c r="AK409" s="889"/>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60">
        <v>19</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88"/>
      <c r="AI410" s="889"/>
      <c r="AJ410" s="889"/>
      <c r="AK410" s="889"/>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60">
        <v>20</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88"/>
      <c r="AI411" s="889"/>
      <c r="AJ411" s="889"/>
      <c r="AK411" s="889"/>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60">
        <v>21</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88"/>
      <c r="AI412" s="889"/>
      <c r="AJ412" s="889"/>
      <c r="AK412" s="889"/>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60">
        <v>22</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88"/>
      <c r="AI413" s="889"/>
      <c r="AJ413" s="889"/>
      <c r="AK413" s="889"/>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60">
        <v>23</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88"/>
      <c r="AI414" s="889"/>
      <c r="AJ414" s="889"/>
      <c r="AK414" s="889"/>
      <c r="AL414" s="874"/>
      <c r="AM414" s="875"/>
      <c r="AN414" s="875"/>
      <c r="AO414" s="876"/>
      <c r="AP414" s="877"/>
      <c r="AQ414" s="877"/>
      <c r="AR414" s="877"/>
      <c r="AS414" s="877"/>
      <c r="AT414" s="877"/>
      <c r="AU414" s="877"/>
      <c r="AV414" s="877"/>
      <c r="AW414" s="877"/>
      <c r="AX414" s="877"/>
      <c r="AY414">
        <f>COUNTA($C$414)</f>
        <v>0</v>
      </c>
    </row>
    <row r="415" spans="1:51" ht="30" hidden="1" customHeight="1" x14ac:dyDescent="0.15">
      <c r="A415" s="860">
        <v>24</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88"/>
      <c r="AI415" s="889"/>
      <c r="AJ415" s="889"/>
      <c r="AK415" s="889"/>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60">
        <v>25</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88"/>
      <c r="AI416" s="889"/>
      <c r="AJ416" s="889"/>
      <c r="AK416" s="889"/>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60">
        <v>26</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88"/>
      <c r="AI417" s="889"/>
      <c r="AJ417" s="889"/>
      <c r="AK417" s="889"/>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60">
        <v>27</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88"/>
      <c r="AI418" s="889"/>
      <c r="AJ418" s="889"/>
      <c r="AK418" s="889"/>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60">
        <v>28</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88"/>
      <c r="AI419" s="889"/>
      <c r="AJ419" s="889"/>
      <c r="AK419" s="889"/>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60">
        <v>29</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88"/>
      <c r="AI420" s="889"/>
      <c r="AJ420" s="889"/>
      <c r="AK420" s="889"/>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60">
        <v>30</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88"/>
      <c r="AI421" s="889"/>
      <c r="AJ421" s="889"/>
      <c r="AK421" s="889"/>
      <c r="AL421" s="874"/>
      <c r="AM421" s="875"/>
      <c r="AN421" s="875"/>
      <c r="AO421" s="876"/>
      <c r="AP421" s="877"/>
      <c r="AQ421" s="877"/>
      <c r="AR421" s="877"/>
      <c r="AS421" s="877"/>
      <c r="AT421" s="877"/>
      <c r="AU421" s="877"/>
      <c r="AV421" s="877"/>
      <c r="AW421" s="877"/>
      <c r="AX421" s="877"/>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83"/>
      <c r="B424" s="883"/>
      <c r="C424" s="883" t="s">
        <v>24</v>
      </c>
      <c r="D424" s="883"/>
      <c r="E424" s="883"/>
      <c r="F424" s="883"/>
      <c r="G424" s="883"/>
      <c r="H424" s="883"/>
      <c r="I424" s="883"/>
      <c r="J424" s="884" t="s">
        <v>193</v>
      </c>
      <c r="K424" s="570"/>
      <c r="L424" s="570"/>
      <c r="M424" s="570"/>
      <c r="N424" s="570"/>
      <c r="O424" s="570"/>
      <c r="P424" s="425" t="s">
        <v>25</v>
      </c>
      <c r="Q424" s="425"/>
      <c r="R424" s="425"/>
      <c r="S424" s="425"/>
      <c r="T424" s="425"/>
      <c r="U424" s="425"/>
      <c r="V424" s="425"/>
      <c r="W424" s="425"/>
      <c r="X424" s="425"/>
      <c r="Y424" s="885" t="s">
        <v>192</v>
      </c>
      <c r="Z424" s="886"/>
      <c r="AA424" s="886"/>
      <c r="AB424" s="886"/>
      <c r="AC424" s="884" t="s">
        <v>223</v>
      </c>
      <c r="AD424" s="884"/>
      <c r="AE424" s="884"/>
      <c r="AF424" s="884"/>
      <c r="AG424" s="884"/>
      <c r="AH424" s="885" t="s">
        <v>241</v>
      </c>
      <c r="AI424" s="883"/>
      <c r="AJ424" s="883"/>
      <c r="AK424" s="883"/>
      <c r="AL424" s="883" t="s">
        <v>19</v>
      </c>
      <c r="AM424" s="883"/>
      <c r="AN424" s="883"/>
      <c r="AO424" s="887"/>
      <c r="AP424" s="859" t="s">
        <v>194</v>
      </c>
      <c r="AQ424" s="859"/>
      <c r="AR424" s="859"/>
      <c r="AS424" s="859"/>
      <c r="AT424" s="859"/>
      <c r="AU424" s="859"/>
      <c r="AV424" s="859"/>
      <c r="AW424" s="859"/>
      <c r="AX424" s="859"/>
      <c r="AY424">
        <f>$AY$422</f>
        <v>1</v>
      </c>
    </row>
    <row r="425" spans="1:51" ht="51" customHeight="1" x14ac:dyDescent="0.15">
      <c r="A425" s="860">
        <v>1</v>
      </c>
      <c r="B425" s="860">
        <v>1</v>
      </c>
      <c r="C425" s="861" t="s">
        <v>657</v>
      </c>
      <c r="D425" s="862"/>
      <c r="E425" s="862"/>
      <c r="F425" s="862"/>
      <c r="G425" s="862"/>
      <c r="H425" s="862"/>
      <c r="I425" s="862"/>
      <c r="J425" s="863">
        <v>8010401050387</v>
      </c>
      <c r="K425" s="864"/>
      <c r="L425" s="864"/>
      <c r="M425" s="864"/>
      <c r="N425" s="864"/>
      <c r="O425" s="864"/>
      <c r="P425" s="865" t="s">
        <v>658</v>
      </c>
      <c r="Q425" s="866"/>
      <c r="R425" s="866"/>
      <c r="S425" s="866"/>
      <c r="T425" s="866"/>
      <c r="U425" s="866"/>
      <c r="V425" s="866"/>
      <c r="W425" s="866"/>
      <c r="X425" s="866"/>
      <c r="Y425" s="867">
        <v>39</v>
      </c>
      <c r="Z425" s="868"/>
      <c r="AA425" s="868"/>
      <c r="AB425" s="869"/>
      <c r="AC425" s="870" t="s">
        <v>249</v>
      </c>
      <c r="AD425" s="871"/>
      <c r="AE425" s="871"/>
      <c r="AF425" s="871"/>
      <c r="AG425" s="871"/>
      <c r="AH425" s="872">
        <v>2</v>
      </c>
      <c r="AI425" s="873"/>
      <c r="AJ425" s="873"/>
      <c r="AK425" s="873"/>
      <c r="AL425" s="874" t="s">
        <v>277</v>
      </c>
      <c r="AM425" s="875"/>
      <c r="AN425" s="875"/>
      <c r="AO425" s="876"/>
      <c r="AP425" s="877" t="s">
        <v>277</v>
      </c>
      <c r="AQ425" s="877"/>
      <c r="AR425" s="877"/>
      <c r="AS425" s="877"/>
      <c r="AT425" s="877"/>
      <c r="AU425" s="877"/>
      <c r="AV425" s="877"/>
      <c r="AW425" s="877"/>
      <c r="AX425" s="877"/>
      <c r="AY425">
        <f>$AY$422</f>
        <v>1</v>
      </c>
    </row>
    <row r="426" spans="1:51" ht="30" hidden="1" customHeight="1" x14ac:dyDescent="0.15">
      <c r="A426" s="860">
        <v>2</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60">
        <v>3</v>
      </c>
      <c r="B427" s="860">
        <v>1</v>
      </c>
      <c r="C427" s="861"/>
      <c r="D427" s="862"/>
      <c r="E427" s="862"/>
      <c r="F427" s="862"/>
      <c r="G427" s="862"/>
      <c r="H427" s="862"/>
      <c r="I427" s="862"/>
      <c r="J427" s="863"/>
      <c r="K427" s="864"/>
      <c r="L427" s="864"/>
      <c r="M427" s="864"/>
      <c r="N427" s="864"/>
      <c r="O427" s="864"/>
      <c r="P427" s="865"/>
      <c r="Q427" s="866"/>
      <c r="R427" s="866"/>
      <c r="S427" s="866"/>
      <c r="T427" s="866"/>
      <c r="U427" s="866"/>
      <c r="V427" s="866"/>
      <c r="W427" s="866"/>
      <c r="X427" s="866"/>
      <c r="Y427" s="867"/>
      <c r="Z427" s="868"/>
      <c r="AA427" s="868"/>
      <c r="AB427" s="869"/>
      <c r="AC427" s="870"/>
      <c r="AD427" s="871"/>
      <c r="AE427" s="871"/>
      <c r="AF427" s="871"/>
      <c r="AG427" s="871"/>
      <c r="AH427" s="888"/>
      <c r="AI427" s="889"/>
      <c r="AJ427" s="889"/>
      <c r="AK427" s="889"/>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60">
        <v>4</v>
      </c>
      <c r="B428" s="860">
        <v>1</v>
      </c>
      <c r="C428" s="861"/>
      <c r="D428" s="862"/>
      <c r="E428" s="862"/>
      <c r="F428" s="862"/>
      <c r="G428" s="862"/>
      <c r="H428" s="862"/>
      <c r="I428" s="862"/>
      <c r="J428" s="863"/>
      <c r="K428" s="864"/>
      <c r="L428" s="864"/>
      <c r="M428" s="864"/>
      <c r="N428" s="864"/>
      <c r="O428" s="864"/>
      <c r="P428" s="865"/>
      <c r="Q428" s="866"/>
      <c r="R428" s="866"/>
      <c r="S428" s="866"/>
      <c r="T428" s="866"/>
      <c r="U428" s="866"/>
      <c r="V428" s="866"/>
      <c r="W428" s="866"/>
      <c r="X428" s="866"/>
      <c r="Y428" s="867"/>
      <c r="Z428" s="868"/>
      <c r="AA428" s="868"/>
      <c r="AB428" s="869"/>
      <c r="AC428" s="870"/>
      <c r="AD428" s="871"/>
      <c r="AE428" s="871"/>
      <c r="AF428" s="871"/>
      <c r="AG428" s="871"/>
      <c r="AH428" s="888"/>
      <c r="AI428" s="889"/>
      <c r="AJ428" s="889"/>
      <c r="AK428" s="889"/>
      <c r="AL428" s="874"/>
      <c r="AM428" s="875"/>
      <c r="AN428" s="875"/>
      <c r="AO428" s="876"/>
      <c r="AP428" s="877"/>
      <c r="AQ428" s="877"/>
      <c r="AR428" s="877"/>
      <c r="AS428" s="877"/>
      <c r="AT428" s="877"/>
      <c r="AU428" s="877"/>
      <c r="AV428" s="877"/>
      <c r="AW428" s="877"/>
      <c r="AX428" s="877"/>
      <c r="AY428">
        <f>COUNTA($C$428)</f>
        <v>0</v>
      </c>
    </row>
    <row r="429" spans="1:51" ht="30" hidden="1" customHeight="1" x14ac:dyDescent="0.15">
      <c r="A429" s="860">
        <v>5</v>
      </c>
      <c r="B429" s="860">
        <v>1</v>
      </c>
      <c r="C429" s="862"/>
      <c r="D429" s="862"/>
      <c r="E429" s="862"/>
      <c r="F429" s="862"/>
      <c r="G429" s="862"/>
      <c r="H429" s="862"/>
      <c r="I429" s="862"/>
      <c r="J429" s="863"/>
      <c r="K429" s="864"/>
      <c r="L429" s="864"/>
      <c r="M429" s="864"/>
      <c r="N429" s="864"/>
      <c r="O429" s="864"/>
      <c r="P429" s="866"/>
      <c r="Q429" s="866"/>
      <c r="R429" s="866"/>
      <c r="S429" s="866"/>
      <c r="T429" s="866"/>
      <c r="U429" s="866"/>
      <c r="V429" s="866"/>
      <c r="W429" s="866"/>
      <c r="X429" s="866"/>
      <c r="Y429" s="867"/>
      <c r="Z429" s="868"/>
      <c r="AA429" s="868"/>
      <c r="AB429" s="869"/>
      <c r="AC429" s="870"/>
      <c r="AD429" s="871"/>
      <c r="AE429" s="871"/>
      <c r="AF429" s="871"/>
      <c r="AG429" s="871"/>
      <c r="AH429" s="888"/>
      <c r="AI429" s="889"/>
      <c r="AJ429" s="889"/>
      <c r="AK429" s="889"/>
      <c r="AL429" s="874"/>
      <c r="AM429" s="875"/>
      <c r="AN429" s="875"/>
      <c r="AO429" s="876"/>
      <c r="AP429" s="877"/>
      <c r="AQ429" s="877"/>
      <c r="AR429" s="877"/>
      <c r="AS429" s="877"/>
      <c r="AT429" s="877"/>
      <c r="AU429" s="877"/>
      <c r="AV429" s="877"/>
      <c r="AW429" s="877"/>
      <c r="AX429" s="877"/>
      <c r="AY429">
        <f>COUNTA($C$429)</f>
        <v>0</v>
      </c>
    </row>
    <row r="430" spans="1:51" ht="30" hidden="1" customHeight="1" x14ac:dyDescent="0.15">
      <c r="A430" s="860">
        <v>6</v>
      </c>
      <c r="B430" s="860">
        <v>1</v>
      </c>
      <c r="C430" s="862"/>
      <c r="D430" s="862"/>
      <c r="E430" s="862"/>
      <c r="F430" s="862"/>
      <c r="G430" s="862"/>
      <c r="H430" s="862"/>
      <c r="I430" s="862"/>
      <c r="J430" s="863"/>
      <c r="K430" s="864"/>
      <c r="L430" s="864"/>
      <c r="M430" s="864"/>
      <c r="N430" s="864"/>
      <c r="O430" s="864"/>
      <c r="P430" s="866"/>
      <c r="Q430" s="866"/>
      <c r="R430" s="866"/>
      <c r="S430" s="866"/>
      <c r="T430" s="866"/>
      <c r="U430" s="866"/>
      <c r="V430" s="866"/>
      <c r="W430" s="866"/>
      <c r="X430" s="866"/>
      <c r="Y430" s="867"/>
      <c r="Z430" s="868"/>
      <c r="AA430" s="868"/>
      <c r="AB430" s="869"/>
      <c r="AC430" s="870"/>
      <c r="AD430" s="871"/>
      <c r="AE430" s="871"/>
      <c r="AF430" s="871"/>
      <c r="AG430" s="871"/>
      <c r="AH430" s="888"/>
      <c r="AI430" s="889"/>
      <c r="AJ430" s="889"/>
      <c r="AK430" s="889"/>
      <c r="AL430" s="874"/>
      <c r="AM430" s="875"/>
      <c r="AN430" s="875"/>
      <c r="AO430" s="876"/>
      <c r="AP430" s="877"/>
      <c r="AQ430" s="877"/>
      <c r="AR430" s="877"/>
      <c r="AS430" s="877"/>
      <c r="AT430" s="877"/>
      <c r="AU430" s="877"/>
      <c r="AV430" s="877"/>
      <c r="AW430" s="877"/>
      <c r="AX430" s="877"/>
      <c r="AY430">
        <f>COUNTA($C$430)</f>
        <v>0</v>
      </c>
    </row>
    <row r="431" spans="1:51" ht="30" hidden="1" customHeight="1" x14ac:dyDescent="0.15">
      <c r="A431" s="860">
        <v>7</v>
      </c>
      <c r="B431" s="860">
        <v>1</v>
      </c>
      <c r="C431" s="862"/>
      <c r="D431" s="862"/>
      <c r="E431" s="862"/>
      <c r="F431" s="862"/>
      <c r="G431" s="862"/>
      <c r="H431" s="862"/>
      <c r="I431" s="862"/>
      <c r="J431" s="863"/>
      <c r="K431" s="864"/>
      <c r="L431" s="864"/>
      <c r="M431" s="864"/>
      <c r="N431" s="864"/>
      <c r="O431" s="864"/>
      <c r="P431" s="866"/>
      <c r="Q431" s="866"/>
      <c r="R431" s="866"/>
      <c r="S431" s="866"/>
      <c r="T431" s="866"/>
      <c r="U431" s="866"/>
      <c r="V431" s="866"/>
      <c r="W431" s="866"/>
      <c r="X431" s="866"/>
      <c r="Y431" s="867"/>
      <c r="Z431" s="868"/>
      <c r="AA431" s="868"/>
      <c r="AB431" s="869"/>
      <c r="AC431" s="870"/>
      <c r="AD431" s="871"/>
      <c r="AE431" s="871"/>
      <c r="AF431" s="871"/>
      <c r="AG431" s="871"/>
      <c r="AH431" s="888"/>
      <c r="AI431" s="889"/>
      <c r="AJ431" s="889"/>
      <c r="AK431" s="889"/>
      <c r="AL431" s="874"/>
      <c r="AM431" s="875"/>
      <c r="AN431" s="875"/>
      <c r="AO431" s="876"/>
      <c r="AP431" s="877"/>
      <c r="AQ431" s="877"/>
      <c r="AR431" s="877"/>
      <c r="AS431" s="877"/>
      <c r="AT431" s="877"/>
      <c r="AU431" s="877"/>
      <c r="AV431" s="877"/>
      <c r="AW431" s="877"/>
      <c r="AX431" s="877"/>
      <c r="AY431">
        <f>COUNTA($C$431)</f>
        <v>0</v>
      </c>
    </row>
    <row r="432" spans="1:51" ht="30" hidden="1" customHeight="1" x14ac:dyDescent="0.15">
      <c r="A432" s="860">
        <v>8</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88"/>
      <c r="AI432" s="889"/>
      <c r="AJ432" s="889"/>
      <c r="AK432" s="889"/>
      <c r="AL432" s="874"/>
      <c r="AM432" s="875"/>
      <c r="AN432" s="875"/>
      <c r="AO432" s="876"/>
      <c r="AP432" s="877"/>
      <c r="AQ432" s="877"/>
      <c r="AR432" s="877"/>
      <c r="AS432" s="877"/>
      <c r="AT432" s="877"/>
      <c r="AU432" s="877"/>
      <c r="AV432" s="877"/>
      <c r="AW432" s="877"/>
      <c r="AX432" s="877"/>
      <c r="AY432">
        <f>COUNTA($C$432)</f>
        <v>0</v>
      </c>
    </row>
    <row r="433" spans="1:51" ht="30" hidden="1" customHeight="1" x14ac:dyDescent="0.15">
      <c r="A433" s="860">
        <v>9</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88"/>
      <c r="AI433" s="889"/>
      <c r="AJ433" s="889"/>
      <c r="AK433" s="889"/>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60">
        <v>10</v>
      </c>
      <c r="B434" s="860">
        <v>1</v>
      </c>
      <c r="C434" s="862"/>
      <c r="D434" s="862"/>
      <c r="E434" s="862"/>
      <c r="F434" s="862"/>
      <c r="G434" s="862"/>
      <c r="H434" s="862"/>
      <c r="I434" s="862"/>
      <c r="J434" s="863"/>
      <c r="K434" s="864"/>
      <c r="L434" s="864"/>
      <c r="M434" s="864"/>
      <c r="N434" s="864"/>
      <c r="O434" s="864"/>
      <c r="P434" s="866"/>
      <c r="Q434" s="866"/>
      <c r="R434" s="866"/>
      <c r="S434" s="866"/>
      <c r="T434" s="866"/>
      <c r="U434" s="866"/>
      <c r="V434" s="866"/>
      <c r="W434" s="866"/>
      <c r="X434" s="866"/>
      <c r="Y434" s="867"/>
      <c r="Z434" s="868"/>
      <c r="AA434" s="868"/>
      <c r="AB434" s="869"/>
      <c r="AC434" s="870"/>
      <c r="AD434" s="871"/>
      <c r="AE434" s="871"/>
      <c r="AF434" s="871"/>
      <c r="AG434" s="871"/>
      <c r="AH434" s="888"/>
      <c r="AI434" s="889"/>
      <c r="AJ434" s="889"/>
      <c r="AK434" s="889"/>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60">
        <v>11</v>
      </c>
      <c r="B435" s="860">
        <v>1</v>
      </c>
      <c r="C435" s="862"/>
      <c r="D435" s="862"/>
      <c r="E435" s="862"/>
      <c r="F435" s="862"/>
      <c r="G435" s="862"/>
      <c r="H435" s="862"/>
      <c r="I435" s="862"/>
      <c r="J435" s="863"/>
      <c r="K435" s="864"/>
      <c r="L435" s="864"/>
      <c r="M435" s="864"/>
      <c r="N435" s="864"/>
      <c r="O435" s="864"/>
      <c r="P435" s="866"/>
      <c r="Q435" s="866"/>
      <c r="R435" s="866"/>
      <c r="S435" s="866"/>
      <c r="T435" s="866"/>
      <c r="U435" s="866"/>
      <c r="V435" s="866"/>
      <c r="W435" s="866"/>
      <c r="X435" s="866"/>
      <c r="Y435" s="867"/>
      <c r="Z435" s="868"/>
      <c r="AA435" s="868"/>
      <c r="AB435" s="869"/>
      <c r="AC435" s="870"/>
      <c r="AD435" s="871"/>
      <c r="AE435" s="871"/>
      <c r="AF435" s="871"/>
      <c r="AG435" s="871"/>
      <c r="AH435" s="888"/>
      <c r="AI435" s="889"/>
      <c r="AJ435" s="889"/>
      <c r="AK435" s="889"/>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60">
        <v>12</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88"/>
      <c r="AI436" s="889"/>
      <c r="AJ436" s="889"/>
      <c r="AK436" s="889"/>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60">
        <v>13</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88"/>
      <c r="AI437" s="889"/>
      <c r="AJ437" s="889"/>
      <c r="AK437" s="889"/>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60">
        <v>14</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88"/>
      <c r="AI438" s="889"/>
      <c r="AJ438" s="889"/>
      <c r="AK438" s="889"/>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60">
        <v>15</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88"/>
      <c r="AI439" s="889"/>
      <c r="AJ439" s="889"/>
      <c r="AK439" s="889"/>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60">
        <v>16</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88"/>
      <c r="AI440" s="889"/>
      <c r="AJ440" s="889"/>
      <c r="AK440" s="889"/>
      <c r="AL440" s="874"/>
      <c r="AM440" s="875"/>
      <c r="AN440" s="875"/>
      <c r="AO440" s="876"/>
      <c r="AP440" s="877"/>
      <c r="AQ440" s="877"/>
      <c r="AR440" s="877"/>
      <c r="AS440" s="877"/>
      <c r="AT440" s="877"/>
      <c r="AU440" s="877"/>
      <c r="AV440" s="877"/>
      <c r="AW440" s="877"/>
      <c r="AX440" s="877"/>
      <c r="AY440">
        <f>COUNTA($C$440)</f>
        <v>0</v>
      </c>
    </row>
    <row r="441" spans="1:51" s="16" customFormat="1" ht="30" hidden="1" customHeight="1" x14ac:dyDescent="0.15">
      <c r="A441" s="860">
        <v>17</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88"/>
      <c r="AI441" s="889"/>
      <c r="AJ441" s="889"/>
      <c r="AK441" s="889"/>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60">
        <v>18</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88"/>
      <c r="AI442" s="889"/>
      <c r="AJ442" s="889"/>
      <c r="AK442" s="889"/>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60">
        <v>19</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88"/>
      <c r="AI443" s="889"/>
      <c r="AJ443" s="889"/>
      <c r="AK443" s="889"/>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60">
        <v>20</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88"/>
      <c r="AI444" s="889"/>
      <c r="AJ444" s="889"/>
      <c r="AK444" s="889"/>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60">
        <v>21</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88"/>
      <c r="AI445" s="889"/>
      <c r="AJ445" s="889"/>
      <c r="AK445" s="889"/>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60">
        <v>22</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88"/>
      <c r="AI446" s="889"/>
      <c r="AJ446" s="889"/>
      <c r="AK446" s="889"/>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60">
        <v>23</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88"/>
      <c r="AI447" s="889"/>
      <c r="AJ447" s="889"/>
      <c r="AK447" s="889"/>
      <c r="AL447" s="874"/>
      <c r="AM447" s="875"/>
      <c r="AN447" s="875"/>
      <c r="AO447" s="876"/>
      <c r="AP447" s="877"/>
      <c r="AQ447" s="877"/>
      <c r="AR447" s="877"/>
      <c r="AS447" s="877"/>
      <c r="AT447" s="877"/>
      <c r="AU447" s="877"/>
      <c r="AV447" s="877"/>
      <c r="AW447" s="877"/>
      <c r="AX447" s="877"/>
      <c r="AY447">
        <f>COUNTA($C$447)</f>
        <v>0</v>
      </c>
    </row>
    <row r="448" spans="1:51" ht="30" hidden="1" customHeight="1" x14ac:dyDescent="0.15">
      <c r="A448" s="860">
        <v>24</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88"/>
      <c r="AI448" s="889"/>
      <c r="AJ448" s="889"/>
      <c r="AK448" s="889"/>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60">
        <v>25</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88"/>
      <c r="AI449" s="889"/>
      <c r="AJ449" s="889"/>
      <c r="AK449" s="889"/>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60">
        <v>26</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88"/>
      <c r="AI450" s="889"/>
      <c r="AJ450" s="889"/>
      <c r="AK450" s="889"/>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60">
        <v>27</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88"/>
      <c r="AI451" s="889"/>
      <c r="AJ451" s="889"/>
      <c r="AK451" s="889"/>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60">
        <v>28</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88"/>
      <c r="AI452" s="889"/>
      <c r="AJ452" s="889"/>
      <c r="AK452" s="889"/>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60">
        <v>29</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88"/>
      <c r="AI453" s="889"/>
      <c r="AJ453" s="889"/>
      <c r="AK453" s="889"/>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60">
        <v>30</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88"/>
      <c r="AI454" s="889"/>
      <c r="AJ454" s="889"/>
      <c r="AK454" s="889"/>
      <c r="AL454" s="874"/>
      <c r="AM454" s="875"/>
      <c r="AN454" s="875"/>
      <c r="AO454" s="876"/>
      <c r="AP454" s="877"/>
      <c r="AQ454" s="877"/>
      <c r="AR454" s="877"/>
      <c r="AS454" s="877"/>
      <c r="AT454" s="877"/>
      <c r="AU454" s="877"/>
      <c r="AV454" s="877"/>
      <c r="AW454" s="877"/>
      <c r="AX454" s="877"/>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83"/>
      <c r="B457" s="883"/>
      <c r="C457" s="883" t="s">
        <v>24</v>
      </c>
      <c r="D457" s="883"/>
      <c r="E457" s="883"/>
      <c r="F457" s="883"/>
      <c r="G457" s="883"/>
      <c r="H457" s="883"/>
      <c r="I457" s="883"/>
      <c r="J457" s="884" t="s">
        <v>193</v>
      </c>
      <c r="K457" s="570"/>
      <c r="L457" s="570"/>
      <c r="M457" s="570"/>
      <c r="N457" s="570"/>
      <c r="O457" s="570"/>
      <c r="P457" s="425" t="s">
        <v>25</v>
      </c>
      <c r="Q457" s="425"/>
      <c r="R457" s="425"/>
      <c r="S457" s="425"/>
      <c r="T457" s="425"/>
      <c r="U457" s="425"/>
      <c r="V457" s="425"/>
      <c r="W457" s="425"/>
      <c r="X457" s="425"/>
      <c r="Y457" s="885" t="s">
        <v>192</v>
      </c>
      <c r="Z457" s="886"/>
      <c r="AA457" s="886"/>
      <c r="AB457" s="886"/>
      <c r="AC457" s="884" t="s">
        <v>223</v>
      </c>
      <c r="AD457" s="884"/>
      <c r="AE457" s="884"/>
      <c r="AF457" s="884"/>
      <c r="AG457" s="884"/>
      <c r="AH457" s="885" t="s">
        <v>241</v>
      </c>
      <c r="AI457" s="883"/>
      <c r="AJ457" s="883"/>
      <c r="AK457" s="883"/>
      <c r="AL457" s="883" t="s">
        <v>19</v>
      </c>
      <c r="AM457" s="883"/>
      <c r="AN457" s="883"/>
      <c r="AO457" s="887"/>
      <c r="AP457" s="859" t="s">
        <v>194</v>
      </c>
      <c r="AQ457" s="859"/>
      <c r="AR457" s="859"/>
      <c r="AS457" s="859"/>
      <c r="AT457" s="859"/>
      <c r="AU457" s="859"/>
      <c r="AV457" s="859"/>
      <c r="AW457" s="859"/>
      <c r="AX457" s="859"/>
      <c r="AY457">
        <f>$AY$455</f>
        <v>1</v>
      </c>
    </row>
    <row r="458" spans="1:51" ht="65.25" customHeight="1" x14ac:dyDescent="0.15">
      <c r="A458" s="860">
        <v>1</v>
      </c>
      <c r="B458" s="860">
        <v>1</v>
      </c>
      <c r="C458" s="861" t="s">
        <v>655</v>
      </c>
      <c r="D458" s="862"/>
      <c r="E458" s="862"/>
      <c r="F458" s="862"/>
      <c r="G458" s="862"/>
      <c r="H458" s="862"/>
      <c r="I458" s="862"/>
      <c r="J458" s="863">
        <v>8020001076641</v>
      </c>
      <c r="K458" s="864"/>
      <c r="L458" s="864"/>
      <c r="M458" s="864"/>
      <c r="N458" s="864"/>
      <c r="O458" s="864"/>
      <c r="P458" s="865" t="s">
        <v>659</v>
      </c>
      <c r="Q458" s="866"/>
      <c r="R458" s="866"/>
      <c r="S458" s="866"/>
      <c r="T458" s="866"/>
      <c r="U458" s="866"/>
      <c r="V458" s="866"/>
      <c r="W458" s="866"/>
      <c r="X458" s="866"/>
      <c r="Y458" s="867">
        <v>80</v>
      </c>
      <c r="Z458" s="868"/>
      <c r="AA458" s="868"/>
      <c r="AB458" s="869"/>
      <c r="AC458" s="870" t="s">
        <v>249</v>
      </c>
      <c r="AD458" s="871"/>
      <c r="AE458" s="871"/>
      <c r="AF458" s="871"/>
      <c r="AG458" s="871"/>
      <c r="AH458" s="872">
        <v>3</v>
      </c>
      <c r="AI458" s="873"/>
      <c r="AJ458" s="873"/>
      <c r="AK458" s="873"/>
      <c r="AL458" s="874" t="s">
        <v>277</v>
      </c>
      <c r="AM458" s="875"/>
      <c r="AN458" s="875"/>
      <c r="AO458" s="876"/>
      <c r="AP458" s="877" t="s">
        <v>277</v>
      </c>
      <c r="AQ458" s="877"/>
      <c r="AR458" s="877"/>
      <c r="AS458" s="877"/>
      <c r="AT458" s="877"/>
      <c r="AU458" s="877"/>
      <c r="AV458" s="877"/>
      <c r="AW458" s="877"/>
      <c r="AX458" s="877"/>
      <c r="AY458">
        <f>$AY$455</f>
        <v>1</v>
      </c>
    </row>
    <row r="459" spans="1:51" ht="30" hidden="1" customHeight="1" x14ac:dyDescent="0.15">
      <c r="A459" s="860">
        <v>2</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60">
        <v>3</v>
      </c>
      <c r="B460" s="860">
        <v>1</v>
      </c>
      <c r="C460" s="861"/>
      <c r="D460" s="862"/>
      <c r="E460" s="862"/>
      <c r="F460" s="862"/>
      <c r="G460" s="862"/>
      <c r="H460" s="862"/>
      <c r="I460" s="862"/>
      <c r="J460" s="863"/>
      <c r="K460" s="864"/>
      <c r="L460" s="864"/>
      <c r="M460" s="864"/>
      <c r="N460" s="864"/>
      <c r="O460" s="864"/>
      <c r="P460" s="865"/>
      <c r="Q460" s="866"/>
      <c r="R460" s="866"/>
      <c r="S460" s="866"/>
      <c r="T460" s="866"/>
      <c r="U460" s="866"/>
      <c r="V460" s="866"/>
      <c r="W460" s="866"/>
      <c r="X460" s="866"/>
      <c r="Y460" s="867"/>
      <c r="Z460" s="868"/>
      <c r="AA460" s="868"/>
      <c r="AB460" s="869"/>
      <c r="AC460" s="870"/>
      <c r="AD460" s="871"/>
      <c r="AE460" s="871"/>
      <c r="AF460" s="871"/>
      <c r="AG460" s="871"/>
      <c r="AH460" s="888"/>
      <c r="AI460" s="889"/>
      <c r="AJ460" s="889"/>
      <c r="AK460" s="889"/>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60">
        <v>4</v>
      </c>
      <c r="B461" s="860">
        <v>1</v>
      </c>
      <c r="C461" s="861"/>
      <c r="D461" s="862"/>
      <c r="E461" s="862"/>
      <c r="F461" s="862"/>
      <c r="G461" s="862"/>
      <c r="H461" s="862"/>
      <c r="I461" s="862"/>
      <c r="J461" s="863"/>
      <c r="K461" s="864"/>
      <c r="L461" s="864"/>
      <c r="M461" s="864"/>
      <c r="N461" s="864"/>
      <c r="O461" s="864"/>
      <c r="P461" s="865"/>
      <c r="Q461" s="866"/>
      <c r="R461" s="866"/>
      <c r="S461" s="866"/>
      <c r="T461" s="866"/>
      <c r="U461" s="866"/>
      <c r="V461" s="866"/>
      <c r="W461" s="866"/>
      <c r="X461" s="866"/>
      <c r="Y461" s="867"/>
      <c r="Z461" s="868"/>
      <c r="AA461" s="868"/>
      <c r="AB461" s="869"/>
      <c r="AC461" s="870"/>
      <c r="AD461" s="871"/>
      <c r="AE461" s="871"/>
      <c r="AF461" s="871"/>
      <c r="AG461" s="871"/>
      <c r="AH461" s="888"/>
      <c r="AI461" s="889"/>
      <c r="AJ461" s="889"/>
      <c r="AK461" s="889"/>
      <c r="AL461" s="874"/>
      <c r="AM461" s="875"/>
      <c r="AN461" s="875"/>
      <c r="AO461" s="876"/>
      <c r="AP461" s="877"/>
      <c r="AQ461" s="877"/>
      <c r="AR461" s="877"/>
      <c r="AS461" s="877"/>
      <c r="AT461" s="877"/>
      <c r="AU461" s="877"/>
      <c r="AV461" s="877"/>
      <c r="AW461" s="877"/>
      <c r="AX461" s="877"/>
      <c r="AY461">
        <f>COUNTA($C$461)</f>
        <v>0</v>
      </c>
    </row>
    <row r="462" spans="1:51" ht="30" hidden="1" customHeight="1" x14ac:dyDescent="0.15">
      <c r="A462" s="860">
        <v>5</v>
      </c>
      <c r="B462" s="860">
        <v>1</v>
      </c>
      <c r="C462" s="862"/>
      <c r="D462" s="862"/>
      <c r="E462" s="862"/>
      <c r="F462" s="862"/>
      <c r="G462" s="862"/>
      <c r="H462" s="862"/>
      <c r="I462" s="862"/>
      <c r="J462" s="863"/>
      <c r="K462" s="864"/>
      <c r="L462" s="864"/>
      <c r="M462" s="864"/>
      <c r="N462" s="864"/>
      <c r="O462" s="864"/>
      <c r="P462" s="866"/>
      <c r="Q462" s="866"/>
      <c r="R462" s="866"/>
      <c r="S462" s="866"/>
      <c r="T462" s="866"/>
      <c r="U462" s="866"/>
      <c r="V462" s="866"/>
      <c r="W462" s="866"/>
      <c r="X462" s="866"/>
      <c r="Y462" s="867"/>
      <c r="Z462" s="868"/>
      <c r="AA462" s="868"/>
      <c r="AB462" s="869"/>
      <c r="AC462" s="870"/>
      <c r="AD462" s="871"/>
      <c r="AE462" s="871"/>
      <c r="AF462" s="871"/>
      <c r="AG462" s="871"/>
      <c r="AH462" s="888"/>
      <c r="AI462" s="889"/>
      <c r="AJ462" s="889"/>
      <c r="AK462" s="889"/>
      <c r="AL462" s="874"/>
      <c r="AM462" s="875"/>
      <c r="AN462" s="875"/>
      <c r="AO462" s="876"/>
      <c r="AP462" s="877"/>
      <c r="AQ462" s="877"/>
      <c r="AR462" s="877"/>
      <c r="AS462" s="877"/>
      <c r="AT462" s="877"/>
      <c r="AU462" s="877"/>
      <c r="AV462" s="877"/>
      <c r="AW462" s="877"/>
      <c r="AX462" s="877"/>
      <c r="AY462">
        <f>COUNTA($C$462)</f>
        <v>0</v>
      </c>
    </row>
    <row r="463" spans="1:51" ht="30" hidden="1" customHeight="1" x14ac:dyDescent="0.15">
      <c r="A463" s="860">
        <v>6</v>
      </c>
      <c r="B463" s="860">
        <v>1</v>
      </c>
      <c r="C463" s="862"/>
      <c r="D463" s="862"/>
      <c r="E463" s="862"/>
      <c r="F463" s="862"/>
      <c r="G463" s="862"/>
      <c r="H463" s="862"/>
      <c r="I463" s="862"/>
      <c r="J463" s="863"/>
      <c r="K463" s="864"/>
      <c r="L463" s="864"/>
      <c r="M463" s="864"/>
      <c r="N463" s="864"/>
      <c r="O463" s="864"/>
      <c r="P463" s="866"/>
      <c r="Q463" s="866"/>
      <c r="R463" s="866"/>
      <c r="S463" s="866"/>
      <c r="T463" s="866"/>
      <c r="U463" s="866"/>
      <c r="V463" s="866"/>
      <c r="W463" s="866"/>
      <c r="X463" s="866"/>
      <c r="Y463" s="867"/>
      <c r="Z463" s="868"/>
      <c r="AA463" s="868"/>
      <c r="AB463" s="869"/>
      <c r="AC463" s="870"/>
      <c r="AD463" s="871"/>
      <c r="AE463" s="871"/>
      <c r="AF463" s="871"/>
      <c r="AG463" s="871"/>
      <c r="AH463" s="888"/>
      <c r="AI463" s="889"/>
      <c r="AJ463" s="889"/>
      <c r="AK463" s="889"/>
      <c r="AL463" s="874"/>
      <c r="AM463" s="875"/>
      <c r="AN463" s="875"/>
      <c r="AO463" s="876"/>
      <c r="AP463" s="877"/>
      <c r="AQ463" s="877"/>
      <c r="AR463" s="877"/>
      <c r="AS463" s="877"/>
      <c r="AT463" s="877"/>
      <c r="AU463" s="877"/>
      <c r="AV463" s="877"/>
      <c r="AW463" s="877"/>
      <c r="AX463" s="877"/>
      <c r="AY463">
        <f>COUNTA($C$463)</f>
        <v>0</v>
      </c>
    </row>
    <row r="464" spans="1:51" ht="30" hidden="1" customHeight="1" x14ac:dyDescent="0.15">
      <c r="A464" s="860">
        <v>7</v>
      </c>
      <c r="B464" s="860">
        <v>1</v>
      </c>
      <c r="C464" s="862"/>
      <c r="D464" s="862"/>
      <c r="E464" s="862"/>
      <c r="F464" s="862"/>
      <c r="G464" s="862"/>
      <c r="H464" s="862"/>
      <c r="I464" s="862"/>
      <c r="J464" s="863"/>
      <c r="K464" s="864"/>
      <c r="L464" s="864"/>
      <c r="M464" s="864"/>
      <c r="N464" s="864"/>
      <c r="O464" s="864"/>
      <c r="P464" s="866"/>
      <c r="Q464" s="866"/>
      <c r="R464" s="866"/>
      <c r="S464" s="866"/>
      <c r="T464" s="866"/>
      <c r="U464" s="866"/>
      <c r="V464" s="866"/>
      <c r="W464" s="866"/>
      <c r="X464" s="866"/>
      <c r="Y464" s="867"/>
      <c r="Z464" s="868"/>
      <c r="AA464" s="868"/>
      <c r="AB464" s="869"/>
      <c r="AC464" s="870"/>
      <c r="AD464" s="871"/>
      <c r="AE464" s="871"/>
      <c r="AF464" s="871"/>
      <c r="AG464" s="871"/>
      <c r="AH464" s="888"/>
      <c r="AI464" s="889"/>
      <c r="AJ464" s="889"/>
      <c r="AK464" s="889"/>
      <c r="AL464" s="874"/>
      <c r="AM464" s="875"/>
      <c r="AN464" s="875"/>
      <c r="AO464" s="876"/>
      <c r="AP464" s="877"/>
      <c r="AQ464" s="877"/>
      <c r="AR464" s="877"/>
      <c r="AS464" s="877"/>
      <c r="AT464" s="877"/>
      <c r="AU464" s="877"/>
      <c r="AV464" s="877"/>
      <c r="AW464" s="877"/>
      <c r="AX464" s="877"/>
      <c r="AY464">
        <f>COUNTA($C$464)</f>
        <v>0</v>
      </c>
    </row>
    <row r="465" spans="1:51" ht="30" hidden="1" customHeight="1" x14ac:dyDescent="0.15">
      <c r="A465" s="860">
        <v>8</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88"/>
      <c r="AI465" s="889"/>
      <c r="AJ465" s="889"/>
      <c r="AK465" s="889"/>
      <c r="AL465" s="874"/>
      <c r="AM465" s="875"/>
      <c r="AN465" s="875"/>
      <c r="AO465" s="876"/>
      <c r="AP465" s="877"/>
      <c r="AQ465" s="877"/>
      <c r="AR465" s="877"/>
      <c r="AS465" s="877"/>
      <c r="AT465" s="877"/>
      <c r="AU465" s="877"/>
      <c r="AV465" s="877"/>
      <c r="AW465" s="877"/>
      <c r="AX465" s="877"/>
      <c r="AY465">
        <f>COUNTA($C$465)</f>
        <v>0</v>
      </c>
    </row>
    <row r="466" spans="1:51" ht="30" hidden="1" customHeight="1" x14ac:dyDescent="0.15">
      <c r="A466" s="860">
        <v>9</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88"/>
      <c r="AI466" s="889"/>
      <c r="AJ466" s="889"/>
      <c r="AK466" s="889"/>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60">
        <v>10</v>
      </c>
      <c r="B467" s="860">
        <v>1</v>
      </c>
      <c r="C467" s="862"/>
      <c r="D467" s="862"/>
      <c r="E467" s="862"/>
      <c r="F467" s="862"/>
      <c r="G467" s="862"/>
      <c r="H467" s="862"/>
      <c r="I467" s="862"/>
      <c r="J467" s="863"/>
      <c r="K467" s="864"/>
      <c r="L467" s="864"/>
      <c r="M467" s="864"/>
      <c r="N467" s="864"/>
      <c r="O467" s="864"/>
      <c r="P467" s="866"/>
      <c r="Q467" s="866"/>
      <c r="R467" s="866"/>
      <c r="S467" s="866"/>
      <c r="T467" s="866"/>
      <c r="U467" s="866"/>
      <c r="V467" s="866"/>
      <c r="W467" s="866"/>
      <c r="X467" s="866"/>
      <c r="Y467" s="867"/>
      <c r="Z467" s="868"/>
      <c r="AA467" s="868"/>
      <c r="AB467" s="869"/>
      <c r="AC467" s="870"/>
      <c r="AD467" s="871"/>
      <c r="AE467" s="871"/>
      <c r="AF467" s="871"/>
      <c r="AG467" s="871"/>
      <c r="AH467" s="888"/>
      <c r="AI467" s="889"/>
      <c r="AJ467" s="889"/>
      <c r="AK467" s="889"/>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60">
        <v>11</v>
      </c>
      <c r="B468" s="860">
        <v>1</v>
      </c>
      <c r="C468" s="862"/>
      <c r="D468" s="862"/>
      <c r="E468" s="862"/>
      <c r="F468" s="862"/>
      <c r="G468" s="862"/>
      <c r="H468" s="862"/>
      <c r="I468" s="862"/>
      <c r="J468" s="863"/>
      <c r="K468" s="864"/>
      <c r="L468" s="864"/>
      <c r="M468" s="864"/>
      <c r="N468" s="864"/>
      <c r="O468" s="864"/>
      <c r="P468" s="866"/>
      <c r="Q468" s="866"/>
      <c r="R468" s="866"/>
      <c r="S468" s="866"/>
      <c r="T468" s="866"/>
      <c r="U468" s="866"/>
      <c r="V468" s="866"/>
      <c r="W468" s="866"/>
      <c r="X468" s="866"/>
      <c r="Y468" s="867"/>
      <c r="Z468" s="868"/>
      <c r="AA468" s="868"/>
      <c r="AB468" s="869"/>
      <c r="AC468" s="870"/>
      <c r="AD468" s="871"/>
      <c r="AE468" s="871"/>
      <c r="AF468" s="871"/>
      <c r="AG468" s="871"/>
      <c r="AH468" s="888"/>
      <c r="AI468" s="889"/>
      <c r="AJ468" s="889"/>
      <c r="AK468" s="889"/>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60">
        <v>12</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88"/>
      <c r="AI469" s="889"/>
      <c r="AJ469" s="889"/>
      <c r="AK469" s="889"/>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60">
        <v>13</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88"/>
      <c r="AI470" s="889"/>
      <c r="AJ470" s="889"/>
      <c r="AK470" s="889"/>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60">
        <v>14</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88"/>
      <c r="AI471" s="889"/>
      <c r="AJ471" s="889"/>
      <c r="AK471" s="889"/>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60">
        <v>15</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88"/>
      <c r="AI472" s="889"/>
      <c r="AJ472" s="889"/>
      <c r="AK472" s="889"/>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60">
        <v>16</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88"/>
      <c r="AI473" s="889"/>
      <c r="AJ473" s="889"/>
      <c r="AK473" s="889"/>
      <c r="AL473" s="874"/>
      <c r="AM473" s="875"/>
      <c r="AN473" s="875"/>
      <c r="AO473" s="876"/>
      <c r="AP473" s="877"/>
      <c r="AQ473" s="877"/>
      <c r="AR473" s="877"/>
      <c r="AS473" s="877"/>
      <c r="AT473" s="877"/>
      <c r="AU473" s="877"/>
      <c r="AV473" s="877"/>
      <c r="AW473" s="877"/>
      <c r="AX473" s="877"/>
      <c r="AY473">
        <f>COUNTA($C$473)</f>
        <v>0</v>
      </c>
    </row>
    <row r="474" spans="1:51" s="16" customFormat="1" ht="30" hidden="1" customHeight="1" x14ac:dyDescent="0.15">
      <c r="A474" s="860">
        <v>17</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88"/>
      <c r="AI474" s="889"/>
      <c r="AJ474" s="889"/>
      <c r="AK474" s="889"/>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60">
        <v>18</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88"/>
      <c r="AI475" s="889"/>
      <c r="AJ475" s="889"/>
      <c r="AK475" s="889"/>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60">
        <v>19</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88"/>
      <c r="AI476" s="889"/>
      <c r="AJ476" s="889"/>
      <c r="AK476" s="889"/>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60">
        <v>20</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88"/>
      <c r="AI477" s="889"/>
      <c r="AJ477" s="889"/>
      <c r="AK477" s="889"/>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60">
        <v>21</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88"/>
      <c r="AI478" s="889"/>
      <c r="AJ478" s="889"/>
      <c r="AK478" s="889"/>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60">
        <v>22</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88"/>
      <c r="AI479" s="889"/>
      <c r="AJ479" s="889"/>
      <c r="AK479" s="889"/>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60">
        <v>23</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88"/>
      <c r="AI480" s="889"/>
      <c r="AJ480" s="889"/>
      <c r="AK480" s="889"/>
      <c r="AL480" s="874"/>
      <c r="AM480" s="875"/>
      <c r="AN480" s="875"/>
      <c r="AO480" s="876"/>
      <c r="AP480" s="877"/>
      <c r="AQ480" s="877"/>
      <c r="AR480" s="877"/>
      <c r="AS480" s="877"/>
      <c r="AT480" s="877"/>
      <c r="AU480" s="877"/>
      <c r="AV480" s="877"/>
      <c r="AW480" s="877"/>
      <c r="AX480" s="877"/>
      <c r="AY480">
        <f>COUNTA($C$480)</f>
        <v>0</v>
      </c>
    </row>
    <row r="481" spans="1:51" ht="30" hidden="1" customHeight="1" x14ac:dyDescent="0.15">
      <c r="A481" s="860">
        <v>24</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88"/>
      <c r="AI481" s="889"/>
      <c r="AJ481" s="889"/>
      <c r="AK481" s="889"/>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60">
        <v>25</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88"/>
      <c r="AI482" s="889"/>
      <c r="AJ482" s="889"/>
      <c r="AK482" s="889"/>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60">
        <v>26</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88"/>
      <c r="AI483" s="889"/>
      <c r="AJ483" s="889"/>
      <c r="AK483" s="889"/>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60">
        <v>27</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88"/>
      <c r="AI484" s="889"/>
      <c r="AJ484" s="889"/>
      <c r="AK484" s="889"/>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60">
        <v>28</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88"/>
      <c r="AI485" s="889"/>
      <c r="AJ485" s="889"/>
      <c r="AK485" s="889"/>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60">
        <v>29</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88"/>
      <c r="AI486" s="889"/>
      <c r="AJ486" s="889"/>
      <c r="AK486" s="889"/>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60">
        <v>30</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88"/>
      <c r="AI487" s="889"/>
      <c r="AJ487" s="889"/>
      <c r="AK487" s="889"/>
      <c r="AL487" s="874"/>
      <c r="AM487" s="875"/>
      <c r="AN487" s="875"/>
      <c r="AO487" s="876"/>
      <c r="AP487" s="877"/>
      <c r="AQ487" s="877"/>
      <c r="AR487" s="877"/>
      <c r="AS487" s="877"/>
      <c r="AT487" s="877"/>
      <c r="AU487" s="877"/>
      <c r="AV487" s="877"/>
      <c r="AW487" s="877"/>
      <c r="AX487" s="877"/>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83"/>
      <c r="B490" s="883"/>
      <c r="C490" s="883" t="s">
        <v>24</v>
      </c>
      <c r="D490" s="883"/>
      <c r="E490" s="883"/>
      <c r="F490" s="883"/>
      <c r="G490" s="883"/>
      <c r="H490" s="883"/>
      <c r="I490" s="883"/>
      <c r="J490" s="884" t="s">
        <v>193</v>
      </c>
      <c r="K490" s="570"/>
      <c r="L490" s="570"/>
      <c r="M490" s="570"/>
      <c r="N490" s="570"/>
      <c r="O490" s="570"/>
      <c r="P490" s="425" t="s">
        <v>25</v>
      </c>
      <c r="Q490" s="425"/>
      <c r="R490" s="425"/>
      <c r="S490" s="425"/>
      <c r="T490" s="425"/>
      <c r="U490" s="425"/>
      <c r="V490" s="425"/>
      <c r="W490" s="425"/>
      <c r="X490" s="425"/>
      <c r="Y490" s="885" t="s">
        <v>192</v>
      </c>
      <c r="Z490" s="886"/>
      <c r="AA490" s="886"/>
      <c r="AB490" s="886"/>
      <c r="AC490" s="884" t="s">
        <v>223</v>
      </c>
      <c r="AD490" s="884"/>
      <c r="AE490" s="884"/>
      <c r="AF490" s="884"/>
      <c r="AG490" s="884"/>
      <c r="AH490" s="885" t="s">
        <v>241</v>
      </c>
      <c r="AI490" s="883"/>
      <c r="AJ490" s="883"/>
      <c r="AK490" s="883"/>
      <c r="AL490" s="883" t="s">
        <v>19</v>
      </c>
      <c r="AM490" s="883"/>
      <c r="AN490" s="883"/>
      <c r="AO490" s="887"/>
      <c r="AP490" s="859" t="s">
        <v>194</v>
      </c>
      <c r="AQ490" s="859"/>
      <c r="AR490" s="859"/>
      <c r="AS490" s="859"/>
      <c r="AT490" s="859"/>
      <c r="AU490" s="859"/>
      <c r="AV490" s="859"/>
      <c r="AW490" s="859"/>
      <c r="AX490" s="859"/>
      <c r="AY490">
        <f>$AY$488</f>
        <v>1</v>
      </c>
    </row>
    <row r="491" spans="1:51" ht="63" customHeight="1" x14ac:dyDescent="0.15">
      <c r="A491" s="860">
        <v>1</v>
      </c>
      <c r="B491" s="860">
        <v>1</v>
      </c>
      <c r="C491" s="861" t="s">
        <v>660</v>
      </c>
      <c r="D491" s="862"/>
      <c r="E491" s="862"/>
      <c r="F491" s="862"/>
      <c r="G491" s="862"/>
      <c r="H491" s="862"/>
      <c r="I491" s="862"/>
      <c r="J491" s="863">
        <v>9310001006519</v>
      </c>
      <c r="K491" s="864"/>
      <c r="L491" s="864"/>
      <c r="M491" s="864"/>
      <c r="N491" s="864"/>
      <c r="O491" s="864"/>
      <c r="P491" s="865" t="s">
        <v>661</v>
      </c>
      <c r="Q491" s="866"/>
      <c r="R491" s="866"/>
      <c r="S491" s="866"/>
      <c r="T491" s="866"/>
      <c r="U491" s="866"/>
      <c r="V491" s="866"/>
      <c r="W491" s="866"/>
      <c r="X491" s="866"/>
      <c r="Y491" s="867">
        <v>46</v>
      </c>
      <c r="Z491" s="868"/>
      <c r="AA491" s="868"/>
      <c r="AB491" s="869"/>
      <c r="AC491" s="870" t="s">
        <v>662</v>
      </c>
      <c r="AD491" s="871"/>
      <c r="AE491" s="871"/>
      <c r="AF491" s="871"/>
      <c r="AG491" s="871"/>
      <c r="AH491" s="872">
        <v>1</v>
      </c>
      <c r="AI491" s="873"/>
      <c r="AJ491" s="873"/>
      <c r="AK491" s="873"/>
      <c r="AL491" s="874" t="s">
        <v>277</v>
      </c>
      <c r="AM491" s="875"/>
      <c r="AN491" s="875"/>
      <c r="AO491" s="876"/>
      <c r="AP491" s="877" t="s">
        <v>277</v>
      </c>
      <c r="AQ491" s="877"/>
      <c r="AR491" s="877"/>
      <c r="AS491" s="877"/>
      <c r="AT491" s="877"/>
      <c r="AU491" s="877"/>
      <c r="AV491" s="877"/>
      <c r="AW491" s="877"/>
      <c r="AX491" s="877"/>
      <c r="AY491">
        <f>$AY$488</f>
        <v>1</v>
      </c>
    </row>
    <row r="492" spans="1:51" ht="30" hidden="1" customHeight="1" x14ac:dyDescent="0.15">
      <c r="A492" s="860">
        <v>2</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60">
        <v>3</v>
      </c>
      <c r="B493" s="860">
        <v>1</v>
      </c>
      <c r="C493" s="861"/>
      <c r="D493" s="862"/>
      <c r="E493" s="862"/>
      <c r="F493" s="862"/>
      <c r="G493" s="862"/>
      <c r="H493" s="862"/>
      <c r="I493" s="862"/>
      <c r="J493" s="863"/>
      <c r="K493" s="864"/>
      <c r="L493" s="864"/>
      <c r="M493" s="864"/>
      <c r="N493" s="864"/>
      <c r="O493" s="864"/>
      <c r="P493" s="865"/>
      <c r="Q493" s="866"/>
      <c r="R493" s="866"/>
      <c r="S493" s="866"/>
      <c r="T493" s="866"/>
      <c r="U493" s="866"/>
      <c r="V493" s="866"/>
      <c r="W493" s="866"/>
      <c r="X493" s="866"/>
      <c r="Y493" s="867"/>
      <c r="Z493" s="868"/>
      <c r="AA493" s="868"/>
      <c r="AB493" s="869"/>
      <c r="AC493" s="870"/>
      <c r="AD493" s="871"/>
      <c r="AE493" s="871"/>
      <c r="AF493" s="871"/>
      <c r="AG493" s="871"/>
      <c r="AH493" s="888"/>
      <c r="AI493" s="889"/>
      <c r="AJ493" s="889"/>
      <c r="AK493" s="889"/>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60">
        <v>4</v>
      </c>
      <c r="B494" s="860">
        <v>1</v>
      </c>
      <c r="C494" s="861"/>
      <c r="D494" s="862"/>
      <c r="E494" s="862"/>
      <c r="F494" s="862"/>
      <c r="G494" s="862"/>
      <c r="H494" s="862"/>
      <c r="I494" s="862"/>
      <c r="J494" s="863"/>
      <c r="K494" s="864"/>
      <c r="L494" s="864"/>
      <c r="M494" s="864"/>
      <c r="N494" s="864"/>
      <c r="O494" s="864"/>
      <c r="P494" s="865"/>
      <c r="Q494" s="866"/>
      <c r="R494" s="866"/>
      <c r="S494" s="866"/>
      <c r="T494" s="866"/>
      <c r="U494" s="866"/>
      <c r="V494" s="866"/>
      <c r="W494" s="866"/>
      <c r="X494" s="866"/>
      <c r="Y494" s="867"/>
      <c r="Z494" s="868"/>
      <c r="AA494" s="868"/>
      <c r="AB494" s="869"/>
      <c r="AC494" s="870"/>
      <c r="AD494" s="871"/>
      <c r="AE494" s="871"/>
      <c r="AF494" s="871"/>
      <c r="AG494" s="871"/>
      <c r="AH494" s="888"/>
      <c r="AI494" s="889"/>
      <c r="AJ494" s="889"/>
      <c r="AK494" s="889"/>
      <c r="AL494" s="874"/>
      <c r="AM494" s="875"/>
      <c r="AN494" s="875"/>
      <c r="AO494" s="876"/>
      <c r="AP494" s="877"/>
      <c r="AQ494" s="877"/>
      <c r="AR494" s="877"/>
      <c r="AS494" s="877"/>
      <c r="AT494" s="877"/>
      <c r="AU494" s="877"/>
      <c r="AV494" s="877"/>
      <c r="AW494" s="877"/>
      <c r="AX494" s="877"/>
      <c r="AY494">
        <f>COUNTA($C$494)</f>
        <v>0</v>
      </c>
    </row>
    <row r="495" spans="1:51" ht="30" hidden="1" customHeight="1" x14ac:dyDescent="0.15">
      <c r="A495" s="860">
        <v>5</v>
      </c>
      <c r="B495" s="860">
        <v>1</v>
      </c>
      <c r="C495" s="862"/>
      <c r="D495" s="862"/>
      <c r="E495" s="862"/>
      <c r="F495" s="862"/>
      <c r="G495" s="862"/>
      <c r="H495" s="862"/>
      <c r="I495" s="862"/>
      <c r="J495" s="863"/>
      <c r="K495" s="864"/>
      <c r="L495" s="864"/>
      <c r="M495" s="864"/>
      <c r="N495" s="864"/>
      <c r="O495" s="864"/>
      <c r="P495" s="866"/>
      <c r="Q495" s="866"/>
      <c r="R495" s="866"/>
      <c r="S495" s="866"/>
      <c r="T495" s="866"/>
      <c r="U495" s="866"/>
      <c r="V495" s="866"/>
      <c r="W495" s="866"/>
      <c r="X495" s="866"/>
      <c r="Y495" s="867"/>
      <c r="Z495" s="868"/>
      <c r="AA495" s="868"/>
      <c r="AB495" s="869"/>
      <c r="AC495" s="870"/>
      <c r="AD495" s="871"/>
      <c r="AE495" s="871"/>
      <c r="AF495" s="871"/>
      <c r="AG495" s="871"/>
      <c r="AH495" s="888"/>
      <c r="AI495" s="889"/>
      <c r="AJ495" s="889"/>
      <c r="AK495" s="889"/>
      <c r="AL495" s="874"/>
      <c r="AM495" s="875"/>
      <c r="AN495" s="875"/>
      <c r="AO495" s="876"/>
      <c r="AP495" s="877"/>
      <c r="AQ495" s="877"/>
      <c r="AR495" s="877"/>
      <c r="AS495" s="877"/>
      <c r="AT495" s="877"/>
      <c r="AU495" s="877"/>
      <c r="AV495" s="877"/>
      <c r="AW495" s="877"/>
      <c r="AX495" s="877"/>
      <c r="AY495">
        <f>COUNTA($C$495)</f>
        <v>0</v>
      </c>
    </row>
    <row r="496" spans="1:51" ht="30" hidden="1" customHeight="1" x14ac:dyDescent="0.15">
      <c r="A496" s="860">
        <v>6</v>
      </c>
      <c r="B496" s="860">
        <v>1</v>
      </c>
      <c r="C496" s="862"/>
      <c r="D496" s="862"/>
      <c r="E496" s="862"/>
      <c r="F496" s="862"/>
      <c r="G496" s="862"/>
      <c r="H496" s="862"/>
      <c r="I496" s="862"/>
      <c r="J496" s="863"/>
      <c r="K496" s="864"/>
      <c r="L496" s="864"/>
      <c r="M496" s="864"/>
      <c r="N496" s="864"/>
      <c r="O496" s="864"/>
      <c r="P496" s="866"/>
      <c r="Q496" s="866"/>
      <c r="R496" s="866"/>
      <c r="S496" s="866"/>
      <c r="T496" s="866"/>
      <c r="U496" s="866"/>
      <c r="V496" s="866"/>
      <c r="W496" s="866"/>
      <c r="X496" s="866"/>
      <c r="Y496" s="867"/>
      <c r="Z496" s="868"/>
      <c r="AA496" s="868"/>
      <c r="AB496" s="869"/>
      <c r="AC496" s="870"/>
      <c r="AD496" s="871"/>
      <c r="AE496" s="871"/>
      <c r="AF496" s="871"/>
      <c r="AG496" s="871"/>
      <c r="AH496" s="888"/>
      <c r="AI496" s="889"/>
      <c r="AJ496" s="889"/>
      <c r="AK496" s="889"/>
      <c r="AL496" s="874"/>
      <c r="AM496" s="875"/>
      <c r="AN496" s="875"/>
      <c r="AO496" s="876"/>
      <c r="AP496" s="877"/>
      <c r="AQ496" s="877"/>
      <c r="AR496" s="877"/>
      <c r="AS496" s="877"/>
      <c r="AT496" s="877"/>
      <c r="AU496" s="877"/>
      <c r="AV496" s="877"/>
      <c r="AW496" s="877"/>
      <c r="AX496" s="877"/>
      <c r="AY496">
        <f>COUNTA($C$496)</f>
        <v>0</v>
      </c>
    </row>
    <row r="497" spans="1:51" ht="30" hidden="1" customHeight="1" x14ac:dyDescent="0.15">
      <c r="A497" s="860">
        <v>7</v>
      </c>
      <c r="B497" s="860">
        <v>1</v>
      </c>
      <c r="C497" s="862"/>
      <c r="D497" s="862"/>
      <c r="E497" s="862"/>
      <c r="F497" s="862"/>
      <c r="G497" s="862"/>
      <c r="H497" s="862"/>
      <c r="I497" s="862"/>
      <c r="J497" s="863"/>
      <c r="K497" s="864"/>
      <c r="L497" s="864"/>
      <c r="M497" s="864"/>
      <c r="N497" s="864"/>
      <c r="O497" s="864"/>
      <c r="P497" s="866"/>
      <c r="Q497" s="866"/>
      <c r="R497" s="866"/>
      <c r="S497" s="866"/>
      <c r="T497" s="866"/>
      <c r="U497" s="866"/>
      <c r="V497" s="866"/>
      <c r="W497" s="866"/>
      <c r="X497" s="866"/>
      <c r="Y497" s="867"/>
      <c r="Z497" s="868"/>
      <c r="AA497" s="868"/>
      <c r="AB497" s="869"/>
      <c r="AC497" s="870"/>
      <c r="AD497" s="871"/>
      <c r="AE497" s="871"/>
      <c r="AF497" s="871"/>
      <c r="AG497" s="871"/>
      <c r="AH497" s="888"/>
      <c r="AI497" s="889"/>
      <c r="AJ497" s="889"/>
      <c r="AK497" s="889"/>
      <c r="AL497" s="874"/>
      <c r="AM497" s="875"/>
      <c r="AN497" s="875"/>
      <c r="AO497" s="876"/>
      <c r="AP497" s="877"/>
      <c r="AQ497" s="877"/>
      <c r="AR497" s="877"/>
      <c r="AS497" s="877"/>
      <c r="AT497" s="877"/>
      <c r="AU497" s="877"/>
      <c r="AV497" s="877"/>
      <c r="AW497" s="877"/>
      <c r="AX497" s="877"/>
      <c r="AY497">
        <f>COUNTA($C$497)</f>
        <v>0</v>
      </c>
    </row>
    <row r="498" spans="1:51" ht="30" hidden="1" customHeight="1" x14ac:dyDescent="0.15">
      <c r="A498" s="860">
        <v>8</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88"/>
      <c r="AI498" s="889"/>
      <c r="AJ498" s="889"/>
      <c r="AK498" s="889"/>
      <c r="AL498" s="874"/>
      <c r="AM498" s="875"/>
      <c r="AN498" s="875"/>
      <c r="AO498" s="876"/>
      <c r="AP498" s="877"/>
      <c r="AQ498" s="877"/>
      <c r="AR498" s="877"/>
      <c r="AS498" s="877"/>
      <c r="AT498" s="877"/>
      <c r="AU498" s="877"/>
      <c r="AV498" s="877"/>
      <c r="AW498" s="877"/>
      <c r="AX498" s="877"/>
      <c r="AY498">
        <f>COUNTA($C$498)</f>
        <v>0</v>
      </c>
    </row>
    <row r="499" spans="1:51" ht="30" hidden="1" customHeight="1" x14ac:dyDescent="0.15">
      <c r="A499" s="860">
        <v>9</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88"/>
      <c r="AI499" s="889"/>
      <c r="AJ499" s="889"/>
      <c r="AK499" s="889"/>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60">
        <v>10</v>
      </c>
      <c r="B500" s="860">
        <v>1</v>
      </c>
      <c r="C500" s="862"/>
      <c r="D500" s="862"/>
      <c r="E500" s="862"/>
      <c r="F500" s="862"/>
      <c r="G500" s="862"/>
      <c r="H500" s="862"/>
      <c r="I500" s="862"/>
      <c r="J500" s="863"/>
      <c r="K500" s="864"/>
      <c r="L500" s="864"/>
      <c r="M500" s="864"/>
      <c r="N500" s="864"/>
      <c r="O500" s="864"/>
      <c r="P500" s="866"/>
      <c r="Q500" s="866"/>
      <c r="R500" s="866"/>
      <c r="S500" s="866"/>
      <c r="T500" s="866"/>
      <c r="U500" s="866"/>
      <c r="V500" s="866"/>
      <c r="W500" s="866"/>
      <c r="X500" s="866"/>
      <c r="Y500" s="867"/>
      <c r="Z500" s="868"/>
      <c r="AA500" s="868"/>
      <c r="AB500" s="869"/>
      <c r="AC500" s="870"/>
      <c r="AD500" s="871"/>
      <c r="AE500" s="871"/>
      <c r="AF500" s="871"/>
      <c r="AG500" s="871"/>
      <c r="AH500" s="888"/>
      <c r="AI500" s="889"/>
      <c r="AJ500" s="889"/>
      <c r="AK500" s="889"/>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60">
        <v>11</v>
      </c>
      <c r="B501" s="860">
        <v>1</v>
      </c>
      <c r="C501" s="862"/>
      <c r="D501" s="862"/>
      <c r="E501" s="862"/>
      <c r="F501" s="862"/>
      <c r="G501" s="862"/>
      <c r="H501" s="862"/>
      <c r="I501" s="862"/>
      <c r="J501" s="863"/>
      <c r="K501" s="864"/>
      <c r="L501" s="864"/>
      <c r="M501" s="864"/>
      <c r="N501" s="864"/>
      <c r="O501" s="864"/>
      <c r="P501" s="866"/>
      <c r="Q501" s="866"/>
      <c r="R501" s="866"/>
      <c r="S501" s="866"/>
      <c r="T501" s="866"/>
      <c r="U501" s="866"/>
      <c r="V501" s="866"/>
      <c r="W501" s="866"/>
      <c r="X501" s="866"/>
      <c r="Y501" s="867"/>
      <c r="Z501" s="868"/>
      <c r="AA501" s="868"/>
      <c r="AB501" s="869"/>
      <c r="AC501" s="870"/>
      <c r="AD501" s="871"/>
      <c r="AE501" s="871"/>
      <c r="AF501" s="871"/>
      <c r="AG501" s="871"/>
      <c r="AH501" s="888"/>
      <c r="AI501" s="889"/>
      <c r="AJ501" s="889"/>
      <c r="AK501" s="889"/>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60">
        <v>12</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88"/>
      <c r="AI502" s="889"/>
      <c r="AJ502" s="889"/>
      <c r="AK502" s="889"/>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60">
        <v>13</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88"/>
      <c r="AI503" s="889"/>
      <c r="AJ503" s="889"/>
      <c r="AK503" s="889"/>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60">
        <v>14</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88"/>
      <c r="AI504" s="889"/>
      <c r="AJ504" s="889"/>
      <c r="AK504" s="889"/>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60">
        <v>15</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88"/>
      <c r="AI505" s="889"/>
      <c r="AJ505" s="889"/>
      <c r="AK505" s="889"/>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60">
        <v>16</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88"/>
      <c r="AI506" s="889"/>
      <c r="AJ506" s="889"/>
      <c r="AK506" s="889"/>
      <c r="AL506" s="874"/>
      <c r="AM506" s="875"/>
      <c r="AN506" s="875"/>
      <c r="AO506" s="876"/>
      <c r="AP506" s="877"/>
      <c r="AQ506" s="877"/>
      <c r="AR506" s="877"/>
      <c r="AS506" s="877"/>
      <c r="AT506" s="877"/>
      <c r="AU506" s="877"/>
      <c r="AV506" s="877"/>
      <c r="AW506" s="877"/>
      <c r="AX506" s="877"/>
      <c r="AY506">
        <f>COUNTA($C$506)</f>
        <v>0</v>
      </c>
    </row>
    <row r="507" spans="1:51" s="16" customFormat="1" ht="30" hidden="1" customHeight="1" x14ac:dyDescent="0.15">
      <c r="A507" s="860">
        <v>17</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88"/>
      <c r="AI507" s="889"/>
      <c r="AJ507" s="889"/>
      <c r="AK507" s="889"/>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60">
        <v>18</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88"/>
      <c r="AI508" s="889"/>
      <c r="AJ508" s="889"/>
      <c r="AK508" s="889"/>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60">
        <v>19</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88"/>
      <c r="AI509" s="889"/>
      <c r="AJ509" s="889"/>
      <c r="AK509" s="889"/>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60">
        <v>20</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88"/>
      <c r="AI510" s="889"/>
      <c r="AJ510" s="889"/>
      <c r="AK510" s="889"/>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60">
        <v>21</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88"/>
      <c r="AI511" s="889"/>
      <c r="AJ511" s="889"/>
      <c r="AK511" s="889"/>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60">
        <v>22</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88"/>
      <c r="AI512" s="889"/>
      <c r="AJ512" s="889"/>
      <c r="AK512" s="889"/>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60">
        <v>23</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88"/>
      <c r="AI513" s="889"/>
      <c r="AJ513" s="889"/>
      <c r="AK513" s="889"/>
      <c r="AL513" s="874"/>
      <c r="AM513" s="875"/>
      <c r="AN513" s="875"/>
      <c r="AO513" s="876"/>
      <c r="AP513" s="877"/>
      <c r="AQ513" s="877"/>
      <c r="AR513" s="877"/>
      <c r="AS513" s="877"/>
      <c r="AT513" s="877"/>
      <c r="AU513" s="877"/>
      <c r="AV513" s="877"/>
      <c r="AW513" s="877"/>
      <c r="AX513" s="877"/>
      <c r="AY513">
        <f>COUNTA($C$513)</f>
        <v>0</v>
      </c>
    </row>
    <row r="514" spans="1:51" ht="30" hidden="1" customHeight="1" x14ac:dyDescent="0.15">
      <c r="A514" s="860">
        <v>24</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88"/>
      <c r="AI514" s="889"/>
      <c r="AJ514" s="889"/>
      <c r="AK514" s="889"/>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60">
        <v>25</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88"/>
      <c r="AI515" s="889"/>
      <c r="AJ515" s="889"/>
      <c r="AK515" s="889"/>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60">
        <v>26</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88"/>
      <c r="AI516" s="889"/>
      <c r="AJ516" s="889"/>
      <c r="AK516" s="889"/>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60">
        <v>27</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88"/>
      <c r="AI517" s="889"/>
      <c r="AJ517" s="889"/>
      <c r="AK517" s="889"/>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60">
        <v>28</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88"/>
      <c r="AI518" s="889"/>
      <c r="AJ518" s="889"/>
      <c r="AK518" s="889"/>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60">
        <v>29</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88"/>
      <c r="AI519" s="889"/>
      <c r="AJ519" s="889"/>
      <c r="AK519" s="889"/>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60">
        <v>30</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88"/>
      <c r="AI520" s="889"/>
      <c r="AJ520" s="889"/>
      <c r="AK520" s="889"/>
      <c r="AL520" s="874"/>
      <c r="AM520" s="875"/>
      <c r="AN520" s="875"/>
      <c r="AO520" s="876"/>
      <c r="AP520" s="877"/>
      <c r="AQ520" s="877"/>
      <c r="AR520" s="877"/>
      <c r="AS520" s="877"/>
      <c r="AT520" s="877"/>
      <c r="AU520" s="877"/>
      <c r="AV520" s="877"/>
      <c r="AW520" s="877"/>
      <c r="AX520" s="877"/>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83"/>
      <c r="B523" s="883"/>
      <c r="C523" s="883" t="s">
        <v>24</v>
      </c>
      <c r="D523" s="883"/>
      <c r="E523" s="883"/>
      <c r="F523" s="883"/>
      <c r="G523" s="883"/>
      <c r="H523" s="883"/>
      <c r="I523" s="883"/>
      <c r="J523" s="884" t="s">
        <v>193</v>
      </c>
      <c r="K523" s="570"/>
      <c r="L523" s="570"/>
      <c r="M523" s="570"/>
      <c r="N523" s="570"/>
      <c r="O523" s="570"/>
      <c r="P523" s="425" t="s">
        <v>25</v>
      </c>
      <c r="Q523" s="425"/>
      <c r="R523" s="425"/>
      <c r="S523" s="425"/>
      <c r="T523" s="425"/>
      <c r="U523" s="425"/>
      <c r="V523" s="425"/>
      <c r="W523" s="425"/>
      <c r="X523" s="425"/>
      <c r="Y523" s="885" t="s">
        <v>192</v>
      </c>
      <c r="Z523" s="886"/>
      <c r="AA523" s="886"/>
      <c r="AB523" s="886"/>
      <c r="AC523" s="884" t="s">
        <v>223</v>
      </c>
      <c r="AD523" s="884"/>
      <c r="AE523" s="884"/>
      <c r="AF523" s="884"/>
      <c r="AG523" s="884"/>
      <c r="AH523" s="885" t="s">
        <v>241</v>
      </c>
      <c r="AI523" s="883"/>
      <c r="AJ523" s="883"/>
      <c r="AK523" s="883"/>
      <c r="AL523" s="883" t="s">
        <v>19</v>
      </c>
      <c r="AM523" s="883"/>
      <c r="AN523" s="883"/>
      <c r="AO523" s="887"/>
      <c r="AP523" s="859" t="s">
        <v>194</v>
      </c>
      <c r="AQ523" s="859"/>
      <c r="AR523" s="859"/>
      <c r="AS523" s="859"/>
      <c r="AT523" s="859"/>
      <c r="AU523" s="859"/>
      <c r="AV523" s="859"/>
      <c r="AW523" s="859"/>
      <c r="AX523" s="859"/>
      <c r="AY523">
        <f>$AY$521</f>
        <v>0</v>
      </c>
    </row>
    <row r="524" spans="1:51" ht="30" hidden="1" customHeight="1" x14ac:dyDescent="0.15">
      <c r="A524" s="860">
        <v>1</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74"/>
      <c r="AM524" s="875"/>
      <c r="AN524" s="875"/>
      <c r="AO524" s="876"/>
      <c r="AP524" s="877"/>
      <c r="AQ524" s="877"/>
      <c r="AR524" s="877"/>
      <c r="AS524" s="877"/>
      <c r="AT524" s="877"/>
      <c r="AU524" s="877"/>
      <c r="AV524" s="877"/>
      <c r="AW524" s="877"/>
      <c r="AX524" s="877"/>
      <c r="AY524">
        <f>$AY$521</f>
        <v>0</v>
      </c>
    </row>
    <row r="525" spans="1:51" ht="30" hidden="1" customHeight="1" x14ac:dyDescent="0.15">
      <c r="A525" s="860">
        <v>2</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60">
        <v>3</v>
      </c>
      <c r="B526" s="860">
        <v>1</v>
      </c>
      <c r="C526" s="861"/>
      <c r="D526" s="862"/>
      <c r="E526" s="862"/>
      <c r="F526" s="862"/>
      <c r="G526" s="862"/>
      <c r="H526" s="862"/>
      <c r="I526" s="862"/>
      <c r="J526" s="863"/>
      <c r="K526" s="864"/>
      <c r="L526" s="864"/>
      <c r="M526" s="864"/>
      <c r="N526" s="864"/>
      <c r="O526" s="864"/>
      <c r="P526" s="865"/>
      <c r="Q526" s="866"/>
      <c r="R526" s="866"/>
      <c r="S526" s="866"/>
      <c r="T526" s="866"/>
      <c r="U526" s="866"/>
      <c r="V526" s="866"/>
      <c r="W526" s="866"/>
      <c r="X526" s="866"/>
      <c r="Y526" s="867"/>
      <c r="Z526" s="868"/>
      <c r="AA526" s="868"/>
      <c r="AB526" s="869"/>
      <c r="AC526" s="870"/>
      <c r="AD526" s="871"/>
      <c r="AE526" s="871"/>
      <c r="AF526" s="871"/>
      <c r="AG526" s="871"/>
      <c r="AH526" s="888"/>
      <c r="AI526" s="889"/>
      <c r="AJ526" s="889"/>
      <c r="AK526" s="889"/>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60">
        <v>4</v>
      </c>
      <c r="B527" s="860">
        <v>1</v>
      </c>
      <c r="C527" s="861"/>
      <c r="D527" s="862"/>
      <c r="E527" s="862"/>
      <c r="F527" s="862"/>
      <c r="G527" s="862"/>
      <c r="H527" s="862"/>
      <c r="I527" s="862"/>
      <c r="J527" s="863"/>
      <c r="K527" s="864"/>
      <c r="L527" s="864"/>
      <c r="M527" s="864"/>
      <c r="N527" s="864"/>
      <c r="O527" s="864"/>
      <c r="P527" s="865"/>
      <c r="Q527" s="866"/>
      <c r="R527" s="866"/>
      <c r="S527" s="866"/>
      <c r="T527" s="866"/>
      <c r="U527" s="866"/>
      <c r="V527" s="866"/>
      <c r="W527" s="866"/>
      <c r="X527" s="866"/>
      <c r="Y527" s="867"/>
      <c r="Z527" s="868"/>
      <c r="AA527" s="868"/>
      <c r="AB527" s="869"/>
      <c r="AC527" s="870"/>
      <c r="AD527" s="871"/>
      <c r="AE527" s="871"/>
      <c r="AF527" s="871"/>
      <c r="AG527" s="871"/>
      <c r="AH527" s="888"/>
      <c r="AI527" s="889"/>
      <c r="AJ527" s="889"/>
      <c r="AK527" s="889"/>
      <c r="AL527" s="874"/>
      <c r="AM527" s="875"/>
      <c r="AN527" s="875"/>
      <c r="AO527" s="876"/>
      <c r="AP527" s="877"/>
      <c r="AQ527" s="877"/>
      <c r="AR527" s="877"/>
      <c r="AS527" s="877"/>
      <c r="AT527" s="877"/>
      <c r="AU527" s="877"/>
      <c r="AV527" s="877"/>
      <c r="AW527" s="877"/>
      <c r="AX527" s="877"/>
      <c r="AY527">
        <f>COUNTA($C$527)</f>
        <v>0</v>
      </c>
    </row>
    <row r="528" spans="1:51" ht="30" hidden="1" customHeight="1" x14ac:dyDescent="0.15">
      <c r="A528" s="860">
        <v>5</v>
      </c>
      <c r="B528" s="860">
        <v>1</v>
      </c>
      <c r="C528" s="862"/>
      <c r="D528" s="862"/>
      <c r="E528" s="862"/>
      <c r="F528" s="862"/>
      <c r="G528" s="862"/>
      <c r="H528" s="862"/>
      <c r="I528" s="862"/>
      <c r="J528" s="863"/>
      <c r="K528" s="864"/>
      <c r="L528" s="864"/>
      <c r="M528" s="864"/>
      <c r="N528" s="864"/>
      <c r="O528" s="864"/>
      <c r="P528" s="866"/>
      <c r="Q528" s="866"/>
      <c r="R528" s="866"/>
      <c r="S528" s="866"/>
      <c r="T528" s="866"/>
      <c r="U528" s="866"/>
      <c r="V528" s="866"/>
      <c r="W528" s="866"/>
      <c r="X528" s="866"/>
      <c r="Y528" s="867"/>
      <c r="Z528" s="868"/>
      <c r="AA528" s="868"/>
      <c r="AB528" s="869"/>
      <c r="AC528" s="870"/>
      <c r="AD528" s="871"/>
      <c r="AE528" s="871"/>
      <c r="AF528" s="871"/>
      <c r="AG528" s="871"/>
      <c r="AH528" s="888"/>
      <c r="AI528" s="889"/>
      <c r="AJ528" s="889"/>
      <c r="AK528" s="889"/>
      <c r="AL528" s="874"/>
      <c r="AM528" s="875"/>
      <c r="AN528" s="875"/>
      <c r="AO528" s="876"/>
      <c r="AP528" s="877"/>
      <c r="AQ528" s="877"/>
      <c r="AR528" s="877"/>
      <c r="AS528" s="877"/>
      <c r="AT528" s="877"/>
      <c r="AU528" s="877"/>
      <c r="AV528" s="877"/>
      <c r="AW528" s="877"/>
      <c r="AX528" s="877"/>
      <c r="AY528">
        <f>COUNTA($C$528)</f>
        <v>0</v>
      </c>
    </row>
    <row r="529" spans="1:51" ht="30" hidden="1" customHeight="1" x14ac:dyDescent="0.15">
      <c r="A529" s="860">
        <v>6</v>
      </c>
      <c r="B529" s="860">
        <v>1</v>
      </c>
      <c r="C529" s="862"/>
      <c r="D529" s="862"/>
      <c r="E529" s="862"/>
      <c r="F529" s="862"/>
      <c r="G529" s="862"/>
      <c r="H529" s="862"/>
      <c r="I529" s="862"/>
      <c r="J529" s="863"/>
      <c r="K529" s="864"/>
      <c r="L529" s="864"/>
      <c r="M529" s="864"/>
      <c r="N529" s="864"/>
      <c r="O529" s="864"/>
      <c r="P529" s="866"/>
      <c r="Q529" s="866"/>
      <c r="R529" s="866"/>
      <c r="S529" s="866"/>
      <c r="T529" s="866"/>
      <c r="U529" s="866"/>
      <c r="V529" s="866"/>
      <c r="W529" s="866"/>
      <c r="X529" s="866"/>
      <c r="Y529" s="867"/>
      <c r="Z529" s="868"/>
      <c r="AA529" s="868"/>
      <c r="AB529" s="869"/>
      <c r="AC529" s="870"/>
      <c r="AD529" s="871"/>
      <c r="AE529" s="871"/>
      <c r="AF529" s="871"/>
      <c r="AG529" s="871"/>
      <c r="AH529" s="888"/>
      <c r="AI529" s="889"/>
      <c r="AJ529" s="889"/>
      <c r="AK529" s="889"/>
      <c r="AL529" s="874"/>
      <c r="AM529" s="875"/>
      <c r="AN529" s="875"/>
      <c r="AO529" s="876"/>
      <c r="AP529" s="877"/>
      <c r="AQ529" s="877"/>
      <c r="AR529" s="877"/>
      <c r="AS529" s="877"/>
      <c r="AT529" s="877"/>
      <c r="AU529" s="877"/>
      <c r="AV529" s="877"/>
      <c r="AW529" s="877"/>
      <c r="AX529" s="877"/>
      <c r="AY529">
        <f>COUNTA($C$529)</f>
        <v>0</v>
      </c>
    </row>
    <row r="530" spans="1:51" ht="30" hidden="1" customHeight="1" x14ac:dyDescent="0.15">
      <c r="A530" s="860">
        <v>7</v>
      </c>
      <c r="B530" s="860">
        <v>1</v>
      </c>
      <c r="C530" s="862"/>
      <c r="D530" s="862"/>
      <c r="E530" s="862"/>
      <c r="F530" s="862"/>
      <c r="G530" s="862"/>
      <c r="H530" s="862"/>
      <c r="I530" s="862"/>
      <c r="J530" s="863"/>
      <c r="K530" s="864"/>
      <c r="L530" s="864"/>
      <c r="M530" s="864"/>
      <c r="N530" s="864"/>
      <c r="O530" s="864"/>
      <c r="P530" s="866"/>
      <c r="Q530" s="866"/>
      <c r="R530" s="866"/>
      <c r="S530" s="866"/>
      <c r="T530" s="866"/>
      <c r="U530" s="866"/>
      <c r="V530" s="866"/>
      <c r="W530" s="866"/>
      <c r="X530" s="866"/>
      <c r="Y530" s="867"/>
      <c r="Z530" s="868"/>
      <c r="AA530" s="868"/>
      <c r="AB530" s="869"/>
      <c r="AC530" s="870"/>
      <c r="AD530" s="871"/>
      <c r="AE530" s="871"/>
      <c r="AF530" s="871"/>
      <c r="AG530" s="871"/>
      <c r="AH530" s="888"/>
      <c r="AI530" s="889"/>
      <c r="AJ530" s="889"/>
      <c r="AK530" s="889"/>
      <c r="AL530" s="874"/>
      <c r="AM530" s="875"/>
      <c r="AN530" s="875"/>
      <c r="AO530" s="876"/>
      <c r="AP530" s="877"/>
      <c r="AQ530" s="877"/>
      <c r="AR530" s="877"/>
      <c r="AS530" s="877"/>
      <c r="AT530" s="877"/>
      <c r="AU530" s="877"/>
      <c r="AV530" s="877"/>
      <c r="AW530" s="877"/>
      <c r="AX530" s="877"/>
      <c r="AY530">
        <f>COUNTA($C$530)</f>
        <v>0</v>
      </c>
    </row>
    <row r="531" spans="1:51" ht="30" hidden="1" customHeight="1" x14ac:dyDescent="0.15">
      <c r="A531" s="860">
        <v>8</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88"/>
      <c r="AI531" s="889"/>
      <c r="AJ531" s="889"/>
      <c r="AK531" s="889"/>
      <c r="AL531" s="874"/>
      <c r="AM531" s="875"/>
      <c r="AN531" s="875"/>
      <c r="AO531" s="876"/>
      <c r="AP531" s="877"/>
      <c r="AQ531" s="877"/>
      <c r="AR531" s="877"/>
      <c r="AS531" s="877"/>
      <c r="AT531" s="877"/>
      <c r="AU531" s="877"/>
      <c r="AV531" s="877"/>
      <c r="AW531" s="877"/>
      <c r="AX531" s="877"/>
      <c r="AY531">
        <f>COUNTA($C$531)</f>
        <v>0</v>
      </c>
    </row>
    <row r="532" spans="1:51" ht="30" hidden="1" customHeight="1" x14ac:dyDescent="0.15">
      <c r="A532" s="860">
        <v>9</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88"/>
      <c r="AI532" s="889"/>
      <c r="AJ532" s="889"/>
      <c r="AK532" s="889"/>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60">
        <v>10</v>
      </c>
      <c r="B533" s="860">
        <v>1</v>
      </c>
      <c r="C533" s="862"/>
      <c r="D533" s="862"/>
      <c r="E533" s="862"/>
      <c r="F533" s="862"/>
      <c r="G533" s="862"/>
      <c r="H533" s="862"/>
      <c r="I533" s="862"/>
      <c r="J533" s="863"/>
      <c r="K533" s="864"/>
      <c r="L533" s="864"/>
      <c r="M533" s="864"/>
      <c r="N533" s="864"/>
      <c r="O533" s="864"/>
      <c r="P533" s="866"/>
      <c r="Q533" s="866"/>
      <c r="R533" s="866"/>
      <c r="S533" s="866"/>
      <c r="T533" s="866"/>
      <c r="U533" s="866"/>
      <c r="V533" s="866"/>
      <c r="W533" s="866"/>
      <c r="X533" s="866"/>
      <c r="Y533" s="867"/>
      <c r="Z533" s="868"/>
      <c r="AA533" s="868"/>
      <c r="AB533" s="869"/>
      <c r="AC533" s="870"/>
      <c r="AD533" s="871"/>
      <c r="AE533" s="871"/>
      <c r="AF533" s="871"/>
      <c r="AG533" s="871"/>
      <c r="AH533" s="888"/>
      <c r="AI533" s="889"/>
      <c r="AJ533" s="889"/>
      <c r="AK533" s="889"/>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60">
        <v>11</v>
      </c>
      <c r="B534" s="860">
        <v>1</v>
      </c>
      <c r="C534" s="862"/>
      <c r="D534" s="862"/>
      <c r="E534" s="862"/>
      <c r="F534" s="862"/>
      <c r="G534" s="862"/>
      <c r="H534" s="862"/>
      <c r="I534" s="862"/>
      <c r="J534" s="863"/>
      <c r="K534" s="864"/>
      <c r="L534" s="864"/>
      <c r="M534" s="864"/>
      <c r="N534" s="864"/>
      <c r="O534" s="864"/>
      <c r="P534" s="866"/>
      <c r="Q534" s="866"/>
      <c r="R534" s="866"/>
      <c r="S534" s="866"/>
      <c r="T534" s="866"/>
      <c r="U534" s="866"/>
      <c r="V534" s="866"/>
      <c r="W534" s="866"/>
      <c r="X534" s="866"/>
      <c r="Y534" s="867"/>
      <c r="Z534" s="868"/>
      <c r="AA534" s="868"/>
      <c r="AB534" s="869"/>
      <c r="AC534" s="870"/>
      <c r="AD534" s="871"/>
      <c r="AE534" s="871"/>
      <c r="AF534" s="871"/>
      <c r="AG534" s="871"/>
      <c r="AH534" s="888"/>
      <c r="AI534" s="889"/>
      <c r="AJ534" s="889"/>
      <c r="AK534" s="889"/>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60">
        <v>12</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88"/>
      <c r="AI535" s="889"/>
      <c r="AJ535" s="889"/>
      <c r="AK535" s="889"/>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60">
        <v>13</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88"/>
      <c r="AI536" s="889"/>
      <c r="AJ536" s="889"/>
      <c r="AK536" s="889"/>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60">
        <v>14</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88"/>
      <c r="AI537" s="889"/>
      <c r="AJ537" s="889"/>
      <c r="AK537" s="889"/>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60">
        <v>15</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88"/>
      <c r="AI538" s="889"/>
      <c r="AJ538" s="889"/>
      <c r="AK538" s="889"/>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60">
        <v>16</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88"/>
      <c r="AI539" s="889"/>
      <c r="AJ539" s="889"/>
      <c r="AK539" s="889"/>
      <c r="AL539" s="874"/>
      <c r="AM539" s="875"/>
      <c r="AN539" s="875"/>
      <c r="AO539" s="876"/>
      <c r="AP539" s="877"/>
      <c r="AQ539" s="877"/>
      <c r="AR539" s="877"/>
      <c r="AS539" s="877"/>
      <c r="AT539" s="877"/>
      <c r="AU539" s="877"/>
      <c r="AV539" s="877"/>
      <c r="AW539" s="877"/>
      <c r="AX539" s="877"/>
      <c r="AY539">
        <f>COUNTA($C$539)</f>
        <v>0</v>
      </c>
    </row>
    <row r="540" spans="1:51" s="16" customFormat="1" ht="30" hidden="1" customHeight="1" x14ac:dyDescent="0.15">
      <c r="A540" s="860">
        <v>17</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88"/>
      <c r="AI540" s="889"/>
      <c r="AJ540" s="889"/>
      <c r="AK540" s="889"/>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60">
        <v>18</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88"/>
      <c r="AI541" s="889"/>
      <c r="AJ541" s="889"/>
      <c r="AK541" s="889"/>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60">
        <v>19</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88"/>
      <c r="AI542" s="889"/>
      <c r="AJ542" s="889"/>
      <c r="AK542" s="889"/>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60">
        <v>20</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88"/>
      <c r="AI543" s="889"/>
      <c r="AJ543" s="889"/>
      <c r="AK543" s="889"/>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60">
        <v>21</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88"/>
      <c r="AI544" s="889"/>
      <c r="AJ544" s="889"/>
      <c r="AK544" s="889"/>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60">
        <v>22</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88"/>
      <c r="AI545" s="889"/>
      <c r="AJ545" s="889"/>
      <c r="AK545" s="889"/>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60">
        <v>23</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88"/>
      <c r="AI546" s="889"/>
      <c r="AJ546" s="889"/>
      <c r="AK546" s="889"/>
      <c r="AL546" s="874"/>
      <c r="AM546" s="875"/>
      <c r="AN546" s="875"/>
      <c r="AO546" s="876"/>
      <c r="AP546" s="877"/>
      <c r="AQ546" s="877"/>
      <c r="AR546" s="877"/>
      <c r="AS546" s="877"/>
      <c r="AT546" s="877"/>
      <c r="AU546" s="877"/>
      <c r="AV546" s="877"/>
      <c r="AW546" s="877"/>
      <c r="AX546" s="877"/>
      <c r="AY546">
        <f>COUNTA($C$546)</f>
        <v>0</v>
      </c>
    </row>
    <row r="547" spans="1:51" ht="30" hidden="1" customHeight="1" x14ac:dyDescent="0.15">
      <c r="A547" s="860">
        <v>24</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88"/>
      <c r="AI547" s="889"/>
      <c r="AJ547" s="889"/>
      <c r="AK547" s="889"/>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60">
        <v>25</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88"/>
      <c r="AI548" s="889"/>
      <c r="AJ548" s="889"/>
      <c r="AK548" s="889"/>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60">
        <v>26</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88"/>
      <c r="AI549" s="889"/>
      <c r="AJ549" s="889"/>
      <c r="AK549" s="889"/>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60">
        <v>27</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88"/>
      <c r="AI550" s="889"/>
      <c r="AJ550" s="889"/>
      <c r="AK550" s="889"/>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60">
        <v>28</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88"/>
      <c r="AI551" s="889"/>
      <c r="AJ551" s="889"/>
      <c r="AK551" s="889"/>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60">
        <v>29</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88"/>
      <c r="AI552" s="889"/>
      <c r="AJ552" s="889"/>
      <c r="AK552" s="889"/>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60">
        <v>30</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88"/>
      <c r="AI553" s="889"/>
      <c r="AJ553" s="889"/>
      <c r="AK553" s="889"/>
      <c r="AL553" s="874"/>
      <c r="AM553" s="875"/>
      <c r="AN553" s="875"/>
      <c r="AO553" s="876"/>
      <c r="AP553" s="877"/>
      <c r="AQ553" s="877"/>
      <c r="AR553" s="877"/>
      <c r="AS553" s="877"/>
      <c r="AT553" s="877"/>
      <c r="AU553" s="877"/>
      <c r="AV553" s="877"/>
      <c r="AW553" s="877"/>
      <c r="AX553" s="877"/>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83"/>
      <c r="B556" s="883"/>
      <c r="C556" s="883" t="s">
        <v>24</v>
      </c>
      <c r="D556" s="883"/>
      <c r="E556" s="883"/>
      <c r="F556" s="883"/>
      <c r="G556" s="883"/>
      <c r="H556" s="883"/>
      <c r="I556" s="883"/>
      <c r="J556" s="884" t="s">
        <v>193</v>
      </c>
      <c r="K556" s="570"/>
      <c r="L556" s="570"/>
      <c r="M556" s="570"/>
      <c r="N556" s="570"/>
      <c r="O556" s="570"/>
      <c r="P556" s="425" t="s">
        <v>25</v>
      </c>
      <c r="Q556" s="425"/>
      <c r="R556" s="425"/>
      <c r="S556" s="425"/>
      <c r="T556" s="425"/>
      <c r="U556" s="425"/>
      <c r="V556" s="425"/>
      <c r="W556" s="425"/>
      <c r="X556" s="425"/>
      <c r="Y556" s="885" t="s">
        <v>192</v>
      </c>
      <c r="Z556" s="886"/>
      <c r="AA556" s="886"/>
      <c r="AB556" s="886"/>
      <c r="AC556" s="884" t="s">
        <v>223</v>
      </c>
      <c r="AD556" s="884"/>
      <c r="AE556" s="884"/>
      <c r="AF556" s="884"/>
      <c r="AG556" s="884"/>
      <c r="AH556" s="885" t="s">
        <v>241</v>
      </c>
      <c r="AI556" s="883"/>
      <c r="AJ556" s="883"/>
      <c r="AK556" s="883"/>
      <c r="AL556" s="883" t="s">
        <v>19</v>
      </c>
      <c r="AM556" s="883"/>
      <c r="AN556" s="883"/>
      <c r="AO556" s="887"/>
      <c r="AP556" s="859" t="s">
        <v>194</v>
      </c>
      <c r="AQ556" s="859"/>
      <c r="AR556" s="859"/>
      <c r="AS556" s="859"/>
      <c r="AT556" s="859"/>
      <c r="AU556" s="859"/>
      <c r="AV556" s="859"/>
      <c r="AW556" s="859"/>
      <c r="AX556" s="859"/>
      <c r="AY556">
        <f>$AY$554</f>
        <v>0</v>
      </c>
    </row>
    <row r="557" spans="1:51" ht="30" hidden="1" customHeight="1" x14ac:dyDescent="0.15">
      <c r="A557" s="860">
        <v>1</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74"/>
      <c r="AM557" s="875"/>
      <c r="AN557" s="875"/>
      <c r="AO557" s="876"/>
      <c r="AP557" s="877"/>
      <c r="AQ557" s="877"/>
      <c r="AR557" s="877"/>
      <c r="AS557" s="877"/>
      <c r="AT557" s="877"/>
      <c r="AU557" s="877"/>
      <c r="AV557" s="877"/>
      <c r="AW557" s="877"/>
      <c r="AX557" s="877"/>
      <c r="AY557">
        <f>$AY$554</f>
        <v>0</v>
      </c>
    </row>
    <row r="558" spans="1:51" ht="30" hidden="1" customHeight="1" x14ac:dyDescent="0.15">
      <c r="A558" s="860">
        <v>2</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60">
        <v>3</v>
      </c>
      <c r="B559" s="860">
        <v>1</v>
      </c>
      <c r="C559" s="861"/>
      <c r="D559" s="862"/>
      <c r="E559" s="862"/>
      <c r="F559" s="862"/>
      <c r="G559" s="862"/>
      <c r="H559" s="862"/>
      <c r="I559" s="862"/>
      <c r="J559" s="863"/>
      <c r="K559" s="864"/>
      <c r="L559" s="864"/>
      <c r="M559" s="864"/>
      <c r="N559" s="864"/>
      <c r="O559" s="864"/>
      <c r="P559" s="865"/>
      <c r="Q559" s="866"/>
      <c r="R559" s="866"/>
      <c r="S559" s="866"/>
      <c r="T559" s="866"/>
      <c r="U559" s="866"/>
      <c r="V559" s="866"/>
      <c r="W559" s="866"/>
      <c r="X559" s="866"/>
      <c r="Y559" s="867"/>
      <c r="Z559" s="868"/>
      <c r="AA559" s="868"/>
      <c r="AB559" s="869"/>
      <c r="AC559" s="870"/>
      <c r="AD559" s="871"/>
      <c r="AE559" s="871"/>
      <c r="AF559" s="871"/>
      <c r="AG559" s="871"/>
      <c r="AH559" s="888"/>
      <c r="AI559" s="889"/>
      <c r="AJ559" s="889"/>
      <c r="AK559" s="889"/>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60">
        <v>4</v>
      </c>
      <c r="B560" s="860">
        <v>1</v>
      </c>
      <c r="C560" s="861"/>
      <c r="D560" s="862"/>
      <c r="E560" s="862"/>
      <c r="F560" s="862"/>
      <c r="G560" s="862"/>
      <c r="H560" s="862"/>
      <c r="I560" s="862"/>
      <c r="J560" s="863"/>
      <c r="K560" s="864"/>
      <c r="L560" s="864"/>
      <c r="M560" s="864"/>
      <c r="N560" s="864"/>
      <c r="O560" s="864"/>
      <c r="P560" s="865"/>
      <c r="Q560" s="866"/>
      <c r="R560" s="866"/>
      <c r="S560" s="866"/>
      <c r="T560" s="866"/>
      <c r="U560" s="866"/>
      <c r="V560" s="866"/>
      <c r="W560" s="866"/>
      <c r="X560" s="866"/>
      <c r="Y560" s="867"/>
      <c r="Z560" s="868"/>
      <c r="AA560" s="868"/>
      <c r="AB560" s="869"/>
      <c r="AC560" s="870"/>
      <c r="AD560" s="871"/>
      <c r="AE560" s="871"/>
      <c r="AF560" s="871"/>
      <c r="AG560" s="871"/>
      <c r="AH560" s="888"/>
      <c r="AI560" s="889"/>
      <c r="AJ560" s="889"/>
      <c r="AK560" s="889"/>
      <c r="AL560" s="874"/>
      <c r="AM560" s="875"/>
      <c r="AN560" s="875"/>
      <c r="AO560" s="876"/>
      <c r="AP560" s="877"/>
      <c r="AQ560" s="877"/>
      <c r="AR560" s="877"/>
      <c r="AS560" s="877"/>
      <c r="AT560" s="877"/>
      <c r="AU560" s="877"/>
      <c r="AV560" s="877"/>
      <c r="AW560" s="877"/>
      <c r="AX560" s="877"/>
      <c r="AY560">
        <f>COUNTA($C$560)</f>
        <v>0</v>
      </c>
    </row>
    <row r="561" spans="1:51" ht="30" hidden="1" customHeight="1" x14ac:dyDescent="0.15">
      <c r="A561" s="860">
        <v>5</v>
      </c>
      <c r="B561" s="860">
        <v>1</v>
      </c>
      <c r="C561" s="862"/>
      <c r="D561" s="862"/>
      <c r="E561" s="862"/>
      <c r="F561" s="862"/>
      <c r="G561" s="862"/>
      <c r="H561" s="862"/>
      <c r="I561" s="862"/>
      <c r="J561" s="863"/>
      <c r="K561" s="864"/>
      <c r="L561" s="864"/>
      <c r="M561" s="864"/>
      <c r="N561" s="864"/>
      <c r="O561" s="864"/>
      <c r="P561" s="866"/>
      <c r="Q561" s="866"/>
      <c r="R561" s="866"/>
      <c r="S561" s="866"/>
      <c r="T561" s="866"/>
      <c r="U561" s="866"/>
      <c r="V561" s="866"/>
      <c r="W561" s="866"/>
      <c r="X561" s="866"/>
      <c r="Y561" s="867"/>
      <c r="Z561" s="868"/>
      <c r="AA561" s="868"/>
      <c r="AB561" s="869"/>
      <c r="AC561" s="870"/>
      <c r="AD561" s="871"/>
      <c r="AE561" s="871"/>
      <c r="AF561" s="871"/>
      <c r="AG561" s="871"/>
      <c r="AH561" s="888"/>
      <c r="AI561" s="889"/>
      <c r="AJ561" s="889"/>
      <c r="AK561" s="889"/>
      <c r="AL561" s="874"/>
      <c r="AM561" s="875"/>
      <c r="AN561" s="875"/>
      <c r="AO561" s="876"/>
      <c r="AP561" s="877"/>
      <c r="AQ561" s="877"/>
      <c r="AR561" s="877"/>
      <c r="AS561" s="877"/>
      <c r="AT561" s="877"/>
      <c r="AU561" s="877"/>
      <c r="AV561" s="877"/>
      <c r="AW561" s="877"/>
      <c r="AX561" s="877"/>
      <c r="AY561">
        <f>COUNTA($C$561)</f>
        <v>0</v>
      </c>
    </row>
    <row r="562" spans="1:51" ht="30" hidden="1" customHeight="1" x14ac:dyDescent="0.15">
      <c r="A562" s="860">
        <v>6</v>
      </c>
      <c r="B562" s="860">
        <v>1</v>
      </c>
      <c r="C562" s="862"/>
      <c r="D562" s="862"/>
      <c r="E562" s="862"/>
      <c r="F562" s="862"/>
      <c r="G562" s="862"/>
      <c r="H562" s="862"/>
      <c r="I562" s="862"/>
      <c r="J562" s="863"/>
      <c r="K562" s="864"/>
      <c r="L562" s="864"/>
      <c r="M562" s="864"/>
      <c r="N562" s="864"/>
      <c r="O562" s="864"/>
      <c r="P562" s="866"/>
      <c r="Q562" s="866"/>
      <c r="R562" s="866"/>
      <c r="S562" s="866"/>
      <c r="T562" s="866"/>
      <c r="U562" s="866"/>
      <c r="V562" s="866"/>
      <c r="W562" s="866"/>
      <c r="X562" s="866"/>
      <c r="Y562" s="867"/>
      <c r="Z562" s="868"/>
      <c r="AA562" s="868"/>
      <c r="AB562" s="869"/>
      <c r="AC562" s="870"/>
      <c r="AD562" s="871"/>
      <c r="AE562" s="871"/>
      <c r="AF562" s="871"/>
      <c r="AG562" s="871"/>
      <c r="AH562" s="888"/>
      <c r="AI562" s="889"/>
      <c r="AJ562" s="889"/>
      <c r="AK562" s="889"/>
      <c r="AL562" s="874"/>
      <c r="AM562" s="875"/>
      <c r="AN562" s="875"/>
      <c r="AO562" s="876"/>
      <c r="AP562" s="877"/>
      <c r="AQ562" s="877"/>
      <c r="AR562" s="877"/>
      <c r="AS562" s="877"/>
      <c r="AT562" s="877"/>
      <c r="AU562" s="877"/>
      <c r="AV562" s="877"/>
      <c r="AW562" s="877"/>
      <c r="AX562" s="877"/>
      <c r="AY562">
        <f>COUNTA($C$562)</f>
        <v>0</v>
      </c>
    </row>
    <row r="563" spans="1:51" ht="30" hidden="1" customHeight="1" x14ac:dyDescent="0.15">
      <c r="A563" s="860">
        <v>7</v>
      </c>
      <c r="B563" s="860">
        <v>1</v>
      </c>
      <c r="C563" s="862"/>
      <c r="D563" s="862"/>
      <c r="E563" s="862"/>
      <c r="F563" s="862"/>
      <c r="G563" s="862"/>
      <c r="H563" s="862"/>
      <c r="I563" s="862"/>
      <c r="J563" s="863"/>
      <c r="K563" s="864"/>
      <c r="L563" s="864"/>
      <c r="M563" s="864"/>
      <c r="N563" s="864"/>
      <c r="O563" s="864"/>
      <c r="P563" s="866"/>
      <c r="Q563" s="866"/>
      <c r="R563" s="866"/>
      <c r="S563" s="866"/>
      <c r="T563" s="866"/>
      <c r="U563" s="866"/>
      <c r="V563" s="866"/>
      <c r="W563" s="866"/>
      <c r="X563" s="866"/>
      <c r="Y563" s="867"/>
      <c r="Z563" s="868"/>
      <c r="AA563" s="868"/>
      <c r="AB563" s="869"/>
      <c r="AC563" s="870"/>
      <c r="AD563" s="871"/>
      <c r="AE563" s="871"/>
      <c r="AF563" s="871"/>
      <c r="AG563" s="871"/>
      <c r="AH563" s="888"/>
      <c r="AI563" s="889"/>
      <c r="AJ563" s="889"/>
      <c r="AK563" s="889"/>
      <c r="AL563" s="874"/>
      <c r="AM563" s="875"/>
      <c r="AN563" s="875"/>
      <c r="AO563" s="876"/>
      <c r="AP563" s="877"/>
      <c r="AQ563" s="877"/>
      <c r="AR563" s="877"/>
      <c r="AS563" s="877"/>
      <c r="AT563" s="877"/>
      <c r="AU563" s="877"/>
      <c r="AV563" s="877"/>
      <c r="AW563" s="877"/>
      <c r="AX563" s="877"/>
      <c r="AY563">
        <f>COUNTA($C$563)</f>
        <v>0</v>
      </c>
    </row>
    <row r="564" spans="1:51" ht="30" hidden="1" customHeight="1" x14ac:dyDescent="0.15">
      <c r="A564" s="860">
        <v>8</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88"/>
      <c r="AI564" s="889"/>
      <c r="AJ564" s="889"/>
      <c r="AK564" s="889"/>
      <c r="AL564" s="874"/>
      <c r="AM564" s="875"/>
      <c r="AN564" s="875"/>
      <c r="AO564" s="876"/>
      <c r="AP564" s="877"/>
      <c r="AQ564" s="877"/>
      <c r="AR564" s="877"/>
      <c r="AS564" s="877"/>
      <c r="AT564" s="877"/>
      <c r="AU564" s="877"/>
      <c r="AV564" s="877"/>
      <c r="AW564" s="877"/>
      <c r="AX564" s="877"/>
      <c r="AY564">
        <f>COUNTA($C$564)</f>
        <v>0</v>
      </c>
    </row>
    <row r="565" spans="1:51" ht="30" hidden="1" customHeight="1" x14ac:dyDescent="0.15">
      <c r="A565" s="860">
        <v>9</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88"/>
      <c r="AI565" s="889"/>
      <c r="AJ565" s="889"/>
      <c r="AK565" s="889"/>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60">
        <v>10</v>
      </c>
      <c r="B566" s="860">
        <v>1</v>
      </c>
      <c r="C566" s="862"/>
      <c r="D566" s="862"/>
      <c r="E566" s="862"/>
      <c r="F566" s="862"/>
      <c r="G566" s="862"/>
      <c r="H566" s="862"/>
      <c r="I566" s="862"/>
      <c r="J566" s="863"/>
      <c r="K566" s="864"/>
      <c r="L566" s="864"/>
      <c r="M566" s="864"/>
      <c r="N566" s="864"/>
      <c r="O566" s="864"/>
      <c r="P566" s="866"/>
      <c r="Q566" s="866"/>
      <c r="R566" s="866"/>
      <c r="S566" s="866"/>
      <c r="T566" s="866"/>
      <c r="U566" s="866"/>
      <c r="V566" s="866"/>
      <c r="W566" s="866"/>
      <c r="X566" s="866"/>
      <c r="Y566" s="867"/>
      <c r="Z566" s="868"/>
      <c r="AA566" s="868"/>
      <c r="AB566" s="869"/>
      <c r="AC566" s="870"/>
      <c r="AD566" s="871"/>
      <c r="AE566" s="871"/>
      <c r="AF566" s="871"/>
      <c r="AG566" s="871"/>
      <c r="AH566" s="888"/>
      <c r="AI566" s="889"/>
      <c r="AJ566" s="889"/>
      <c r="AK566" s="889"/>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60">
        <v>11</v>
      </c>
      <c r="B567" s="860">
        <v>1</v>
      </c>
      <c r="C567" s="862"/>
      <c r="D567" s="862"/>
      <c r="E567" s="862"/>
      <c r="F567" s="862"/>
      <c r="G567" s="862"/>
      <c r="H567" s="862"/>
      <c r="I567" s="862"/>
      <c r="J567" s="863"/>
      <c r="K567" s="864"/>
      <c r="L567" s="864"/>
      <c r="M567" s="864"/>
      <c r="N567" s="864"/>
      <c r="O567" s="864"/>
      <c r="P567" s="866"/>
      <c r="Q567" s="866"/>
      <c r="R567" s="866"/>
      <c r="S567" s="866"/>
      <c r="T567" s="866"/>
      <c r="U567" s="866"/>
      <c r="V567" s="866"/>
      <c r="W567" s="866"/>
      <c r="X567" s="866"/>
      <c r="Y567" s="867"/>
      <c r="Z567" s="868"/>
      <c r="AA567" s="868"/>
      <c r="AB567" s="869"/>
      <c r="AC567" s="870"/>
      <c r="AD567" s="871"/>
      <c r="AE567" s="871"/>
      <c r="AF567" s="871"/>
      <c r="AG567" s="871"/>
      <c r="AH567" s="888"/>
      <c r="AI567" s="889"/>
      <c r="AJ567" s="889"/>
      <c r="AK567" s="889"/>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60">
        <v>12</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88"/>
      <c r="AI568" s="889"/>
      <c r="AJ568" s="889"/>
      <c r="AK568" s="889"/>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60">
        <v>13</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88"/>
      <c r="AI569" s="889"/>
      <c r="AJ569" s="889"/>
      <c r="AK569" s="889"/>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60">
        <v>14</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88"/>
      <c r="AI570" s="889"/>
      <c r="AJ570" s="889"/>
      <c r="AK570" s="889"/>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60">
        <v>15</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88"/>
      <c r="AI571" s="889"/>
      <c r="AJ571" s="889"/>
      <c r="AK571" s="889"/>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60">
        <v>16</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88"/>
      <c r="AI572" s="889"/>
      <c r="AJ572" s="889"/>
      <c r="AK572" s="889"/>
      <c r="AL572" s="874"/>
      <c r="AM572" s="875"/>
      <c r="AN572" s="875"/>
      <c r="AO572" s="876"/>
      <c r="AP572" s="877"/>
      <c r="AQ572" s="877"/>
      <c r="AR572" s="877"/>
      <c r="AS572" s="877"/>
      <c r="AT572" s="877"/>
      <c r="AU572" s="877"/>
      <c r="AV572" s="877"/>
      <c r="AW572" s="877"/>
      <c r="AX572" s="877"/>
      <c r="AY572">
        <f>COUNTA($C$572)</f>
        <v>0</v>
      </c>
    </row>
    <row r="573" spans="1:51" s="16" customFormat="1" ht="30" hidden="1" customHeight="1" x14ac:dyDescent="0.15">
      <c r="A573" s="860">
        <v>17</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88"/>
      <c r="AI573" s="889"/>
      <c r="AJ573" s="889"/>
      <c r="AK573" s="889"/>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60">
        <v>18</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88"/>
      <c r="AI574" s="889"/>
      <c r="AJ574" s="889"/>
      <c r="AK574" s="889"/>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60">
        <v>19</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88"/>
      <c r="AI575" s="889"/>
      <c r="AJ575" s="889"/>
      <c r="AK575" s="889"/>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60">
        <v>20</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88"/>
      <c r="AI576" s="889"/>
      <c r="AJ576" s="889"/>
      <c r="AK576" s="889"/>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60">
        <v>21</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88"/>
      <c r="AI577" s="889"/>
      <c r="AJ577" s="889"/>
      <c r="AK577" s="889"/>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60">
        <v>22</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88"/>
      <c r="AI578" s="889"/>
      <c r="AJ578" s="889"/>
      <c r="AK578" s="889"/>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60">
        <v>23</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88"/>
      <c r="AI579" s="889"/>
      <c r="AJ579" s="889"/>
      <c r="AK579" s="889"/>
      <c r="AL579" s="874"/>
      <c r="AM579" s="875"/>
      <c r="AN579" s="875"/>
      <c r="AO579" s="876"/>
      <c r="AP579" s="877"/>
      <c r="AQ579" s="877"/>
      <c r="AR579" s="877"/>
      <c r="AS579" s="877"/>
      <c r="AT579" s="877"/>
      <c r="AU579" s="877"/>
      <c r="AV579" s="877"/>
      <c r="AW579" s="877"/>
      <c r="AX579" s="877"/>
      <c r="AY579">
        <f>COUNTA($C$579)</f>
        <v>0</v>
      </c>
    </row>
    <row r="580" spans="1:51" ht="30" hidden="1" customHeight="1" x14ac:dyDescent="0.15">
      <c r="A580" s="860">
        <v>24</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88"/>
      <c r="AI580" s="889"/>
      <c r="AJ580" s="889"/>
      <c r="AK580" s="889"/>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60">
        <v>25</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88"/>
      <c r="AI581" s="889"/>
      <c r="AJ581" s="889"/>
      <c r="AK581" s="889"/>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60">
        <v>26</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88"/>
      <c r="AI582" s="889"/>
      <c r="AJ582" s="889"/>
      <c r="AK582" s="889"/>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60">
        <v>27</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88"/>
      <c r="AI583" s="889"/>
      <c r="AJ583" s="889"/>
      <c r="AK583" s="889"/>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60">
        <v>28</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88"/>
      <c r="AI584" s="889"/>
      <c r="AJ584" s="889"/>
      <c r="AK584" s="889"/>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60">
        <v>29</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88"/>
      <c r="AI585" s="889"/>
      <c r="AJ585" s="889"/>
      <c r="AK585" s="889"/>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60">
        <v>30</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88"/>
      <c r="AI586" s="889"/>
      <c r="AJ586" s="889"/>
      <c r="AK586" s="889"/>
      <c r="AL586" s="874"/>
      <c r="AM586" s="875"/>
      <c r="AN586" s="875"/>
      <c r="AO586" s="876"/>
      <c r="AP586" s="877"/>
      <c r="AQ586" s="877"/>
      <c r="AR586" s="877"/>
      <c r="AS586" s="877"/>
      <c r="AT586" s="877"/>
      <c r="AU586" s="877"/>
      <c r="AV586" s="877"/>
      <c r="AW586" s="877"/>
      <c r="AX586" s="877"/>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83"/>
      <c r="B589" s="883"/>
      <c r="C589" s="883" t="s">
        <v>24</v>
      </c>
      <c r="D589" s="883"/>
      <c r="E589" s="883"/>
      <c r="F589" s="883"/>
      <c r="G589" s="883"/>
      <c r="H589" s="883"/>
      <c r="I589" s="883"/>
      <c r="J589" s="884" t="s">
        <v>193</v>
      </c>
      <c r="K589" s="570"/>
      <c r="L589" s="570"/>
      <c r="M589" s="570"/>
      <c r="N589" s="570"/>
      <c r="O589" s="570"/>
      <c r="P589" s="425" t="s">
        <v>25</v>
      </c>
      <c r="Q589" s="425"/>
      <c r="R589" s="425"/>
      <c r="S589" s="425"/>
      <c r="T589" s="425"/>
      <c r="U589" s="425"/>
      <c r="V589" s="425"/>
      <c r="W589" s="425"/>
      <c r="X589" s="425"/>
      <c r="Y589" s="885" t="s">
        <v>192</v>
      </c>
      <c r="Z589" s="886"/>
      <c r="AA589" s="886"/>
      <c r="AB589" s="886"/>
      <c r="AC589" s="884" t="s">
        <v>223</v>
      </c>
      <c r="AD589" s="884"/>
      <c r="AE589" s="884"/>
      <c r="AF589" s="884"/>
      <c r="AG589" s="884"/>
      <c r="AH589" s="885" t="s">
        <v>241</v>
      </c>
      <c r="AI589" s="883"/>
      <c r="AJ589" s="883"/>
      <c r="AK589" s="883"/>
      <c r="AL589" s="883" t="s">
        <v>19</v>
      </c>
      <c r="AM589" s="883"/>
      <c r="AN589" s="883"/>
      <c r="AO589" s="887"/>
      <c r="AP589" s="859" t="s">
        <v>194</v>
      </c>
      <c r="AQ589" s="859"/>
      <c r="AR589" s="859"/>
      <c r="AS589" s="859"/>
      <c r="AT589" s="859"/>
      <c r="AU589" s="859"/>
      <c r="AV589" s="859"/>
      <c r="AW589" s="859"/>
      <c r="AX589" s="859"/>
      <c r="AY589">
        <f>$AY$587</f>
        <v>0</v>
      </c>
    </row>
    <row r="590" spans="1:51" ht="30" hidden="1" customHeight="1" x14ac:dyDescent="0.15">
      <c r="A590" s="860">
        <v>1</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74"/>
      <c r="AM590" s="875"/>
      <c r="AN590" s="875"/>
      <c r="AO590" s="876"/>
      <c r="AP590" s="877"/>
      <c r="AQ590" s="877"/>
      <c r="AR590" s="877"/>
      <c r="AS590" s="877"/>
      <c r="AT590" s="877"/>
      <c r="AU590" s="877"/>
      <c r="AV590" s="877"/>
      <c r="AW590" s="877"/>
      <c r="AX590" s="877"/>
      <c r="AY590">
        <f>$AY$587</f>
        <v>0</v>
      </c>
    </row>
    <row r="591" spans="1:51" ht="30" hidden="1" customHeight="1" x14ac:dyDescent="0.15">
      <c r="A591" s="860">
        <v>2</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60">
        <v>3</v>
      </c>
      <c r="B592" s="860">
        <v>1</v>
      </c>
      <c r="C592" s="861"/>
      <c r="D592" s="862"/>
      <c r="E592" s="862"/>
      <c r="F592" s="862"/>
      <c r="G592" s="862"/>
      <c r="H592" s="862"/>
      <c r="I592" s="862"/>
      <c r="J592" s="863"/>
      <c r="K592" s="864"/>
      <c r="L592" s="864"/>
      <c r="M592" s="864"/>
      <c r="N592" s="864"/>
      <c r="O592" s="864"/>
      <c r="P592" s="865"/>
      <c r="Q592" s="866"/>
      <c r="R592" s="866"/>
      <c r="S592" s="866"/>
      <c r="T592" s="866"/>
      <c r="U592" s="866"/>
      <c r="V592" s="866"/>
      <c r="W592" s="866"/>
      <c r="X592" s="866"/>
      <c r="Y592" s="867"/>
      <c r="Z592" s="868"/>
      <c r="AA592" s="868"/>
      <c r="AB592" s="869"/>
      <c r="AC592" s="870"/>
      <c r="AD592" s="871"/>
      <c r="AE592" s="871"/>
      <c r="AF592" s="871"/>
      <c r="AG592" s="871"/>
      <c r="AH592" s="888"/>
      <c r="AI592" s="889"/>
      <c r="AJ592" s="889"/>
      <c r="AK592" s="889"/>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60">
        <v>4</v>
      </c>
      <c r="B593" s="860">
        <v>1</v>
      </c>
      <c r="C593" s="861"/>
      <c r="D593" s="862"/>
      <c r="E593" s="862"/>
      <c r="F593" s="862"/>
      <c r="G593" s="862"/>
      <c r="H593" s="862"/>
      <c r="I593" s="862"/>
      <c r="J593" s="863"/>
      <c r="K593" s="864"/>
      <c r="L593" s="864"/>
      <c r="M593" s="864"/>
      <c r="N593" s="864"/>
      <c r="O593" s="864"/>
      <c r="P593" s="865"/>
      <c r="Q593" s="866"/>
      <c r="R593" s="866"/>
      <c r="S593" s="866"/>
      <c r="T593" s="866"/>
      <c r="U593" s="866"/>
      <c r="V593" s="866"/>
      <c r="W593" s="866"/>
      <c r="X593" s="866"/>
      <c r="Y593" s="867"/>
      <c r="Z593" s="868"/>
      <c r="AA593" s="868"/>
      <c r="AB593" s="869"/>
      <c r="AC593" s="870"/>
      <c r="AD593" s="871"/>
      <c r="AE593" s="871"/>
      <c r="AF593" s="871"/>
      <c r="AG593" s="871"/>
      <c r="AH593" s="888"/>
      <c r="AI593" s="889"/>
      <c r="AJ593" s="889"/>
      <c r="AK593" s="889"/>
      <c r="AL593" s="874"/>
      <c r="AM593" s="875"/>
      <c r="AN593" s="875"/>
      <c r="AO593" s="876"/>
      <c r="AP593" s="877"/>
      <c r="AQ593" s="877"/>
      <c r="AR593" s="877"/>
      <c r="AS593" s="877"/>
      <c r="AT593" s="877"/>
      <c r="AU593" s="877"/>
      <c r="AV593" s="877"/>
      <c r="AW593" s="877"/>
      <c r="AX593" s="877"/>
      <c r="AY593">
        <f>COUNTA($C$593)</f>
        <v>0</v>
      </c>
    </row>
    <row r="594" spans="1:51" ht="30" hidden="1" customHeight="1" x14ac:dyDescent="0.15">
      <c r="A594" s="860">
        <v>5</v>
      </c>
      <c r="B594" s="860">
        <v>1</v>
      </c>
      <c r="C594" s="862"/>
      <c r="D594" s="862"/>
      <c r="E594" s="862"/>
      <c r="F594" s="862"/>
      <c r="G594" s="862"/>
      <c r="H594" s="862"/>
      <c r="I594" s="862"/>
      <c r="J594" s="863"/>
      <c r="K594" s="864"/>
      <c r="L594" s="864"/>
      <c r="M594" s="864"/>
      <c r="N594" s="864"/>
      <c r="O594" s="864"/>
      <c r="P594" s="866"/>
      <c r="Q594" s="866"/>
      <c r="R594" s="866"/>
      <c r="S594" s="866"/>
      <c r="T594" s="866"/>
      <c r="U594" s="866"/>
      <c r="V594" s="866"/>
      <c r="W594" s="866"/>
      <c r="X594" s="866"/>
      <c r="Y594" s="867"/>
      <c r="Z594" s="868"/>
      <c r="AA594" s="868"/>
      <c r="AB594" s="869"/>
      <c r="AC594" s="870"/>
      <c r="AD594" s="871"/>
      <c r="AE594" s="871"/>
      <c r="AF594" s="871"/>
      <c r="AG594" s="871"/>
      <c r="AH594" s="888"/>
      <c r="AI594" s="889"/>
      <c r="AJ594" s="889"/>
      <c r="AK594" s="889"/>
      <c r="AL594" s="874"/>
      <c r="AM594" s="875"/>
      <c r="AN594" s="875"/>
      <c r="AO594" s="876"/>
      <c r="AP594" s="877"/>
      <c r="AQ594" s="877"/>
      <c r="AR594" s="877"/>
      <c r="AS594" s="877"/>
      <c r="AT594" s="877"/>
      <c r="AU594" s="877"/>
      <c r="AV594" s="877"/>
      <c r="AW594" s="877"/>
      <c r="AX594" s="877"/>
      <c r="AY594">
        <f>COUNTA($C$594)</f>
        <v>0</v>
      </c>
    </row>
    <row r="595" spans="1:51" ht="30" hidden="1" customHeight="1" x14ac:dyDescent="0.15">
      <c r="A595" s="860">
        <v>6</v>
      </c>
      <c r="B595" s="860">
        <v>1</v>
      </c>
      <c r="C595" s="862"/>
      <c r="D595" s="862"/>
      <c r="E595" s="862"/>
      <c r="F595" s="862"/>
      <c r="G595" s="862"/>
      <c r="H595" s="862"/>
      <c r="I595" s="862"/>
      <c r="J595" s="863"/>
      <c r="K595" s="864"/>
      <c r="L595" s="864"/>
      <c r="M595" s="864"/>
      <c r="N595" s="864"/>
      <c r="O595" s="864"/>
      <c r="P595" s="866"/>
      <c r="Q595" s="866"/>
      <c r="R595" s="866"/>
      <c r="S595" s="866"/>
      <c r="T595" s="866"/>
      <c r="U595" s="866"/>
      <c r="V595" s="866"/>
      <c r="W595" s="866"/>
      <c r="X595" s="866"/>
      <c r="Y595" s="867"/>
      <c r="Z595" s="868"/>
      <c r="AA595" s="868"/>
      <c r="AB595" s="869"/>
      <c r="AC595" s="870"/>
      <c r="AD595" s="871"/>
      <c r="AE595" s="871"/>
      <c r="AF595" s="871"/>
      <c r="AG595" s="871"/>
      <c r="AH595" s="888"/>
      <c r="AI595" s="889"/>
      <c r="AJ595" s="889"/>
      <c r="AK595" s="889"/>
      <c r="AL595" s="874"/>
      <c r="AM595" s="875"/>
      <c r="AN595" s="875"/>
      <c r="AO595" s="876"/>
      <c r="AP595" s="877"/>
      <c r="AQ595" s="877"/>
      <c r="AR595" s="877"/>
      <c r="AS595" s="877"/>
      <c r="AT595" s="877"/>
      <c r="AU595" s="877"/>
      <c r="AV595" s="877"/>
      <c r="AW595" s="877"/>
      <c r="AX595" s="877"/>
      <c r="AY595">
        <f>COUNTA($C$595)</f>
        <v>0</v>
      </c>
    </row>
    <row r="596" spans="1:51" ht="30" hidden="1" customHeight="1" x14ac:dyDescent="0.15">
      <c r="A596" s="860">
        <v>7</v>
      </c>
      <c r="B596" s="860">
        <v>1</v>
      </c>
      <c r="C596" s="862"/>
      <c r="D596" s="862"/>
      <c r="E596" s="862"/>
      <c r="F596" s="862"/>
      <c r="G596" s="862"/>
      <c r="H596" s="862"/>
      <c r="I596" s="862"/>
      <c r="J596" s="863"/>
      <c r="K596" s="864"/>
      <c r="L596" s="864"/>
      <c r="M596" s="864"/>
      <c r="N596" s="864"/>
      <c r="O596" s="864"/>
      <c r="P596" s="866"/>
      <c r="Q596" s="866"/>
      <c r="R596" s="866"/>
      <c r="S596" s="866"/>
      <c r="T596" s="866"/>
      <c r="U596" s="866"/>
      <c r="V596" s="866"/>
      <c r="W596" s="866"/>
      <c r="X596" s="866"/>
      <c r="Y596" s="867"/>
      <c r="Z596" s="868"/>
      <c r="AA596" s="868"/>
      <c r="AB596" s="869"/>
      <c r="AC596" s="870"/>
      <c r="AD596" s="871"/>
      <c r="AE596" s="871"/>
      <c r="AF596" s="871"/>
      <c r="AG596" s="871"/>
      <c r="AH596" s="888"/>
      <c r="AI596" s="889"/>
      <c r="AJ596" s="889"/>
      <c r="AK596" s="889"/>
      <c r="AL596" s="874"/>
      <c r="AM596" s="875"/>
      <c r="AN596" s="875"/>
      <c r="AO596" s="876"/>
      <c r="AP596" s="877"/>
      <c r="AQ596" s="877"/>
      <c r="AR596" s="877"/>
      <c r="AS596" s="877"/>
      <c r="AT596" s="877"/>
      <c r="AU596" s="877"/>
      <c r="AV596" s="877"/>
      <c r="AW596" s="877"/>
      <c r="AX596" s="877"/>
      <c r="AY596">
        <f>COUNTA($C$596)</f>
        <v>0</v>
      </c>
    </row>
    <row r="597" spans="1:51" ht="30" hidden="1" customHeight="1" x14ac:dyDescent="0.15">
      <c r="A597" s="860">
        <v>8</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88"/>
      <c r="AI597" s="889"/>
      <c r="AJ597" s="889"/>
      <c r="AK597" s="889"/>
      <c r="AL597" s="874"/>
      <c r="AM597" s="875"/>
      <c r="AN597" s="875"/>
      <c r="AO597" s="876"/>
      <c r="AP597" s="877"/>
      <c r="AQ597" s="877"/>
      <c r="AR597" s="877"/>
      <c r="AS597" s="877"/>
      <c r="AT597" s="877"/>
      <c r="AU597" s="877"/>
      <c r="AV597" s="877"/>
      <c r="AW597" s="877"/>
      <c r="AX597" s="877"/>
      <c r="AY597">
        <f>COUNTA($C$597)</f>
        <v>0</v>
      </c>
    </row>
    <row r="598" spans="1:51" ht="30" hidden="1" customHeight="1" x14ac:dyDescent="0.15">
      <c r="A598" s="860">
        <v>9</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88"/>
      <c r="AI598" s="889"/>
      <c r="AJ598" s="889"/>
      <c r="AK598" s="889"/>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60">
        <v>10</v>
      </c>
      <c r="B599" s="860">
        <v>1</v>
      </c>
      <c r="C599" s="862"/>
      <c r="D599" s="862"/>
      <c r="E599" s="862"/>
      <c r="F599" s="862"/>
      <c r="G599" s="862"/>
      <c r="H599" s="862"/>
      <c r="I599" s="862"/>
      <c r="J599" s="863"/>
      <c r="K599" s="864"/>
      <c r="L599" s="864"/>
      <c r="M599" s="864"/>
      <c r="N599" s="864"/>
      <c r="O599" s="864"/>
      <c r="P599" s="866"/>
      <c r="Q599" s="866"/>
      <c r="R599" s="866"/>
      <c r="S599" s="866"/>
      <c r="T599" s="866"/>
      <c r="U599" s="866"/>
      <c r="V599" s="866"/>
      <c r="W599" s="866"/>
      <c r="X599" s="866"/>
      <c r="Y599" s="867"/>
      <c r="Z599" s="868"/>
      <c r="AA599" s="868"/>
      <c r="AB599" s="869"/>
      <c r="AC599" s="870"/>
      <c r="AD599" s="871"/>
      <c r="AE599" s="871"/>
      <c r="AF599" s="871"/>
      <c r="AG599" s="871"/>
      <c r="AH599" s="888"/>
      <c r="AI599" s="889"/>
      <c r="AJ599" s="889"/>
      <c r="AK599" s="889"/>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60">
        <v>11</v>
      </c>
      <c r="B600" s="860">
        <v>1</v>
      </c>
      <c r="C600" s="862"/>
      <c r="D600" s="862"/>
      <c r="E600" s="862"/>
      <c r="F600" s="862"/>
      <c r="G600" s="862"/>
      <c r="H600" s="862"/>
      <c r="I600" s="862"/>
      <c r="J600" s="863"/>
      <c r="K600" s="864"/>
      <c r="L600" s="864"/>
      <c r="M600" s="864"/>
      <c r="N600" s="864"/>
      <c r="O600" s="864"/>
      <c r="P600" s="866"/>
      <c r="Q600" s="866"/>
      <c r="R600" s="866"/>
      <c r="S600" s="866"/>
      <c r="T600" s="866"/>
      <c r="U600" s="866"/>
      <c r="V600" s="866"/>
      <c r="W600" s="866"/>
      <c r="X600" s="866"/>
      <c r="Y600" s="867"/>
      <c r="Z600" s="868"/>
      <c r="AA600" s="868"/>
      <c r="AB600" s="869"/>
      <c r="AC600" s="870"/>
      <c r="AD600" s="871"/>
      <c r="AE600" s="871"/>
      <c r="AF600" s="871"/>
      <c r="AG600" s="871"/>
      <c r="AH600" s="888"/>
      <c r="AI600" s="889"/>
      <c r="AJ600" s="889"/>
      <c r="AK600" s="889"/>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60">
        <v>12</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88"/>
      <c r="AI601" s="889"/>
      <c r="AJ601" s="889"/>
      <c r="AK601" s="889"/>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60">
        <v>13</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88"/>
      <c r="AI602" s="889"/>
      <c r="AJ602" s="889"/>
      <c r="AK602" s="889"/>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60">
        <v>14</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88"/>
      <c r="AI603" s="889"/>
      <c r="AJ603" s="889"/>
      <c r="AK603" s="889"/>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60">
        <v>15</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88"/>
      <c r="AI604" s="889"/>
      <c r="AJ604" s="889"/>
      <c r="AK604" s="889"/>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60">
        <v>16</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88"/>
      <c r="AI605" s="889"/>
      <c r="AJ605" s="889"/>
      <c r="AK605" s="889"/>
      <c r="AL605" s="874"/>
      <c r="AM605" s="875"/>
      <c r="AN605" s="875"/>
      <c r="AO605" s="876"/>
      <c r="AP605" s="877"/>
      <c r="AQ605" s="877"/>
      <c r="AR605" s="877"/>
      <c r="AS605" s="877"/>
      <c r="AT605" s="877"/>
      <c r="AU605" s="877"/>
      <c r="AV605" s="877"/>
      <c r="AW605" s="877"/>
      <c r="AX605" s="877"/>
      <c r="AY605">
        <f>COUNTA($C$605)</f>
        <v>0</v>
      </c>
    </row>
    <row r="606" spans="1:51" s="16" customFormat="1" ht="30" hidden="1" customHeight="1" x14ac:dyDescent="0.15">
      <c r="A606" s="860">
        <v>17</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88"/>
      <c r="AI606" s="889"/>
      <c r="AJ606" s="889"/>
      <c r="AK606" s="889"/>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60">
        <v>18</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88"/>
      <c r="AI607" s="889"/>
      <c r="AJ607" s="889"/>
      <c r="AK607" s="889"/>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60">
        <v>19</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88"/>
      <c r="AI608" s="889"/>
      <c r="AJ608" s="889"/>
      <c r="AK608" s="889"/>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60">
        <v>20</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88"/>
      <c r="AI609" s="889"/>
      <c r="AJ609" s="889"/>
      <c r="AK609" s="889"/>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60">
        <v>21</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88"/>
      <c r="AI610" s="889"/>
      <c r="AJ610" s="889"/>
      <c r="AK610" s="889"/>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60">
        <v>22</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88"/>
      <c r="AI611" s="889"/>
      <c r="AJ611" s="889"/>
      <c r="AK611" s="889"/>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60">
        <v>23</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88"/>
      <c r="AI612" s="889"/>
      <c r="AJ612" s="889"/>
      <c r="AK612" s="889"/>
      <c r="AL612" s="874"/>
      <c r="AM612" s="875"/>
      <c r="AN612" s="875"/>
      <c r="AO612" s="876"/>
      <c r="AP612" s="877"/>
      <c r="AQ612" s="877"/>
      <c r="AR612" s="877"/>
      <c r="AS612" s="877"/>
      <c r="AT612" s="877"/>
      <c r="AU612" s="877"/>
      <c r="AV612" s="877"/>
      <c r="AW612" s="877"/>
      <c r="AX612" s="877"/>
      <c r="AY612">
        <f>COUNTA($C$612)</f>
        <v>0</v>
      </c>
    </row>
    <row r="613" spans="1:51" ht="30" hidden="1" customHeight="1" x14ac:dyDescent="0.15">
      <c r="A613" s="860">
        <v>24</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88"/>
      <c r="AI613" s="889"/>
      <c r="AJ613" s="889"/>
      <c r="AK613" s="889"/>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60">
        <v>25</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88"/>
      <c r="AI614" s="889"/>
      <c r="AJ614" s="889"/>
      <c r="AK614" s="889"/>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60">
        <v>26</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88"/>
      <c r="AI615" s="889"/>
      <c r="AJ615" s="889"/>
      <c r="AK615" s="889"/>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60">
        <v>27</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88"/>
      <c r="AI616" s="889"/>
      <c r="AJ616" s="889"/>
      <c r="AK616" s="889"/>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60">
        <v>28</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88"/>
      <c r="AI617" s="889"/>
      <c r="AJ617" s="889"/>
      <c r="AK617" s="889"/>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60">
        <v>29</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88"/>
      <c r="AI618" s="889"/>
      <c r="AJ618" s="889"/>
      <c r="AK618" s="889"/>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60">
        <v>30</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88"/>
      <c r="AI619" s="889"/>
      <c r="AJ619" s="889"/>
      <c r="AK619" s="889"/>
      <c r="AL619" s="874"/>
      <c r="AM619" s="875"/>
      <c r="AN619" s="875"/>
      <c r="AO619" s="876"/>
      <c r="AP619" s="877"/>
      <c r="AQ619" s="877"/>
      <c r="AR619" s="877"/>
      <c r="AS619" s="877"/>
      <c r="AT619" s="877"/>
      <c r="AU619" s="877"/>
      <c r="AV619" s="877"/>
      <c r="AW619" s="877"/>
      <c r="AX619" s="877"/>
      <c r="AY619">
        <f>COUNTA($C$619)</f>
        <v>0</v>
      </c>
    </row>
    <row r="620" spans="1:51" ht="24.75" hidden="1" customHeight="1" x14ac:dyDescent="0.15">
      <c r="A620" s="894" t="s">
        <v>571</v>
      </c>
      <c r="B620" s="895"/>
      <c r="C620" s="895"/>
      <c r="D620" s="895"/>
      <c r="E620" s="895"/>
      <c r="F620" s="895"/>
      <c r="G620" s="895"/>
      <c r="H620" s="895"/>
      <c r="I620" s="895"/>
      <c r="J620" s="895"/>
      <c r="K620" s="895"/>
      <c r="L620" s="895"/>
      <c r="M620" s="895"/>
      <c r="N620" s="895"/>
      <c r="O620" s="895"/>
      <c r="P620" s="895"/>
      <c r="Q620" s="895"/>
      <c r="R620" s="895"/>
      <c r="S620" s="895"/>
      <c r="T620" s="895"/>
      <c r="U620" s="895"/>
      <c r="V620" s="895"/>
      <c r="W620" s="895"/>
      <c r="X620" s="895"/>
      <c r="Y620" s="895"/>
      <c r="Z620" s="895"/>
      <c r="AA620" s="895"/>
      <c r="AB620" s="895"/>
      <c r="AC620" s="895"/>
      <c r="AD620" s="895"/>
      <c r="AE620" s="895"/>
      <c r="AF620" s="895"/>
      <c r="AG620" s="895"/>
      <c r="AH620" s="895"/>
      <c r="AI620" s="895"/>
      <c r="AJ620" s="895"/>
      <c r="AK620" s="896"/>
      <c r="AL620" s="897" t="s">
        <v>225</v>
      </c>
      <c r="AM620" s="898"/>
      <c r="AN620" s="898"/>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91"/>
      <c r="B623" s="891"/>
      <c r="C623" s="884" t="s">
        <v>188</v>
      </c>
      <c r="D623" s="890"/>
      <c r="E623" s="884" t="s">
        <v>187</v>
      </c>
      <c r="F623" s="890"/>
      <c r="G623" s="890"/>
      <c r="H623" s="890"/>
      <c r="I623" s="890"/>
      <c r="J623" s="884" t="s">
        <v>193</v>
      </c>
      <c r="K623" s="884"/>
      <c r="L623" s="884"/>
      <c r="M623" s="884"/>
      <c r="N623" s="884"/>
      <c r="O623" s="884"/>
      <c r="P623" s="884" t="s">
        <v>25</v>
      </c>
      <c r="Q623" s="884"/>
      <c r="R623" s="884"/>
      <c r="S623" s="884"/>
      <c r="T623" s="884"/>
      <c r="U623" s="884"/>
      <c r="V623" s="884"/>
      <c r="W623" s="884"/>
      <c r="X623" s="884"/>
      <c r="Y623" s="884" t="s">
        <v>195</v>
      </c>
      <c r="Z623" s="890"/>
      <c r="AA623" s="890"/>
      <c r="AB623" s="890"/>
      <c r="AC623" s="884" t="s">
        <v>176</v>
      </c>
      <c r="AD623" s="884"/>
      <c r="AE623" s="884"/>
      <c r="AF623" s="884"/>
      <c r="AG623" s="884"/>
      <c r="AH623" s="884" t="s">
        <v>183</v>
      </c>
      <c r="AI623" s="890"/>
      <c r="AJ623" s="890"/>
      <c r="AK623" s="890"/>
      <c r="AL623" s="890" t="s">
        <v>19</v>
      </c>
      <c r="AM623" s="890"/>
      <c r="AN623" s="890"/>
      <c r="AO623" s="891"/>
      <c r="AP623" s="859" t="s">
        <v>219</v>
      </c>
      <c r="AQ623" s="859"/>
      <c r="AR623" s="859"/>
      <c r="AS623" s="859"/>
      <c r="AT623" s="859"/>
      <c r="AU623" s="859"/>
      <c r="AV623" s="859"/>
      <c r="AW623" s="859"/>
      <c r="AX623" s="859"/>
    </row>
    <row r="624" spans="1:51" ht="30" hidden="1" customHeight="1" x14ac:dyDescent="0.15">
      <c r="A624" s="860">
        <v>1</v>
      </c>
      <c r="B624" s="860">
        <v>1</v>
      </c>
      <c r="C624" s="892"/>
      <c r="D624" s="892"/>
      <c r="E624" s="893"/>
      <c r="F624" s="893"/>
      <c r="G624" s="893"/>
      <c r="H624" s="893"/>
      <c r="I624" s="893"/>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88"/>
      <c r="AI624" s="889"/>
      <c r="AJ624" s="889"/>
      <c r="AK624" s="889"/>
      <c r="AL624" s="874"/>
      <c r="AM624" s="875"/>
      <c r="AN624" s="875"/>
      <c r="AO624" s="876"/>
      <c r="AP624" s="877"/>
      <c r="AQ624" s="877"/>
      <c r="AR624" s="877"/>
      <c r="AS624" s="877"/>
      <c r="AT624" s="877"/>
      <c r="AU624" s="877"/>
      <c r="AV624" s="877"/>
      <c r="AW624" s="877"/>
      <c r="AX624" s="877"/>
    </row>
    <row r="625" spans="1:51" ht="30" hidden="1" customHeight="1" x14ac:dyDescent="0.15">
      <c r="A625" s="860">
        <v>2</v>
      </c>
      <c r="B625" s="860">
        <v>1</v>
      </c>
      <c r="C625" s="892"/>
      <c r="D625" s="892"/>
      <c r="E625" s="893"/>
      <c r="F625" s="893"/>
      <c r="G625" s="893"/>
      <c r="H625" s="893"/>
      <c r="I625" s="893"/>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88"/>
      <c r="AI625" s="889"/>
      <c r="AJ625" s="889"/>
      <c r="AK625" s="889"/>
      <c r="AL625" s="874"/>
      <c r="AM625" s="875"/>
      <c r="AN625" s="875"/>
      <c r="AO625" s="876"/>
      <c r="AP625" s="877"/>
      <c r="AQ625" s="877"/>
      <c r="AR625" s="877"/>
      <c r="AS625" s="877"/>
      <c r="AT625" s="877"/>
      <c r="AU625" s="877"/>
      <c r="AV625" s="877"/>
      <c r="AW625" s="877"/>
      <c r="AX625" s="877"/>
      <c r="AY625">
        <f>COUNTA($E$625)</f>
        <v>0</v>
      </c>
    </row>
    <row r="626" spans="1:51" ht="30" hidden="1" customHeight="1" x14ac:dyDescent="0.15">
      <c r="A626" s="860">
        <v>3</v>
      </c>
      <c r="B626" s="860">
        <v>1</v>
      </c>
      <c r="C626" s="892"/>
      <c r="D626" s="892"/>
      <c r="E626" s="893"/>
      <c r="F626" s="893"/>
      <c r="G626" s="893"/>
      <c r="H626" s="893"/>
      <c r="I626" s="893"/>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88"/>
      <c r="AI626" s="889"/>
      <c r="AJ626" s="889"/>
      <c r="AK626" s="889"/>
      <c r="AL626" s="874"/>
      <c r="AM626" s="875"/>
      <c r="AN626" s="875"/>
      <c r="AO626" s="876"/>
      <c r="AP626" s="877"/>
      <c r="AQ626" s="877"/>
      <c r="AR626" s="877"/>
      <c r="AS626" s="877"/>
      <c r="AT626" s="877"/>
      <c r="AU626" s="877"/>
      <c r="AV626" s="877"/>
      <c r="AW626" s="877"/>
      <c r="AX626" s="877"/>
      <c r="AY626">
        <f>COUNTA($E$626)</f>
        <v>0</v>
      </c>
    </row>
    <row r="627" spans="1:51" ht="30" hidden="1" customHeight="1" x14ac:dyDescent="0.15">
      <c r="A627" s="860">
        <v>4</v>
      </c>
      <c r="B627" s="860">
        <v>1</v>
      </c>
      <c r="C627" s="892"/>
      <c r="D627" s="892"/>
      <c r="E627" s="893"/>
      <c r="F627" s="893"/>
      <c r="G627" s="893"/>
      <c r="H627" s="893"/>
      <c r="I627" s="893"/>
      <c r="J627" s="863"/>
      <c r="K627" s="864"/>
      <c r="L627" s="864"/>
      <c r="M627" s="864"/>
      <c r="N627" s="864"/>
      <c r="O627" s="864"/>
      <c r="P627" s="866"/>
      <c r="Q627" s="866"/>
      <c r="R627" s="866"/>
      <c r="S627" s="866"/>
      <c r="T627" s="866"/>
      <c r="U627" s="866"/>
      <c r="V627" s="866"/>
      <c r="W627" s="866"/>
      <c r="X627" s="866"/>
      <c r="Y627" s="867"/>
      <c r="Z627" s="868"/>
      <c r="AA627" s="868"/>
      <c r="AB627" s="869"/>
      <c r="AC627" s="870"/>
      <c r="AD627" s="871"/>
      <c r="AE627" s="871"/>
      <c r="AF627" s="871"/>
      <c r="AG627" s="871"/>
      <c r="AH627" s="888"/>
      <c r="AI627" s="889"/>
      <c r="AJ627" s="889"/>
      <c r="AK627" s="889"/>
      <c r="AL627" s="874"/>
      <c r="AM627" s="875"/>
      <c r="AN627" s="875"/>
      <c r="AO627" s="876"/>
      <c r="AP627" s="877"/>
      <c r="AQ627" s="877"/>
      <c r="AR627" s="877"/>
      <c r="AS627" s="877"/>
      <c r="AT627" s="877"/>
      <c r="AU627" s="877"/>
      <c r="AV627" s="877"/>
      <c r="AW627" s="877"/>
      <c r="AX627" s="877"/>
      <c r="AY627">
        <f>COUNTA($E$627)</f>
        <v>0</v>
      </c>
    </row>
    <row r="628" spans="1:51" ht="30" hidden="1" customHeight="1" x14ac:dyDescent="0.15">
      <c r="A628" s="860">
        <v>5</v>
      </c>
      <c r="B628" s="860">
        <v>1</v>
      </c>
      <c r="C628" s="892"/>
      <c r="D628" s="892"/>
      <c r="E628" s="893"/>
      <c r="F628" s="893"/>
      <c r="G628" s="893"/>
      <c r="H628" s="893"/>
      <c r="I628" s="893"/>
      <c r="J628" s="863"/>
      <c r="K628" s="864"/>
      <c r="L628" s="864"/>
      <c r="M628" s="864"/>
      <c r="N628" s="864"/>
      <c r="O628" s="864"/>
      <c r="P628" s="866"/>
      <c r="Q628" s="866"/>
      <c r="R628" s="866"/>
      <c r="S628" s="866"/>
      <c r="T628" s="866"/>
      <c r="U628" s="866"/>
      <c r="V628" s="866"/>
      <c r="W628" s="866"/>
      <c r="X628" s="866"/>
      <c r="Y628" s="867"/>
      <c r="Z628" s="868"/>
      <c r="AA628" s="868"/>
      <c r="AB628" s="869"/>
      <c r="AC628" s="870"/>
      <c r="AD628" s="871"/>
      <c r="AE628" s="871"/>
      <c r="AF628" s="871"/>
      <c r="AG628" s="871"/>
      <c r="AH628" s="888"/>
      <c r="AI628" s="889"/>
      <c r="AJ628" s="889"/>
      <c r="AK628" s="889"/>
      <c r="AL628" s="874"/>
      <c r="AM628" s="875"/>
      <c r="AN628" s="875"/>
      <c r="AO628" s="876"/>
      <c r="AP628" s="877"/>
      <c r="AQ628" s="877"/>
      <c r="AR628" s="877"/>
      <c r="AS628" s="877"/>
      <c r="AT628" s="877"/>
      <c r="AU628" s="877"/>
      <c r="AV628" s="877"/>
      <c r="AW628" s="877"/>
      <c r="AX628" s="877"/>
      <c r="AY628">
        <f>COUNTA($E$628)</f>
        <v>0</v>
      </c>
    </row>
    <row r="629" spans="1:51" ht="30" hidden="1" customHeight="1" x14ac:dyDescent="0.15">
      <c r="A629" s="860">
        <v>6</v>
      </c>
      <c r="B629" s="860">
        <v>1</v>
      </c>
      <c r="C629" s="892"/>
      <c r="D629" s="892"/>
      <c r="E629" s="893"/>
      <c r="F629" s="893"/>
      <c r="G629" s="893"/>
      <c r="H629" s="893"/>
      <c r="I629" s="893"/>
      <c r="J629" s="863"/>
      <c r="K629" s="864"/>
      <c r="L629" s="864"/>
      <c r="M629" s="864"/>
      <c r="N629" s="864"/>
      <c r="O629" s="864"/>
      <c r="P629" s="866"/>
      <c r="Q629" s="866"/>
      <c r="R629" s="866"/>
      <c r="S629" s="866"/>
      <c r="T629" s="866"/>
      <c r="U629" s="866"/>
      <c r="V629" s="866"/>
      <c r="W629" s="866"/>
      <c r="X629" s="866"/>
      <c r="Y629" s="867"/>
      <c r="Z629" s="868"/>
      <c r="AA629" s="868"/>
      <c r="AB629" s="869"/>
      <c r="AC629" s="870"/>
      <c r="AD629" s="871"/>
      <c r="AE629" s="871"/>
      <c r="AF629" s="871"/>
      <c r="AG629" s="871"/>
      <c r="AH629" s="888"/>
      <c r="AI629" s="889"/>
      <c r="AJ629" s="889"/>
      <c r="AK629" s="889"/>
      <c r="AL629" s="874"/>
      <c r="AM629" s="875"/>
      <c r="AN629" s="875"/>
      <c r="AO629" s="876"/>
      <c r="AP629" s="877"/>
      <c r="AQ629" s="877"/>
      <c r="AR629" s="877"/>
      <c r="AS629" s="877"/>
      <c r="AT629" s="877"/>
      <c r="AU629" s="877"/>
      <c r="AV629" s="877"/>
      <c r="AW629" s="877"/>
      <c r="AX629" s="877"/>
      <c r="AY629">
        <f>COUNTA($E$629)</f>
        <v>0</v>
      </c>
    </row>
    <row r="630" spans="1:51" ht="30" hidden="1" customHeight="1" x14ac:dyDescent="0.15">
      <c r="A630" s="860">
        <v>7</v>
      </c>
      <c r="B630" s="860">
        <v>1</v>
      </c>
      <c r="C630" s="892"/>
      <c r="D630" s="892"/>
      <c r="E630" s="893"/>
      <c r="F630" s="893"/>
      <c r="G630" s="893"/>
      <c r="H630" s="893"/>
      <c r="I630" s="893"/>
      <c r="J630" s="863"/>
      <c r="K630" s="864"/>
      <c r="L630" s="864"/>
      <c r="M630" s="864"/>
      <c r="N630" s="864"/>
      <c r="O630" s="864"/>
      <c r="P630" s="866"/>
      <c r="Q630" s="866"/>
      <c r="R630" s="866"/>
      <c r="S630" s="866"/>
      <c r="T630" s="866"/>
      <c r="U630" s="866"/>
      <c r="V630" s="866"/>
      <c r="W630" s="866"/>
      <c r="X630" s="866"/>
      <c r="Y630" s="867"/>
      <c r="Z630" s="868"/>
      <c r="AA630" s="868"/>
      <c r="AB630" s="869"/>
      <c r="AC630" s="870"/>
      <c r="AD630" s="871"/>
      <c r="AE630" s="871"/>
      <c r="AF630" s="871"/>
      <c r="AG630" s="871"/>
      <c r="AH630" s="888"/>
      <c r="AI630" s="889"/>
      <c r="AJ630" s="889"/>
      <c r="AK630" s="889"/>
      <c r="AL630" s="874"/>
      <c r="AM630" s="875"/>
      <c r="AN630" s="875"/>
      <c r="AO630" s="876"/>
      <c r="AP630" s="877"/>
      <c r="AQ630" s="877"/>
      <c r="AR630" s="877"/>
      <c r="AS630" s="877"/>
      <c r="AT630" s="877"/>
      <c r="AU630" s="877"/>
      <c r="AV630" s="877"/>
      <c r="AW630" s="877"/>
      <c r="AX630" s="877"/>
      <c r="AY630">
        <f>COUNTA($E$630)</f>
        <v>0</v>
      </c>
    </row>
    <row r="631" spans="1:51" ht="30" hidden="1" customHeight="1" x14ac:dyDescent="0.15">
      <c r="A631" s="860">
        <v>8</v>
      </c>
      <c r="B631" s="860">
        <v>1</v>
      </c>
      <c r="C631" s="892"/>
      <c r="D631" s="892"/>
      <c r="E631" s="893"/>
      <c r="F631" s="893"/>
      <c r="G631" s="893"/>
      <c r="H631" s="893"/>
      <c r="I631" s="893"/>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88"/>
      <c r="AI631" s="889"/>
      <c r="AJ631" s="889"/>
      <c r="AK631" s="889"/>
      <c r="AL631" s="874"/>
      <c r="AM631" s="875"/>
      <c r="AN631" s="875"/>
      <c r="AO631" s="876"/>
      <c r="AP631" s="877"/>
      <c r="AQ631" s="877"/>
      <c r="AR631" s="877"/>
      <c r="AS631" s="877"/>
      <c r="AT631" s="877"/>
      <c r="AU631" s="877"/>
      <c r="AV631" s="877"/>
      <c r="AW631" s="877"/>
      <c r="AX631" s="877"/>
      <c r="AY631">
        <f>COUNTA($E$631)</f>
        <v>0</v>
      </c>
    </row>
    <row r="632" spans="1:51" ht="30" hidden="1" customHeight="1" x14ac:dyDescent="0.15">
      <c r="A632" s="860">
        <v>9</v>
      </c>
      <c r="B632" s="860">
        <v>1</v>
      </c>
      <c r="C632" s="892"/>
      <c r="D632" s="892"/>
      <c r="E632" s="893"/>
      <c r="F632" s="893"/>
      <c r="G632" s="893"/>
      <c r="H632" s="893"/>
      <c r="I632" s="89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88"/>
      <c r="AI632" s="889"/>
      <c r="AJ632" s="889"/>
      <c r="AK632" s="889"/>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60">
        <v>10</v>
      </c>
      <c r="B633" s="860">
        <v>1</v>
      </c>
      <c r="C633" s="892"/>
      <c r="D633" s="892"/>
      <c r="E633" s="893"/>
      <c r="F633" s="893"/>
      <c r="G633" s="893"/>
      <c r="H633" s="893"/>
      <c r="I633" s="89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88"/>
      <c r="AI633" s="889"/>
      <c r="AJ633" s="889"/>
      <c r="AK633" s="889"/>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60">
        <v>11</v>
      </c>
      <c r="B634" s="860">
        <v>1</v>
      </c>
      <c r="C634" s="892"/>
      <c r="D634" s="892"/>
      <c r="E634" s="893"/>
      <c r="F634" s="893"/>
      <c r="G634" s="893"/>
      <c r="H634" s="893"/>
      <c r="I634" s="89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88"/>
      <c r="AI634" s="889"/>
      <c r="AJ634" s="889"/>
      <c r="AK634" s="889"/>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60">
        <v>12</v>
      </c>
      <c r="B635" s="860">
        <v>1</v>
      </c>
      <c r="C635" s="892"/>
      <c r="D635" s="892"/>
      <c r="E635" s="893"/>
      <c r="F635" s="893"/>
      <c r="G635" s="893"/>
      <c r="H635" s="893"/>
      <c r="I635" s="89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88"/>
      <c r="AI635" s="889"/>
      <c r="AJ635" s="889"/>
      <c r="AK635" s="889"/>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60">
        <v>13</v>
      </c>
      <c r="B636" s="860">
        <v>1</v>
      </c>
      <c r="C636" s="892"/>
      <c r="D636" s="892"/>
      <c r="E636" s="893"/>
      <c r="F636" s="893"/>
      <c r="G636" s="893"/>
      <c r="H636" s="893"/>
      <c r="I636" s="89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88"/>
      <c r="AI636" s="889"/>
      <c r="AJ636" s="889"/>
      <c r="AK636" s="889"/>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60">
        <v>14</v>
      </c>
      <c r="B637" s="860">
        <v>1</v>
      </c>
      <c r="C637" s="892"/>
      <c r="D637" s="892"/>
      <c r="E637" s="893"/>
      <c r="F637" s="893"/>
      <c r="G637" s="893"/>
      <c r="H637" s="893"/>
      <c r="I637" s="89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88"/>
      <c r="AI637" s="889"/>
      <c r="AJ637" s="889"/>
      <c r="AK637" s="889"/>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60">
        <v>15</v>
      </c>
      <c r="B638" s="860">
        <v>1</v>
      </c>
      <c r="C638" s="892"/>
      <c r="D638" s="892"/>
      <c r="E638" s="893"/>
      <c r="F638" s="893"/>
      <c r="G638" s="893"/>
      <c r="H638" s="893"/>
      <c r="I638" s="89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88"/>
      <c r="AI638" s="889"/>
      <c r="AJ638" s="889"/>
      <c r="AK638" s="889"/>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60">
        <v>16</v>
      </c>
      <c r="B639" s="860">
        <v>1</v>
      </c>
      <c r="C639" s="892"/>
      <c r="D639" s="892"/>
      <c r="E639" s="893"/>
      <c r="F639" s="893"/>
      <c r="G639" s="893"/>
      <c r="H639" s="893"/>
      <c r="I639" s="89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88"/>
      <c r="AI639" s="889"/>
      <c r="AJ639" s="889"/>
      <c r="AK639" s="889"/>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60">
        <v>17</v>
      </c>
      <c r="B640" s="860">
        <v>1</v>
      </c>
      <c r="C640" s="892"/>
      <c r="D640" s="892"/>
      <c r="E640" s="893"/>
      <c r="F640" s="893"/>
      <c r="G640" s="893"/>
      <c r="H640" s="893"/>
      <c r="I640" s="89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88"/>
      <c r="AI640" s="889"/>
      <c r="AJ640" s="889"/>
      <c r="AK640" s="889"/>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60">
        <v>18</v>
      </c>
      <c r="B641" s="860">
        <v>1</v>
      </c>
      <c r="C641" s="892"/>
      <c r="D641" s="892"/>
      <c r="E641" s="598"/>
      <c r="F641" s="893"/>
      <c r="G641" s="893"/>
      <c r="H641" s="893"/>
      <c r="I641" s="89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88"/>
      <c r="AI641" s="889"/>
      <c r="AJ641" s="889"/>
      <c r="AK641" s="889"/>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60">
        <v>19</v>
      </c>
      <c r="B642" s="860">
        <v>1</v>
      </c>
      <c r="C642" s="892"/>
      <c r="D642" s="892"/>
      <c r="E642" s="893"/>
      <c r="F642" s="893"/>
      <c r="G642" s="893"/>
      <c r="H642" s="893"/>
      <c r="I642" s="89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88"/>
      <c r="AI642" s="889"/>
      <c r="AJ642" s="889"/>
      <c r="AK642" s="889"/>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60">
        <v>20</v>
      </c>
      <c r="B643" s="860">
        <v>1</v>
      </c>
      <c r="C643" s="892"/>
      <c r="D643" s="892"/>
      <c r="E643" s="893"/>
      <c r="F643" s="893"/>
      <c r="G643" s="893"/>
      <c r="H643" s="893"/>
      <c r="I643" s="89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88"/>
      <c r="AI643" s="889"/>
      <c r="AJ643" s="889"/>
      <c r="AK643" s="889"/>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60">
        <v>21</v>
      </c>
      <c r="B644" s="860">
        <v>1</v>
      </c>
      <c r="C644" s="892"/>
      <c r="D644" s="892"/>
      <c r="E644" s="893"/>
      <c r="F644" s="893"/>
      <c r="G644" s="893"/>
      <c r="H644" s="893"/>
      <c r="I644" s="89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88"/>
      <c r="AI644" s="889"/>
      <c r="AJ644" s="889"/>
      <c r="AK644" s="889"/>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60">
        <v>22</v>
      </c>
      <c r="B645" s="860">
        <v>1</v>
      </c>
      <c r="C645" s="892"/>
      <c r="D645" s="892"/>
      <c r="E645" s="893"/>
      <c r="F645" s="893"/>
      <c r="G645" s="893"/>
      <c r="H645" s="893"/>
      <c r="I645" s="89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88"/>
      <c r="AI645" s="889"/>
      <c r="AJ645" s="889"/>
      <c r="AK645" s="889"/>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60">
        <v>23</v>
      </c>
      <c r="B646" s="860">
        <v>1</v>
      </c>
      <c r="C646" s="892"/>
      <c r="D646" s="892"/>
      <c r="E646" s="893"/>
      <c r="F646" s="893"/>
      <c r="G646" s="893"/>
      <c r="H646" s="893"/>
      <c r="I646" s="89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88"/>
      <c r="AI646" s="889"/>
      <c r="AJ646" s="889"/>
      <c r="AK646" s="889"/>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60">
        <v>24</v>
      </c>
      <c r="B647" s="860">
        <v>1</v>
      </c>
      <c r="C647" s="892"/>
      <c r="D647" s="892"/>
      <c r="E647" s="893"/>
      <c r="F647" s="893"/>
      <c r="G647" s="893"/>
      <c r="H647" s="893"/>
      <c r="I647" s="89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88"/>
      <c r="AI647" s="889"/>
      <c r="AJ647" s="889"/>
      <c r="AK647" s="889"/>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60">
        <v>25</v>
      </c>
      <c r="B648" s="860">
        <v>1</v>
      </c>
      <c r="C648" s="892"/>
      <c r="D648" s="892"/>
      <c r="E648" s="893"/>
      <c r="F648" s="893"/>
      <c r="G648" s="893"/>
      <c r="H648" s="893"/>
      <c r="I648" s="89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88"/>
      <c r="AI648" s="889"/>
      <c r="AJ648" s="889"/>
      <c r="AK648" s="889"/>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60">
        <v>26</v>
      </c>
      <c r="B649" s="860">
        <v>1</v>
      </c>
      <c r="C649" s="892"/>
      <c r="D649" s="892"/>
      <c r="E649" s="893"/>
      <c r="F649" s="893"/>
      <c r="G649" s="893"/>
      <c r="H649" s="893"/>
      <c r="I649" s="89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88"/>
      <c r="AI649" s="889"/>
      <c r="AJ649" s="889"/>
      <c r="AK649" s="889"/>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60">
        <v>27</v>
      </c>
      <c r="B650" s="860">
        <v>1</v>
      </c>
      <c r="C650" s="892"/>
      <c r="D650" s="892"/>
      <c r="E650" s="893"/>
      <c r="F650" s="893"/>
      <c r="G650" s="893"/>
      <c r="H650" s="893"/>
      <c r="I650" s="89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88"/>
      <c r="AI650" s="889"/>
      <c r="AJ650" s="889"/>
      <c r="AK650" s="889"/>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60">
        <v>28</v>
      </c>
      <c r="B651" s="860">
        <v>1</v>
      </c>
      <c r="C651" s="892"/>
      <c r="D651" s="892"/>
      <c r="E651" s="893"/>
      <c r="F651" s="893"/>
      <c r="G651" s="893"/>
      <c r="H651" s="893"/>
      <c r="I651" s="89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88"/>
      <c r="AI651" s="889"/>
      <c r="AJ651" s="889"/>
      <c r="AK651" s="889"/>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60">
        <v>29</v>
      </c>
      <c r="B652" s="860">
        <v>1</v>
      </c>
      <c r="C652" s="892"/>
      <c r="D652" s="892"/>
      <c r="E652" s="893"/>
      <c r="F652" s="893"/>
      <c r="G652" s="893"/>
      <c r="H652" s="893"/>
      <c r="I652" s="89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88"/>
      <c r="AI652" s="889"/>
      <c r="AJ652" s="889"/>
      <c r="AK652" s="889"/>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60">
        <v>30</v>
      </c>
      <c r="B653" s="860">
        <v>1</v>
      </c>
      <c r="C653" s="892"/>
      <c r="D653" s="892"/>
      <c r="E653" s="893"/>
      <c r="F653" s="893"/>
      <c r="G653" s="893"/>
      <c r="H653" s="893"/>
      <c r="I653" s="89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88"/>
      <c r="AI653" s="889"/>
      <c r="AJ653" s="889"/>
      <c r="AK653" s="889"/>
      <c r="AL653" s="874"/>
      <c r="AM653" s="875"/>
      <c r="AN653" s="875"/>
      <c r="AO653" s="876"/>
      <c r="AP653" s="877"/>
      <c r="AQ653" s="877"/>
      <c r="AR653" s="877"/>
      <c r="AS653" s="877"/>
      <c r="AT653" s="877"/>
      <c r="AU653" s="877"/>
      <c r="AV653" s="877"/>
      <c r="AW653" s="877"/>
      <c r="AX653" s="87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45" priority="903">
      <formula>IF(RIGHT(TEXT(P15,"0.#"),1)=".",FALSE,TRUE)</formula>
    </cfRule>
    <cfRule type="expression" dxfId="844" priority="904">
      <formula>IF(RIGHT(TEXT(P15,"0.#"),1)=".",TRUE,FALSE)</formula>
    </cfRule>
  </conditionalFormatting>
  <conditionalFormatting sqref="P19:AQ19">
    <cfRule type="expression" dxfId="843" priority="901">
      <formula>IF(RIGHT(TEXT(P19,"0.#"),1)=".",FALSE,TRUE)</formula>
    </cfRule>
    <cfRule type="expression" dxfId="842" priority="902">
      <formula>IF(RIGHT(TEXT(P19,"0.#"),1)=".",TRUE,FALSE)</formula>
    </cfRule>
  </conditionalFormatting>
  <conditionalFormatting sqref="Y313">
    <cfRule type="expression" dxfId="841" priority="897">
      <formula>IF(RIGHT(TEXT(Y313,"0.#"),1)=".",FALSE,TRUE)</formula>
    </cfRule>
    <cfRule type="expression" dxfId="840" priority="898">
      <formula>IF(RIGHT(TEXT(Y313,"0.#"),1)=".",TRUE,FALSE)</formula>
    </cfRule>
  </conditionalFormatting>
  <conditionalFormatting sqref="Y344:Y351 Y342 Y331:Y338 Y320:Y325">
    <cfRule type="expression" dxfId="839" priority="877">
      <formula>IF(RIGHT(TEXT(Y320,"0.#"),1)=".",FALSE,TRUE)</formula>
    </cfRule>
    <cfRule type="expression" dxfId="838" priority="878">
      <formula>IF(RIGHT(TEXT(Y320,"0.#"),1)=".",TRUE,FALSE)</formula>
    </cfRule>
  </conditionalFormatting>
  <conditionalFormatting sqref="P16:AQ18 P13:AQ14">
    <cfRule type="expression" dxfId="837" priority="895">
      <formula>IF(RIGHT(TEXT(P13,"0.#"),1)=".",FALSE,TRUE)</formula>
    </cfRule>
    <cfRule type="expression" dxfId="836" priority="896">
      <formula>IF(RIGHT(TEXT(P13,"0.#"),1)=".",TRUE,FALSE)</formula>
    </cfRule>
  </conditionalFormatting>
  <conditionalFormatting sqref="P20:AJ20">
    <cfRule type="expression" dxfId="835" priority="893">
      <formula>IF(RIGHT(TEXT(P20,"0.#"),1)=".",FALSE,TRUE)</formula>
    </cfRule>
    <cfRule type="expression" dxfId="834" priority="894">
      <formula>IF(RIGHT(TEXT(P20,"0.#"),1)=".",TRUE,FALSE)</formula>
    </cfRule>
  </conditionalFormatting>
  <conditionalFormatting sqref="Y307:Y312">
    <cfRule type="expression" dxfId="833" priority="889">
      <formula>IF(RIGHT(TEXT(Y307,"0.#"),1)=".",FALSE,TRUE)</formula>
    </cfRule>
    <cfRule type="expression" dxfId="832" priority="890">
      <formula>IF(RIGHT(TEXT(Y307,"0.#"),1)=".",TRUE,FALSE)</formula>
    </cfRule>
  </conditionalFormatting>
  <conditionalFormatting sqref="AU313">
    <cfRule type="expression" dxfId="831" priority="885">
      <formula>IF(RIGHT(TEXT(AU313,"0.#"),1)=".",FALSE,TRUE)</formula>
    </cfRule>
    <cfRule type="expression" dxfId="830" priority="886">
      <formula>IF(RIGHT(TEXT(AU313,"0.#"),1)=".",TRUE,FALSE)</formula>
    </cfRule>
  </conditionalFormatting>
  <conditionalFormatting sqref="AU307:AU312">
    <cfRule type="expression" dxfId="829" priority="883">
      <formula>IF(RIGHT(TEXT(AU307,"0.#"),1)=".",FALSE,TRUE)</formula>
    </cfRule>
    <cfRule type="expression" dxfId="828" priority="884">
      <formula>IF(RIGHT(TEXT(AU307,"0.#"),1)=".",TRUE,FALSE)</formula>
    </cfRule>
  </conditionalFormatting>
  <conditionalFormatting sqref="Y343">
    <cfRule type="expression" dxfId="827" priority="881">
      <formula>IF(RIGHT(TEXT(Y343,"0.#"),1)=".",FALSE,TRUE)</formula>
    </cfRule>
    <cfRule type="expression" dxfId="826" priority="882">
      <formula>IF(RIGHT(TEXT(Y343,"0.#"),1)=".",TRUE,FALSE)</formula>
    </cfRule>
  </conditionalFormatting>
  <conditionalFormatting sqref="Y352 Y339 Y326">
    <cfRule type="expression" dxfId="825" priority="879">
      <formula>IF(RIGHT(TEXT(Y326,"0.#"),1)=".",FALSE,TRUE)</formula>
    </cfRule>
    <cfRule type="expression" dxfId="824" priority="880">
      <formula>IF(RIGHT(TEXT(Y326,"0.#"),1)=".",TRUE,FALSE)</formula>
    </cfRule>
  </conditionalFormatting>
  <conditionalFormatting sqref="AU343 AU330">
    <cfRule type="expression" dxfId="823" priority="875">
      <formula>IF(RIGHT(TEXT(AU330,"0.#"),1)=".",FALSE,TRUE)</formula>
    </cfRule>
    <cfRule type="expression" dxfId="822" priority="876">
      <formula>IF(RIGHT(TEXT(AU330,"0.#"),1)=".",TRUE,FALSE)</formula>
    </cfRule>
  </conditionalFormatting>
  <conditionalFormatting sqref="AU352 AU339 AU326">
    <cfRule type="expression" dxfId="821" priority="873">
      <formula>IF(RIGHT(TEXT(AU326,"0.#"),1)=".",FALSE,TRUE)</formula>
    </cfRule>
    <cfRule type="expression" dxfId="820" priority="874">
      <formula>IF(RIGHT(TEXT(AU326,"0.#"),1)=".",TRUE,FALSE)</formula>
    </cfRule>
  </conditionalFormatting>
  <conditionalFormatting sqref="AU344:AU351 AU342 AU331:AU338 AU329 AU320:AU325">
    <cfRule type="expression" dxfId="819" priority="871">
      <formula>IF(RIGHT(TEXT(AU320,"0.#"),1)=".",FALSE,TRUE)</formula>
    </cfRule>
    <cfRule type="expression" dxfId="818" priority="872">
      <formula>IF(RIGHT(TEXT(AU320,"0.#"),1)=".",TRUE,FALSE)</formula>
    </cfRule>
  </conditionalFormatting>
  <conditionalFormatting sqref="AE211">
    <cfRule type="expression" dxfId="817" priority="857">
      <formula>IF(RIGHT(TEXT(AE211,"0.#"),1)=".",FALSE,TRUE)</formula>
    </cfRule>
    <cfRule type="expression" dxfId="816" priority="858">
      <formula>IF(RIGHT(TEXT(AE211,"0.#"),1)=".",TRUE,FALSE)</formula>
    </cfRule>
  </conditionalFormatting>
  <conditionalFormatting sqref="AE212">
    <cfRule type="expression" dxfId="815" priority="855">
      <formula>IF(RIGHT(TEXT(AE212,"0.#"),1)=".",FALSE,TRUE)</formula>
    </cfRule>
    <cfRule type="expression" dxfId="814" priority="856">
      <formula>IF(RIGHT(TEXT(AE212,"0.#"),1)=".",TRUE,FALSE)</formula>
    </cfRule>
  </conditionalFormatting>
  <conditionalFormatting sqref="AE213">
    <cfRule type="expression" dxfId="813" priority="853">
      <formula>IF(RIGHT(TEXT(AE213,"0.#"),1)=".",FALSE,TRUE)</formula>
    </cfRule>
    <cfRule type="expression" dxfId="812" priority="854">
      <formula>IF(RIGHT(TEXT(AE213,"0.#"),1)=".",TRUE,FALSE)</formula>
    </cfRule>
  </conditionalFormatting>
  <conditionalFormatting sqref="AI213">
    <cfRule type="expression" dxfId="811" priority="851">
      <formula>IF(RIGHT(TEXT(AI213,"0.#"),1)=".",FALSE,TRUE)</formula>
    </cfRule>
    <cfRule type="expression" dxfId="810" priority="852">
      <formula>IF(RIGHT(TEXT(AI213,"0.#"),1)=".",TRUE,FALSE)</formula>
    </cfRule>
  </conditionalFormatting>
  <conditionalFormatting sqref="AI212">
    <cfRule type="expression" dxfId="809" priority="849">
      <formula>IF(RIGHT(TEXT(AI212,"0.#"),1)=".",FALSE,TRUE)</formula>
    </cfRule>
    <cfRule type="expression" dxfId="808" priority="850">
      <formula>IF(RIGHT(TEXT(AI212,"0.#"),1)=".",TRUE,FALSE)</formula>
    </cfRule>
  </conditionalFormatting>
  <conditionalFormatting sqref="AI211">
    <cfRule type="expression" dxfId="807" priority="847">
      <formula>IF(RIGHT(TEXT(AI211,"0.#"),1)=".",FALSE,TRUE)</formula>
    </cfRule>
    <cfRule type="expression" dxfId="806" priority="848">
      <formula>IF(RIGHT(TEXT(AI211,"0.#"),1)=".",TRUE,FALSE)</formula>
    </cfRule>
  </conditionalFormatting>
  <conditionalFormatting sqref="AM211">
    <cfRule type="expression" dxfId="805" priority="845">
      <formula>IF(RIGHT(TEXT(AM211,"0.#"),1)=".",FALSE,TRUE)</formula>
    </cfRule>
    <cfRule type="expression" dxfId="804" priority="846">
      <formula>IF(RIGHT(TEXT(AM211,"0.#"),1)=".",TRUE,FALSE)</formula>
    </cfRule>
  </conditionalFormatting>
  <conditionalFormatting sqref="AM212">
    <cfRule type="expression" dxfId="803" priority="843">
      <formula>IF(RIGHT(TEXT(AM212,"0.#"),1)=".",FALSE,TRUE)</formula>
    </cfRule>
    <cfRule type="expression" dxfId="802" priority="844">
      <formula>IF(RIGHT(TEXT(AM212,"0.#"),1)=".",TRUE,FALSE)</formula>
    </cfRule>
  </conditionalFormatting>
  <conditionalFormatting sqref="AM213">
    <cfRule type="expression" dxfId="801" priority="841">
      <formula>IF(RIGHT(TEXT(AM213,"0.#"),1)=".",FALSE,TRUE)</formula>
    </cfRule>
    <cfRule type="expression" dxfId="800" priority="842">
      <formula>IF(RIGHT(TEXT(AM213,"0.#"),1)=".",TRUE,FALSE)</formula>
    </cfRule>
  </conditionalFormatting>
  <conditionalFormatting sqref="AL361:AO388">
    <cfRule type="expression" dxfId="799" priority="837">
      <formula>IF(AND(AL361&gt;=0, RIGHT(TEXT(AL361,"0.#"),1)&lt;&gt;"."),TRUE,FALSE)</formula>
    </cfRule>
    <cfRule type="expression" dxfId="798" priority="838">
      <formula>IF(AND(AL361&gt;=0, RIGHT(TEXT(AL361,"0.#"),1)="."),TRUE,FALSE)</formula>
    </cfRule>
    <cfRule type="expression" dxfId="797" priority="839">
      <formula>IF(AND(AL361&lt;0, RIGHT(TEXT(AL361,"0.#"),1)&lt;&gt;"."),TRUE,FALSE)</formula>
    </cfRule>
    <cfRule type="expression" dxfId="796" priority="840">
      <formula>IF(AND(AL361&lt;0, RIGHT(TEXT(AL361,"0.#"),1)="."),TRUE,FALSE)</formula>
    </cfRule>
  </conditionalFormatting>
  <conditionalFormatting sqref="AQ211:AQ213">
    <cfRule type="expression" dxfId="795" priority="835">
      <formula>IF(RIGHT(TEXT(AQ211,"0.#"),1)=".",FALSE,TRUE)</formula>
    </cfRule>
    <cfRule type="expression" dxfId="794" priority="836">
      <formula>IF(RIGHT(TEXT(AQ211,"0.#"),1)=".",TRUE,FALSE)</formula>
    </cfRule>
  </conditionalFormatting>
  <conditionalFormatting sqref="AU211:AU213">
    <cfRule type="expression" dxfId="793" priority="833">
      <formula>IF(RIGHT(TEXT(AU211,"0.#"),1)=".",FALSE,TRUE)</formula>
    </cfRule>
    <cfRule type="expression" dxfId="792" priority="834">
      <formula>IF(RIGHT(TEXT(AU211,"0.#"),1)=".",TRUE,FALSE)</formula>
    </cfRule>
  </conditionalFormatting>
  <conditionalFormatting sqref="Y361:Y388">
    <cfRule type="expression" dxfId="791" priority="831">
      <formula>IF(RIGHT(TEXT(Y361,"0.#"),1)=".",FALSE,TRUE)</formula>
    </cfRule>
    <cfRule type="expression" dxfId="790" priority="832">
      <formula>IF(RIGHT(TEXT(Y361,"0.#"),1)=".",TRUE,FALSE)</formula>
    </cfRule>
  </conditionalFormatting>
  <conditionalFormatting sqref="AL624:AO653">
    <cfRule type="expression" dxfId="789" priority="827">
      <formula>IF(AND(AL624&gt;=0, RIGHT(TEXT(AL624,"0.#"),1)&lt;&gt;"."),TRUE,FALSE)</formula>
    </cfRule>
    <cfRule type="expression" dxfId="788" priority="828">
      <formula>IF(AND(AL624&gt;=0, RIGHT(TEXT(AL624,"0.#"),1)="."),TRUE,FALSE)</formula>
    </cfRule>
    <cfRule type="expression" dxfId="787" priority="829">
      <formula>IF(AND(AL624&lt;0, RIGHT(TEXT(AL624,"0.#"),1)&lt;&gt;"."),TRUE,FALSE)</formula>
    </cfRule>
    <cfRule type="expression" dxfId="786" priority="830">
      <formula>IF(AND(AL624&lt;0, RIGHT(TEXT(AL624,"0.#"),1)="."),TRUE,FALSE)</formula>
    </cfRule>
  </conditionalFormatting>
  <conditionalFormatting sqref="Y624:Y653">
    <cfRule type="expression" dxfId="785" priority="825">
      <formula>IF(RIGHT(TEXT(Y624,"0.#"),1)=".",FALSE,TRUE)</formula>
    </cfRule>
    <cfRule type="expression" dxfId="784" priority="826">
      <formula>IF(RIGHT(TEXT(Y624,"0.#"),1)=".",TRUE,FALSE)</formula>
    </cfRule>
  </conditionalFormatting>
  <conditionalFormatting sqref="AL360:AO360">
    <cfRule type="expression" dxfId="783" priority="821">
      <formula>IF(AND(AL360&gt;=0, RIGHT(TEXT(AL360,"0.#"),1)&lt;&gt;"."),TRUE,FALSE)</formula>
    </cfRule>
    <cfRule type="expression" dxfId="782" priority="822">
      <formula>IF(AND(AL360&gt;=0, RIGHT(TEXT(AL360,"0.#"),1)="."),TRUE,FALSE)</formula>
    </cfRule>
    <cfRule type="expression" dxfId="781" priority="823">
      <formula>IF(AND(AL360&lt;0, RIGHT(TEXT(AL360,"0.#"),1)&lt;&gt;"."),TRUE,FALSE)</formula>
    </cfRule>
    <cfRule type="expression" dxfId="780" priority="824">
      <formula>IF(AND(AL360&lt;0, RIGHT(TEXT(AL360,"0.#"),1)="."),TRUE,FALSE)</formula>
    </cfRule>
  </conditionalFormatting>
  <conditionalFormatting sqref="Y360">
    <cfRule type="expression" dxfId="779" priority="819">
      <formula>IF(RIGHT(TEXT(Y360,"0.#"),1)=".",FALSE,TRUE)</formula>
    </cfRule>
    <cfRule type="expression" dxfId="778" priority="820">
      <formula>IF(RIGHT(TEXT(Y360,"0.#"),1)=".",TRUE,FALSE)</formula>
    </cfRule>
  </conditionalFormatting>
  <conditionalFormatting sqref="Y394:Y421">
    <cfRule type="expression" dxfId="777" priority="757">
      <formula>IF(RIGHT(TEXT(Y394,"0.#"),1)=".",FALSE,TRUE)</formula>
    </cfRule>
    <cfRule type="expression" dxfId="776" priority="758">
      <formula>IF(RIGHT(TEXT(Y394,"0.#"),1)=".",TRUE,FALSE)</formula>
    </cfRule>
  </conditionalFormatting>
  <conditionalFormatting sqref="Y393">
    <cfRule type="expression" dxfId="775" priority="751">
      <formula>IF(RIGHT(TEXT(Y393,"0.#"),1)=".",FALSE,TRUE)</formula>
    </cfRule>
    <cfRule type="expression" dxfId="774" priority="752">
      <formula>IF(RIGHT(TEXT(Y393,"0.#"),1)=".",TRUE,FALSE)</formula>
    </cfRule>
  </conditionalFormatting>
  <conditionalFormatting sqref="Y427:Y454">
    <cfRule type="expression" dxfId="773" priority="745">
      <formula>IF(RIGHT(TEXT(Y427,"0.#"),1)=".",FALSE,TRUE)</formula>
    </cfRule>
    <cfRule type="expression" dxfId="772" priority="746">
      <formula>IF(RIGHT(TEXT(Y427,"0.#"),1)=".",TRUE,FALSE)</formula>
    </cfRule>
  </conditionalFormatting>
  <conditionalFormatting sqref="Y426">
    <cfRule type="expression" dxfId="771" priority="739">
      <formula>IF(RIGHT(TEXT(Y426,"0.#"),1)=".",FALSE,TRUE)</formula>
    </cfRule>
    <cfRule type="expression" dxfId="770" priority="740">
      <formula>IF(RIGHT(TEXT(Y426,"0.#"),1)=".",TRUE,FALSE)</formula>
    </cfRule>
  </conditionalFormatting>
  <conditionalFormatting sqref="Y460:Y487">
    <cfRule type="expression" dxfId="769" priority="733">
      <formula>IF(RIGHT(TEXT(Y460,"0.#"),1)=".",FALSE,TRUE)</formula>
    </cfRule>
    <cfRule type="expression" dxfId="768" priority="734">
      <formula>IF(RIGHT(TEXT(Y460,"0.#"),1)=".",TRUE,FALSE)</formula>
    </cfRule>
  </conditionalFormatting>
  <conditionalFormatting sqref="Y459">
    <cfRule type="expression" dxfId="767" priority="727">
      <formula>IF(RIGHT(TEXT(Y459,"0.#"),1)=".",FALSE,TRUE)</formula>
    </cfRule>
    <cfRule type="expression" dxfId="766" priority="728">
      <formula>IF(RIGHT(TEXT(Y459,"0.#"),1)=".",TRUE,FALSE)</formula>
    </cfRule>
  </conditionalFormatting>
  <conditionalFormatting sqref="Y493:Y520">
    <cfRule type="expression" dxfId="765" priority="721">
      <formula>IF(RIGHT(TEXT(Y493,"0.#"),1)=".",FALSE,TRUE)</formula>
    </cfRule>
    <cfRule type="expression" dxfId="764" priority="722">
      <formula>IF(RIGHT(TEXT(Y493,"0.#"),1)=".",TRUE,FALSE)</formula>
    </cfRule>
  </conditionalFormatting>
  <conditionalFormatting sqref="Y492">
    <cfRule type="expression" dxfId="763" priority="715">
      <formula>IF(RIGHT(TEXT(Y492,"0.#"),1)=".",FALSE,TRUE)</formula>
    </cfRule>
    <cfRule type="expression" dxfId="762" priority="716">
      <formula>IF(RIGHT(TEXT(Y492,"0.#"),1)=".",TRUE,FALSE)</formula>
    </cfRule>
  </conditionalFormatting>
  <conditionalFormatting sqref="Y526:Y553">
    <cfRule type="expression" dxfId="761" priority="709">
      <formula>IF(RIGHT(TEXT(Y526,"0.#"),1)=".",FALSE,TRUE)</formula>
    </cfRule>
    <cfRule type="expression" dxfId="760" priority="710">
      <formula>IF(RIGHT(TEXT(Y526,"0.#"),1)=".",TRUE,FALSE)</formula>
    </cfRule>
  </conditionalFormatting>
  <conditionalFormatting sqref="P24">
    <cfRule type="expression" dxfId="759" priority="811">
      <formula>IF(RIGHT(TEXT(P24,"0.#"),1)=".",FALSE,TRUE)</formula>
    </cfRule>
    <cfRule type="expression" dxfId="758" priority="812">
      <formula>IF(RIGHT(TEXT(P24,"0.#"),1)=".",TRUE,FALSE)</formula>
    </cfRule>
  </conditionalFormatting>
  <conditionalFormatting sqref="P25:P28">
    <cfRule type="expression" dxfId="757" priority="809">
      <formula>IF(RIGHT(TEXT(P25,"0.#"),1)=".",FALSE,TRUE)</formula>
    </cfRule>
    <cfRule type="expression" dxfId="756" priority="810">
      <formula>IF(RIGHT(TEXT(P25,"0.#"),1)=".",TRUE,FALSE)</formula>
    </cfRule>
  </conditionalFormatting>
  <conditionalFormatting sqref="P29">
    <cfRule type="expression" dxfId="755" priority="807">
      <formula>IF(RIGHT(TEXT(P29,"0.#"),1)=".",FALSE,TRUE)</formula>
    </cfRule>
    <cfRule type="expression" dxfId="754" priority="808">
      <formula>IF(RIGHT(TEXT(P29,"0.#"),1)=".",TRUE,FALSE)</formula>
    </cfRule>
  </conditionalFormatting>
  <conditionalFormatting sqref="AE203">
    <cfRule type="expression" dxfId="753" priority="805">
      <formula>IF(RIGHT(TEXT(AE203,"0.#"),1)=".",FALSE,TRUE)</formula>
    </cfRule>
    <cfRule type="expression" dxfId="752" priority="806">
      <formula>IF(RIGHT(TEXT(AE203,"0.#"),1)=".",TRUE,FALSE)</formula>
    </cfRule>
  </conditionalFormatting>
  <conditionalFormatting sqref="AE204">
    <cfRule type="expression" dxfId="751" priority="803">
      <formula>IF(RIGHT(TEXT(AE204,"0.#"),1)=".",FALSE,TRUE)</formula>
    </cfRule>
    <cfRule type="expression" dxfId="750" priority="804">
      <formula>IF(RIGHT(TEXT(AE204,"0.#"),1)=".",TRUE,FALSE)</formula>
    </cfRule>
  </conditionalFormatting>
  <conditionalFormatting sqref="AE205">
    <cfRule type="expression" dxfId="749" priority="801">
      <formula>IF(RIGHT(TEXT(AE205,"0.#"),1)=".",FALSE,TRUE)</formula>
    </cfRule>
    <cfRule type="expression" dxfId="748" priority="802">
      <formula>IF(RIGHT(TEXT(AE205,"0.#"),1)=".",TRUE,FALSE)</formula>
    </cfRule>
  </conditionalFormatting>
  <conditionalFormatting sqref="AI205">
    <cfRule type="expression" dxfId="747" priority="799">
      <formula>IF(RIGHT(TEXT(AI205,"0.#"),1)=".",FALSE,TRUE)</formula>
    </cfRule>
    <cfRule type="expression" dxfId="746" priority="800">
      <formula>IF(RIGHT(TEXT(AI205,"0.#"),1)=".",TRUE,FALSE)</formula>
    </cfRule>
  </conditionalFormatting>
  <conditionalFormatting sqref="AI204">
    <cfRule type="expression" dxfId="745" priority="797">
      <formula>IF(RIGHT(TEXT(AI204,"0.#"),1)=".",FALSE,TRUE)</formula>
    </cfRule>
    <cfRule type="expression" dxfId="744" priority="798">
      <formula>IF(RIGHT(TEXT(AI204,"0.#"),1)=".",TRUE,FALSE)</formula>
    </cfRule>
  </conditionalFormatting>
  <conditionalFormatting sqref="AI203">
    <cfRule type="expression" dxfId="743" priority="795">
      <formula>IF(RIGHT(TEXT(AI203,"0.#"),1)=".",FALSE,TRUE)</formula>
    </cfRule>
    <cfRule type="expression" dxfId="742" priority="796">
      <formula>IF(RIGHT(TEXT(AI203,"0.#"),1)=".",TRUE,FALSE)</formula>
    </cfRule>
  </conditionalFormatting>
  <conditionalFormatting sqref="AM203">
    <cfRule type="expression" dxfId="741" priority="793">
      <formula>IF(RIGHT(TEXT(AM203,"0.#"),1)=".",FALSE,TRUE)</formula>
    </cfRule>
    <cfRule type="expression" dxfId="740" priority="794">
      <formula>IF(RIGHT(TEXT(AM203,"0.#"),1)=".",TRUE,FALSE)</formula>
    </cfRule>
  </conditionalFormatting>
  <conditionalFormatting sqref="AM204">
    <cfRule type="expression" dxfId="739" priority="791">
      <formula>IF(RIGHT(TEXT(AM204,"0.#"),1)=".",FALSE,TRUE)</formula>
    </cfRule>
    <cfRule type="expression" dxfId="738" priority="792">
      <formula>IF(RIGHT(TEXT(AM204,"0.#"),1)=".",TRUE,FALSE)</formula>
    </cfRule>
  </conditionalFormatting>
  <conditionalFormatting sqref="AM205">
    <cfRule type="expression" dxfId="737" priority="789">
      <formula>IF(RIGHT(TEXT(AM205,"0.#"),1)=".",FALSE,TRUE)</formula>
    </cfRule>
    <cfRule type="expression" dxfId="736" priority="790">
      <formula>IF(RIGHT(TEXT(AM205,"0.#"),1)=".",TRUE,FALSE)</formula>
    </cfRule>
  </conditionalFormatting>
  <conditionalFormatting sqref="AQ203:AQ205">
    <cfRule type="expression" dxfId="735" priority="787">
      <formula>IF(RIGHT(TEXT(AQ203,"0.#"),1)=".",FALSE,TRUE)</formula>
    </cfRule>
    <cfRule type="expression" dxfId="734" priority="788">
      <formula>IF(RIGHT(TEXT(AQ203,"0.#"),1)=".",TRUE,FALSE)</formula>
    </cfRule>
  </conditionalFormatting>
  <conditionalFormatting sqref="AU203:AU205">
    <cfRule type="expression" dxfId="733" priority="785">
      <formula>IF(RIGHT(TEXT(AU203,"0.#"),1)=".",FALSE,TRUE)</formula>
    </cfRule>
    <cfRule type="expression" dxfId="732" priority="786">
      <formula>IF(RIGHT(TEXT(AU203,"0.#"),1)=".",TRUE,FALSE)</formula>
    </cfRule>
  </conditionalFormatting>
  <conditionalFormatting sqref="AE206">
    <cfRule type="expression" dxfId="731" priority="783">
      <formula>IF(RIGHT(TEXT(AE206,"0.#"),1)=".",FALSE,TRUE)</formula>
    </cfRule>
    <cfRule type="expression" dxfId="730" priority="784">
      <formula>IF(RIGHT(TEXT(AE206,"0.#"),1)=".",TRUE,FALSE)</formula>
    </cfRule>
  </conditionalFormatting>
  <conditionalFormatting sqref="AE207">
    <cfRule type="expression" dxfId="729" priority="781">
      <formula>IF(RIGHT(TEXT(AE207,"0.#"),1)=".",FALSE,TRUE)</formula>
    </cfRule>
    <cfRule type="expression" dxfId="728" priority="782">
      <formula>IF(RIGHT(TEXT(AE207,"0.#"),1)=".",TRUE,FALSE)</formula>
    </cfRule>
  </conditionalFormatting>
  <conditionalFormatting sqref="AE208">
    <cfRule type="expression" dxfId="727" priority="779">
      <formula>IF(RIGHT(TEXT(AE208,"0.#"),1)=".",FALSE,TRUE)</formula>
    </cfRule>
    <cfRule type="expression" dxfId="726" priority="780">
      <formula>IF(RIGHT(TEXT(AE208,"0.#"),1)=".",TRUE,FALSE)</formula>
    </cfRule>
  </conditionalFormatting>
  <conditionalFormatting sqref="AI208">
    <cfRule type="expression" dxfId="725" priority="777">
      <formula>IF(RIGHT(TEXT(AI208,"0.#"),1)=".",FALSE,TRUE)</formula>
    </cfRule>
    <cfRule type="expression" dxfId="724" priority="778">
      <formula>IF(RIGHT(TEXT(AI208,"0.#"),1)=".",TRUE,FALSE)</formula>
    </cfRule>
  </conditionalFormatting>
  <conditionalFormatting sqref="AI207">
    <cfRule type="expression" dxfId="723" priority="775">
      <formula>IF(RIGHT(TEXT(AI207,"0.#"),1)=".",FALSE,TRUE)</formula>
    </cfRule>
    <cfRule type="expression" dxfId="722" priority="776">
      <formula>IF(RIGHT(TEXT(AI207,"0.#"),1)=".",TRUE,FALSE)</formula>
    </cfRule>
  </conditionalFormatting>
  <conditionalFormatting sqref="AI206">
    <cfRule type="expression" dxfId="721" priority="773">
      <formula>IF(RIGHT(TEXT(AI206,"0.#"),1)=".",FALSE,TRUE)</formula>
    </cfRule>
    <cfRule type="expression" dxfId="720" priority="774">
      <formula>IF(RIGHT(TEXT(AI206,"0.#"),1)=".",TRUE,FALSE)</formula>
    </cfRule>
  </conditionalFormatting>
  <conditionalFormatting sqref="AM206">
    <cfRule type="expression" dxfId="719" priority="771">
      <formula>IF(RIGHT(TEXT(AM206,"0.#"),1)=".",FALSE,TRUE)</formula>
    </cfRule>
    <cfRule type="expression" dxfId="718" priority="772">
      <formula>IF(RIGHT(TEXT(AM206,"0.#"),1)=".",TRUE,FALSE)</formula>
    </cfRule>
  </conditionalFormatting>
  <conditionalFormatting sqref="AM207">
    <cfRule type="expression" dxfId="717" priority="769">
      <formula>IF(RIGHT(TEXT(AM207,"0.#"),1)=".",FALSE,TRUE)</formula>
    </cfRule>
    <cfRule type="expression" dxfId="716" priority="770">
      <formula>IF(RIGHT(TEXT(AM207,"0.#"),1)=".",TRUE,FALSE)</formula>
    </cfRule>
  </conditionalFormatting>
  <conditionalFormatting sqref="AM208">
    <cfRule type="expression" dxfId="715" priority="767">
      <formula>IF(RIGHT(TEXT(AM208,"0.#"),1)=".",FALSE,TRUE)</formula>
    </cfRule>
    <cfRule type="expression" dxfId="714" priority="768">
      <formula>IF(RIGHT(TEXT(AM208,"0.#"),1)=".",TRUE,FALSE)</formula>
    </cfRule>
  </conditionalFormatting>
  <conditionalFormatting sqref="AQ206:AQ208">
    <cfRule type="expression" dxfId="713" priority="765">
      <formula>IF(RIGHT(TEXT(AQ206,"0.#"),1)=".",FALSE,TRUE)</formula>
    </cfRule>
    <cfRule type="expression" dxfId="712" priority="766">
      <formula>IF(RIGHT(TEXT(AQ206,"0.#"),1)=".",TRUE,FALSE)</formula>
    </cfRule>
  </conditionalFormatting>
  <conditionalFormatting sqref="AU206:AU208">
    <cfRule type="expression" dxfId="711" priority="763">
      <formula>IF(RIGHT(TEXT(AU206,"0.#"),1)=".",FALSE,TRUE)</formula>
    </cfRule>
    <cfRule type="expression" dxfId="710" priority="764">
      <formula>IF(RIGHT(TEXT(AU206,"0.#"),1)=".",TRUE,FALSE)</formula>
    </cfRule>
  </conditionalFormatting>
  <conditionalFormatting sqref="AL394:AO421">
    <cfRule type="expression" dxfId="709" priority="759">
      <formula>IF(AND(AL394&gt;=0, RIGHT(TEXT(AL394,"0.#"),1)&lt;&gt;"."),TRUE,FALSE)</formula>
    </cfRule>
    <cfRule type="expression" dxfId="708" priority="760">
      <formula>IF(AND(AL394&gt;=0, RIGHT(TEXT(AL394,"0.#"),1)="."),TRUE,FALSE)</formula>
    </cfRule>
    <cfRule type="expression" dxfId="707" priority="761">
      <formula>IF(AND(AL394&lt;0, RIGHT(TEXT(AL394,"0.#"),1)&lt;&gt;"."),TRUE,FALSE)</formula>
    </cfRule>
    <cfRule type="expression" dxfId="706" priority="762">
      <formula>IF(AND(AL394&lt;0, RIGHT(TEXT(AL394,"0.#"),1)="."),TRUE,FALSE)</formula>
    </cfRule>
  </conditionalFormatting>
  <conditionalFormatting sqref="AL393:AO393">
    <cfRule type="expression" dxfId="705" priority="753">
      <formula>IF(AND(AL393&gt;=0, RIGHT(TEXT(AL393,"0.#"),1)&lt;&gt;"."),TRUE,FALSE)</formula>
    </cfRule>
    <cfRule type="expression" dxfId="704" priority="754">
      <formula>IF(AND(AL393&gt;=0, RIGHT(TEXT(AL393,"0.#"),1)="."),TRUE,FALSE)</formula>
    </cfRule>
    <cfRule type="expression" dxfId="703" priority="755">
      <formula>IF(AND(AL393&lt;0, RIGHT(TEXT(AL393,"0.#"),1)&lt;&gt;"."),TRUE,FALSE)</formula>
    </cfRule>
    <cfRule type="expression" dxfId="702" priority="756">
      <formula>IF(AND(AL393&lt;0, RIGHT(TEXT(AL393,"0.#"),1)="."),TRUE,FALSE)</formula>
    </cfRule>
  </conditionalFormatting>
  <conditionalFormatting sqref="AL427:AO454">
    <cfRule type="expression" dxfId="701" priority="747">
      <formula>IF(AND(AL427&gt;=0, RIGHT(TEXT(AL427,"0.#"),1)&lt;&gt;"."),TRUE,FALSE)</formula>
    </cfRule>
    <cfRule type="expression" dxfId="700" priority="748">
      <formula>IF(AND(AL427&gt;=0, RIGHT(TEXT(AL427,"0.#"),1)="."),TRUE,FALSE)</formula>
    </cfRule>
    <cfRule type="expression" dxfId="699" priority="749">
      <formula>IF(AND(AL427&lt;0, RIGHT(TEXT(AL427,"0.#"),1)&lt;&gt;"."),TRUE,FALSE)</formula>
    </cfRule>
    <cfRule type="expression" dxfId="698" priority="750">
      <formula>IF(AND(AL427&lt;0, RIGHT(TEXT(AL427,"0.#"),1)="."),TRUE,FALSE)</formula>
    </cfRule>
  </conditionalFormatting>
  <conditionalFormatting sqref="AL426:AO426">
    <cfRule type="expression" dxfId="697" priority="741">
      <formula>IF(AND(AL426&gt;=0, RIGHT(TEXT(AL426,"0.#"),1)&lt;&gt;"."),TRUE,FALSE)</formula>
    </cfRule>
    <cfRule type="expression" dxfId="696" priority="742">
      <formula>IF(AND(AL426&gt;=0, RIGHT(TEXT(AL426,"0.#"),1)="."),TRUE,FALSE)</formula>
    </cfRule>
    <cfRule type="expression" dxfId="695" priority="743">
      <formula>IF(AND(AL426&lt;0, RIGHT(TEXT(AL426,"0.#"),1)&lt;&gt;"."),TRUE,FALSE)</formula>
    </cfRule>
    <cfRule type="expression" dxfId="694" priority="744">
      <formula>IF(AND(AL426&lt;0, RIGHT(TEXT(AL426,"0.#"),1)="."),TRUE,FALSE)</formula>
    </cfRule>
  </conditionalFormatting>
  <conditionalFormatting sqref="AL460:AO487">
    <cfRule type="expression" dxfId="693" priority="735">
      <formula>IF(AND(AL460&gt;=0, RIGHT(TEXT(AL460,"0.#"),1)&lt;&gt;"."),TRUE,FALSE)</formula>
    </cfRule>
    <cfRule type="expression" dxfId="692" priority="736">
      <formula>IF(AND(AL460&gt;=0, RIGHT(TEXT(AL460,"0.#"),1)="."),TRUE,FALSE)</formula>
    </cfRule>
    <cfRule type="expression" dxfId="691" priority="737">
      <formula>IF(AND(AL460&lt;0, RIGHT(TEXT(AL460,"0.#"),1)&lt;&gt;"."),TRUE,FALSE)</formula>
    </cfRule>
    <cfRule type="expression" dxfId="690" priority="738">
      <formula>IF(AND(AL460&lt;0, RIGHT(TEXT(AL460,"0.#"),1)="."),TRUE,FALSE)</formula>
    </cfRule>
  </conditionalFormatting>
  <conditionalFormatting sqref="AL459:AO459">
    <cfRule type="expression" dxfId="689" priority="729">
      <formula>IF(AND(AL459&gt;=0, RIGHT(TEXT(AL459,"0.#"),1)&lt;&gt;"."),TRUE,FALSE)</formula>
    </cfRule>
    <cfRule type="expression" dxfId="688" priority="730">
      <formula>IF(AND(AL459&gt;=0, RIGHT(TEXT(AL459,"0.#"),1)="."),TRUE,FALSE)</formula>
    </cfRule>
    <cfRule type="expression" dxfId="687" priority="731">
      <formula>IF(AND(AL459&lt;0, RIGHT(TEXT(AL459,"0.#"),1)&lt;&gt;"."),TRUE,FALSE)</formula>
    </cfRule>
    <cfRule type="expression" dxfId="686" priority="732">
      <formula>IF(AND(AL459&lt;0, RIGHT(TEXT(AL459,"0.#"),1)="."),TRUE,FALSE)</formula>
    </cfRule>
  </conditionalFormatting>
  <conditionalFormatting sqref="AL493:AO520">
    <cfRule type="expression" dxfId="685" priority="723">
      <formula>IF(AND(AL493&gt;=0, RIGHT(TEXT(AL493,"0.#"),1)&lt;&gt;"."),TRUE,FALSE)</formula>
    </cfRule>
    <cfRule type="expression" dxfId="684" priority="724">
      <formula>IF(AND(AL493&gt;=0, RIGHT(TEXT(AL493,"0.#"),1)="."),TRUE,FALSE)</formula>
    </cfRule>
    <cfRule type="expression" dxfId="683" priority="725">
      <formula>IF(AND(AL493&lt;0, RIGHT(TEXT(AL493,"0.#"),1)&lt;&gt;"."),TRUE,FALSE)</formula>
    </cfRule>
    <cfRule type="expression" dxfId="682" priority="726">
      <formula>IF(AND(AL493&lt;0, RIGHT(TEXT(AL493,"0.#"),1)="."),TRUE,FALSE)</formula>
    </cfRule>
  </conditionalFormatting>
  <conditionalFormatting sqref="AL492:AO492">
    <cfRule type="expression" dxfId="681" priority="717">
      <formula>IF(AND(AL492&gt;=0, RIGHT(TEXT(AL492,"0.#"),1)&lt;&gt;"."),TRUE,FALSE)</formula>
    </cfRule>
    <cfRule type="expression" dxfId="680" priority="718">
      <formula>IF(AND(AL492&gt;=0, RIGHT(TEXT(AL492,"0.#"),1)="."),TRUE,FALSE)</formula>
    </cfRule>
    <cfRule type="expression" dxfId="679" priority="719">
      <formula>IF(AND(AL492&lt;0, RIGHT(TEXT(AL492,"0.#"),1)&lt;&gt;"."),TRUE,FALSE)</formula>
    </cfRule>
    <cfRule type="expression" dxfId="678" priority="720">
      <formula>IF(AND(AL492&lt;0, RIGHT(TEXT(AL492,"0.#"),1)="."),TRUE,FALSE)</formula>
    </cfRule>
  </conditionalFormatting>
  <conditionalFormatting sqref="AL526:AO553">
    <cfRule type="expression" dxfId="677" priority="711">
      <formula>IF(AND(AL526&gt;=0, RIGHT(TEXT(AL526,"0.#"),1)&lt;&gt;"."),TRUE,FALSE)</formula>
    </cfRule>
    <cfRule type="expression" dxfId="676" priority="712">
      <formula>IF(AND(AL526&gt;=0, RIGHT(TEXT(AL526,"0.#"),1)="."),TRUE,FALSE)</formula>
    </cfRule>
    <cfRule type="expression" dxfId="675" priority="713">
      <formula>IF(AND(AL526&lt;0, RIGHT(TEXT(AL526,"0.#"),1)&lt;&gt;"."),TRUE,FALSE)</formula>
    </cfRule>
    <cfRule type="expression" dxfId="674" priority="714">
      <formula>IF(AND(AL526&lt;0, RIGHT(TEXT(AL526,"0.#"),1)="."),TRUE,FALSE)</formula>
    </cfRule>
  </conditionalFormatting>
  <conditionalFormatting sqref="AL524:AO525">
    <cfRule type="expression" dxfId="673" priority="705">
      <formula>IF(AND(AL524&gt;=0, RIGHT(TEXT(AL524,"0.#"),1)&lt;&gt;"."),TRUE,FALSE)</formula>
    </cfRule>
    <cfRule type="expression" dxfId="672" priority="706">
      <formula>IF(AND(AL524&gt;=0, RIGHT(TEXT(AL524,"0.#"),1)="."),TRUE,FALSE)</formula>
    </cfRule>
    <cfRule type="expression" dxfId="671" priority="707">
      <formula>IF(AND(AL524&lt;0, RIGHT(TEXT(AL524,"0.#"),1)&lt;&gt;"."),TRUE,FALSE)</formula>
    </cfRule>
    <cfRule type="expression" dxfId="670" priority="708">
      <formula>IF(AND(AL524&lt;0, RIGHT(TEXT(AL524,"0.#"),1)="."),TRUE,FALSE)</formula>
    </cfRule>
  </conditionalFormatting>
  <conditionalFormatting sqref="Y524:Y525">
    <cfRule type="expression" dxfId="669" priority="703">
      <formula>IF(RIGHT(TEXT(Y524,"0.#"),1)=".",FALSE,TRUE)</formula>
    </cfRule>
    <cfRule type="expression" dxfId="668" priority="704">
      <formula>IF(RIGHT(TEXT(Y524,"0.#"),1)=".",TRUE,FALSE)</formula>
    </cfRule>
  </conditionalFormatting>
  <conditionalFormatting sqref="AL559:AO586">
    <cfRule type="expression" dxfId="667" priority="699">
      <formula>IF(AND(AL559&gt;=0, RIGHT(TEXT(AL559,"0.#"),1)&lt;&gt;"."),TRUE,FALSE)</formula>
    </cfRule>
    <cfRule type="expression" dxfId="666" priority="700">
      <formula>IF(AND(AL559&gt;=0, RIGHT(TEXT(AL559,"0.#"),1)="."),TRUE,FALSE)</formula>
    </cfRule>
    <cfRule type="expression" dxfId="665" priority="701">
      <formula>IF(AND(AL559&lt;0, RIGHT(TEXT(AL559,"0.#"),1)&lt;&gt;"."),TRUE,FALSE)</formula>
    </cfRule>
    <cfRule type="expression" dxfId="664" priority="702">
      <formula>IF(AND(AL559&lt;0, RIGHT(TEXT(AL559,"0.#"),1)="."),TRUE,FALSE)</formula>
    </cfRule>
  </conditionalFormatting>
  <conditionalFormatting sqref="Y559:Y586">
    <cfRule type="expression" dxfId="663" priority="697">
      <formula>IF(RIGHT(TEXT(Y559,"0.#"),1)=".",FALSE,TRUE)</formula>
    </cfRule>
    <cfRule type="expression" dxfId="662" priority="698">
      <formula>IF(RIGHT(TEXT(Y559,"0.#"),1)=".",TRUE,FALSE)</formula>
    </cfRule>
  </conditionalFormatting>
  <conditionalFormatting sqref="AL557:AO558">
    <cfRule type="expression" dxfId="661" priority="693">
      <formula>IF(AND(AL557&gt;=0, RIGHT(TEXT(AL557,"0.#"),1)&lt;&gt;"."),TRUE,FALSE)</formula>
    </cfRule>
    <cfRule type="expression" dxfId="660" priority="694">
      <formula>IF(AND(AL557&gt;=0, RIGHT(TEXT(AL557,"0.#"),1)="."),TRUE,FALSE)</formula>
    </cfRule>
    <cfRule type="expression" dxfId="659" priority="695">
      <formula>IF(AND(AL557&lt;0, RIGHT(TEXT(AL557,"0.#"),1)&lt;&gt;"."),TRUE,FALSE)</formula>
    </cfRule>
    <cfRule type="expression" dxfId="658" priority="696">
      <formula>IF(AND(AL557&lt;0, RIGHT(TEXT(AL557,"0.#"),1)="."),TRUE,FALSE)</formula>
    </cfRule>
  </conditionalFormatting>
  <conditionalFormatting sqref="Y557:Y558">
    <cfRule type="expression" dxfId="657" priority="691">
      <formula>IF(RIGHT(TEXT(Y557,"0.#"),1)=".",FALSE,TRUE)</formula>
    </cfRule>
    <cfRule type="expression" dxfId="656" priority="692">
      <formula>IF(RIGHT(TEXT(Y557,"0.#"),1)=".",TRUE,FALSE)</formula>
    </cfRule>
  </conditionalFormatting>
  <conditionalFormatting sqref="AL592:AO619">
    <cfRule type="expression" dxfId="655" priority="687">
      <formula>IF(AND(AL592&gt;=0, RIGHT(TEXT(AL592,"0.#"),1)&lt;&gt;"."),TRUE,FALSE)</formula>
    </cfRule>
    <cfRule type="expression" dxfId="654" priority="688">
      <formula>IF(AND(AL592&gt;=0, RIGHT(TEXT(AL592,"0.#"),1)="."),TRUE,FALSE)</formula>
    </cfRule>
    <cfRule type="expression" dxfId="653" priority="689">
      <formula>IF(AND(AL592&lt;0, RIGHT(TEXT(AL592,"0.#"),1)&lt;&gt;"."),TRUE,FALSE)</formula>
    </cfRule>
    <cfRule type="expression" dxfId="652" priority="690">
      <formula>IF(AND(AL592&lt;0, RIGHT(TEXT(AL592,"0.#"),1)="."),TRUE,FALSE)</formula>
    </cfRule>
  </conditionalFormatting>
  <conditionalFormatting sqref="Y592:Y619">
    <cfRule type="expression" dxfId="651" priority="685">
      <formula>IF(RIGHT(TEXT(Y592,"0.#"),1)=".",FALSE,TRUE)</formula>
    </cfRule>
    <cfRule type="expression" dxfId="650" priority="686">
      <formula>IF(RIGHT(TEXT(Y592,"0.#"),1)=".",TRUE,FALSE)</formula>
    </cfRule>
  </conditionalFormatting>
  <conditionalFormatting sqref="AL590:AO591">
    <cfRule type="expression" dxfId="649" priority="681">
      <formula>IF(AND(AL590&gt;=0, RIGHT(TEXT(AL590,"0.#"),1)&lt;&gt;"."),TRUE,FALSE)</formula>
    </cfRule>
    <cfRule type="expression" dxfId="648" priority="682">
      <formula>IF(AND(AL590&gt;=0, RIGHT(TEXT(AL590,"0.#"),1)="."),TRUE,FALSE)</formula>
    </cfRule>
    <cfRule type="expression" dxfId="647" priority="683">
      <formula>IF(AND(AL590&lt;0, RIGHT(TEXT(AL590,"0.#"),1)&lt;&gt;"."),TRUE,FALSE)</formula>
    </cfRule>
    <cfRule type="expression" dxfId="646" priority="684">
      <formula>IF(AND(AL590&lt;0, RIGHT(TEXT(AL590,"0.#"),1)="."),TRUE,FALSE)</formula>
    </cfRule>
  </conditionalFormatting>
  <conditionalFormatting sqref="Y590:Y591">
    <cfRule type="expression" dxfId="645" priority="679">
      <formula>IF(RIGHT(TEXT(Y590,"0.#"),1)=".",FALSE,TRUE)</formula>
    </cfRule>
    <cfRule type="expression" dxfId="644" priority="680">
      <formula>IF(RIGHT(TEXT(Y590,"0.#"),1)=".",TRUE,FALSE)</formula>
    </cfRule>
  </conditionalFormatting>
  <conditionalFormatting sqref="AU34">
    <cfRule type="expression" dxfId="643" priority="675">
      <formula>IF(RIGHT(TEXT(AU34,"0.#"),1)=".",FALSE,TRUE)</formula>
    </cfRule>
    <cfRule type="expression" dxfId="642" priority="676">
      <formula>IF(RIGHT(TEXT(AU34,"0.#"),1)=".",TRUE,FALSE)</formula>
    </cfRule>
  </conditionalFormatting>
  <conditionalFormatting sqref="AU33">
    <cfRule type="expression" dxfId="641" priority="677">
      <formula>IF(RIGHT(TEXT(AU33,"0.#"),1)=".",FALSE,TRUE)</formula>
    </cfRule>
    <cfRule type="expression" dxfId="640" priority="678">
      <formula>IF(RIGHT(TEXT(AU33,"0.#"),1)=".",TRUE,FALSE)</formula>
    </cfRule>
  </conditionalFormatting>
  <conditionalFormatting sqref="AQ42">
    <cfRule type="expression" dxfId="639" priority="653">
      <formula>IF(RIGHT(TEXT(AQ42,"0.#"),1)=".",FALSE,TRUE)</formula>
    </cfRule>
    <cfRule type="expression" dxfId="638" priority="654">
      <formula>IF(RIGHT(TEXT(AQ42,"0.#"),1)=".",TRUE,FALSE)</formula>
    </cfRule>
  </conditionalFormatting>
  <conditionalFormatting sqref="AU42">
    <cfRule type="expression" dxfId="637" priority="651">
      <formula>IF(RIGHT(TEXT(AU42,"0.#"),1)=".",FALSE,TRUE)</formula>
    </cfRule>
    <cfRule type="expression" dxfId="636" priority="652">
      <formula>IF(RIGHT(TEXT(AU42,"0.#"),1)=".",TRUE,FALSE)</formula>
    </cfRule>
  </conditionalFormatting>
  <conditionalFormatting sqref="AM70">
    <cfRule type="expression" dxfId="635" priority="645">
      <formula>IF(RIGHT(TEXT(AM70,"0.#"),1)=".",FALSE,TRUE)</formula>
    </cfRule>
    <cfRule type="expression" dxfId="634" priority="646">
      <formula>IF(RIGHT(TEXT(AM70,"0.#"),1)=".",TRUE,FALSE)</formula>
    </cfRule>
  </conditionalFormatting>
  <conditionalFormatting sqref="AE71 AM71">
    <cfRule type="expression" dxfId="633" priority="643">
      <formula>IF(RIGHT(TEXT(AE71,"0.#"),1)=".",FALSE,TRUE)</formula>
    </cfRule>
    <cfRule type="expression" dxfId="632" priority="644">
      <formula>IF(RIGHT(TEXT(AE71,"0.#"),1)=".",TRUE,FALSE)</formula>
    </cfRule>
  </conditionalFormatting>
  <conditionalFormatting sqref="AI71">
    <cfRule type="expression" dxfId="631" priority="641">
      <formula>IF(RIGHT(TEXT(AI71,"0.#"),1)=".",FALSE,TRUE)</formula>
    </cfRule>
    <cfRule type="expression" dxfId="630" priority="642">
      <formula>IF(RIGHT(TEXT(AI71,"0.#"),1)=".",TRUE,FALSE)</formula>
    </cfRule>
  </conditionalFormatting>
  <conditionalFormatting sqref="AQ71">
    <cfRule type="expression" dxfId="629" priority="639">
      <formula>IF(RIGHT(TEXT(AQ71,"0.#"),1)=".",FALSE,TRUE)</formula>
    </cfRule>
    <cfRule type="expression" dxfId="628" priority="640">
      <formula>IF(RIGHT(TEXT(AQ71,"0.#"),1)=".",TRUE,FALSE)</formula>
    </cfRule>
  </conditionalFormatting>
  <conditionalFormatting sqref="AE70 AQ70">
    <cfRule type="expression" dxfId="627" priority="649">
      <formula>IF(RIGHT(TEXT(AE70,"0.#"),1)=".",FALSE,TRUE)</formula>
    </cfRule>
    <cfRule type="expression" dxfId="626" priority="650">
      <formula>IF(RIGHT(TEXT(AE70,"0.#"),1)=".",TRUE,FALSE)</formula>
    </cfRule>
  </conditionalFormatting>
  <conditionalFormatting sqref="AI70">
    <cfRule type="expression" dxfId="625" priority="647">
      <formula>IF(RIGHT(TEXT(AI70,"0.#"),1)=".",FALSE,TRUE)</formula>
    </cfRule>
    <cfRule type="expression" dxfId="624" priority="648">
      <formula>IF(RIGHT(TEXT(AI70,"0.#"),1)=".",TRUE,FALSE)</formula>
    </cfRule>
  </conditionalFormatting>
  <conditionalFormatting sqref="AE67 AQ67">
    <cfRule type="expression" dxfId="623" priority="637">
      <formula>IF(RIGHT(TEXT(AE67,"0.#"),1)=".",FALSE,TRUE)</formula>
    </cfRule>
    <cfRule type="expression" dxfId="622" priority="638">
      <formula>IF(RIGHT(TEXT(AE67,"0.#"),1)=".",TRUE,FALSE)</formula>
    </cfRule>
  </conditionalFormatting>
  <conditionalFormatting sqref="AI67">
    <cfRule type="expression" dxfId="621" priority="635">
      <formula>IF(RIGHT(TEXT(AI67,"0.#"),1)=".",FALSE,TRUE)</formula>
    </cfRule>
    <cfRule type="expression" dxfId="620" priority="636">
      <formula>IF(RIGHT(TEXT(AI67,"0.#"),1)=".",TRUE,FALSE)</formula>
    </cfRule>
  </conditionalFormatting>
  <conditionalFormatting sqref="AM67">
    <cfRule type="expression" dxfId="619" priority="633">
      <formula>IF(RIGHT(TEXT(AM67,"0.#"),1)=".",FALSE,TRUE)</formula>
    </cfRule>
    <cfRule type="expression" dxfId="618" priority="634">
      <formula>IF(RIGHT(TEXT(AM67,"0.#"),1)=".",TRUE,FALSE)</formula>
    </cfRule>
  </conditionalFormatting>
  <conditionalFormatting sqref="AE68">
    <cfRule type="expression" dxfId="617" priority="631">
      <formula>IF(RIGHT(TEXT(AE68,"0.#"),1)=".",FALSE,TRUE)</formula>
    </cfRule>
    <cfRule type="expression" dxfId="616" priority="632">
      <formula>IF(RIGHT(TEXT(AE68,"0.#"),1)=".",TRUE,FALSE)</formula>
    </cfRule>
  </conditionalFormatting>
  <conditionalFormatting sqref="AI68">
    <cfRule type="expression" dxfId="615" priority="629">
      <formula>IF(RIGHT(TEXT(AI68,"0.#"),1)=".",FALSE,TRUE)</formula>
    </cfRule>
    <cfRule type="expression" dxfId="614" priority="630">
      <formula>IF(RIGHT(TEXT(AI68,"0.#"),1)=".",TRUE,FALSE)</formula>
    </cfRule>
  </conditionalFormatting>
  <conditionalFormatting sqref="AM68">
    <cfRule type="expression" dxfId="613" priority="627">
      <formula>IF(RIGHT(TEXT(AM68,"0.#"),1)=".",FALSE,TRUE)</formula>
    </cfRule>
    <cfRule type="expression" dxfId="612" priority="628">
      <formula>IF(RIGHT(TEXT(AM68,"0.#"),1)=".",TRUE,FALSE)</formula>
    </cfRule>
  </conditionalFormatting>
  <conditionalFormatting sqref="AQ68">
    <cfRule type="expression" dxfId="611" priority="625">
      <formula>IF(RIGHT(TEXT(AQ68,"0.#"),1)=".",FALSE,TRUE)</formula>
    </cfRule>
    <cfRule type="expression" dxfId="610" priority="626">
      <formula>IF(RIGHT(TEXT(AQ68,"0.#"),1)=".",TRUE,FALSE)</formula>
    </cfRule>
  </conditionalFormatting>
  <conditionalFormatting sqref="AU67">
    <cfRule type="expression" dxfId="609" priority="623">
      <formula>IF(RIGHT(TEXT(AU67,"0.#"),1)=".",FALSE,TRUE)</formula>
    </cfRule>
    <cfRule type="expression" dxfId="608" priority="624">
      <formula>IF(RIGHT(TEXT(AU67,"0.#"),1)=".",TRUE,FALSE)</formula>
    </cfRule>
  </conditionalFormatting>
  <conditionalFormatting sqref="AU68">
    <cfRule type="expression" dxfId="607" priority="621">
      <formula>IF(RIGHT(TEXT(AU68,"0.#"),1)=".",FALSE,TRUE)</formula>
    </cfRule>
    <cfRule type="expression" dxfId="606" priority="622">
      <formula>IF(RIGHT(TEXT(AU68,"0.#"),1)=".",TRUE,FALSE)</formula>
    </cfRule>
  </conditionalFormatting>
  <conditionalFormatting sqref="AE101 AQ101">
    <cfRule type="expression" dxfId="605" priority="619">
      <formula>IF(RIGHT(TEXT(AE101,"0.#"),1)=".",FALSE,TRUE)</formula>
    </cfRule>
    <cfRule type="expression" dxfId="604" priority="620">
      <formula>IF(RIGHT(TEXT(AE101,"0.#"),1)=".",TRUE,FALSE)</formula>
    </cfRule>
  </conditionalFormatting>
  <conditionalFormatting sqref="AI101">
    <cfRule type="expression" dxfId="603" priority="617">
      <formula>IF(RIGHT(TEXT(AI101,"0.#"),1)=".",FALSE,TRUE)</formula>
    </cfRule>
    <cfRule type="expression" dxfId="602" priority="618">
      <formula>IF(RIGHT(TEXT(AI101,"0.#"),1)=".",TRUE,FALSE)</formula>
    </cfRule>
  </conditionalFormatting>
  <conditionalFormatting sqref="AM101">
    <cfRule type="expression" dxfId="601" priority="615">
      <formula>IF(RIGHT(TEXT(AM101,"0.#"),1)=".",FALSE,TRUE)</formula>
    </cfRule>
    <cfRule type="expression" dxfId="600" priority="616">
      <formula>IF(RIGHT(TEXT(AM101,"0.#"),1)=".",TRUE,FALSE)</formula>
    </cfRule>
  </conditionalFormatting>
  <conditionalFormatting sqref="AE102">
    <cfRule type="expression" dxfId="599" priority="613">
      <formula>IF(RIGHT(TEXT(AE102,"0.#"),1)=".",FALSE,TRUE)</formula>
    </cfRule>
    <cfRule type="expression" dxfId="598" priority="614">
      <formula>IF(RIGHT(TEXT(AE102,"0.#"),1)=".",TRUE,FALSE)</formula>
    </cfRule>
  </conditionalFormatting>
  <conditionalFormatting sqref="AI102">
    <cfRule type="expression" dxfId="597" priority="611">
      <formula>IF(RIGHT(TEXT(AI102,"0.#"),1)=".",FALSE,TRUE)</formula>
    </cfRule>
    <cfRule type="expression" dxfId="596" priority="612">
      <formula>IF(RIGHT(TEXT(AI102,"0.#"),1)=".",TRUE,FALSE)</formula>
    </cfRule>
  </conditionalFormatting>
  <conditionalFormatting sqref="AM102">
    <cfRule type="expression" dxfId="595" priority="609">
      <formula>IF(RIGHT(TEXT(AM102,"0.#"),1)=".",FALSE,TRUE)</formula>
    </cfRule>
    <cfRule type="expression" dxfId="594" priority="610">
      <formula>IF(RIGHT(TEXT(AM102,"0.#"),1)=".",TRUE,FALSE)</formula>
    </cfRule>
  </conditionalFormatting>
  <conditionalFormatting sqref="AQ102">
    <cfRule type="expression" dxfId="593" priority="607">
      <formula>IF(RIGHT(TEXT(AQ102,"0.#"),1)=".",FALSE,TRUE)</formula>
    </cfRule>
    <cfRule type="expression" dxfId="592" priority="608">
      <formula>IF(RIGHT(TEXT(AQ102,"0.#"),1)=".",TRUE,FALSE)</formula>
    </cfRule>
  </conditionalFormatting>
  <conditionalFormatting sqref="AU101">
    <cfRule type="expression" dxfId="591" priority="605">
      <formula>IF(RIGHT(TEXT(AU101,"0.#"),1)=".",FALSE,TRUE)</formula>
    </cfRule>
    <cfRule type="expression" dxfId="590" priority="606">
      <formula>IF(RIGHT(TEXT(AU101,"0.#"),1)=".",TRUE,FALSE)</formula>
    </cfRule>
  </conditionalFormatting>
  <conditionalFormatting sqref="AU102">
    <cfRule type="expression" dxfId="589" priority="603">
      <formula>IF(RIGHT(TEXT(AU102,"0.#"),1)=".",FALSE,TRUE)</formula>
    </cfRule>
    <cfRule type="expression" dxfId="588" priority="604">
      <formula>IF(RIGHT(TEXT(AU102,"0.#"),1)=".",TRUE,FALSE)</formula>
    </cfRule>
  </conditionalFormatting>
  <conditionalFormatting sqref="AM104">
    <cfRule type="expression" dxfId="587" priority="585">
      <formula>IF(RIGHT(TEXT(AM104,"0.#"),1)=".",FALSE,TRUE)</formula>
    </cfRule>
    <cfRule type="expression" dxfId="586" priority="586">
      <formula>IF(RIGHT(TEXT(AM104,"0.#"),1)=".",TRUE,FALSE)</formula>
    </cfRule>
  </conditionalFormatting>
  <conditionalFormatting sqref="AE105 AM105">
    <cfRule type="expression" dxfId="585" priority="583">
      <formula>IF(RIGHT(TEXT(AE105,"0.#"),1)=".",FALSE,TRUE)</formula>
    </cfRule>
    <cfRule type="expression" dxfId="584" priority="584">
      <formula>IF(RIGHT(TEXT(AE105,"0.#"),1)=".",TRUE,FALSE)</formula>
    </cfRule>
  </conditionalFormatting>
  <conditionalFormatting sqref="AI105">
    <cfRule type="expression" dxfId="583" priority="581">
      <formula>IF(RIGHT(TEXT(AI105,"0.#"),1)=".",FALSE,TRUE)</formula>
    </cfRule>
    <cfRule type="expression" dxfId="582" priority="582">
      <formula>IF(RIGHT(TEXT(AI105,"0.#"),1)=".",TRUE,FALSE)</formula>
    </cfRule>
  </conditionalFormatting>
  <conditionalFormatting sqref="AQ105">
    <cfRule type="expression" dxfId="581" priority="579">
      <formula>IF(RIGHT(TEXT(AQ105,"0.#"),1)=".",FALSE,TRUE)</formula>
    </cfRule>
    <cfRule type="expression" dxfId="580" priority="580">
      <formula>IF(RIGHT(TEXT(AQ105,"0.#"),1)=".",TRUE,FALSE)</formula>
    </cfRule>
  </conditionalFormatting>
  <conditionalFormatting sqref="AE104 AQ104">
    <cfRule type="expression" dxfId="579" priority="589">
      <formula>IF(RIGHT(TEXT(AE104,"0.#"),1)=".",FALSE,TRUE)</formula>
    </cfRule>
    <cfRule type="expression" dxfId="578" priority="590">
      <formula>IF(RIGHT(TEXT(AE104,"0.#"),1)=".",TRUE,FALSE)</formula>
    </cfRule>
  </conditionalFormatting>
  <conditionalFormatting sqref="AI104">
    <cfRule type="expression" dxfId="577" priority="587">
      <formula>IF(RIGHT(TEXT(AI104,"0.#"),1)=".",FALSE,TRUE)</formula>
    </cfRule>
    <cfRule type="expression" dxfId="576" priority="588">
      <formula>IF(RIGHT(TEXT(AI104,"0.#"),1)=".",TRUE,FALSE)</formula>
    </cfRule>
  </conditionalFormatting>
  <conditionalFormatting sqref="AM138">
    <cfRule type="expression" dxfId="575" priority="573">
      <formula>IF(RIGHT(TEXT(AM138,"0.#"),1)=".",FALSE,TRUE)</formula>
    </cfRule>
    <cfRule type="expression" dxfId="574" priority="574">
      <formula>IF(RIGHT(TEXT(AM138,"0.#"),1)=".",TRUE,FALSE)</formula>
    </cfRule>
  </conditionalFormatting>
  <conditionalFormatting sqref="AE139 AM139">
    <cfRule type="expression" dxfId="573" priority="571">
      <formula>IF(RIGHT(TEXT(AE139,"0.#"),1)=".",FALSE,TRUE)</formula>
    </cfRule>
    <cfRule type="expression" dxfId="572" priority="572">
      <formula>IF(RIGHT(TEXT(AE139,"0.#"),1)=".",TRUE,FALSE)</formula>
    </cfRule>
  </conditionalFormatting>
  <conditionalFormatting sqref="AI139">
    <cfRule type="expression" dxfId="571" priority="569">
      <formula>IF(RIGHT(TEXT(AI139,"0.#"),1)=".",FALSE,TRUE)</formula>
    </cfRule>
    <cfRule type="expression" dxfId="570" priority="570">
      <formula>IF(RIGHT(TEXT(AI139,"0.#"),1)=".",TRUE,FALSE)</formula>
    </cfRule>
  </conditionalFormatting>
  <conditionalFormatting sqref="AQ139">
    <cfRule type="expression" dxfId="569" priority="567">
      <formula>IF(RIGHT(TEXT(AQ139,"0.#"),1)=".",FALSE,TRUE)</formula>
    </cfRule>
    <cfRule type="expression" dxfId="568" priority="568">
      <formula>IF(RIGHT(TEXT(AQ139,"0.#"),1)=".",TRUE,FALSE)</formula>
    </cfRule>
  </conditionalFormatting>
  <conditionalFormatting sqref="AE138 AQ138">
    <cfRule type="expression" dxfId="567" priority="577">
      <formula>IF(RIGHT(TEXT(AE138,"0.#"),1)=".",FALSE,TRUE)</formula>
    </cfRule>
    <cfRule type="expression" dxfId="566" priority="578">
      <formula>IF(RIGHT(TEXT(AE138,"0.#"),1)=".",TRUE,FALSE)</formula>
    </cfRule>
  </conditionalFormatting>
  <conditionalFormatting sqref="AI138">
    <cfRule type="expression" dxfId="565" priority="575">
      <formula>IF(RIGHT(TEXT(AI138,"0.#"),1)=".",FALSE,TRUE)</formula>
    </cfRule>
    <cfRule type="expression" dxfId="564" priority="576">
      <formula>IF(RIGHT(TEXT(AI138,"0.#"),1)=".",TRUE,FALSE)</formula>
    </cfRule>
  </conditionalFormatting>
  <conditionalFormatting sqref="AM172">
    <cfRule type="expression" dxfId="563" priority="561">
      <formula>IF(RIGHT(TEXT(AM172,"0.#"),1)=".",FALSE,TRUE)</formula>
    </cfRule>
    <cfRule type="expression" dxfId="562" priority="562">
      <formula>IF(RIGHT(TEXT(AM172,"0.#"),1)=".",TRUE,FALSE)</formula>
    </cfRule>
  </conditionalFormatting>
  <conditionalFormatting sqref="AE173 AM173">
    <cfRule type="expression" dxfId="561" priority="559">
      <formula>IF(RIGHT(TEXT(AE173,"0.#"),1)=".",FALSE,TRUE)</formula>
    </cfRule>
    <cfRule type="expression" dxfId="560" priority="560">
      <formula>IF(RIGHT(TEXT(AE173,"0.#"),1)=".",TRUE,FALSE)</formula>
    </cfRule>
  </conditionalFormatting>
  <conditionalFormatting sqref="AI173">
    <cfRule type="expression" dxfId="559" priority="557">
      <formula>IF(RIGHT(TEXT(AI173,"0.#"),1)=".",FALSE,TRUE)</formula>
    </cfRule>
    <cfRule type="expression" dxfId="558" priority="558">
      <formula>IF(RIGHT(TEXT(AI173,"0.#"),1)=".",TRUE,FALSE)</formula>
    </cfRule>
  </conditionalFormatting>
  <conditionalFormatting sqref="AQ173">
    <cfRule type="expression" dxfId="557" priority="555">
      <formula>IF(RIGHT(TEXT(AQ173,"0.#"),1)=".",FALSE,TRUE)</formula>
    </cfRule>
    <cfRule type="expression" dxfId="556" priority="556">
      <formula>IF(RIGHT(TEXT(AQ173,"0.#"),1)=".",TRUE,FALSE)</formula>
    </cfRule>
  </conditionalFormatting>
  <conditionalFormatting sqref="AE172 AQ172">
    <cfRule type="expression" dxfId="555" priority="565">
      <formula>IF(RIGHT(TEXT(AE172,"0.#"),1)=".",FALSE,TRUE)</formula>
    </cfRule>
    <cfRule type="expression" dxfId="554" priority="566">
      <formula>IF(RIGHT(TEXT(AE172,"0.#"),1)=".",TRUE,FALSE)</formula>
    </cfRule>
  </conditionalFormatting>
  <conditionalFormatting sqref="AI172">
    <cfRule type="expression" dxfId="553" priority="563">
      <formula>IF(RIGHT(TEXT(AI172,"0.#"),1)=".",FALSE,TRUE)</formula>
    </cfRule>
    <cfRule type="expression" dxfId="552" priority="564">
      <formula>IF(RIGHT(TEXT(AI172,"0.#"),1)=".",TRUE,FALSE)</formula>
    </cfRule>
  </conditionalFormatting>
  <conditionalFormatting sqref="AE74">
    <cfRule type="expression" dxfId="551" priority="553">
      <formula>IF(RIGHT(TEXT(AE74,"0.#"),1)=".",FALSE,TRUE)</formula>
    </cfRule>
    <cfRule type="expression" dxfId="550" priority="554">
      <formula>IF(RIGHT(TEXT(AE74,"0.#"),1)=".",TRUE,FALSE)</formula>
    </cfRule>
  </conditionalFormatting>
  <conditionalFormatting sqref="AM76">
    <cfRule type="expression" dxfId="549" priority="537">
      <formula>IF(RIGHT(TEXT(AM76,"0.#"),1)=".",FALSE,TRUE)</formula>
    </cfRule>
    <cfRule type="expression" dxfId="548" priority="538">
      <formula>IF(RIGHT(TEXT(AM76,"0.#"),1)=".",TRUE,FALSE)</formula>
    </cfRule>
  </conditionalFormatting>
  <conditionalFormatting sqref="AE75">
    <cfRule type="expression" dxfId="547" priority="551">
      <formula>IF(RIGHT(TEXT(AE75,"0.#"),1)=".",FALSE,TRUE)</formula>
    </cfRule>
    <cfRule type="expression" dxfId="546" priority="552">
      <formula>IF(RIGHT(TEXT(AE75,"0.#"),1)=".",TRUE,FALSE)</formula>
    </cfRule>
  </conditionalFormatting>
  <conditionalFormatting sqref="AE76">
    <cfRule type="expression" dxfId="545" priority="549">
      <formula>IF(RIGHT(TEXT(AE76,"0.#"),1)=".",FALSE,TRUE)</formula>
    </cfRule>
    <cfRule type="expression" dxfId="544" priority="550">
      <formula>IF(RIGHT(TEXT(AE76,"0.#"),1)=".",TRUE,FALSE)</formula>
    </cfRule>
  </conditionalFormatting>
  <conditionalFormatting sqref="AI76">
    <cfRule type="expression" dxfId="543" priority="547">
      <formula>IF(RIGHT(TEXT(AI76,"0.#"),1)=".",FALSE,TRUE)</formula>
    </cfRule>
    <cfRule type="expression" dxfId="542" priority="548">
      <formula>IF(RIGHT(TEXT(AI76,"0.#"),1)=".",TRUE,FALSE)</formula>
    </cfRule>
  </conditionalFormatting>
  <conditionalFormatting sqref="AI75">
    <cfRule type="expression" dxfId="541" priority="545">
      <formula>IF(RIGHT(TEXT(AI75,"0.#"),1)=".",FALSE,TRUE)</formula>
    </cfRule>
    <cfRule type="expression" dxfId="540" priority="546">
      <formula>IF(RIGHT(TEXT(AI75,"0.#"),1)=".",TRUE,FALSE)</formula>
    </cfRule>
  </conditionalFormatting>
  <conditionalFormatting sqref="AI74">
    <cfRule type="expression" dxfId="539" priority="543">
      <formula>IF(RIGHT(TEXT(AI74,"0.#"),1)=".",FALSE,TRUE)</formula>
    </cfRule>
    <cfRule type="expression" dxfId="538" priority="544">
      <formula>IF(RIGHT(TEXT(AI74,"0.#"),1)=".",TRUE,FALSE)</formula>
    </cfRule>
  </conditionalFormatting>
  <conditionalFormatting sqref="AM74">
    <cfRule type="expression" dxfId="537" priority="541">
      <formula>IF(RIGHT(TEXT(AM74,"0.#"),1)=".",FALSE,TRUE)</formula>
    </cfRule>
    <cfRule type="expression" dxfId="536" priority="542">
      <formula>IF(RIGHT(TEXT(AM74,"0.#"),1)=".",TRUE,FALSE)</formula>
    </cfRule>
  </conditionalFormatting>
  <conditionalFormatting sqref="AM75">
    <cfRule type="expression" dxfId="535" priority="539">
      <formula>IF(RIGHT(TEXT(AM75,"0.#"),1)=".",FALSE,TRUE)</formula>
    </cfRule>
    <cfRule type="expression" dxfId="534" priority="540">
      <formula>IF(RIGHT(TEXT(AM75,"0.#"),1)=".",TRUE,FALSE)</formula>
    </cfRule>
  </conditionalFormatting>
  <conditionalFormatting sqref="AQ74:AQ76">
    <cfRule type="expression" dxfId="533" priority="535">
      <formula>IF(RIGHT(TEXT(AQ74,"0.#"),1)=".",FALSE,TRUE)</formula>
    </cfRule>
    <cfRule type="expression" dxfId="532" priority="536">
      <formula>IF(RIGHT(TEXT(AQ74,"0.#"),1)=".",TRUE,FALSE)</formula>
    </cfRule>
  </conditionalFormatting>
  <conditionalFormatting sqref="AU74:AU76">
    <cfRule type="expression" dxfId="531" priority="533">
      <formula>IF(RIGHT(TEXT(AU74,"0.#"),1)=".",FALSE,TRUE)</formula>
    </cfRule>
    <cfRule type="expression" dxfId="530" priority="534">
      <formula>IF(RIGHT(TEXT(AU74,"0.#"),1)=".",TRUE,FALSE)</formula>
    </cfRule>
  </conditionalFormatting>
  <conditionalFormatting sqref="AE108">
    <cfRule type="expression" dxfId="529" priority="531">
      <formula>IF(RIGHT(TEXT(AE108,"0.#"),1)=".",FALSE,TRUE)</formula>
    </cfRule>
    <cfRule type="expression" dxfId="528" priority="532">
      <formula>IF(RIGHT(TEXT(AE108,"0.#"),1)=".",TRUE,FALSE)</formula>
    </cfRule>
  </conditionalFormatting>
  <conditionalFormatting sqref="AM110">
    <cfRule type="expression" dxfId="527" priority="515">
      <formula>IF(RIGHT(TEXT(AM110,"0.#"),1)=".",FALSE,TRUE)</formula>
    </cfRule>
    <cfRule type="expression" dxfId="526" priority="516">
      <formula>IF(RIGHT(TEXT(AM110,"0.#"),1)=".",TRUE,FALSE)</formula>
    </cfRule>
  </conditionalFormatting>
  <conditionalFormatting sqref="AE109">
    <cfRule type="expression" dxfId="525" priority="529">
      <formula>IF(RIGHT(TEXT(AE109,"0.#"),1)=".",FALSE,TRUE)</formula>
    </cfRule>
    <cfRule type="expression" dxfId="524" priority="530">
      <formula>IF(RIGHT(TEXT(AE109,"0.#"),1)=".",TRUE,FALSE)</formula>
    </cfRule>
  </conditionalFormatting>
  <conditionalFormatting sqref="AE110">
    <cfRule type="expression" dxfId="523" priority="527">
      <formula>IF(RIGHT(TEXT(AE110,"0.#"),1)=".",FALSE,TRUE)</formula>
    </cfRule>
    <cfRule type="expression" dxfId="522" priority="528">
      <formula>IF(RIGHT(TEXT(AE110,"0.#"),1)=".",TRUE,FALSE)</formula>
    </cfRule>
  </conditionalFormatting>
  <conditionalFormatting sqref="AI110">
    <cfRule type="expression" dxfId="521" priority="525">
      <formula>IF(RIGHT(TEXT(AI110,"0.#"),1)=".",FALSE,TRUE)</formula>
    </cfRule>
    <cfRule type="expression" dxfId="520" priority="526">
      <formula>IF(RIGHT(TEXT(AI110,"0.#"),1)=".",TRUE,FALSE)</formula>
    </cfRule>
  </conditionalFormatting>
  <conditionalFormatting sqref="AI109">
    <cfRule type="expression" dxfId="519" priority="523">
      <formula>IF(RIGHT(TEXT(AI109,"0.#"),1)=".",FALSE,TRUE)</formula>
    </cfRule>
    <cfRule type="expression" dxfId="518" priority="524">
      <formula>IF(RIGHT(TEXT(AI109,"0.#"),1)=".",TRUE,FALSE)</formula>
    </cfRule>
  </conditionalFormatting>
  <conditionalFormatting sqref="AI108">
    <cfRule type="expression" dxfId="517" priority="521">
      <formula>IF(RIGHT(TEXT(AI108,"0.#"),1)=".",FALSE,TRUE)</formula>
    </cfRule>
    <cfRule type="expression" dxfId="516" priority="522">
      <formula>IF(RIGHT(TEXT(AI108,"0.#"),1)=".",TRUE,FALSE)</formula>
    </cfRule>
  </conditionalFormatting>
  <conditionalFormatting sqref="AM108">
    <cfRule type="expression" dxfId="515" priority="519">
      <formula>IF(RIGHT(TEXT(AM108,"0.#"),1)=".",FALSE,TRUE)</formula>
    </cfRule>
    <cfRule type="expression" dxfId="514" priority="520">
      <formula>IF(RIGHT(TEXT(AM108,"0.#"),1)=".",TRUE,FALSE)</formula>
    </cfRule>
  </conditionalFormatting>
  <conditionalFormatting sqref="AM109">
    <cfRule type="expression" dxfId="513" priority="517">
      <formula>IF(RIGHT(TEXT(AM109,"0.#"),1)=".",FALSE,TRUE)</formula>
    </cfRule>
    <cfRule type="expression" dxfId="512" priority="518">
      <formula>IF(RIGHT(TEXT(AM109,"0.#"),1)=".",TRUE,FALSE)</formula>
    </cfRule>
  </conditionalFormatting>
  <conditionalFormatting sqref="AQ108:AQ110">
    <cfRule type="expression" dxfId="511" priority="513">
      <formula>IF(RIGHT(TEXT(AQ108,"0.#"),1)=".",FALSE,TRUE)</formula>
    </cfRule>
    <cfRule type="expression" dxfId="510" priority="514">
      <formula>IF(RIGHT(TEXT(AQ108,"0.#"),1)=".",TRUE,FALSE)</formula>
    </cfRule>
  </conditionalFormatting>
  <conditionalFormatting sqref="AU108:AU110">
    <cfRule type="expression" dxfId="509" priority="511">
      <formula>IF(RIGHT(TEXT(AU108,"0.#"),1)=".",FALSE,TRUE)</formula>
    </cfRule>
    <cfRule type="expression" dxfId="508" priority="512">
      <formula>IF(RIGHT(TEXT(AU108,"0.#"),1)=".",TRUE,FALSE)</formula>
    </cfRule>
  </conditionalFormatting>
  <conditionalFormatting sqref="AE142">
    <cfRule type="expression" dxfId="507" priority="509">
      <formula>IF(RIGHT(TEXT(AE142,"0.#"),1)=".",FALSE,TRUE)</formula>
    </cfRule>
    <cfRule type="expression" dxfId="506" priority="510">
      <formula>IF(RIGHT(TEXT(AE142,"0.#"),1)=".",TRUE,FALSE)</formula>
    </cfRule>
  </conditionalFormatting>
  <conditionalFormatting sqref="AM144">
    <cfRule type="expression" dxfId="505" priority="493">
      <formula>IF(RIGHT(TEXT(AM144,"0.#"),1)=".",FALSE,TRUE)</formula>
    </cfRule>
    <cfRule type="expression" dxfId="504" priority="494">
      <formula>IF(RIGHT(TEXT(AM144,"0.#"),1)=".",TRUE,FALSE)</formula>
    </cfRule>
  </conditionalFormatting>
  <conditionalFormatting sqref="AE143">
    <cfRule type="expression" dxfId="503" priority="507">
      <formula>IF(RIGHT(TEXT(AE143,"0.#"),1)=".",FALSE,TRUE)</formula>
    </cfRule>
    <cfRule type="expression" dxfId="502" priority="508">
      <formula>IF(RIGHT(TEXT(AE143,"0.#"),1)=".",TRUE,FALSE)</formula>
    </cfRule>
  </conditionalFormatting>
  <conditionalFormatting sqref="AE144">
    <cfRule type="expression" dxfId="501" priority="505">
      <formula>IF(RIGHT(TEXT(AE144,"0.#"),1)=".",FALSE,TRUE)</formula>
    </cfRule>
    <cfRule type="expression" dxfId="500" priority="506">
      <formula>IF(RIGHT(TEXT(AE144,"0.#"),1)=".",TRUE,FALSE)</formula>
    </cfRule>
  </conditionalFormatting>
  <conditionalFormatting sqref="AI144">
    <cfRule type="expression" dxfId="499" priority="503">
      <formula>IF(RIGHT(TEXT(AI144,"0.#"),1)=".",FALSE,TRUE)</formula>
    </cfRule>
    <cfRule type="expression" dxfId="498" priority="504">
      <formula>IF(RIGHT(TEXT(AI144,"0.#"),1)=".",TRUE,FALSE)</formula>
    </cfRule>
  </conditionalFormatting>
  <conditionalFormatting sqref="AI143">
    <cfRule type="expression" dxfId="497" priority="501">
      <formula>IF(RIGHT(TEXT(AI143,"0.#"),1)=".",FALSE,TRUE)</formula>
    </cfRule>
    <cfRule type="expression" dxfId="496" priority="502">
      <formula>IF(RIGHT(TEXT(AI143,"0.#"),1)=".",TRUE,FALSE)</formula>
    </cfRule>
  </conditionalFormatting>
  <conditionalFormatting sqref="AI142">
    <cfRule type="expression" dxfId="495" priority="499">
      <formula>IF(RIGHT(TEXT(AI142,"0.#"),1)=".",FALSE,TRUE)</formula>
    </cfRule>
    <cfRule type="expression" dxfId="494" priority="500">
      <formula>IF(RIGHT(TEXT(AI142,"0.#"),1)=".",TRUE,FALSE)</formula>
    </cfRule>
  </conditionalFormatting>
  <conditionalFormatting sqref="AM142">
    <cfRule type="expression" dxfId="493" priority="497">
      <formula>IF(RIGHT(TEXT(AM142,"0.#"),1)=".",FALSE,TRUE)</formula>
    </cfRule>
    <cfRule type="expression" dxfId="492" priority="498">
      <formula>IF(RIGHT(TEXT(AM142,"0.#"),1)=".",TRUE,FALSE)</formula>
    </cfRule>
  </conditionalFormatting>
  <conditionalFormatting sqref="AM143">
    <cfRule type="expression" dxfId="491" priority="495">
      <formula>IF(RIGHT(TEXT(AM143,"0.#"),1)=".",FALSE,TRUE)</formula>
    </cfRule>
    <cfRule type="expression" dxfId="490" priority="496">
      <formula>IF(RIGHT(TEXT(AM143,"0.#"),1)=".",TRUE,FALSE)</formula>
    </cfRule>
  </conditionalFormatting>
  <conditionalFormatting sqref="AQ142:AQ144">
    <cfRule type="expression" dxfId="489" priority="491">
      <formula>IF(RIGHT(TEXT(AQ142,"0.#"),1)=".",FALSE,TRUE)</formula>
    </cfRule>
    <cfRule type="expression" dxfId="488" priority="492">
      <formula>IF(RIGHT(TEXT(AQ142,"0.#"),1)=".",TRUE,FALSE)</formula>
    </cfRule>
  </conditionalFormatting>
  <conditionalFormatting sqref="AU142:AU144">
    <cfRule type="expression" dxfId="487" priority="489">
      <formula>IF(RIGHT(TEXT(AU142,"0.#"),1)=".",FALSE,TRUE)</formula>
    </cfRule>
    <cfRule type="expression" dxfId="486" priority="490">
      <formula>IF(RIGHT(TEXT(AU142,"0.#"),1)=".",TRUE,FALSE)</formula>
    </cfRule>
  </conditionalFormatting>
  <conditionalFormatting sqref="AE176">
    <cfRule type="expression" dxfId="485" priority="487">
      <formula>IF(RIGHT(TEXT(AE176,"0.#"),1)=".",FALSE,TRUE)</formula>
    </cfRule>
    <cfRule type="expression" dxfId="484" priority="488">
      <formula>IF(RIGHT(TEXT(AE176,"0.#"),1)=".",TRUE,FALSE)</formula>
    </cfRule>
  </conditionalFormatting>
  <conditionalFormatting sqref="AM178">
    <cfRule type="expression" dxfId="483" priority="471">
      <formula>IF(RIGHT(TEXT(AM178,"0.#"),1)=".",FALSE,TRUE)</formula>
    </cfRule>
    <cfRule type="expression" dxfId="482" priority="472">
      <formula>IF(RIGHT(TEXT(AM178,"0.#"),1)=".",TRUE,FALSE)</formula>
    </cfRule>
  </conditionalFormatting>
  <conditionalFormatting sqref="AE177">
    <cfRule type="expression" dxfId="481" priority="485">
      <formula>IF(RIGHT(TEXT(AE177,"0.#"),1)=".",FALSE,TRUE)</formula>
    </cfRule>
    <cfRule type="expression" dxfId="480" priority="486">
      <formula>IF(RIGHT(TEXT(AE177,"0.#"),1)=".",TRUE,FALSE)</formula>
    </cfRule>
  </conditionalFormatting>
  <conditionalFormatting sqref="AE178">
    <cfRule type="expression" dxfId="479" priority="483">
      <formula>IF(RIGHT(TEXT(AE178,"0.#"),1)=".",FALSE,TRUE)</formula>
    </cfRule>
    <cfRule type="expression" dxfId="478" priority="484">
      <formula>IF(RIGHT(TEXT(AE178,"0.#"),1)=".",TRUE,FALSE)</formula>
    </cfRule>
  </conditionalFormatting>
  <conditionalFormatting sqref="AI178">
    <cfRule type="expression" dxfId="477" priority="481">
      <formula>IF(RIGHT(TEXT(AI178,"0.#"),1)=".",FALSE,TRUE)</formula>
    </cfRule>
    <cfRule type="expression" dxfId="476" priority="482">
      <formula>IF(RIGHT(TEXT(AI178,"0.#"),1)=".",TRUE,FALSE)</formula>
    </cfRule>
  </conditionalFormatting>
  <conditionalFormatting sqref="AI177">
    <cfRule type="expression" dxfId="475" priority="479">
      <formula>IF(RIGHT(TEXT(AI177,"0.#"),1)=".",FALSE,TRUE)</formula>
    </cfRule>
    <cfRule type="expression" dxfId="474" priority="480">
      <formula>IF(RIGHT(TEXT(AI177,"0.#"),1)=".",TRUE,FALSE)</formula>
    </cfRule>
  </conditionalFormatting>
  <conditionalFormatting sqref="AI176">
    <cfRule type="expression" dxfId="473" priority="477">
      <formula>IF(RIGHT(TEXT(AI176,"0.#"),1)=".",FALSE,TRUE)</formula>
    </cfRule>
    <cfRule type="expression" dxfId="472" priority="478">
      <formula>IF(RIGHT(TEXT(AI176,"0.#"),1)=".",TRUE,FALSE)</formula>
    </cfRule>
  </conditionalFormatting>
  <conditionalFormatting sqref="AM176">
    <cfRule type="expression" dxfId="471" priority="475">
      <formula>IF(RIGHT(TEXT(AM176,"0.#"),1)=".",FALSE,TRUE)</formula>
    </cfRule>
    <cfRule type="expression" dxfId="470" priority="476">
      <formula>IF(RIGHT(TEXT(AM176,"0.#"),1)=".",TRUE,FALSE)</formula>
    </cfRule>
  </conditionalFormatting>
  <conditionalFormatting sqref="AM177">
    <cfRule type="expression" dxfId="469" priority="473">
      <formula>IF(RIGHT(TEXT(AM177,"0.#"),1)=".",FALSE,TRUE)</formula>
    </cfRule>
    <cfRule type="expression" dxfId="468" priority="474">
      <formula>IF(RIGHT(TEXT(AM177,"0.#"),1)=".",TRUE,FALSE)</formula>
    </cfRule>
  </conditionalFormatting>
  <conditionalFormatting sqref="AQ176:AQ178">
    <cfRule type="expression" dxfId="467" priority="469">
      <formula>IF(RIGHT(TEXT(AQ176,"0.#"),1)=".",FALSE,TRUE)</formula>
    </cfRule>
    <cfRule type="expression" dxfId="466" priority="470">
      <formula>IF(RIGHT(TEXT(AQ176,"0.#"),1)=".",TRUE,FALSE)</formula>
    </cfRule>
  </conditionalFormatting>
  <conditionalFormatting sqref="AU176:AU178">
    <cfRule type="expression" dxfId="465" priority="467">
      <formula>IF(RIGHT(TEXT(AU176,"0.#"),1)=".",FALSE,TRUE)</formula>
    </cfRule>
    <cfRule type="expression" dxfId="464" priority="468">
      <formula>IF(RIGHT(TEXT(AU176,"0.#"),1)=".",TRUE,FALSE)</formula>
    </cfRule>
  </conditionalFormatting>
  <conditionalFormatting sqref="AE62">
    <cfRule type="expression" dxfId="463" priority="465">
      <formula>IF(RIGHT(TEXT(AE62,"0.#"),1)=".",FALSE,TRUE)</formula>
    </cfRule>
    <cfRule type="expression" dxfId="462" priority="466">
      <formula>IF(RIGHT(TEXT(AE62,"0.#"),1)=".",TRUE,FALSE)</formula>
    </cfRule>
  </conditionalFormatting>
  <conditionalFormatting sqref="AE63">
    <cfRule type="expression" dxfId="461" priority="463">
      <formula>IF(RIGHT(TEXT(AE63,"0.#"),1)=".",FALSE,TRUE)</formula>
    </cfRule>
    <cfRule type="expression" dxfId="460" priority="464">
      <formula>IF(RIGHT(TEXT(AE63,"0.#"),1)=".",TRUE,FALSE)</formula>
    </cfRule>
  </conditionalFormatting>
  <conditionalFormatting sqref="AM62">
    <cfRule type="expression" dxfId="459" priority="453">
      <formula>IF(RIGHT(TEXT(AM62,"0.#"),1)=".",FALSE,TRUE)</formula>
    </cfRule>
    <cfRule type="expression" dxfId="458" priority="454">
      <formula>IF(RIGHT(TEXT(AM62,"0.#"),1)=".",TRUE,FALSE)</formula>
    </cfRule>
  </conditionalFormatting>
  <conditionalFormatting sqref="AE64">
    <cfRule type="expression" dxfId="457" priority="461">
      <formula>IF(RIGHT(TEXT(AE64,"0.#"),1)=".",FALSE,TRUE)</formula>
    </cfRule>
    <cfRule type="expression" dxfId="456" priority="462">
      <formula>IF(RIGHT(TEXT(AE64,"0.#"),1)=".",TRUE,FALSE)</formula>
    </cfRule>
  </conditionalFormatting>
  <conditionalFormatting sqref="AI64">
    <cfRule type="expression" dxfId="455" priority="459">
      <formula>IF(RIGHT(TEXT(AI64,"0.#"),1)=".",FALSE,TRUE)</formula>
    </cfRule>
    <cfRule type="expression" dxfId="454" priority="460">
      <formula>IF(RIGHT(TEXT(AI64,"0.#"),1)=".",TRUE,FALSE)</formula>
    </cfRule>
  </conditionalFormatting>
  <conditionalFormatting sqref="AI63">
    <cfRule type="expression" dxfId="453" priority="457">
      <formula>IF(RIGHT(TEXT(AI63,"0.#"),1)=".",FALSE,TRUE)</formula>
    </cfRule>
    <cfRule type="expression" dxfId="452" priority="458">
      <formula>IF(RIGHT(TEXT(AI63,"0.#"),1)=".",TRUE,FALSE)</formula>
    </cfRule>
  </conditionalFormatting>
  <conditionalFormatting sqref="AI62">
    <cfRule type="expression" dxfId="451" priority="455">
      <formula>IF(RIGHT(TEXT(AI62,"0.#"),1)=".",FALSE,TRUE)</formula>
    </cfRule>
    <cfRule type="expression" dxfId="450" priority="456">
      <formula>IF(RIGHT(TEXT(AI62,"0.#"),1)=".",TRUE,FALSE)</formula>
    </cfRule>
  </conditionalFormatting>
  <conditionalFormatting sqref="AM63">
    <cfRule type="expression" dxfId="449" priority="451">
      <formula>IF(RIGHT(TEXT(AM63,"0.#"),1)=".",FALSE,TRUE)</formula>
    </cfRule>
    <cfRule type="expression" dxfId="448" priority="452">
      <formula>IF(RIGHT(TEXT(AM63,"0.#"),1)=".",TRUE,FALSE)</formula>
    </cfRule>
  </conditionalFormatting>
  <conditionalFormatting sqref="AM64">
    <cfRule type="expression" dxfId="447" priority="449">
      <formula>IF(RIGHT(TEXT(AM64,"0.#"),1)=".",FALSE,TRUE)</formula>
    </cfRule>
    <cfRule type="expression" dxfId="446" priority="450">
      <formula>IF(RIGHT(TEXT(AM64,"0.#"),1)=".",TRUE,FALSE)</formula>
    </cfRule>
  </conditionalFormatting>
  <conditionalFormatting sqref="AQ62:AQ64">
    <cfRule type="expression" dxfId="445" priority="447">
      <formula>IF(RIGHT(TEXT(AQ62,"0.#"),1)=".",FALSE,TRUE)</formula>
    </cfRule>
    <cfRule type="expression" dxfId="444" priority="448">
      <formula>IF(RIGHT(TEXT(AQ62,"0.#"),1)=".",TRUE,FALSE)</formula>
    </cfRule>
  </conditionalFormatting>
  <conditionalFormatting sqref="AU62:AU64">
    <cfRule type="expression" dxfId="443" priority="445">
      <formula>IF(RIGHT(TEXT(AU62,"0.#"),1)=".",FALSE,TRUE)</formula>
    </cfRule>
    <cfRule type="expression" dxfId="442" priority="446">
      <formula>IF(RIGHT(TEXT(AU62,"0.#"),1)=".",TRUE,FALSE)</formula>
    </cfRule>
  </conditionalFormatting>
  <conditionalFormatting sqref="AE96">
    <cfRule type="expression" dxfId="441" priority="443">
      <formula>IF(RIGHT(TEXT(AE96,"0.#"),1)=".",FALSE,TRUE)</formula>
    </cfRule>
    <cfRule type="expression" dxfId="440" priority="444">
      <formula>IF(RIGHT(TEXT(AE96,"0.#"),1)=".",TRUE,FALSE)</formula>
    </cfRule>
  </conditionalFormatting>
  <conditionalFormatting sqref="AE97">
    <cfRule type="expression" dxfId="439" priority="441">
      <formula>IF(RIGHT(TEXT(AE97,"0.#"),1)=".",FALSE,TRUE)</formula>
    </cfRule>
    <cfRule type="expression" dxfId="438" priority="442">
      <formula>IF(RIGHT(TEXT(AE97,"0.#"),1)=".",TRUE,FALSE)</formula>
    </cfRule>
  </conditionalFormatting>
  <conditionalFormatting sqref="AM96">
    <cfRule type="expression" dxfId="437" priority="431">
      <formula>IF(RIGHT(TEXT(AM96,"0.#"),1)=".",FALSE,TRUE)</formula>
    </cfRule>
    <cfRule type="expression" dxfId="436" priority="432">
      <formula>IF(RIGHT(TEXT(AM96,"0.#"),1)=".",TRUE,FALSE)</formula>
    </cfRule>
  </conditionalFormatting>
  <conditionalFormatting sqref="AE98">
    <cfRule type="expression" dxfId="435" priority="439">
      <formula>IF(RIGHT(TEXT(AE98,"0.#"),1)=".",FALSE,TRUE)</formula>
    </cfRule>
    <cfRule type="expression" dxfId="434" priority="440">
      <formula>IF(RIGHT(TEXT(AE98,"0.#"),1)=".",TRUE,FALSE)</formula>
    </cfRule>
  </conditionalFormatting>
  <conditionalFormatting sqref="AI98">
    <cfRule type="expression" dxfId="433" priority="437">
      <formula>IF(RIGHT(TEXT(AI98,"0.#"),1)=".",FALSE,TRUE)</formula>
    </cfRule>
    <cfRule type="expression" dxfId="432" priority="438">
      <formula>IF(RIGHT(TEXT(AI98,"0.#"),1)=".",TRUE,FALSE)</formula>
    </cfRule>
  </conditionalFormatting>
  <conditionalFormatting sqref="AI97">
    <cfRule type="expression" dxfId="431" priority="435">
      <formula>IF(RIGHT(TEXT(AI97,"0.#"),1)=".",FALSE,TRUE)</formula>
    </cfRule>
    <cfRule type="expression" dxfId="430" priority="436">
      <formula>IF(RIGHT(TEXT(AI97,"0.#"),1)=".",TRUE,FALSE)</formula>
    </cfRule>
  </conditionalFormatting>
  <conditionalFormatting sqref="AI96">
    <cfRule type="expression" dxfId="429" priority="433">
      <formula>IF(RIGHT(TEXT(AI96,"0.#"),1)=".",FALSE,TRUE)</formula>
    </cfRule>
    <cfRule type="expression" dxfId="428" priority="434">
      <formula>IF(RIGHT(TEXT(AI96,"0.#"),1)=".",TRUE,FALSE)</formula>
    </cfRule>
  </conditionalFormatting>
  <conditionalFormatting sqref="AM97">
    <cfRule type="expression" dxfId="427" priority="429">
      <formula>IF(RIGHT(TEXT(AM97,"0.#"),1)=".",FALSE,TRUE)</formula>
    </cfRule>
    <cfRule type="expression" dxfId="426" priority="430">
      <formula>IF(RIGHT(TEXT(AM97,"0.#"),1)=".",TRUE,FALSE)</formula>
    </cfRule>
  </conditionalFormatting>
  <conditionalFormatting sqref="AM98">
    <cfRule type="expression" dxfId="425" priority="427">
      <formula>IF(RIGHT(TEXT(AM98,"0.#"),1)=".",FALSE,TRUE)</formula>
    </cfRule>
    <cfRule type="expression" dxfId="424" priority="428">
      <formula>IF(RIGHT(TEXT(AM98,"0.#"),1)=".",TRUE,FALSE)</formula>
    </cfRule>
  </conditionalFormatting>
  <conditionalFormatting sqref="AQ96:AQ98">
    <cfRule type="expression" dxfId="423" priority="425">
      <formula>IF(RIGHT(TEXT(AQ96,"0.#"),1)=".",FALSE,TRUE)</formula>
    </cfRule>
    <cfRule type="expression" dxfId="422" priority="426">
      <formula>IF(RIGHT(TEXT(AQ96,"0.#"),1)=".",TRUE,FALSE)</formula>
    </cfRule>
  </conditionalFormatting>
  <conditionalFormatting sqref="AU96:AU98">
    <cfRule type="expression" dxfId="421" priority="423">
      <formula>IF(RIGHT(TEXT(AU96,"0.#"),1)=".",FALSE,TRUE)</formula>
    </cfRule>
    <cfRule type="expression" dxfId="420" priority="424">
      <formula>IF(RIGHT(TEXT(AU96,"0.#"),1)=".",TRUE,FALSE)</formula>
    </cfRule>
  </conditionalFormatting>
  <conditionalFormatting sqref="AE130">
    <cfRule type="expression" dxfId="419" priority="421">
      <formula>IF(RIGHT(TEXT(AE130,"0.#"),1)=".",FALSE,TRUE)</formula>
    </cfRule>
    <cfRule type="expression" dxfId="418" priority="422">
      <formula>IF(RIGHT(TEXT(AE130,"0.#"),1)=".",TRUE,FALSE)</formula>
    </cfRule>
  </conditionalFormatting>
  <conditionalFormatting sqref="AE131">
    <cfRule type="expression" dxfId="417" priority="419">
      <formula>IF(RIGHT(TEXT(AE131,"0.#"),1)=".",FALSE,TRUE)</formula>
    </cfRule>
    <cfRule type="expression" dxfId="416" priority="420">
      <formula>IF(RIGHT(TEXT(AE131,"0.#"),1)=".",TRUE,FALSE)</formula>
    </cfRule>
  </conditionalFormatting>
  <conditionalFormatting sqref="AM130">
    <cfRule type="expression" dxfId="415" priority="409">
      <formula>IF(RIGHT(TEXT(AM130,"0.#"),1)=".",FALSE,TRUE)</formula>
    </cfRule>
    <cfRule type="expression" dxfId="414" priority="410">
      <formula>IF(RIGHT(TEXT(AM130,"0.#"),1)=".",TRUE,FALSE)</formula>
    </cfRule>
  </conditionalFormatting>
  <conditionalFormatting sqref="AE132">
    <cfRule type="expression" dxfId="413" priority="417">
      <formula>IF(RIGHT(TEXT(AE132,"0.#"),1)=".",FALSE,TRUE)</formula>
    </cfRule>
    <cfRule type="expression" dxfId="412" priority="418">
      <formula>IF(RIGHT(TEXT(AE132,"0.#"),1)=".",TRUE,FALSE)</formula>
    </cfRule>
  </conditionalFormatting>
  <conditionalFormatting sqref="AI132">
    <cfRule type="expression" dxfId="411" priority="415">
      <formula>IF(RIGHT(TEXT(AI132,"0.#"),1)=".",FALSE,TRUE)</formula>
    </cfRule>
    <cfRule type="expression" dxfId="410" priority="416">
      <formula>IF(RIGHT(TEXT(AI132,"0.#"),1)=".",TRUE,FALSE)</formula>
    </cfRule>
  </conditionalFormatting>
  <conditionalFormatting sqref="AI131">
    <cfRule type="expression" dxfId="409" priority="413">
      <formula>IF(RIGHT(TEXT(AI131,"0.#"),1)=".",FALSE,TRUE)</formula>
    </cfRule>
    <cfRule type="expression" dxfId="408" priority="414">
      <formula>IF(RIGHT(TEXT(AI131,"0.#"),1)=".",TRUE,FALSE)</formula>
    </cfRule>
  </conditionalFormatting>
  <conditionalFormatting sqref="AI130">
    <cfRule type="expression" dxfId="407" priority="411">
      <formula>IF(RIGHT(TEXT(AI130,"0.#"),1)=".",FALSE,TRUE)</formula>
    </cfRule>
    <cfRule type="expression" dxfId="406" priority="412">
      <formula>IF(RIGHT(TEXT(AI130,"0.#"),1)=".",TRUE,FALSE)</formula>
    </cfRule>
  </conditionalFormatting>
  <conditionalFormatting sqref="AM131">
    <cfRule type="expression" dxfId="405" priority="407">
      <formula>IF(RIGHT(TEXT(AM131,"0.#"),1)=".",FALSE,TRUE)</formula>
    </cfRule>
    <cfRule type="expression" dxfId="404" priority="408">
      <formula>IF(RIGHT(TEXT(AM131,"0.#"),1)=".",TRUE,FALSE)</formula>
    </cfRule>
  </conditionalFormatting>
  <conditionalFormatting sqref="AM132">
    <cfRule type="expression" dxfId="403" priority="405">
      <formula>IF(RIGHT(TEXT(AM132,"0.#"),1)=".",FALSE,TRUE)</formula>
    </cfRule>
    <cfRule type="expression" dxfId="402" priority="406">
      <formula>IF(RIGHT(TEXT(AM132,"0.#"),1)=".",TRUE,FALSE)</formula>
    </cfRule>
  </conditionalFormatting>
  <conditionalFormatting sqref="AQ130:AQ132">
    <cfRule type="expression" dxfId="401" priority="403">
      <formula>IF(RIGHT(TEXT(AQ130,"0.#"),1)=".",FALSE,TRUE)</formula>
    </cfRule>
    <cfRule type="expression" dxfId="400" priority="404">
      <formula>IF(RIGHT(TEXT(AQ130,"0.#"),1)=".",TRUE,FALSE)</formula>
    </cfRule>
  </conditionalFormatting>
  <conditionalFormatting sqref="AU130:AU132">
    <cfRule type="expression" dxfId="399" priority="401">
      <formula>IF(RIGHT(TEXT(AU130,"0.#"),1)=".",FALSE,TRUE)</formula>
    </cfRule>
    <cfRule type="expression" dxfId="398" priority="402">
      <formula>IF(RIGHT(TEXT(AU130,"0.#"),1)=".",TRUE,FALSE)</formula>
    </cfRule>
  </conditionalFormatting>
  <conditionalFormatting sqref="AE164">
    <cfRule type="expression" dxfId="397" priority="399">
      <formula>IF(RIGHT(TEXT(AE164,"0.#"),1)=".",FALSE,TRUE)</formula>
    </cfRule>
    <cfRule type="expression" dxfId="396" priority="400">
      <formula>IF(RIGHT(TEXT(AE164,"0.#"),1)=".",TRUE,FALSE)</formula>
    </cfRule>
  </conditionalFormatting>
  <conditionalFormatting sqref="AE165">
    <cfRule type="expression" dxfId="395" priority="397">
      <formula>IF(RIGHT(TEXT(AE165,"0.#"),1)=".",FALSE,TRUE)</formula>
    </cfRule>
    <cfRule type="expression" dxfId="394" priority="398">
      <formula>IF(RIGHT(TEXT(AE165,"0.#"),1)=".",TRUE,FALSE)</formula>
    </cfRule>
  </conditionalFormatting>
  <conditionalFormatting sqref="AM164">
    <cfRule type="expression" dxfId="393" priority="387">
      <formula>IF(RIGHT(TEXT(AM164,"0.#"),1)=".",FALSE,TRUE)</formula>
    </cfRule>
    <cfRule type="expression" dxfId="392" priority="388">
      <formula>IF(RIGHT(TEXT(AM164,"0.#"),1)=".",TRUE,FALSE)</formula>
    </cfRule>
  </conditionalFormatting>
  <conditionalFormatting sqref="AE166">
    <cfRule type="expression" dxfId="391" priority="395">
      <formula>IF(RIGHT(TEXT(AE166,"0.#"),1)=".",FALSE,TRUE)</formula>
    </cfRule>
    <cfRule type="expression" dxfId="390" priority="396">
      <formula>IF(RIGHT(TEXT(AE166,"0.#"),1)=".",TRUE,FALSE)</formula>
    </cfRule>
  </conditionalFormatting>
  <conditionalFormatting sqref="AI166">
    <cfRule type="expression" dxfId="389" priority="393">
      <formula>IF(RIGHT(TEXT(AI166,"0.#"),1)=".",FALSE,TRUE)</formula>
    </cfRule>
    <cfRule type="expression" dxfId="388" priority="394">
      <formula>IF(RIGHT(TEXT(AI166,"0.#"),1)=".",TRUE,FALSE)</formula>
    </cfRule>
  </conditionalFormatting>
  <conditionalFormatting sqref="AI165">
    <cfRule type="expression" dxfId="387" priority="391">
      <formula>IF(RIGHT(TEXT(AI165,"0.#"),1)=".",FALSE,TRUE)</formula>
    </cfRule>
    <cfRule type="expression" dxfId="386" priority="392">
      <formula>IF(RIGHT(TEXT(AI165,"0.#"),1)=".",TRUE,FALSE)</formula>
    </cfRule>
  </conditionalFormatting>
  <conditionalFormatting sqref="AI164">
    <cfRule type="expression" dxfId="385" priority="389">
      <formula>IF(RIGHT(TEXT(AI164,"0.#"),1)=".",FALSE,TRUE)</formula>
    </cfRule>
    <cfRule type="expression" dxfId="384" priority="390">
      <formula>IF(RIGHT(TEXT(AI164,"0.#"),1)=".",TRUE,FALSE)</formula>
    </cfRule>
  </conditionalFormatting>
  <conditionalFormatting sqref="AM165">
    <cfRule type="expression" dxfId="383" priority="385">
      <formula>IF(RIGHT(TEXT(AM165,"0.#"),1)=".",FALSE,TRUE)</formula>
    </cfRule>
    <cfRule type="expression" dxfId="382" priority="386">
      <formula>IF(RIGHT(TEXT(AM165,"0.#"),1)=".",TRUE,FALSE)</formula>
    </cfRule>
  </conditionalFormatting>
  <conditionalFormatting sqref="AM166">
    <cfRule type="expression" dxfId="381" priority="383">
      <formula>IF(RIGHT(TEXT(AM166,"0.#"),1)=".",FALSE,TRUE)</formula>
    </cfRule>
    <cfRule type="expression" dxfId="380" priority="384">
      <formula>IF(RIGHT(TEXT(AM166,"0.#"),1)=".",TRUE,FALSE)</formula>
    </cfRule>
  </conditionalFormatting>
  <conditionalFormatting sqref="AQ164:AQ166">
    <cfRule type="expression" dxfId="379" priority="381">
      <formula>IF(RIGHT(TEXT(AQ164,"0.#"),1)=".",FALSE,TRUE)</formula>
    </cfRule>
    <cfRule type="expression" dxfId="378" priority="382">
      <formula>IF(RIGHT(TEXT(AQ164,"0.#"),1)=".",TRUE,FALSE)</formula>
    </cfRule>
  </conditionalFormatting>
  <conditionalFormatting sqref="AU164:AU166">
    <cfRule type="expression" dxfId="377" priority="379">
      <formula>IF(RIGHT(TEXT(AU164,"0.#"),1)=".",FALSE,TRUE)</formula>
    </cfRule>
    <cfRule type="expression" dxfId="376" priority="380">
      <formula>IF(RIGHT(TEXT(AU164,"0.#"),1)=".",TRUE,FALSE)</formula>
    </cfRule>
  </conditionalFormatting>
  <conditionalFormatting sqref="AE198">
    <cfRule type="expression" dxfId="375" priority="377">
      <formula>IF(RIGHT(TEXT(AE198,"0.#"),1)=".",FALSE,TRUE)</formula>
    </cfRule>
    <cfRule type="expression" dxfId="374" priority="378">
      <formula>IF(RIGHT(TEXT(AE198,"0.#"),1)=".",TRUE,FALSE)</formula>
    </cfRule>
  </conditionalFormatting>
  <conditionalFormatting sqref="AE199">
    <cfRule type="expression" dxfId="373" priority="375">
      <formula>IF(RIGHT(TEXT(AE199,"0.#"),1)=".",FALSE,TRUE)</formula>
    </cfRule>
    <cfRule type="expression" dxfId="372" priority="376">
      <formula>IF(RIGHT(TEXT(AE199,"0.#"),1)=".",TRUE,FALSE)</formula>
    </cfRule>
  </conditionalFormatting>
  <conditionalFormatting sqref="AM198">
    <cfRule type="expression" dxfId="371" priority="365">
      <formula>IF(RIGHT(TEXT(AM198,"0.#"),1)=".",FALSE,TRUE)</formula>
    </cfRule>
    <cfRule type="expression" dxfId="370" priority="366">
      <formula>IF(RIGHT(TEXT(AM198,"0.#"),1)=".",TRUE,FALSE)</formula>
    </cfRule>
  </conditionalFormatting>
  <conditionalFormatting sqref="AE200">
    <cfRule type="expression" dxfId="369" priority="373">
      <formula>IF(RIGHT(TEXT(AE200,"0.#"),1)=".",FALSE,TRUE)</formula>
    </cfRule>
    <cfRule type="expression" dxfId="368" priority="374">
      <formula>IF(RIGHT(TEXT(AE200,"0.#"),1)=".",TRUE,FALSE)</formula>
    </cfRule>
  </conditionalFormatting>
  <conditionalFormatting sqref="AI200">
    <cfRule type="expression" dxfId="367" priority="371">
      <formula>IF(RIGHT(TEXT(AI200,"0.#"),1)=".",FALSE,TRUE)</formula>
    </cfRule>
    <cfRule type="expression" dxfId="366" priority="372">
      <formula>IF(RIGHT(TEXT(AI200,"0.#"),1)=".",TRUE,FALSE)</formula>
    </cfRule>
  </conditionalFormatting>
  <conditionalFormatting sqref="AI199">
    <cfRule type="expression" dxfId="365" priority="369">
      <formula>IF(RIGHT(TEXT(AI199,"0.#"),1)=".",FALSE,TRUE)</formula>
    </cfRule>
    <cfRule type="expression" dxfId="364" priority="370">
      <formula>IF(RIGHT(TEXT(AI199,"0.#"),1)=".",TRUE,FALSE)</formula>
    </cfRule>
  </conditionalFormatting>
  <conditionalFormatting sqref="AI198">
    <cfRule type="expression" dxfId="363" priority="367">
      <formula>IF(RIGHT(TEXT(AI198,"0.#"),1)=".",FALSE,TRUE)</formula>
    </cfRule>
    <cfRule type="expression" dxfId="362" priority="368">
      <formula>IF(RIGHT(TEXT(AI198,"0.#"),1)=".",TRUE,FALSE)</formula>
    </cfRule>
  </conditionalFormatting>
  <conditionalFormatting sqref="AM199">
    <cfRule type="expression" dxfId="361" priority="363">
      <formula>IF(RIGHT(TEXT(AM199,"0.#"),1)=".",FALSE,TRUE)</formula>
    </cfRule>
    <cfRule type="expression" dxfId="360" priority="364">
      <formula>IF(RIGHT(TEXT(AM199,"0.#"),1)=".",TRUE,FALSE)</formula>
    </cfRule>
  </conditionalFormatting>
  <conditionalFormatting sqref="AM200">
    <cfRule type="expression" dxfId="359" priority="361">
      <formula>IF(RIGHT(TEXT(AM200,"0.#"),1)=".",FALSE,TRUE)</formula>
    </cfRule>
    <cfRule type="expression" dxfId="358" priority="362">
      <formula>IF(RIGHT(TEXT(AM200,"0.#"),1)=".",TRUE,FALSE)</formula>
    </cfRule>
  </conditionalFormatting>
  <conditionalFormatting sqref="AQ198:AQ200">
    <cfRule type="expression" dxfId="357" priority="359">
      <formula>IF(RIGHT(TEXT(AQ198,"0.#"),1)=".",FALSE,TRUE)</formula>
    </cfRule>
    <cfRule type="expression" dxfId="356" priority="360">
      <formula>IF(RIGHT(TEXT(AQ198,"0.#"),1)=".",TRUE,FALSE)</formula>
    </cfRule>
  </conditionalFormatting>
  <conditionalFormatting sqref="AU198:AU200">
    <cfRule type="expression" dxfId="355" priority="357">
      <formula>IF(RIGHT(TEXT(AU198,"0.#"),1)=".",FALSE,TRUE)</formula>
    </cfRule>
    <cfRule type="expression" dxfId="354" priority="358">
      <formula>IF(RIGHT(TEXT(AU198,"0.#"),1)=".",TRUE,FALSE)</formula>
    </cfRule>
  </conditionalFormatting>
  <conditionalFormatting sqref="AE135 AQ135">
    <cfRule type="expression" dxfId="353" priority="355">
      <formula>IF(RIGHT(TEXT(AE135,"0.#"),1)=".",FALSE,TRUE)</formula>
    </cfRule>
    <cfRule type="expression" dxfId="352" priority="356">
      <formula>IF(RIGHT(TEXT(AE135,"0.#"),1)=".",TRUE,FALSE)</formula>
    </cfRule>
  </conditionalFormatting>
  <conditionalFormatting sqref="AI135">
    <cfRule type="expression" dxfId="351" priority="353">
      <formula>IF(RIGHT(TEXT(AI135,"0.#"),1)=".",FALSE,TRUE)</formula>
    </cfRule>
    <cfRule type="expression" dxfId="350" priority="354">
      <formula>IF(RIGHT(TEXT(AI135,"0.#"),1)=".",TRUE,FALSE)</formula>
    </cfRule>
  </conditionalFormatting>
  <conditionalFormatting sqref="AM135">
    <cfRule type="expression" dxfId="349" priority="351">
      <formula>IF(RIGHT(TEXT(AM135,"0.#"),1)=".",FALSE,TRUE)</formula>
    </cfRule>
    <cfRule type="expression" dxfId="348" priority="352">
      <formula>IF(RIGHT(TEXT(AM135,"0.#"),1)=".",TRUE,FALSE)</formula>
    </cfRule>
  </conditionalFormatting>
  <conditionalFormatting sqref="AE136">
    <cfRule type="expression" dxfId="347" priority="349">
      <formula>IF(RIGHT(TEXT(AE136,"0.#"),1)=".",FALSE,TRUE)</formula>
    </cfRule>
    <cfRule type="expression" dxfId="346" priority="350">
      <formula>IF(RIGHT(TEXT(AE136,"0.#"),1)=".",TRUE,FALSE)</formula>
    </cfRule>
  </conditionalFormatting>
  <conditionalFormatting sqref="AI136">
    <cfRule type="expression" dxfId="345" priority="347">
      <formula>IF(RIGHT(TEXT(AI136,"0.#"),1)=".",FALSE,TRUE)</formula>
    </cfRule>
    <cfRule type="expression" dxfId="344" priority="348">
      <formula>IF(RIGHT(TEXT(AI136,"0.#"),1)=".",TRUE,FALSE)</formula>
    </cfRule>
  </conditionalFormatting>
  <conditionalFormatting sqref="AM136">
    <cfRule type="expression" dxfId="343" priority="345">
      <formula>IF(RIGHT(TEXT(AM136,"0.#"),1)=".",FALSE,TRUE)</formula>
    </cfRule>
    <cfRule type="expression" dxfId="342" priority="346">
      <formula>IF(RIGHT(TEXT(AM136,"0.#"),1)=".",TRUE,FALSE)</formula>
    </cfRule>
  </conditionalFormatting>
  <conditionalFormatting sqref="AQ136">
    <cfRule type="expression" dxfId="341" priority="343">
      <formula>IF(RIGHT(TEXT(AQ136,"0.#"),1)=".",FALSE,TRUE)</formula>
    </cfRule>
    <cfRule type="expression" dxfId="340" priority="344">
      <formula>IF(RIGHT(TEXT(AQ136,"0.#"),1)=".",TRUE,FALSE)</formula>
    </cfRule>
  </conditionalFormatting>
  <conditionalFormatting sqref="AU135">
    <cfRule type="expression" dxfId="339" priority="341">
      <formula>IF(RIGHT(TEXT(AU135,"0.#"),1)=".",FALSE,TRUE)</formula>
    </cfRule>
    <cfRule type="expression" dxfId="338" priority="342">
      <formula>IF(RIGHT(TEXT(AU135,"0.#"),1)=".",TRUE,FALSE)</formula>
    </cfRule>
  </conditionalFormatting>
  <conditionalFormatting sqref="AU136">
    <cfRule type="expression" dxfId="337" priority="339">
      <formula>IF(RIGHT(TEXT(AU136,"0.#"),1)=".",FALSE,TRUE)</formula>
    </cfRule>
    <cfRule type="expression" dxfId="336" priority="340">
      <formula>IF(RIGHT(TEXT(AU136,"0.#"),1)=".",TRUE,FALSE)</formula>
    </cfRule>
  </conditionalFormatting>
  <conditionalFormatting sqref="AE169 AQ169">
    <cfRule type="expression" dxfId="335" priority="337">
      <formula>IF(RIGHT(TEXT(AE169,"0.#"),1)=".",FALSE,TRUE)</formula>
    </cfRule>
    <cfRule type="expression" dxfId="334" priority="338">
      <formula>IF(RIGHT(TEXT(AE169,"0.#"),1)=".",TRUE,FALSE)</formula>
    </cfRule>
  </conditionalFormatting>
  <conditionalFormatting sqref="AI169">
    <cfRule type="expression" dxfId="333" priority="335">
      <formula>IF(RIGHT(TEXT(AI169,"0.#"),1)=".",FALSE,TRUE)</formula>
    </cfRule>
    <cfRule type="expression" dxfId="332" priority="336">
      <formula>IF(RIGHT(TEXT(AI169,"0.#"),1)=".",TRUE,FALSE)</formula>
    </cfRule>
  </conditionalFormatting>
  <conditionalFormatting sqref="AM169">
    <cfRule type="expression" dxfId="331" priority="333">
      <formula>IF(RIGHT(TEXT(AM169,"0.#"),1)=".",FALSE,TRUE)</formula>
    </cfRule>
    <cfRule type="expression" dxfId="330" priority="334">
      <formula>IF(RIGHT(TEXT(AM169,"0.#"),1)=".",TRUE,FALSE)</formula>
    </cfRule>
  </conditionalFormatting>
  <conditionalFormatting sqref="AE170">
    <cfRule type="expression" dxfId="329" priority="331">
      <formula>IF(RIGHT(TEXT(AE170,"0.#"),1)=".",FALSE,TRUE)</formula>
    </cfRule>
    <cfRule type="expression" dxfId="328" priority="332">
      <formula>IF(RIGHT(TEXT(AE170,"0.#"),1)=".",TRUE,FALSE)</formula>
    </cfRule>
  </conditionalFormatting>
  <conditionalFormatting sqref="AI170">
    <cfRule type="expression" dxfId="327" priority="329">
      <formula>IF(RIGHT(TEXT(AI170,"0.#"),1)=".",FALSE,TRUE)</formula>
    </cfRule>
    <cfRule type="expression" dxfId="326" priority="330">
      <formula>IF(RIGHT(TEXT(AI170,"0.#"),1)=".",TRUE,FALSE)</formula>
    </cfRule>
  </conditionalFormatting>
  <conditionalFormatting sqref="AM170">
    <cfRule type="expression" dxfId="325" priority="327">
      <formula>IF(RIGHT(TEXT(AM170,"0.#"),1)=".",FALSE,TRUE)</formula>
    </cfRule>
    <cfRule type="expression" dxfId="324" priority="328">
      <formula>IF(RIGHT(TEXT(AM170,"0.#"),1)=".",TRUE,FALSE)</formula>
    </cfRule>
  </conditionalFormatting>
  <conditionalFormatting sqref="AQ170">
    <cfRule type="expression" dxfId="323" priority="325">
      <formula>IF(RIGHT(TEXT(AQ170,"0.#"),1)=".",FALSE,TRUE)</formula>
    </cfRule>
    <cfRule type="expression" dxfId="322" priority="326">
      <formula>IF(RIGHT(TEXT(AQ170,"0.#"),1)=".",TRUE,FALSE)</formula>
    </cfRule>
  </conditionalFormatting>
  <conditionalFormatting sqref="AU169">
    <cfRule type="expression" dxfId="321" priority="323">
      <formula>IF(RIGHT(TEXT(AU169,"0.#"),1)=".",FALSE,TRUE)</formula>
    </cfRule>
    <cfRule type="expression" dxfId="320" priority="324">
      <formula>IF(RIGHT(TEXT(AU169,"0.#"),1)=".",TRUE,FALSE)</formula>
    </cfRule>
  </conditionalFormatting>
  <conditionalFormatting sqref="AU170">
    <cfRule type="expression" dxfId="319" priority="321">
      <formula>IF(RIGHT(TEXT(AU170,"0.#"),1)=".",FALSE,TRUE)</formula>
    </cfRule>
    <cfRule type="expression" dxfId="318" priority="322">
      <formula>IF(RIGHT(TEXT(AU170,"0.#"),1)=".",TRUE,FALSE)</formula>
    </cfRule>
  </conditionalFormatting>
  <conditionalFormatting sqref="AE91">
    <cfRule type="expression" dxfId="317" priority="319">
      <formula>IF(RIGHT(TEXT(AE91,"0.#"),1)=".",FALSE,TRUE)</formula>
    </cfRule>
    <cfRule type="expression" dxfId="316" priority="320">
      <formula>IF(RIGHT(TEXT(AE91,"0.#"),1)=".",TRUE,FALSE)</formula>
    </cfRule>
  </conditionalFormatting>
  <conditionalFormatting sqref="AE92">
    <cfRule type="expression" dxfId="315" priority="317">
      <formula>IF(RIGHT(TEXT(AE92,"0.#"),1)=".",FALSE,TRUE)</formula>
    </cfRule>
    <cfRule type="expression" dxfId="314" priority="318">
      <formula>IF(RIGHT(TEXT(AE92,"0.#"),1)=".",TRUE,FALSE)</formula>
    </cfRule>
  </conditionalFormatting>
  <conditionalFormatting sqref="AM91">
    <cfRule type="expression" dxfId="313" priority="307">
      <formula>IF(RIGHT(TEXT(AM91,"0.#"),1)=".",FALSE,TRUE)</formula>
    </cfRule>
    <cfRule type="expression" dxfId="312" priority="308">
      <formula>IF(RIGHT(TEXT(AM91,"0.#"),1)=".",TRUE,FALSE)</formula>
    </cfRule>
  </conditionalFormatting>
  <conditionalFormatting sqref="AE93">
    <cfRule type="expression" dxfId="311" priority="315">
      <formula>IF(RIGHT(TEXT(AE93,"0.#"),1)=".",FALSE,TRUE)</formula>
    </cfRule>
    <cfRule type="expression" dxfId="310" priority="316">
      <formula>IF(RIGHT(TEXT(AE93,"0.#"),1)=".",TRUE,FALSE)</formula>
    </cfRule>
  </conditionalFormatting>
  <conditionalFormatting sqref="AI93">
    <cfRule type="expression" dxfId="309" priority="313">
      <formula>IF(RIGHT(TEXT(AI93,"0.#"),1)=".",FALSE,TRUE)</formula>
    </cfRule>
    <cfRule type="expression" dxfId="308" priority="314">
      <formula>IF(RIGHT(TEXT(AI93,"0.#"),1)=".",TRUE,FALSE)</formula>
    </cfRule>
  </conditionalFormatting>
  <conditionalFormatting sqref="AI92">
    <cfRule type="expression" dxfId="307" priority="311">
      <formula>IF(RIGHT(TEXT(AI92,"0.#"),1)=".",FALSE,TRUE)</formula>
    </cfRule>
    <cfRule type="expression" dxfId="306" priority="312">
      <formula>IF(RIGHT(TEXT(AI92,"0.#"),1)=".",TRUE,FALSE)</formula>
    </cfRule>
  </conditionalFormatting>
  <conditionalFormatting sqref="AI91">
    <cfRule type="expression" dxfId="305" priority="309">
      <formula>IF(RIGHT(TEXT(AI91,"0.#"),1)=".",FALSE,TRUE)</formula>
    </cfRule>
    <cfRule type="expression" dxfId="304" priority="310">
      <formula>IF(RIGHT(TEXT(AI91,"0.#"),1)=".",TRUE,FALSE)</formula>
    </cfRule>
  </conditionalFormatting>
  <conditionalFormatting sqref="AM92">
    <cfRule type="expression" dxfId="303" priority="305">
      <formula>IF(RIGHT(TEXT(AM92,"0.#"),1)=".",FALSE,TRUE)</formula>
    </cfRule>
    <cfRule type="expression" dxfId="302" priority="306">
      <formula>IF(RIGHT(TEXT(AM92,"0.#"),1)=".",TRUE,FALSE)</formula>
    </cfRule>
  </conditionalFormatting>
  <conditionalFormatting sqref="AM93">
    <cfRule type="expression" dxfId="301" priority="303">
      <formula>IF(RIGHT(TEXT(AM93,"0.#"),1)=".",FALSE,TRUE)</formula>
    </cfRule>
    <cfRule type="expression" dxfId="300" priority="304">
      <formula>IF(RIGHT(TEXT(AM93,"0.#"),1)=".",TRUE,FALSE)</formula>
    </cfRule>
  </conditionalFormatting>
  <conditionalFormatting sqref="AQ91:AQ93">
    <cfRule type="expression" dxfId="299" priority="301">
      <formula>IF(RIGHT(TEXT(AQ91,"0.#"),1)=".",FALSE,TRUE)</formula>
    </cfRule>
    <cfRule type="expression" dxfId="298" priority="302">
      <formula>IF(RIGHT(TEXT(AQ91,"0.#"),1)=".",TRUE,FALSE)</formula>
    </cfRule>
  </conditionalFormatting>
  <conditionalFormatting sqref="AU91:AU93">
    <cfRule type="expression" dxfId="297" priority="299">
      <formula>IF(RIGHT(TEXT(AU91,"0.#"),1)=".",FALSE,TRUE)</formula>
    </cfRule>
    <cfRule type="expression" dxfId="296" priority="300">
      <formula>IF(RIGHT(TEXT(AU91,"0.#"),1)=".",TRUE,FALSE)</formula>
    </cfRule>
  </conditionalFormatting>
  <conditionalFormatting sqref="AE86">
    <cfRule type="expression" dxfId="295" priority="297">
      <formula>IF(RIGHT(TEXT(AE86,"0.#"),1)=".",FALSE,TRUE)</formula>
    </cfRule>
    <cfRule type="expression" dxfId="294" priority="298">
      <formula>IF(RIGHT(TEXT(AE86,"0.#"),1)=".",TRUE,FALSE)</formula>
    </cfRule>
  </conditionalFormatting>
  <conditionalFormatting sqref="AE87">
    <cfRule type="expression" dxfId="293" priority="295">
      <formula>IF(RIGHT(TEXT(AE87,"0.#"),1)=".",FALSE,TRUE)</formula>
    </cfRule>
    <cfRule type="expression" dxfId="292" priority="296">
      <formula>IF(RIGHT(TEXT(AE87,"0.#"),1)=".",TRUE,FALSE)</formula>
    </cfRule>
  </conditionalFormatting>
  <conditionalFormatting sqref="AM86">
    <cfRule type="expression" dxfId="291" priority="285">
      <formula>IF(RIGHT(TEXT(AM86,"0.#"),1)=".",FALSE,TRUE)</formula>
    </cfRule>
    <cfRule type="expression" dxfId="290" priority="286">
      <formula>IF(RIGHT(TEXT(AM86,"0.#"),1)=".",TRUE,FALSE)</formula>
    </cfRule>
  </conditionalFormatting>
  <conditionalFormatting sqref="AE88">
    <cfRule type="expression" dxfId="289" priority="293">
      <formula>IF(RIGHT(TEXT(AE88,"0.#"),1)=".",FALSE,TRUE)</formula>
    </cfRule>
    <cfRule type="expression" dxfId="288" priority="294">
      <formula>IF(RIGHT(TEXT(AE88,"0.#"),1)=".",TRUE,FALSE)</formula>
    </cfRule>
  </conditionalFormatting>
  <conditionalFormatting sqref="AI88">
    <cfRule type="expression" dxfId="287" priority="291">
      <formula>IF(RIGHT(TEXT(AI88,"0.#"),1)=".",FALSE,TRUE)</formula>
    </cfRule>
    <cfRule type="expression" dxfId="286" priority="292">
      <formula>IF(RIGHT(TEXT(AI88,"0.#"),1)=".",TRUE,FALSE)</formula>
    </cfRule>
  </conditionalFormatting>
  <conditionalFormatting sqref="AI87">
    <cfRule type="expression" dxfId="285" priority="289">
      <formula>IF(RIGHT(TEXT(AI87,"0.#"),1)=".",FALSE,TRUE)</formula>
    </cfRule>
    <cfRule type="expression" dxfId="284" priority="290">
      <formula>IF(RIGHT(TEXT(AI87,"0.#"),1)=".",TRUE,FALSE)</formula>
    </cfRule>
  </conditionalFormatting>
  <conditionalFormatting sqref="AI86">
    <cfRule type="expression" dxfId="283" priority="287">
      <formula>IF(RIGHT(TEXT(AI86,"0.#"),1)=".",FALSE,TRUE)</formula>
    </cfRule>
    <cfRule type="expression" dxfId="282" priority="288">
      <formula>IF(RIGHT(TEXT(AI86,"0.#"),1)=".",TRUE,FALSE)</formula>
    </cfRule>
  </conditionalFormatting>
  <conditionalFormatting sqref="AM87">
    <cfRule type="expression" dxfId="281" priority="283">
      <formula>IF(RIGHT(TEXT(AM87,"0.#"),1)=".",FALSE,TRUE)</formula>
    </cfRule>
    <cfRule type="expression" dxfId="280" priority="284">
      <formula>IF(RIGHT(TEXT(AM87,"0.#"),1)=".",TRUE,FALSE)</formula>
    </cfRule>
  </conditionalFormatting>
  <conditionalFormatting sqref="AM88">
    <cfRule type="expression" dxfId="279" priority="281">
      <formula>IF(RIGHT(TEXT(AM88,"0.#"),1)=".",FALSE,TRUE)</formula>
    </cfRule>
    <cfRule type="expression" dxfId="278" priority="282">
      <formula>IF(RIGHT(TEXT(AM88,"0.#"),1)=".",TRUE,FALSE)</formula>
    </cfRule>
  </conditionalFormatting>
  <conditionalFormatting sqref="AQ86:AQ88">
    <cfRule type="expression" dxfId="277" priority="279">
      <formula>IF(RIGHT(TEXT(AQ86,"0.#"),1)=".",FALSE,TRUE)</formula>
    </cfRule>
    <cfRule type="expression" dxfId="276" priority="280">
      <formula>IF(RIGHT(TEXT(AQ86,"0.#"),1)=".",TRUE,FALSE)</formula>
    </cfRule>
  </conditionalFormatting>
  <conditionalFormatting sqref="AU86:AU88">
    <cfRule type="expression" dxfId="275" priority="277">
      <formula>IF(RIGHT(TEXT(AU86,"0.#"),1)=".",FALSE,TRUE)</formula>
    </cfRule>
    <cfRule type="expression" dxfId="274" priority="278">
      <formula>IF(RIGHT(TEXT(AU86,"0.#"),1)=".",TRUE,FALSE)</formula>
    </cfRule>
  </conditionalFormatting>
  <conditionalFormatting sqref="AE125">
    <cfRule type="expression" dxfId="273" priority="275">
      <formula>IF(RIGHT(TEXT(AE125,"0.#"),1)=".",FALSE,TRUE)</formula>
    </cfRule>
    <cfRule type="expression" dxfId="272" priority="276">
      <formula>IF(RIGHT(TEXT(AE125,"0.#"),1)=".",TRUE,FALSE)</formula>
    </cfRule>
  </conditionalFormatting>
  <conditionalFormatting sqref="AE126">
    <cfRule type="expression" dxfId="271" priority="273">
      <formula>IF(RIGHT(TEXT(AE126,"0.#"),1)=".",FALSE,TRUE)</formula>
    </cfRule>
    <cfRule type="expression" dxfId="270" priority="274">
      <formula>IF(RIGHT(TEXT(AE126,"0.#"),1)=".",TRUE,FALSE)</formula>
    </cfRule>
  </conditionalFormatting>
  <conditionalFormatting sqref="AM125">
    <cfRule type="expression" dxfId="269" priority="263">
      <formula>IF(RIGHT(TEXT(AM125,"0.#"),1)=".",FALSE,TRUE)</formula>
    </cfRule>
    <cfRule type="expression" dxfId="268" priority="264">
      <formula>IF(RIGHT(TEXT(AM125,"0.#"),1)=".",TRUE,FALSE)</formula>
    </cfRule>
  </conditionalFormatting>
  <conditionalFormatting sqref="AE127">
    <cfRule type="expression" dxfId="267" priority="271">
      <formula>IF(RIGHT(TEXT(AE127,"0.#"),1)=".",FALSE,TRUE)</formula>
    </cfRule>
    <cfRule type="expression" dxfId="266" priority="272">
      <formula>IF(RIGHT(TEXT(AE127,"0.#"),1)=".",TRUE,FALSE)</formula>
    </cfRule>
  </conditionalFormatting>
  <conditionalFormatting sqref="AI127">
    <cfRule type="expression" dxfId="265" priority="269">
      <formula>IF(RIGHT(TEXT(AI127,"0.#"),1)=".",FALSE,TRUE)</formula>
    </cfRule>
    <cfRule type="expression" dxfId="264" priority="270">
      <formula>IF(RIGHT(TEXT(AI127,"0.#"),1)=".",TRUE,FALSE)</formula>
    </cfRule>
  </conditionalFormatting>
  <conditionalFormatting sqref="AI126">
    <cfRule type="expression" dxfId="263" priority="267">
      <formula>IF(RIGHT(TEXT(AI126,"0.#"),1)=".",FALSE,TRUE)</formula>
    </cfRule>
    <cfRule type="expression" dxfId="262" priority="268">
      <formula>IF(RIGHT(TEXT(AI126,"0.#"),1)=".",TRUE,FALSE)</formula>
    </cfRule>
  </conditionalFormatting>
  <conditionalFormatting sqref="AI125">
    <cfRule type="expression" dxfId="261" priority="265">
      <formula>IF(RIGHT(TEXT(AI125,"0.#"),1)=".",FALSE,TRUE)</formula>
    </cfRule>
    <cfRule type="expression" dxfId="260" priority="266">
      <formula>IF(RIGHT(TEXT(AI125,"0.#"),1)=".",TRUE,FALSE)</formula>
    </cfRule>
  </conditionalFormatting>
  <conditionalFormatting sqref="AM126">
    <cfRule type="expression" dxfId="259" priority="261">
      <formula>IF(RIGHT(TEXT(AM126,"0.#"),1)=".",FALSE,TRUE)</formula>
    </cfRule>
    <cfRule type="expression" dxfId="258" priority="262">
      <formula>IF(RIGHT(TEXT(AM126,"0.#"),1)=".",TRUE,FALSE)</formula>
    </cfRule>
  </conditionalFormatting>
  <conditionalFormatting sqref="AM127">
    <cfRule type="expression" dxfId="257" priority="259">
      <formula>IF(RIGHT(TEXT(AM127,"0.#"),1)=".",FALSE,TRUE)</formula>
    </cfRule>
    <cfRule type="expression" dxfId="256" priority="260">
      <formula>IF(RIGHT(TEXT(AM127,"0.#"),1)=".",TRUE,FALSE)</formula>
    </cfRule>
  </conditionalFormatting>
  <conditionalFormatting sqref="AQ125:AQ127">
    <cfRule type="expression" dxfId="255" priority="257">
      <formula>IF(RIGHT(TEXT(AQ125,"0.#"),1)=".",FALSE,TRUE)</formula>
    </cfRule>
    <cfRule type="expression" dxfId="254" priority="258">
      <formula>IF(RIGHT(TEXT(AQ125,"0.#"),1)=".",TRUE,FALSE)</formula>
    </cfRule>
  </conditionalFormatting>
  <conditionalFormatting sqref="AU125:AU127">
    <cfRule type="expression" dxfId="253" priority="255">
      <formula>IF(RIGHT(TEXT(AU125,"0.#"),1)=".",FALSE,TRUE)</formula>
    </cfRule>
    <cfRule type="expression" dxfId="252" priority="256">
      <formula>IF(RIGHT(TEXT(AU125,"0.#"),1)=".",TRUE,FALSE)</formula>
    </cfRule>
  </conditionalFormatting>
  <conditionalFormatting sqref="AE120">
    <cfRule type="expression" dxfId="251" priority="253">
      <formula>IF(RIGHT(TEXT(AE120,"0.#"),1)=".",FALSE,TRUE)</formula>
    </cfRule>
    <cfRule type="expression" dxfId="250" priority="254">
      <formula>IF(RIGHT(TEXT(AE120,"0.#"),1)=".",TRUE,FALSE)</formula>
    </cfRule>
  </conditionalFormatting>
  <conditionalFormatting sqref="AE121">
    <cfRule type="expression" dxfId="249" priority="251">
      <formula>IF(RIGHT(TEXT(AE121,"0.#"),1)=".",FALSE,TRUE)</formula>
    </cfRule>
    <cfRule type="expression" dxfId="248" priority="252">
      <formula>IF(RIGHT(TEXT(AE121,"0.#"),1)=".",TRUE,FALSE)</formula>
    </cfRule>
  </conditionalFormatting>
  <conditionalFormatting sqref="AM120">
    <cfRule type="expression" dxfId="247" priority="241">
      <formula>IF(RIGHT(TEXT(AM120,"0.#"),1)=".",FALSE,TRUE)</formula>
    </cfRule>
    <cfRule type="expression" dxfId="246" priority="242">
      <formula>IF(RIGHT(TEXT(AM120,"0.#"),1)=".",TRUE,FALSE)</formula>
    </cfRule>
  </conditionalFormatting>
  <conditionalFormatting sqref="AE122">
    <cfRule type="expression" dxfId="245" priority="249">
      <formula>IF(RIGHT(TEXT(AE122,"0.#"),1)=".",FALSE,TRUE)</formula>
    </cfRule>
    <cfRule type="expression" dxfId="244" priority="250">
      <formula>IF(RIGHT(TEXT(AE122,"0.#"),1)=".",TRUE,FALSE)</formula>
    </cfRule>
  </conditionalFormatting>
  <conditionalFormatting sqref="AI122">
    <cfRule type="expression" dxfId="243" priority="247">
      <formula>IF(RIGHT(TEXT(AI122,"0.#"),1)=".",FALSE,TRUE)</formula>
    </cfRule>
    <cfRule type="expression" dxfId="242" priority="248">
      <formula>IF(RIGHT(TEXT(AI122,"0.#"),1)=".",TRUE,FALSE)</formula>
    </cfRule>
  </conditionalFormatting>
  <conditionalFormatting sqref="AI121">
    <cfRule type="expression" dxfId="241" priority="245">
      <formula>IF(RIGHT(TEXT(AI121,"0.#"),1)=".",FALSE,TRUE)</formula>
    </cfRule>
    <cfRule type="expression" dxfId="240" priority="246">
      <formula>IF(RIGHT(TEXT(AI121,"0.#"),1)=".",TRUE,FALSE)</formula>
    </cfRule>
  </conditionalFormatting>
  <conditionalFormatting sqref="AI120">
    <cfRule type="expression" dxfId="239" priority="243">
      <formula>IF(RIGHT(TEXT(AI120,"0.#"),1)=".",FALSE,TRUE)</formula>
    </cfRule>
    <cfRule type="expression" dxfId="238" priority="244">
      <formula>IF(RIGHT(TEXT(AI120,"0.#"),1)=".",TRUE,FALSE)</formula>
    </cfRule>
  </conditionalFormatting>
  <conditionalFormatting sqref="AM121">
    <cfRule type="expression" dxfId="237" priority="239">
      <formula>IF(RIGHT(TEXT(AM121,"0.#"),1)=".",FALSE,TRUE)</formula>
    </cfRule>
    <cfRule type="expression" dxfId="236" priority="240">
      <formula>IF(RIGHT(TEXT(AM121,"0.#"),1)=".",TRUE,FALSE)</formula>
    </cfRule>
  </conditionalFormatting>
  <conditionalFormatting sqref="AM122">
    <cfRule type="expression" dxfId="235" priority="237">
      <formula>IF(RIGHT(TEXT(AM122,"0.#"),1)=".",FALSE,TRUE)</formula>
    </cfRule>
    <cfRule type="expression" dxfId="234" priority="238">
      <formula>IF(RIGHT(TEXT(AM122,"0.#"),1)=".",TRUE,FALSE)</formula>
    </cfRule>
  </conditionalFormatting>
  <conditionalFormatting sqref="AQ120:AQ122">
    <cfRule type="expression" dxfId="233" priority="235">
      <formula>IF(RIGHT(TEXT(AQ120,"0.#"),1)=".",FALSE,TRUE)</formula>
    </cfRule>
    <cfRule type="expression" dxfId="232" priority="236">
      <formula>IF(RIGHT(TEXT(AQ120,"0.#"),1)=".",TRUE,FALSE)</formula>
    </cfRule>
  </conditionalFormatting>
  <conditionalFormatting sqref="AU120:AU122">
    <cfRule type="expression" dxfId="231" priority="233">
      <formula>IF(RIGHT(TEXT(AU120,"0.#"),1)=".",FALSE,TRUE)</formula>
    </cfRule>
    <cfRule type="expression" dxfId="230" priority="234">
      <formula>IF(RIGHT(TEXT(AU120,"0.#"),1)=".",TRUE,FALSE)</formula>
    </cfRule>
  </conditionalFormatting>
  <conditionalFormatting sqref="AE159">
    <cfRule type="expression" dxfId="229" priority="231">
      <formula>IF(RIGHT(TEXT(AE159,"0.#"),1)=".",FALSE,TRUE)</formula>
    </cfRule>
    <cfRule type="expression" dxfId="228" priority="232">
      <formula>IF(RIGHT(TEXT(AE159,"0.#"),1)=".",TRUE,FALSE)</formula>
    </cfRule>
  </conditionalFormatting>
  <conditionalFormatting sqref="AE160">
    <cfRule type="expression" dxfId="227" priority="229">
      <formula>IF(RIGHT(TEXT(AE160,"0.#"),1)=".",FALSE,TRUE)</formula>
    </cfRule>
    <cfRule type="expression" dxfId="226" priority="230">
      <formula>IF(RIGHT(TEXT(AE160,"0.#"),1)=".",TRUE,FALSE)</formula>
    </cfRule>
  </conditionalFormatting>
  <conditionalFormatting sqref="AM159">
    <cfRule type="expression" dxfId="225" priority="219">
      <formula>IF(RIGHT(TEXT(AM159,"0.#"),1)=".",FALSE,TRUE)</formula>
    </cfRule>
    <cfRule type="expression" dxfId="224" priority="220">
      <formula>IF(RIGHT(TEXT(AM159,"0.#"),1)=".",TRUE,FALSE)</formula>
    </cfRule>
  </conditionalFormatting>
  <conditionalFormatting sqref="AE161">
    <cfRule type="expression" dxfId="223" priority="227">
      <formula>IF(RIGHT(TEXT(AE161,"0.#"),1)=".",FALSE,TRUE)</formula>
    </cfRule>
    <cfRule type="expression" dxfId="222" priority="228">
      <formula>IF(RIGHT(TEXT(AE161,"0.#"),1)=".",TRUE,FALSE)</formula>
    </cfRule>
  </conditionalFormatting>
  <conditionalFormatting sqref="AI161">
    <cfRule type="expression" dxfId="221" priority="225">
      <formula>IF(RIGHT(TEXT(AI161,"0.#"),1)=".",FALSE,TRUE)</formula>
    </cfRule>
    <cfRule type="expression" dxfId="220" priority="226">
      <formula>IF(RIGHT(TEXT(AI161,"0.#"),1)=".",TRUE,FALSE)</formula>
    </cfRule>
  </conditionalFormatting>
  <conditionalFormatting sqref="AI160">
    <cfRule type="expression" dxfId="219" priority="223">
      <formula>IF(RIGHT(TEXT(AI160,"0.#"),1)=".",FALSE,TRUE)</formula>
    </cfRule>
    <cfRule type="expression" dxfId="218" priority="224">
      <formula>IF(RIGHT(TEXT(AI160,"0.#"),1)=".",TRUE,FALSE)</formula>
    </cfRule>
  </conditionalFormatting>
  <conditionalFormatting sqref="AI159">
    <cfRule type="expression" dxfId="217" priority="221">
      <formula>IF(RIGHT(TEXT(AI159,"0.#"),1)=".",FALSE,TRUE)</formula>
    </cfRule>
    <cfRule type="expression" dxfId="216" priority="222">
      <formula>IF(RIGHT(TEXT(AI159,"0.#"),1)=".",TRUE,FALSE)</formula>
    </cfRule>
  </conditionalFormatting>
  <conditionalFormatting sqref="AM160">
    <cfRule type="expression" dxfId="215" priority="217">
      <formula>IF(RIGHT(TEXT(AM160,"0.#"),1)=".",FALSE,TRUE)</formula>
    </cfRule>
    <cfRule type="expression" dxfId="214" priority="218">
      <formula>IF(RIGHT(TEXT(AM160,"0.#"),1)=".",TRUE,FALSE)</formula>
    </cfRule>
  </conditionalFormatting>
  <conditionalFormatting sqref="AM161">
    <cfRule type="expression" dxfId="213" priority="215">
      <formula>IF(RIGHT(TEXT(AM161,"0.#"),1)=".",FALSE,TRUE)</formula>
    </cfRule>
    <cfRule type="expression" dxfId="212" priority="216">
      <formula>IF(RIGHT(TEXT(AM161,"0.#"),1)=".",TRUE,FALSE)</formula>
    </cfRule>
  </conditionalFormatting>
  <conditionalFormatting sqref="AQ159:AQ161">
    <cfRule type="expression" dxfId="211" priority="213">
      <formula>IF(RIGHT(TEXT(AQ159,"0.#"),1)=".",FALSE,TRUE)</formula>
    </cfRule>
    <cfRule type="expression" dxfId="210" priority="214">
      <formula>IF(RIGHT(TEXT(AQ159,"0.#"),1)=".",TRUE,FALSE)</formula>
    </cfRule>
  </conditionalFormatting>
  <conditionalFormatting sqref="AU159:AU161">
    <cfRule type="expression" dxfId="209" priority="211">
      <formula>IF(RIGHT(TEXT(AU159,"0.#"),1)=".",FALSE,TRUE)</formula>
    </cfRule>
    <cfRule type="expression" dxfId="208" priority="212">
      <formula>IF(RIGHT(TEXT(AU159,"0.#"),1)=".",TRUE,FALSE)</formula>
    </cfRule>
  </conditionalFormatting>
  <conditionalFormatting sqref="AE154">
    <cfRule type="expression" dxfId="207" priority="209">
      <formula>IF(RIGHT(TEXT(AE154,"0.#"),1)=".",FALSE,TRUE)</formula>
    </cfRule>
    <cfRule type="expression" dxfId="206" priority="210">
      <formula>IF(RIGHT(TEXT(AE154,"0.#"),1)=".",TRUE,FALSE)</formula>
    </cfRule>
  </conditionalFormatting>
  <conditionalFormatting sqref="AE155">
    <cfRule type="expression" dxfId="205" priority="207">
      <formula>IF(RIGHT(TEXT(AE155,"0.#"),1)=".",FALSE,TRUE)</formula>
    </cfRule>
    <cfRule type="expression" dxfId="204" priority="208">
      <formula>IF(RIGHT(TEXT(AE155,"0.#"),1)=".",TRUE,FALSE)</formula>
    </cfRule>
  </conditionalFormatting>
  <conditionalFormatting sqref="AM154">
    <cfRule type="expression" dxfId="203" priority="197">
      <formula>IF(RIGHT(TEXT(AM154,"0.#"),1)=".",FALSE,TRUE)</formula>
    </cfRule>
    <cfRule type="expression" dxfId="202" priority="198">
      <formula>IF(RIGHT(TEXT(AM154,"0.#"),1)=".",TRUE,FALSE)</formula>
    </cfRule>
  </conditionalFormatting>
  <conditionalFormatting sqref="AE156">
    <cfRule type="expression" dxfId="201" priority="205">
      <formula>IF(RIGHT(TEXT(AE156,"0.#"),1)=".",FALSE,TRUE)</formula>
    </cfRule>
    <cfRule type="expression" dxfId="200" priority="206">
      <formula>IF(RIGHT(TEXT(AE156,"0.#"),1)=".",TRUE,FALSE)</formula>
    </cfRule>
  </conditionalFormatting>
  <conditionalFormatting sqref="AI156">
    <cfRule type="expression" dxfId="199" priority="203">
      <formula>IF(RIGHT(TEXT(AI156,"0.#"),1)=".",FALSE,TRUE)</formula>
    </cfRule>
    <cfRule type="expression" dxfId="198" priority="204">
      <formula>IF(RIGHT(TEXT(AI156,"0.#"),1)=".",TRUE,FALSE)</formula>
    </cfRule>
  </conditionalFormatting>
  <conditionalFormatting sqref="AI155">
    <cfRule type="expression" dxfId="197" priority="201">
      <formula>IF(RIGHT(TEXT(AI155,"0.#"),1)=".",FALSE,TRUE)</formula>
    </cfRule>
    <cfRule type="expression" dxfId="196" priority="202">
      <formula>IF(RIGHT(TEXT(AI155,"0.#"),1)=".",TRUE,FALSE)</formula>
    </cfRule>
  </conditionalFormatting>
  <conditionalFormatting sqref="AI154">
    <cfRule type="expression" dxfId="195" priority="199">
      <formula>IF(RIGHT(TEXT(AI154,"0.#"),1)=".",FALSE,TRUE)</formula>
    </cfRule>
    <cfRule type="expression" dxfId="194" priority="200">
      <formula>IF(RIGHT(TEXT(AI154,"0.#"),1)=".",TRUE,FALSE)</formula>
    </cfRule>
  </conditionalFormatting>
  <conditionalFormatting sqref="AM155">
    <cfRule type="expression" dxfId="193" priority="195">
      <formula>IF(RIGHT(TEXT(AM155,"0.#"),1)=".",FALSE,TRUE)</formula>
    </cfRule>
    <cfRule type="expression" dxfId="192" priority="196">
      <formula>IF(RIGHT(TEXT(AM155,"0.#"),1)=".",TRUE,FALSE)</formula>
    </cfRule>
  </conditionalFormatting>
  <conditionalFormatting sqref="AM156">
    <cfRule type="expression" dxfId="191" priority="193">
      <formula>IF(RIGHT(TEXT(AM156,"0.#"),1)=".",FALSE,TRUE)</formula>
    </cfRule>
    <cfRule type="expression" dxfId="190" priority="194">
      <formula>IF(RIGHT(TEXT(AM156,"0.#"),1)=".",TRUE,FALSE)</formula>
    </cfRule>
  </conditionalFormatting>
  <conditionalFormatting sqref="AQ154:AQ156">
    <cfRule type="expression" dxfId="189" priority="191">
      <formula>IF(RIGHT(TEXT(AQ154,"0.#"),1)=".",FALSE,TRUE)</formula>
    </cfRule>
    <cfRule type="expression" dxfId="188" priority="192">
      <formula>IF(RIGHT(TEXT(AQ154,"0.#"),1)=".",TRUE,FALSE)</formula>
    </cfRule>
  </conditionalFormatting>
  <conditionalFormatting sqref="AU154:AU156">
    <cfRule type="expression" dxfId="187" priority="189">
      <formula>IF(RIGHT(TEXT(AU154,"0.#"),1)=".",FALSE,TRUE)</formula>
    </cfRule>
    <cfRule type="expression" dxfId="186" priority="190">
      <formula>IF(RIGHT(TEXT(AU154,"0.#"),1)=".",TRUE,FALSE)</formula>
    </cfRule>
  </conditionalFormatting>
  <conditionalFormatting sqref="AE193">
    <cfRule type="expression" dxfId="185" priority="187">
      <formula>IF(RIGHT(TEXT(AE193,"0.#"),1)=".",FALSE,TRUE)</formula>
    </cfRule>
    <cfRule type="expression" dxfId="184" priority="188">
      <formula>IF(RIGHT(TEXT(AE193,"0.#"),1)=".",TRUE,FALSE)</formula>
    </cfRule>
  </conditionalFormatting>
  <conditionalFormatting sqref="AE194">
    <cfRule type="expression" dxfId="183" priority="185">
      <formula>IF(RIGHT(TEXT(AE194,"0.#"),1)=".",FALSE,TRUE)</formula>
    </cfRule>
    <cfRule type="expression" dxfId="182" priority="186">
      <formula>IF(RIGHT(TEXT(AE194,"0.#"),1)=".",TRUE,FALSE)</formula>
    </cfRule>
  </conditionalFormatting>
  <conditionalFormatting sqref="AM193">
    <cfRule type="expression" dxfId="181" priority="175">
      <formula>IF(RIGHT(TEXT(AM193,"0.#"),1)=".",FALSE,TRUE)</formula>
    </cfRule>
    <cfRule type="expression" dxfId="180" priority="176">
      <formula>IF(RIGHT(TEXT(AM193,"0.#"),1)=".",TRUE,FALSE)</formula>
    </cfRule>
  </conditionalFormatting>
  <conditionalFormatting sqref="AE195">
    <cfRule type="expression" dxfId="179" priority="183">
      <formula>IF(RIGHT(TEXT(AE195,"0.#"),1)=".",FALSE,TRUE)</formula>
    </cfRule>
    <cfRule type="expression" dxfId="178" priority="184">
      <formula>IF(RIGHT(TEXT(AE195,"0.#"),1)=".",TRUE,FALSE)</formula>
    </cfRule>
  </conditionalFormatting>
  <conditionalFormatting sqref="AI195">
    <cfRule type="expression" dxfId="177" priority="181">
      <formula>IF(RIGHT(TEXT(AI195,"0.#"),1)=".",FALSE,TRUE)</formula>
    </cfRule>
    <cfRule type="expression" dxfId="176" priority="182">
      <formula>IF(RIGHT(TEXT(AI195,"0.#"),1)=".",TRUE,FALSE)</formula>
    </cfRule>
  </conditionalFormatting>
  <conditionalFormatting sqref="AI194">
    <cfRule type="expression" dxfId="175" priority="179">
      <formula>IF(RIGHT(TEXT(AI194,"0.#"),1)=".",FALSE,TRUE)</formula>
    </cfRule>
    <cfRule type="expression" dxfId="174" priority="180">
      <formula>IF(RIGHT(TEXT(AI194,"0.#"),1)=".",TRUE,FALSE)</formula>
    </cfRule>
  </conditionalFormatting>
  <conditionalFormatting sqref="AI193">
    <cfRule type="expression" dxfId="173" priority="177">
      <formula>IF(RIGHT(TEXT(AI193,"0.#"),1)=".",FALSE,TRUE)</formula>
    </cfRule>
    <cfRule type="expression" dxfId="172" priority="178">
      <formula>IF(RIGHT(TEXT(AI193,"0.#"),1)=".",TRUE,FALSE)</formula>
    </cfRule>
  </conditionalFormatting>
  <conditionalFormatting sqref="AM194">
    <cfRule type="expression" dxfId="171" priority="173">
      <formula>IF(RIGHT(TEXT(AM194,"0.#"),1)=".",FALSE,TRUE)</formula>
    </cfRule>
    <cfRule type="expression" dxfId="170" priority="174">
      <formula>IF(RIGHT(TEXT(AM194,"0.#"),1)=".",TRUE,FALSE)</formula>
    </cfRule>
  </conditionalFormatting>
  <conditionalFormatting sqref="AM195">
    <cfRule type="expression" dxfId="169" priority="171">
      <formula>IF(RIGHT(TEXT(AM195,"0.#"),1)=".",FALSE,TRUE)</formula>
    </cfRule>
    <cfRule type="expression" dxfId="168" priority="172">
      <formula>IF(RIGHT(TEXT(AM195,"0.#"),1)=".",TRUE,FALSE)</formula>
    </cfRule>
  </conditionalFormatting>
  <conditionalFormatting sqref="AQ193:AQ195">
    <cfRule type="expression" dxfId="167" priority="169">
      <formula>IF(RIGHT(TEXT(AQ193,"0.#"),1)=".",FALSE,TRUE)</formula>
    </cfRule>
    <cfRule type="expression" dxfId="166" priority="170">
      <formula>IF(RIGHT(TEXT(AQ193,"0.#"),1)=".",TRUE,FALSE)</formula>
    </cfRule>
  </conditionalFormatting>
  <conditionalFormatting sqref="AU193:AU195">
    <cfRule type="expression" dxfId="165" priority="167">
      <formula>IF(RIGHT(TEXT(AU193,"0.#"),1)=".",FALSE,TRUE)</formula>
    </cfRule>
    <cfRule type="expression" dxfId="164" priority="168">
      <formula>IF(RIGHT(TEXT(AU193,"0.#"),1)=".",TRUE,FALSE)</formula>
    </cfRule>
  </conditionalFormatting>
  <conditionalFormatting sqref="AE188">
    <cfRule type="expression" dxfId="163" priority="165">
      <formula>IF(RIGHT(TEXT(AE188,"0.#"),1)=".",FALSE,TRUE)</formula>
    </cfRule>
    <cfRule type="expression" dxfId="162" priority="166">
      <formula>IF(RIGHT(TEXT(AE188,"0.#"),1)=".",TRUE,FALSE)</formula>
    </cfRule>
  </conditionalFormatting>
  <conditionalFormatting sqref="AE189">
    <cfRule type="expression" dxfId="161" priority="163">
      <formula>IF(RIGHT(TEXT(AE189,"0.#"),1)=".",FALSE,TRUE)</formula>
    </cfRule>
    <cfRule type="expression" dxfId="160" priority="164">
      <formula>IF(RIGHT(TEXT(AE189,"0.#"),1)=".",TRUE,FALSE)</formula>
    </cfRule>
  </conditionalFormatting>
  <conditionalFormatting sqref="AM188">
    <cfRule type="expression" dxfId="159" priority="153">
      <formula>IF(RIGHT(TEXT(AM188,"0.#"),1)=".",FALSE,TRUE)</formula>
    </cfRule>
    <cfRule type="expression" dxfId="158" priority="154">
      <formula>IF(RIGHT(TEXT(AM188,"0.#"),1)=".",TRUE,FALSE)</formula>
    </cfRule>
  </conditionalFormatting>
  <conditionalFormatting sqref="AE190">
    <cfRule type="expression" dxfId="157" priority="161">
      <formula>IF(RIGHT(TEXT(AE190,"0.#"),1)=".",FALSE,TRUE)</formula>
    </cfRule>
    <cfRule type="expression" dxfId="156" priority="162">
      <formula>IF(RIGHT(TEXT(AE190,"0.#"),1)=".",TRUE,FALSE)</formula>
    </cfRule>
  </conditionalFormatting>
  <conditionalFormatting sqref="AI190">
    <cfRule type="expression" dxfId="155" priority="159">
      <formula>IF(RIGHT(TEXT(AI190,"0.#"),1)=".",FALSE,TRUE)</formula>
    </cfRule>
    <cfRule type="expression" dxfId="154" priority="160">
      <formula>IF(RIGHT(TEXT(AI190,"0.#"),1)=".",TRUE,FALSE)</formula>
    </cfRule>
  </conditionalFormatting>
  <conditionalFormatting sqref="AI189">
    <cfRule type="expression" dxfId="153" priority="157">
      <formula>IF(RIGHT(TEXT(AI189,"0.#"),1)=".",FALSE,TRUE)</formula>
    </cfRule>
    <cfRule type="expression" dxfId="152" priority="158">
      <formula>IF(RIGHT(TEXT(AI189,"0.#"),1)=".",TRUE,FALSE)</formula>
    </cfRule>
  </conditionalFormatting>
  <conditionalFormatting sqref="AI188">
    <cfRule type="expression" dxfId="151" priority="155">
      <formula>IF(RIGHT(TEXT(AI188,"0.#"),1)=".",FALSE,TRUE)</formula>
    </cfRule>
    <cfRule type="expression" dxfId="150" priority="156">
      <formula>IF(RIGHT(TEXT(AI188,"0.#"),1)=".",TRUE,FALSE)</formula>
    </cfRule>
  </conditionalFormatting>
  <conditionalFormatting sqref="AM189">
    <cfRule type="expression" dxfId="149" priority="151">
      <formula>IF(RIGHT(TEXT(AM189,"0.#"),1)=".",FALSE,TRUE)</formula>
    </cfRule>
    <cfRule type="expression" dxfId="148" priority="152">
      <formula>IF(RIGHT(TEXT(AM189,"0.#"),1)=".",TRUE,FALSE)</formula>
    </cfRule>
  </conditionalFormatting>
  <conditionalFormatting sqref="AM190">
    <cfRule type="expression" dxfId="147" priority="149">
      <formula>IF(RIGHT(TEXT(AM190,"0.#"),1)=".",FALSE,TRUE)</formula>
    </cfRule>
    <cfRule type="expression" dxfId="146" priority="150">
      <formula>IF(RIGHT(TEXT(AM190,"0.#"),1)=".",TRUE,FALSE)</formula>
    </cfRule>
  </conditionalFormatting>
  <conditionalFormatting sqref="AQ188:AQ190">
    <cfRule type="expression" dxfId="145" priority="147">
      <formula>IF(RIGHT(TEXT(AQ188,"0.#"),1)=".",FALSE,TRUE)</formula>
    </cfRule>
    <cfRule type="expression" dxfId="144" priority="148">
      <formula>IF(RIGHT(TEXT(AQ188,"0.#"),1)=".",TRUE,FALSE)</formula>
    </cfRule>
  </conditionalFormatting>
  <conditionalFormatting sqref="AU188:AU190">
    <cfRule type="expression" dxfId="143" priority="145">
      <formula>IF(RIGHT(TEXT(AU188,"0.#"),1)=".",FALSE,TRUE)</formula>
    </cfRule>
    <cfRule type="expression" dxfId="142" priority="146">
      <formula>IF(RIGHT(TEXT(AU188,"0.#"),1)=".",TRUE,FALSE)</formula>
    </cfRule>
  </conditionalFormatting>
  <conditionalFormatting sqref="AE57">
    <cfRule type="expression" dxfId="141" priority="143">
      <formula>IF(RIGHT(TEXT(AE57,"0.#"),1)=".",FALSE,TRUE)</formula>
    </cfRule>
    <cfRule type="expression" dxfId="140" priority="144">
      <formula>IF(RIGHT(TEXT(AE57,"0.#"),1)=".",TRUE,FALSE)</formula>
    </cfRule>
  </conditionalFormatting>
  <conditionalFormatting sqref="AE58">
    <cfRule type="expression" dxfId="139" priority="141">
      <formula>IF(RIGHT(TEXT(AE58,"0.#"),1)=".",FALSE,TRUE)</formula>
    </cfRule>
    <cfRule type="expression" dxfId="138" priority="142">
      <formula>IF(RIGHT(TEXT(AE58,"0.#"),1)=".",TRUE,FALSE)</formula>
    </cfRule>
  </conditionalFormatting>
  <conditionalFormatting sqref="AM57">
    <cfRule type="expression" dxfId="137" priority="131">
      <formula>IF(RIGHT(TEXT(AM57,"0.#"),1)=".",FALSE,TRUE)</formula>
    </cfRule>
    <cfRule type="expression" dxfId="136" priority="132">
      <formula>IF(RIGHT(TEXT(AM57,"0.#"),1)=".",TRUE,FALSE)</formula>
    </cfRule>
  </conditionalFormatting>
  <conditionalFormatting sqref="AE59">
    <cfRule type="expression" dxfId="135" priority="139">
      <formula>IF(RIGHT(TEXT(AE59,"0.#"),1)=".",FALSE,TRUE)</formula>
    </cfRule>
    <cfRule type="expression" dxfId="134" priority="140">
      <formula>IF(RIGHT(TEXT(AE59,"0.#"),1)=".",TRUE,FALSE)</formula>
    </cfRule>
  </conditionalFormatting>
  <conditionalFormatting sqref="AI59">
    <cfRule type="expression" dxfId="133" priority="137">
      <formula>IF(RIGHT(TEXT(AI59,"0.#"),1)=".",FALSE,TRUE)</formula>
    </cfRule>
    <cfRule type="expression" dxfId="132" priority="138">
      <formula>IF(RIGHT(TEXT(AI59,"0.#"),1)=".",TRUE,FALSE)</formula>
    </cfRule>
  </conditionalFormatting>
  <conditionalFormatting sqref="AI58">
    <cfRule type="expression" dxfId="131" priority="135">
      <formula>IF(RIGHT(TEXT(AI58,"0.#"),1)=".",FALSE,TRUE)</formula>
    </cfRule>
    <cfRule type="expression" dxfId="130" priority="136">
      <formula>IF(RIGHT(TEXT(AI58,"0.#"),1)=".",TRUE,FALSE)</formula>
    </cfRule>
  </conditionalFormatting>
  <conditionalFormatting sqref="AI57">
    <cfRule type="expression" dxfId="129" priority="133">
      <formula>IF(RIGHT(TEXT(AI57,"0.#"),1)=".",FALSE,TRUE)</formula>
    </cfRule>
    <cfRule type="expression" dxfId="128" priority="134">
      <formula>IF(RIGHT(TEXT(AI57,"0.#"),1)=".",TRUE,FALSE)</formula>
    </cfRule>
  </conditionalFormatting>
  <conditionalFormatting sqref="AM58">
    <cfRule type="expression" dxfId="127" priority="129">
      <formula>IF(RIGHT(TEXT(AM58,"0.#"),1)=".",FALSE,TRUE)</formula>
    </cfRule>
    <cfRule type="expression" dxfId="126" priority="130">
      <formula>IF(RIGHT(TEXT(AM58,"0.#"),1)=".",TRUE,FALSE)</formula>
    </cfRule>
  </conditionalFormatting>
  <conditionalFormatting sqref="AM59">
    <cfRule type="expression" dxfId="125" priority="127">
      <formula>IF(RIGHT(TEXT(AM59,"0.#"),1)=".",FALSE,TRUE)</formula>
    </cfRule>
    <cfRule type="expression" dxfId="124" priority="128">
      <formula>IF(RIGHT(TEXT(AM59,"0.#"),1)=".",TRUE,FALSE)</formula>
    </cfRule>
  </conditionalFormatting>
  <conditionalFormatting sqref="AQ57:AQ59">
    <cfRule type="expression" dxfId="123" priority="125">
      <formula>IF(RIGHT(TEXT(AQ57,"0.#"),1)=".",FALSE,TRUE)</formula>
    </cfRule>
    <cfRule type="expression" dxfId="122" priority="126">
      <formula>IF(RIGHT(TEXT(AQ57,"0.#"),1)=".",TRUE,FALSE)</formula>
    </cfRule>
  </conditionalFormatting>
  <conditionalFormatting sqref="AU57:AU59">
    <cfRule type="expression" dxfId="121" priority="123">
      <formula>IF(RIGHT(TEXT(AU57,"0.#"),1)=".",FALSE,TRUE)</formula>
    </cfRule>
    <cfRule type="expression" dxfId="120" priority="124">
      <formula>IF(RIGHT(TEXT(AU57,"0.#"),1)=".",TRUE,FALSE)</formula>
    </cfRule>
  </conditionalFormatting>
  <conditionalFormatting sqref="AE52">
    <cfRule type="expression" dxfId="119" priority="121">
      <formula>IF(RIGHT(TEXT(AE52,"0.#"),1)=".",FALSE,TRUE)</formula>
    </cfRule>
    <cfRule type="expression" dxfId="118" priority="122">
      <formula>IF(RIGHT(TEXT(AE52,"0.#"),1)=".",TRUE,FALSE)</formula>
    </cfRule>
  </conditionalFormatting>
  <conditionalFormatting sqref="AE53">
    <cfRule type="expression" dxfId="117" priority="119">
      <formula>IF(RIGHT(TEXT(AE53,"0.#"),1)=".",FALSE,TRUE)</formula>
    </cfRule>
    <cfRule type="expression" dxfId="116" priority="120">
      <formula>IF(RIGHT(TEXT(AE53,"0.#"),1)=".",TRUE,FALSE)</formula>
    </cfRule>
  </conditionalFormatting>
  <conditionalFormatting sqref="AM52">
    <cfRule type="expression" dxfId="115" priority="109">
      <formula>IF(RIGHT(TEXT(AM52,"0.#"),1)=".",FALSE,TRUE)</formula>
    </cfRule>
    <cfRule type="expression" dxfId="114" priority="110">
      <formula>IF(RIGHT(TEXT(AM52,"0.#"),1)=".",TRUE,FALSE)</formula>
    </cfRule>
  </conditionalFormatting>
  <conditionalFormatting sqref="AE54">
    <cfRule type="expression" dxfId="113" priority="117">
      <formula>IF(RIGHT(TEXT(AE54,"0.#"),1)=".",FALSE,TRUE)</formula>
    </cfRule>
    <cfRule type="expression" dxfId="112" priority="118">
      <formula>IF(RIGHT(TEXT(AE54,"0.#"),1)=".",TRUE,FALSE)</formula>
    </cfRule>
  </conditionalFormatting>
  <conditionalFormatting sqref="AI54">
    <cfRule type="expression" dxfId="111" priority="115">
      <formula>IF(RIGHT(TEXT(AI54,"0.#"),1)=".",FALSE,TRUE)</formula>
    </cfRule>
    <cfRule type="expression" dxfId="110" priority="116">
      <formula>IF(RIGHT(TEXT(AI54,"0.#"),1)=".",TRUE,FALSE)</formula>
    </cfRule>
  </conditionalFormatting>
  <conditionalFormatting sqref="AI53">
    <cfRule type="expression" dxfId="109" priority="113">
      <formula>IF(RIGHT(TEXT(AI53,"0.#"),1)=".",FALSE,TRUE)</formula>
    </cfRule>
    <cfRule type="expression" dxfId="108" priority="114">
      <formula>IF(RIGHT(TEXT(AI53,"0.#"),1)=".",TRUE,FALSE)</formula>
    </cfRule>
  </conditionalFormatting>
  <conditionalFormatting sqref="AI52">
    <cfRule type="expression" dxfId="107" priority="111">
      <formula>IF(RIGHT(TEXT(AI52,"0.#"),1)=".",FALSE,TRUE)</formula>
    </cfRule>
    <cfRule type="expression" dxfId="106" priority="112">
      <formula>IF(RIGHT(TEXT(AI52,"0.#"),1)=".",TRUE,FALSE)</formula>
    </cfRule>
  </conditionalFormatting>
  <conditionalFormatting sqref="AM53">
    <cfRule type="expression" dxfId="105" priority="107">
      <formula>IF(RIGHT(TEXT(AM53,"0.#"),1)=".",FALSE,TRUE)</formula>
    </cfRule>
    <cfRule type="expression" dxfId="104" priority="108">
      <formula>IF(RIGHT(TEXT(AM53,"0.#"),1)=".",TRUE,FALSE)</formula>
    </cfRule>
  </conditionalFormatting>
  <conditionalFormatting sqref="AM54">
    <cfRule type="expression" dxfId="103" priority="105">
      <formula>IF(RIGHT(TEXT(AM54,"0.#"),1)=".",FALSE,TRUE)</formula>
    </cfRule>
    <cfRule type="expression" dxfId="102" priority="106">
      <formula>IF(RIGHT(TEXT(AM54,"0.#"),1)=".",TRUE,FALSE)</formula>
    </cfRule>
  </conditionalFormatting>
  <conditionalFormatting sqref="AQ52:AQ54">
    <cfRule type="expression" dxfId="101" priority="103">
      <formula>IF(RIGHT(TEXT(AQ52,"0.#"),1)=".",FALSE,TRUE)</formula>
    </cfRule>
    <cfRule type="expression" dxfId="100" priority="104">
      <formula>IF(RIGHT(TEXT(AQ52,"0.#"),1)=".",TRUE,FALSE)</formula>
    </cfRule>
  </conditionalFormatting>
  <conditionalFormatting sqref="AU52:AU54">
    <cfRule type="expression" dxfId="99" priority="101">
      <formula>IF(RIGHT(TEXT(AU52,"0.#"),1)=".",FALSE,TRUE)</formula>
    </cfRule>
    <cfRule type="expression" dxfId="98" priority="102">
      <formula>IF(RIGHT(TEXT(AU52,"0.#"),1)=".",TRUE,FALSE)</formula>
    </cfRule>
  </conditionalFormatting>
  <conditionalFormatting sqref="AE33 AQ33">
    <cfRule type="expression" dxfId="97" priority="97">
      <formula>IF(RIGHT(TEXT(AE33,"0.#"),1)=".",FALSE,TRUE)</formula>
    </cfRule>
    <cfRule type="expression" dxfId="96" priority="98">
      <formula>IF(RIGHT(TEXT(AE33,"0.#"),1)=".",TRUE,FALSE)</formula>
    </cfRule>
  </conditionalFormatting>
  <conditionalFormatting sqref="AI33">
    <cfRule type="expression" dxfId="95" priority="95">
      <formula>IF(RIGHT(TEXT(AI33,"0.#"),1)=".",FALSE,TRUE)</formula>
    </cfRule>
    <cfRule type="expression" dxfId="94" priority="96">
      <formula>IF(RIGHT(TEXT(AI33,"0.#"),1)=".",TRUE,FALSE)</formula>
    </cfRule>
  </conditionalFormatting>
  <conditionalFormatting sqref="AM33">
    <cfRule type="expression" dxfId="93" priority="93">
      <formula>IF(RIGHT(TEXT(AM33,"0.#"),1)=".",FALSE,TRUE)</formula>
    </cfRule>
    <cfRule type="expression" dxfId="92" priority="94">
      <formula>IF(RIGHT(TEXT(AM33,"0.#"),1)=".",TRUE,FALSE)</formula>
    </cfRule>
  </conditionalFormatting>
  <conditionalFormatting sqref="AE34">
    <cfRule type="expression" dxfId="91" priority="91">
      <formula>IF(RIGHT(TEXT(AE34,"0.#"),1)=".",FALSE,TRUE)</formula>
    </cfRule>
    <cfRule type="expression" dxfId="90" priority="92">
      <formula>IF(RIGHT(TEXT(AE34,"0.#"),1)=".",TRUE,FALSE)</formula>
    </cfRule>
  </conditionalFormatting>
  <conditionalFormatting sqref="AI34">
    <cfRule type="expression" dxfId="89" priority="89">
      <formula>IF(RIGHT(TEXT(AI34,"0.#"),1)=".",FALSE,TRUE)</formula>
    </cfRule>
    <cfRule type="expression" dxfId="88" priority="90">
      <formula>IF(RIGHT(TEXT(AI34,"0.#"),1)=".",TRUE,FALSE)</formula>
    </cfRule>
  </conditionalFormatting>
  <conditionalFormatting sqref="AM34">
    <cfRule type="expression" dxfId="87" priority="87">
      <formula>IF(RIGHT(TEXT(AM34,"0.#"),1)=".",FALSE,TRUE)</formula>
    </cfRule>
    <cfRule type="expression" dxfId="86" priority="88">
      <formula>IF(RIGHT(TEXT(AM34,"0.#"),1)=".",TRUE,FALSE)</formula>
    </cfRule>
  </conditionalFormatting>
  <conditionalFormatting sqref="AQ34">
    <cfRule type="expression" dxfId="85" priority="85">
      <formula>IF(RIGHT(TEXT(AQ34,"0.#"),1)=".",FALSE,TRUE)</formula>
    </cfRule>
    <cfRule type="expression" dxfId="84" priority="86">
      <formula>IF(RIGHT(TEXT(AQ34,"0.#"),1)=".",TRUE,FALSE)</formula>
    </cfRule>
  </conditionalFormatting>
  <conditionalFormatting sqref="AM36">
    <cfRule type="expression" dxfId="83" priority="79">
      <formula>IF(RIGHT(TEXT(AM36,"0.#"),1)=".",FALSE,TRUE)</formula>
    </cfRule>
    <cfRule type="expression" dxfId="82" priority="80">
      <formula>IF(RIGHT(TEXT(AM36,"0.#"),1)=".",TRUE,FALSE)</formula>
    </cfRule>
  </conditionalFormatting>
  <conditionalFormatting sqref="AE37 AM37">
    <cfRule type="expression" dxfId="81" priority="77">
      <formula>IF(RIGHT(TEXT(AE37,"0.#"),1)=".",FALSE,TRUE)</formula>
    </cfRule>
    <cfRule type="expression" dxfId="80" priority="78">
      <formula>IF(RIGHT(TEXT(AE37,"0.#"),1)=".",TRUE,FALSE)</formula>
    </cfRule>
  </conditionalFormatting>
  <conditionalFormatting sqref="AI37">
    <cfRule type="expression" dxfId="79" priority="75">
      <formula>IF(RIGHT(TEXT(AI37,"0.#"),1)=".",FALSE,TRUE)</formula>
    </cfRule>
    <cfRule type="expression" dxfId="78" priority="76">
      <formula>IF(RIGHT(TEXT(AI37,"0.#"),1)=".",TRUE,FALSE)</formula>
    </cfRule>
  </conditionalFormatting>
  <conditionalFormatting sqref="AQ37">
    <cfRule type="expression" dxfId="77" priority="73">
      <formula>IF(RIGHT(TEXT(AQ37,"0.#"),1)=".",FALSE,TRUE)</formula>
    </cfRule>
    <cfRule type="expression" dxfId="76" priority="74">
      <formula>IF(RIGHT(TEXT(AQ37,"0.#"),1)=".",TRUE,FALSE)</formula>
    </cfRule>
  </conditionalFormatting>
  <conditionalFormatting sqref="AE36 AQ36">
    <cfRule type="expression" dxfId="75" priority="83">
      <formula>IF(RIGHT(TEXT(AE36,"0.#"),1)=".",FALSE,TRUE)</formula>
    </cfRule>
    <cfRule type="expression" dxfId="74" priority="84">
      <formula>IF(RIGHT(TEXT(AE36,"0.#"),1)=".",TRUE,FALSE)</formula>
    </cfRule>
  </conditionalFormatting>
  <conditionalFormatting sqref="AI36">
    <cfRule type="expression" dxfId="73" priority="81">
      <formula>IF(RIGHT(TEXT(AI36,"0.#"),1)=".",FALSE,TRUE)</formula>
    </cfRule>
    <cfRule type="expression" dxfId="72" priority="82">
      <formula>IF(RIGHT(TEXT(AI36,"0.#"),1)=".",TRUE,FALSE)</formula>
    </cfRule>
  </conditionalFormatting>
  <conditionalFormatting sqref="AM41">
    <cfRule type="expression" dxfId="71" priority="61">
      <formula>IF(RIGHT(TEXT(AM41,"0.#"),1)=".",FALSE,TRUE)</formula>
    </cfRule>
    <cfRule type="expression" dxfId="70" priority="62">
      <formula>IF(RIGHT(TEXT(AM41,"0.#"),1)=".",TRUE,FALSE)</formula>
    </cfRule>
  </conditionalFormatting>
  <conditionalFormatting sqref="AE40">
    <cfRule type="expression" dxfId="69" priority="71">
      <formula>IF(RIGHT(TEXT(AE40,"0.#"),1)=".",FALSE,TRUE)</formula>
    </cfRule>
    <cfRule type="expression" dxfId="68" priority="72">
      <formula>IF(RIGHT(TEXT(AE40,"0.#"),1)=".",TRUE,FALSE)</formula>
    </cfRule>
  </conditionalFormatting>
  <conditionalFormatting sqref="AQ40:AQ41">
    <cfRule type="expression" dxfId="67" priority="59">
      <formula>IF(RIGHT(TEXT(AQ40,"0.#"),1)=".",FALSE,TRUE)</formula>
    </cfRule>
    <cfRule type="expression" dxfId="66" priority="60">
      <formula>IF(RIGHT(TEXT(AQ40,"0.#"),1)=".",TRUE,FALSE)</formula>
    </cfRule>
  </conditionalFormatting>
  <conditionalFormatting sqref="AU40:AU41">
    <cfRule type="expression" dxfId="65" priority="57">
      <formula>IF(RIGHT(TEXT(AU40,"0.#"),1)=".",FALSE,TRUE)</formula>
    </cfRule>
    <cfRule type="expression" dxfId="64" priority="58">
      <formula>IF(RIGHT(TEXT(AU40,"0.#"),1)=".",TRUE,FALSE)</formula>
    </cfRule>
  </conditionalFormatting>
  <conditionalFormatting sqref="AE41">
    <cfRule type="expression" dxfId="63" priority="69">
      <formula>IF(RIGHT(TEXT(AE41,"0.#"),1)=".",FALSE,TRUE)</formula>
    </cfRule>
    <cfRule type="expression" dxfId="62" priority="70">
      <formula>IF(RIGHT(TEXT(AE41,"0.#"),1)=".",TRUE,FALSE)</formula>
    </cfRule>
  </conditionalFormatting>
  <conditionalFormatting sqref="AM40">
    <cfRule type="expression" dxfId="61" priority="63">
      <formula>IF(RIGHT(TEXT(AM40,"0.#"),1)=".",FALSE,TRUE)</formula>
    </cfRule>
    <cfRule type="expression" dxfId="60" priority="64">
      <formula>IF(RIGHT(TEXT(AM40,"0.#"),1)=".",TRUE,FALSE)</formula>
    </cfRule>
  </conditionalFormatting>
  <conditionalFormatting sqref="AI40">
    <cfRule type="expression" dxfId="59" priority="65">
      <formula>IF(RIGHT(TEXT(AI40,"0.#"),1)=".",FALSE,TRUE)</formula>
    </cfRule>
    <cfRule type="expression" dxfId="58" priority="66">
      <formula>IF(RIGHT(TEXT(AI40,"0.#"),1)=".",TRUE,FALSE)</formula>
    </cfRule>
  </conditionalFormatting>
  <conditionalFormatting sqref="AI41">
    <cfRule type="expression" dxfId="57" priority="67">
      <formula>IF(RIGHT(TEXT(AI41,"0.#"),1)=".",FALSE,TRUE)</formula>
    </cfRule>
    <cfRule type="expression" dxfId="56" priority="68">
      <formula>IF(RIGHT(TEXT(AI41,"0.#"),1)=".",TRUE,FALSE)</formula>
    </cfRule>
  </conditionalFormatting>
  <conditionalFormatting sqref="AM42">
    <cfRule type="expression" dxfId="55" priority="51">
      <formula>IF(RIGHT(TEXT(AM42,"0.#"),1)=".",FALSE,TRUE)</formula>
    </cfRule>
    <cfRule type="expression" dxfId="54" priority="52">
      <formula>IF(RIGHT(TEXT(AM42,"0.#"),1)=".",TRUE,FALSE)</formula>
    </cfRule>
  </conditionalFormatting>
  <conditionalFormatting sqref="AI42">
    <cfRule type="expression" dxfId="53" priority="53">
      <formula>IF(RIGHT(TEXT(AI42,"0.#"),1)=".",FALSE,TRUE)</formula>
    </cfRule>
    <cfRule type="expression" dxfId="52" priority="54">
      <formula>IF(RIGHT(TEXT(AI42,"0.#"),1)=".",TRUE,FALSE)</formula>
    </cfRule>
  </conditionalFormatting>
  <conditionalFormatting sqref="AE42">
    <cfRule type="expression" dxfId="51" priority="55">
      <formula>IF(RIGHT(TEXT(AE42,"0.#"),1)=".",FALSE,TRUE)</formula>
    </cfRule>
    <cfRule type="expression" dxfId="50" priority="56">
      <formula>IF(RIGHT(TEXT(AE42,"0.#"),1)=".",TRUE,FALSE)</formula>
    </cfRule>
  </conditionalFormatting>
  <conditionalFormatting sqref="Y304">
    <cfRule type="expression" dxfId="49" priority="49">
      <formula>IF(RIGHT(TEXT(Y304,"0.#"),1)=".",FALSE,TRUE)</formula>
    </cfRule>
    <cfRule type="expression" dxfId="48" priority="50">
      <formula>IF(RIGHT(TEXT(Y304,"0.#"),1)=".",TRUE,FALSE)</formula>
    </cfRule>
  </conditionalFormatting>
  <conditionalFormatting sqref="Y305:Y306 Y303">
    <cfRule type="expression" dxfId="47" priority="47">
      <formula>IF(RIGHT(TEXT(Y303,"0.#"),1)=".",FALSE,TRUE)</formula>
    </cfRule>
    <cfRule type="expression" dxfId="46" priority="48">
      <formula>IF(RIGHT(TEXT(Y303,"0.#"),1)=".",TRUE,FALSE)</formula>
    </cfRule>
  </conditionalFormatting>
  <conditionalFormatting sqref="AU304">
    <cfRule type="expression" dxfId="45" priority="45">
      <formula>IF(RIGHT(TEXT(AU304,"0.#"),1)=".",FALSE,TRUE)</formula>
    </cfRule>
    <cfRule type="expression" dxfId="44" priority="46">
      <formula>IF(RIGHT(TEXT(AU304,"0.#"),1)=".",TRUE,FALSE)</formula>
    </cfRule>
  </conditionalFormatting>
  <conditionalFormatting sqref="AU305:AU306 AU303">
    <cfRule type="expression" dxfId="43" priority="43">
      <formula>IF(RIGHT(TEXT(AU303,"0.#"),1)=".",FALSE,TRUE)</formula>
    </cfRule>
    <cfRule type="expression" dxfId="42" priority="44">
      <formula>IF(RIGHT(TEXT(AU303,"0.#"),1)=".",TRUE,FALSE)</formula>
    </cfRule>
  </conditionalFormatting>
  <conditionalFormatting sqref="Y318:Y319 Y316">
    <cfRule type="expression" dxfId="41" priority="39">
      <formula>IF(RIGHT(TEXT(Y316,"0.#"),1)=".",FALSE,TRUE)</formula>
    </cfRule>
    <cfRule type="expression" dxfId="40" priority="40">
      <formula>IF(RIGHT(TEXT(Y316,"0.#"),1)=".",TRUE,FALSE)</formula>
    </cfRule>
  </conditionalFormatting>
  <conditionalFormatting sqref="Y317">
    <cfRule type="expression" dxfId="39" priority="41">
      <formula>IF(RIGHT(TEXT(Y317,"0.#"),1)=".",FALSE,TRUE)</formula>
    </cfRule>
    <cfRule type="expression" dxfId="38" priority="42">
      <formula>IF(RIGHT(TEXT(Y317,"0.#"),1)=".",TRUE,FALSE)</formula>
    </cfRule>
  </conditionalFormatting>
  <conditionalFormatting sqref="AU317">
    <cfRule type="expression" dxfId="37" priority="37">
      <formula>IF(RIGHT(TEXT(AU317,"0.#"),1)=".",FALSE,TRUE)</formula>
    </cfRule>
    <cfRule type="expression" dxfId="36" priority="38">
      <formula>IF(RIGHT(TEXT(AU317,"0.#"),1)=".",TRUE,FALSE)</formula>
    </cfRule>
  </conditionalFormatting>
  <conditionalFormatting sqref="AU318:AU319 AU316">
    <cfRule type="expression" dxfId="35" priority="35">
      <formula>IF(RIGHT(TEXT(AU316,"0.#"),1)=".",FALSE,TRUE)</formula>
    </cfRule>
    <cfRule type="expression" dxfId="34" priority="36">
      <formula>IF(RIGHT(TEXT(AU316,"0.#"),1)=".",TRUE,FALSE)</formula>
    </cfRule>
  </conditionalFormatting>
  <conditionalFormatting sqref="Y329">
    <cfRule type="expression" dxfId="33" priority="31">
      <formula>IF(RIGHT(TEXT(Y329,"0.#"),1)=".",FALSE,TRUE)</formula>
    </cfRule>
    <cfRule type="expression" dxfId="32" priority="32">
      <formula>IF(RIGHT(TEXT(Y329,"0.#"),1)=".",TRUE,FALSE)</formula>
    </cfRule>
  </conditionalFormatting>
  <conditionalFormatting sqref="Y330">
    <cfRule type="expression" dxfId="31" priority="33">
      <formula>IF(RIGHT(TEXT(Y330,"0.#"),1)=".",FALSE,TRUE)</formula>
    </cfRule>
    <cfRule type="expression" dxfId="30" priority="34">
      <formula>IF(RIGHT(TEXT(Y330,"0.#"),1)=".",TRUE,FALSE)</formula>
    </cfRule>
  </conditionalFormatting>
  <conditionalFormatting sqref="AL359:AO359">
    <cfRule type="expression" dxfId="29" priority="27">
      <formula>IF(AND(AL359&gt;=0, RIGHT(TEXT(AL359,"0.#"),1)&lt;&gt;"."),TRUE,FALSE)</formula>
    </cfRule>
    <cfRule type="expression" dxfId="28" priority="28">
      <formula>IF(AND(AL359&gt;=0, RIGHT(TEXT(AL359,"0.#"),1)="."),TRUE,FALSE)</formula>
    </cfRule>
    <cfRule type="expression" dxfId="27" priority="29">
      <formula>IF(AND(AL359&lt;0, RIGHT(TEXT(AL359,"0.#"),1)&lt;&gt;"."),TRUE,FALSE)</formula>
    </cfRule>
    <cfRule type="expression" dxfId="26" priority="30">
      <formula>IF(AND(AL359&lt;0, RIGHT(TEXT(AL359,"0.#"),1)="."),TRUE,FALSE)</formula>
    </cfRule>
  </conditionalFormatting>
  <conditionalFormatting sqref="Y359">
    <cfRule type="expression" dxfId="25" priority="25">
      <formula>IF(RIGHT(TEXT(Y359,"0.#"),1)=".",FALSE,TRUE)</formula>
    </cfRule>
    <cfRule type="expression" dxfId="24" priority="26">
      <formula>IF(RIGHT(TEXT(Y359,"0.#"),1)=".",TRUE,FALSE)</formula>
    </cfRule>
  </conditionalFormatting>
  <conditionalFormatting sqref="Y392">
    <cfRule type="expression" dxfId="23" priority="19">
      <formula>IF(RIGHT(TEXT(Y392,"0.#"),1)=".",FALSE,TRUE)</formula>
    </cfRule>
    <cfRule type="expression" dxfId="22" priority="20">
      <formula>IF(RIGHT(TEXT(Y392,"0.#"),1)=".",TRUE,FALSE)</formula>
    </cfRule>
  </conditionalFormatting>
  <conditionalFormatting sqref="AL392:AO392">
    <cfRule type="expression" dxfId="21" priority="21">
      <formula>IF(AND(AL392&gt;=0, RIGHT(TEXT(AL392,"0.#"),1)&lt;&gt;"."),TRUE,FALSE)</formula>
    </cfRule>
    <cfRule type="expression" dxfId="20" priority="22">
      <formula>IF(AND(AL392&gt;=0, RIGHT(TEXT(AL392,"0.#"),1)="."),TRUE,FALSE)</formula>
    </cfRule>
    <cfRule type="expression" dxfId="19" priority="23">
      <formula>IF(AND(AL392&lt;0, RIGHT(TEXT(AL392,"0.#"),1)&lt;&gt;"."),TRUE,FALSE)</formula>
    </cfRule>
    <cfRule type="expression" dxfId="18" priority="24">
      <formula>IF(AND(AL392&lt;0, RIGHT(TEXT(AL392,"0.#"),1)="."),TRUE,FALSE)</formula>
    </cfRule>
  </conditionalFormatting>
  <conditionalFormatting sqref="Y425">
    <cfRule type="expression" dxfId="17" priority="13">
      <formula>IF(RIGHT(TEXT(Y425,"0.#"),1)=".",FALSE,TRUE)</formula>
    </cfRule>
    <cfRule type="expression" dxfId="16" priority="14">
      <formula>IF(RIGHT(TEXT(Y425,"0.#"),1)=".",TRUE,FALSE)</formula>
    </cfRule>
  </conditionalFormatting>
  <conditionalFormatting sqref="AL425:AO425">
    <cfRule type="expression" dxfId="15" priority="15">
      <formula>IF(AND(AL425&gt;=0, RIGHT(TEXT(AL425,"0.#"),1)&lt;&gt;"."),TRUE,FALSE)</formula>
    </cfRule>
    <cfRule type="expression" dxfId="14" priority="16">
      <formula>IF(AND(AL425&gt;=0, RIGHT(TEXT(AL425,"0.#"),1)="."),TRUE,FALSE)</formula>
    </cfRule>
    <cfRule type="expression" dxfId="13" priority="17">
      <formula>IF(AND(AL425&lt;0, RIGHT(TEXT(AL425,"0.#"),1)&lt;&gt;"."),TRUE,FALSE)</formula>
    </cfRule>
    <cfRule type="expression" dxfId="12" priority="18">
      <formula>IF(AND(AL425&lt;0, RIGHT(TEXT(AL425,"0.#"),1)="."),TRUE,FALSE)</formula>
    </cfRule>
  </conditionalFormatting>
  <conditionalFormatting sqref="Y458">
    <cfRule type="expression" dxfId="11" priority="7">
      <formula>IF(RIGHT(TEXT(Y458,"0.#"),1)=".",FALSE,TRUE)</formula>
    </cfRule>
    <cfRule type="expression" dxfId="10" priority="8">
      <formula>IF(RIGHT(TEXT(Y458,"0.#"),1)=".",TRUE,FALSE)</formula>
    </cfRule>
  </conditionalFormatting>
  <conditionalFormatting sqref="AL458:AO458">
    <cfRule type="expression" dxfId="9" priority="9">
      <formula>IF(AND(AL458&gt;=0, RIGHT(TEXT(AL458,"0.#"),1)&lt;&gt;"."),TRUE,FALSE)</formula>
    </cfRule>
    <cfRule type="expression" dxfId="8" priority="10">
      <formula>IF(AND(AL458&gt;=0, RIGHT(TEXT(AL458,"0.#"),1)="."),TRUE,FALSE)</formula>
    </cfRule>
    <cfRule type="expression" dxfId="7" priority="11">
      <formula>IF(AND(AL458&lt;0, RIGHT(TEXT(AL458,"0.#"),1)&lt;&gt;"."),TRUE,FALSE)</formula>
    </cfRule>
    <cfRule type="expression" dxfId="6" priority="12">
      <formula>IF(AND(AL458&lt;0, RIGHT(TEXT(AL458,"0.#"),1)="."),TRUE,FALSE)</formula>
    </cfRule>
  </conditionalFormatting>
  <conditionalFormatting sqref="Y491">
    <cfRule type="expression" dxfId="5" priority="1">
      <formula>IF(RIGHT(TEXT(Y491,"0.#"),1)=".",FALSE,TRUE)</formula>
    </cfRule>
    <cfRule type="expression" dxfId="4" priority="2">
      <formula>IF(RIGHT(TEXT(Y491,"0.#"),1)=".",TRUE,FALSE)</formula>
    </cfRule>
  </conditionalFormatting>
  <conditionalFormatting sqref="AL491:AO491">
    <cfRule type="expression" dxfId="3" priority="3">
      <formula>IF(AND(AL491&gt;=0, RIGHT(TEXT(AL491,"0.#"),1)&lt;&gt;"."),TRUE,FALSE)</formula>
    </cfRule>
    <cfRule type="expression" dxfId="2" priority="4">
      <formula>IF(AND(AL491&gt;=0, RIGHT(TEXT(AL491,"0.#"),1)="."),TRUE,FALSE)</formula>
    </cfRule>
    <cfRule type="expression" dxfId="1" priority="5">
      <formula>IF(AND(AL491&lt;0, RIGHT(TEXT(AL491,"0.#"),1)&lt;&gt;"."),TRUE,FALSE)</formula>
    </cfRule>
    <cfRule type="expression" dxfId="0" priority="6">
      <formula>IF(AND(AL491&lt;0, RIGHT(TEXT(AL491,"0.#"),1)="."),TRUE,FALSE)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0" si="2">IF(L3="","",K3)</f>
        <v/>
      </c>
      <c r="N3" s="13" t="str">
        <f>IF(M3="",N2,IF(N2&lt;&gt;"",CONCATENATE(N2,"、",M3),M3))</f>
        <v/>
      </c>
      <c r="O3" s="13"/>
      <c r="P3" s="12" t="s">
        <v>66</v>
      </c>
      <c r="Q3" s="17" t="s">
        <v>603</v>
      </c>
      <c r="R3" s="13" t="str">
        <f t="shared" ref="R3:R8" si="3">IF(Q3="","",P3)</f>
        <v>委託・請負</v>
      </c>
      <c r="S3" s="13" t="str">
        <f t="shared" ref="S3:S8" si="4">IF(R3="",S2,IF(S2&lt;&gt;"",CONCATENATE(S2,"、",R3),R3))</f>
        <v>委託・請負</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t="s">
        <v>603</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t="s">
        <v>603</v>
      </c>
      <c r="C6" s="13" t="str">
        <f t="shared" si="0"/>
        <v>科学技術・イノベーション</v>
      </c>
      <c r="D6" s="13" t="str">
        <f t="shared" ref="D6:D21" si="8">IF(C6="",D5,IF(D5&lt;&gt;"",CONCATENATE(D5,"、",C6),C6))</f>
        <v>海洋政策、科学技術・イノベーション</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海洋政策、科学技術・イノベーション</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海洋政策、科学技術・イノベーション</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海洋政策、科学技術・イノベーション</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海洋政策、科学技術・イノベーション</v>
      </c>
      <c r="F10" s="18" t="s">
        <v>107</v>
      </c>
      <c r="G10" s="17"/>
      <c r="H10" s="13" t="str">
        <f t="shared" si="1"/>
        <v/>
      </c>
      <c r="I10" s="13" t="str">
        <f t="shared" si="5"/>
        <v>一般会計</v>
      </c>
      <c r="K10" s="14" t="s">
        <v>220</v>
      </c>
      <c r="L10" s="15"/>
      <c r="M10" s="13" t="str">
        <f t="shared" si="2"/>
        <v/>
      </c>
      <c r="N10" s="13" t="str">
        <f t="shared" si="6"/>
        <v/>
      </c>
      <c r="O10" s="13"/>
      <c r="P10" s="13" t="str">
        <f>S8</f>
        <v>委託・請負</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海洋政策、科学技術・イノベーション</v>
      </c>
      <c r="F11" s="18" t="s">
        <v>108</v>
      </c>
      <c r="G11" s="17"/>
      <c r="H11" s="13" t="str">
        <f t="shared" si="1"/>
        <v/>
      </c>
      <c r="I11" s="13" t="str">
        <f t="shared" si="5"/>
        <v>一般会計</v>
      </c>
      <c r="K11" s="14" t="s">
        <v>101</v>
      </c>
      <c r="L11" s="15" t="s">
        <v>603</v>
      </c>
      <c r="M11" s="13" t="str">
        <f>IF(L11="","",K11)</f>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海洋政策、科学技術・イノベーション</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海洋政策、科学技術・イノベーション</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海洋政策、科学技術・イノベーション</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海洋政策、科学技術・イノベーション</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海洋政策、科学技術・イノベーション</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海洋政策、科学技術・イノベーション</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海洋政策、科学技術・イノベーション</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海洋政策、科学技術・イノベーション</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海洋政策、科学技術・イノベーション</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海洋政策、科学技術・イノベーション</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海洋政策、科学技術・イノベーション</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海洋政策、科学技術・イノベーション</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海洋政策、科学技術・イノベーション</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2022-11-29T01:53:25Z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