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国土地理院\"/>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2" i="13" l="1"/>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<sst xmlns="http://schemas.openxmlformats.org/spreadsheetml/2006/main" count="1713" uniqueCount="767">
  <si>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</si>
  <si>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</si>
  <si>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</si>
  <si>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</si>
  <si>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</si>
  <si>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</si>
  <si>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</si>
  <si>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</si>
  <si>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</si>
  <si>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</si>
  <si>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</si>
  <si>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</si>
  <si>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</si>
  <si>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</si>
  <si>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</si>
  <si>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</si>
  <si>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</si>
  <si>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</si>
  <si>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</si>
  <si>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</si>
  <si>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</si>
  <si>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</si>
  <si>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</si>
  <si>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</si>
  <si>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</si>
  <si>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</si>
  <si>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</si>
  <si>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</si>
  <si>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</si>
  <si>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</si>
  <si>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</si>
  <si>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</si>
  <si>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</si>
  <si>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</si>
  <si>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</si>
  <si>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</si>
  <si>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</si>
  <si>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</si>
  <si>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</si>
  <si>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</si>
  <si>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</si>
  <si>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</si>
  <si>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</si>
  <si>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</si>
  <si>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</si>
  <si>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</si>
  <si>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</si>
  <si>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</si>
  <si>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</si>
  <si>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</si>
  <si>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</si>
  <si>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</si>
  <si>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</si>
  <si>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</si>
  <si>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</si>
  <si>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</si>
  <si>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</si>
  <si>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</si>
  <si>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</si>
  <si>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</si>
  <si>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</si>
  <si>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</si>
  <si>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</si>
  <si>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</si>
  <si>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</si>
  <si>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</si>
  <si>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</si>
  <si>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</si>
  <si>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</si>
  <si>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</si>
  <si>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</si>
  <si>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</si>
  <si>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</si>
  <si>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</si>
  <si>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</si>
  <si>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</si>
  <si>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</si>
  <si>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</si>
  <si>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</si>
  <si>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</si>
  <si>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</si>
  <si>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</si>
  <si>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</si>
  <si>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</si>
  <si>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</si>
  <si>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</si>
  <si>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</si>
  <si>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</si>
  <si>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</si>
  <si>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</si>
  <si>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</si>
  <si>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</si>
  <si>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</si>
  <si>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</si>
  <si>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</si>
  <si>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</si>
  <si>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</si>
  <si>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</si>
  <si>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</si>
  <si>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</si>
  <si>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</si>
  <si>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</si>
  <si>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</si>
  <si>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</si>
  <si>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</si>
  <si>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</si>
  <si>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</si>
  <si>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</si>
  <si>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</si>
  <si>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</si>
  <si>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</si>
  <si>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</si>
  <si>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</si>
  <si>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</si>
  <si>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</si>
  <si>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</si>
  <si>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</si>
  <si>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</si>
  <si>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</si>
  <si>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</si>
  <si>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</si>
  <si>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</si>
  <si>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</si>
  <si>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</si>
  <si>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</si>
  <si>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</si>
  <si>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</si>
  <si>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</si>
  <si>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</si>
  <si>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</si>
  <si>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</si>
  <si>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</si>
  <si>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</si>
  <si>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</si>
  <si>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</si>
  <si>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</si>
  <si>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</si>
  <si>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</si>
  <si>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</si>
  <si>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</si>
  <si>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</si>
  <si>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</si>
  <si>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</si>
  <si>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</si>
  <si>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</si>
  <si>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</si>
  <si>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</si>
  <si>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</si>
  <si>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</si>
  <si>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</si>
  <si>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</si>
  <si>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</si>
  <si>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</si>
  <si>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</si>
  <si>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</si>
  <si>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</si>
  <si>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</si>
  <si>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</si>
  <si>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</si>
  <si>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</si>
  <si>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</si>
  <si>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</si>
  <si>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</si>
  <si>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</si>
  <si>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</si>
  <si>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</si>
  <si>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</si>
  <si>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</si>
  <si>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</si>
  <si>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</si>
  <si>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</si>
  <si>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</si>
  <si>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</si>
  <si>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</si>
  <si>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</si>
  <si>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</si>
  <si>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</si>
  <si>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</si>
  <si>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</si>
  <si>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</si>
  <si>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</si>
  <si>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</si>
  <si>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</si>
  <si>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</si>
  <si>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</si>
  <si>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</si>
  <si>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</si>
  <si>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</si>
  <si>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</si>
  <si>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</si>
  <si>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</si>
  <si>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</si>
  <si>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</si>
  <si>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</si>
  <si>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</si>
  <si>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</si>
  <si>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</si>
  <si>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</si>
  <si>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</si>
  <si>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</si>
  <si>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</si>
  <si>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</si>
  <si>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</si>
  <si>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</si>
  <si>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</si>
  <si>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</si>
  <si>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</si>
  <si>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</si>
  <si>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</si>
  <si>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</si>
  <si>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</si>
  <si>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</si>
  <si>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</si>
  <si>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</si>
  <si>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</si>
  <si>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</si>
  <si>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</si>
  <si>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</si>
  <si>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</si>
  <si>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</si>
  <si>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</si>
  <si>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</si>
  <si>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</si>
  <si>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</si>
  <si>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</si>
  <si>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</si>
  <si>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</si>
  <si>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</si>
  <si>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</si>
  <si>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</si>
  <si>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</si>
  <si>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</si>
  <si>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</si>
  <si>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</si>
  <si>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</si>
  <si>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</si>
  <si>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</si>
  <si>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</si>
  <si>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</si>
  <si>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</si>
  <si>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</si>
  <si>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</si>
  <si>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</si>
  <si>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</si>
  <si>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</si>
  <si>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</si>
  <si>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</si>
  <si>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</si>
  <si>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</si>
  <si>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</si>
  <si>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</si>
  <si>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</si>
  <si>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</si>
  <si>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</si>
  <si>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</si>
  <si>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</si>
  <si>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</si>
  <si>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</si>
  <si>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</si>
  <si>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</si>
  <si>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</si>
  <si>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</si>
  <si>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</si>
  <si>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</si>
  <si>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</si>
  <si>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</si>
  <si>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</si>
  <si>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</si>
  <si>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</si>
  <si>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</si>
  <si>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</si>
  <si>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</si>
  <si>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</si>
  <si>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</si>
  <si>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</si>
  <si>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</si>
  <si>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</si>
  <si>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</si>
  <si>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</si>
  <si>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</si>
  <si>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</si>
  <si>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</si>
  <si>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</si>
  <si>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</si>
  <si>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</si>
  <si>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</si>
  <si>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</si>
  <si>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</si>
  <si>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</si>
  <si>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</si>
  <si>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</si>
  <si>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</si>
  <si>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</si>
  <si>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</si>
  <si>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</si>
  <si>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</si>
  <si>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</si>
  <si>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</si>
  <si>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</si>
  <si>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</si>
  <si>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</si>
  <si>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</si>
  <si>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</si>
  <si>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</si>
  <si>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</si>
  <si>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</si>
  <si>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</si>
  <si>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</si>
  <si>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</si>
  <si>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</si>
  <si>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</si>
  <si>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</si>
  <si>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</si>
  <si>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</si>
  <si>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</si>
  <si>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</si>
  <si>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</si>
  <si>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</si>
  <si>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</si>
  <si>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</si>
  <si>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</si>
  <si>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</si>
  <si>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</si>
  <si>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</si>
  <si>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</si>
  <si>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</si>
  <si>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</si>
  <si>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</si>
  <si>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</si>
  <si>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</si>
  <si>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</si>
  <si>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</si>
  <si>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</si>
  <si>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</si>
  <si>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</si>
  <si>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</si>
  <si>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</si>
  <si>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</si>
  <si>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</si>
  <si>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</si>
  <si>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</si>
  <si>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</si>
  <si>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</si>
  <si>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</si>
  <si>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</si>
  <si>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</si>
  <si>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</si>
  <si>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</si>
  <si>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</si>
  <si>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</si>
  <si>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</si>
  <si>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</si>
  <si>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</si>
  <si>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</si>
  <si>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</si>
  <si>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</si>
  <si>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</si>
  <si>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</si>
  <si>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</si>
  <si>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</si>
  <si>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</si>
  <si>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</si>
  <si>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</si>
  <si>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</si>
  <si>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</si>
  <si>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</si>
  <si>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</si>
  <si>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</si>
  <si>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</si>
  <si>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</si>
  <si>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</si>
  <si>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</si>
  <si>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</si>
  <si>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</si>
  <si>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</si>
  <si>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</si>
  <si>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</si>
  <si>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</si>
  <si>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</si>
  <si>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</si>
  <si>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</si>
  <si>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</si>
  <si>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</si>
  <si>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</si>
  <si>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</si>
  <si>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</si>
  <si>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</si>
  <si>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</si>
  <si>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</si>
  <si>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</si>
  <si>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</si>
  <si>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</si>
  <si>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</si>
  <si>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</si>
  <si>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</si>
  <si>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</si>
  <si>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</si>
  <si>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</si>
  <si>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</si>
  <si>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</si>
  <si>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</si>
  <si>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</si>
  <si>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</si>
  <si>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</si>
  <si>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</si>
  <si>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</si>
  <si>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</si>
  <si>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</si>
  <si>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</si>
  <si>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</si>
  <si>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</si>
  <si>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</si>
  <si>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</si>
  <si>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</si>
  <si>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</si>
  <si>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</si>
  <si>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</si>
  <si>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</si>
  <si>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</si>
  <si>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</si>
  <si>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</si>
  <si>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</si>
  <si>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</si>
  <si>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</si>
  <si>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</si>
  <si>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</si>
  <si>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</si>
  <si>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</si>
  <si>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</si>
  <si>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</si>
  <si>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</si>
  <si>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</si>
  <si>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</si>
  <si>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</si>
  <si>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</si>
  <si>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</si>
  <si>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</si>
  <si>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</si>
  <si>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</si>
  <si>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</si>
  <si>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</si>
  <si>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</si>
  <si>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</si>
  <si>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</si>
  <si>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</si>
  <si>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</si>
  <si>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</si>
  <si>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</si>
  <si>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</si>
  <si>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</si>
  <si>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</si>
  <si>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</si>
  <si>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</si>
  <si>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</si>
  <si>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</si>
  <si>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</si>
  <si>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</si>
  <si>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</si>
  <si>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</si>
  <si>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</si>
  <si>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</si>
  <si>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</si>
  <si>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</si>
  <si>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</si>
  <si>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</si>
  <si>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</si>
  <si>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</si>
  <si>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</si>
  <si>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</si>
  <si>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</si>
  <si>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</si>
  <si>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</si>
  <si>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</si>
  <si>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</si>
  <si>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</si>
  <si>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</si>
  <si>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</si>
  <si>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</si>
  <si>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</si>
  <si>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</si>
  <si>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</si>
  <si>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</si>
  <si>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</si>
  <si>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</si>
  <si>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</si>
  <si>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</si>
  <si>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</si>
  <si>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</si>
  <si>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</si>
  <si>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</si>
  <si>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</si>
  <si>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</si>
  <si>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</si>
  <si>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</si>
  <si>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</si>
  <si>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</si>
  <si>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</si>
  <si>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</si>
  <si>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</si>
  <si>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</si>
  <si>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</si>
  <si>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</si>
  <si>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</si>
  <si>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</si>
  <si>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</si>
  <si>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</si>
  <si>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</si>
  <si>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</si>
  <si>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</si>
  <si>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</si>
  <si>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</si>
  <si>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</si>
  <si>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</si>
  <si>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</si>
  <si>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</si>
  <si>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</si>
  <si>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</si>
  <si>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</si>
  <si>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</si>
  <si>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</si>
  <si>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</si>
  <si>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</si>
  <si>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</si>
  <si>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</si>
  <si>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</si>
  <si>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</si>
  <si>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</si>
  <si>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</si>
  <si>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</si>
  <si>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</si>
  <si>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</si>
  <si>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</si>
  <si>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</si>
  <si>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</si>
  <si>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</si>
  <si>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</si>
  <si>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</si>
  <si>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</si>
  <si>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</si>
  <si>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</si>
  <si>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</si>
  <si>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</si>
  <si>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</si>
  <si>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</si>
  <si>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</si>
  <si>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</si>
  <si>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</si>
  <si>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</si>
  <si>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</si>
  <si>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</si>
  <si>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</si>
  <si>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</si>
  <si>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</si>
  <si>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</si>
  <si>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</si>
  <si>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</si>
  <si>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</si>
  <si>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</si>
  <si>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</si>
  <si>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</si>
  <si>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</si>
  <si>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</si>
  <si>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</si>
  <si>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</si>
  <si>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</si>
  <si>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</si>
  <si>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</si>
  <si>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</si>
  <si>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</si>
  <si>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</si>
  <si>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</si>
  <si>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</si>
  <si>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</si>
  <si>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</si>
  <si>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</si>
  <si>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</si>
  <si>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</si>
  <si>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</si>
  <si>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</si>
  <si>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</si>
  <si>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</si>
  <si>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</si>
  <si>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</si>
  <si>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</si>
  <si>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</si>
  <si>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</si>
  <si>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</si>
  <si>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</si>
  <si>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</si>
  <si>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</si>
  <si>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</si>
  <si>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</si>
  <si>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</si>
  <si>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</si>
  <si>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</si>
  <si>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</si>
  <si>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</si>
  <si>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</si>
  <si>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</si>
  <si>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</si>
  <si>
    <t>測量行政推進経費</t>
    <phoneticPr fontId="6"/>
  </si>
  <si>
    <t>国土地理院</t>
    <phoneticPr fontId="6"/>
  </si>
  <si>
    <t>企画部企画調整課</t>
    <phoneticPr fontId="6"/>
  </si>
  <si>
    <t>課長　石関　隆幸</t>
    <phoneticPr fontId="6"/>
  </si>
  <si>
    <t>○</t>
  </si>
  <si>
    <t>測量法（第27条、第34条、第35条、第36条、第41条、第42条）
地理空間情報活用推進基本法（第３条、第14条、第18条）</t>
    <phoneticPr fontId="6"/>
  </si>
  <si>
    <t>基本測量に関する長期計画（平成26年策定）
地理空間情報活用推進基本計画（令和４年閣議決定）</t>
    <phoneticPr fontId="6"/>
  </si>
  <si>
    <t>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6"/>
  </si>
  <si>
    <t>-</t>
  </si>
  <si>
    <t>-</t>
    <phoneticPr fontId="6"/>
  </si>
  <si>
    <t>測量庁費</t>
    <phoneticPr fontId="6"/>
  </si>
  <si>
    <t>測量計画機関に対し、公共測量の測量技術にかかわる助言、指導を行うとともに、公共測量に関する説明会の開催や公共測量Webサイトにおいて公共測量の手続き、作業規程の準則や作業マニュアル等の技術情報について情報提供を行う。</t>
    <phoneticPr fontId="6"/>
  </si>
  <si>
    <t>測量計画機関が公共測量の手続きを適切に実施</t>
    <phoneticPr fontId="6"/>
  </si>
  <si>
    <t>測量技術にかかわる助言・指導件数</t>
    <phoneticPr fontId="6"/>
  </si>
  <si>
    <t>件</t>
  </si>
  <si>
    <t>件</t>
    <phoneticPr fontId="6"/>
  </si>
  <si>
    <t>公共測量行政経費執行額／　助言・指導件数　　　　　　　　　　　　　　</t>
    <phoneticPr fontId="6"/>
  </si>
  <si>
    <t>円/件</t>
    <phoneticPr fontId="6"/>
  </si>
  <si>
    <t>千円/件</t>
    <phoneticPr fontId="6"/>
  </si>
  <si>
    <t>23,426
/14,029</t>
    <phoneticPr fontId="6"/>
  </si>
  <si>
    <t>16,925/14,408</t>
    <phoneticPr fontId="6"/>
  </si>
  <si>
    <t>19,369/15,123</t>
    <phoneticPr fontId="6"/>
  </si>
  <si>
    <t>16,686/14,000</t>
    <phoneticPr fontId="6"/>
  </si>
  <si>
    <t>毎年度公共測量Webサイトのアクセス数を350万件以上にする。</t>
    <phoneticPr fontId="6"/>
  </si>
  <si>
    <t>公共測量Webサイトのアクセス数</t>
    <phoneticPr fontId="6"/>
  </si>
  <si>
    <t>国土交通省国土地理院調べ（公共測量Webサイトのアクセス数調査）（令和4年4月）
※公共測量Webサイト： https://www.gsi.go.jp/KOUKYOU/index.html</t>
    <phoneticPr fontId="6"/>
  </si>
  <si>
    <t>-</t>
    <phoneticPr fontId="6"/>
  </si>
  <si>
    <t>10　国土の総合的な利用、整備及び保全、国土に関する情報の整備</t>
    <phoneticPr fontId="6"/>
  </si>
  <si>
    <t>38　国土の位置･形状を定めるための調査及び地理空間情報の整備･活用を推進する。</t>
    <phoneticPr fontId="6"/>
  </si>
  <si>
    <t>有</t>
  </si>
  <si>
    <t>無</t>
  </si>
  <si>
    <t>‐</t>
  </si>
  <si>
    <t>新技術対応及び既存の測量成果の活用は、効率的かつ経済的な測量のために不可欠であり、ニーズを的確に反映している。</t>
    <phoneticPr fontId="6"/>
  </si>
  <si>
    <t>測量法に基づき国土地理院が技術的助言を行う必要があることから、国が実施すべき事業である。</t>
    <phoneticPr fontId="6"/>
  </si>
  <si>
    <t>公共測量の実施にあたって、測量成果の品質を確保するための施策や、国の機関、公共団体などの測量計画機関における地理空間情報活用による測量の重複を防止するため、優先度は高い事業である。</t>
    <phoneticPr fontId="6"/>
  </si>
  <si>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一者応札となった場合は理由を検証し、参加者の有無を確認する公募手続に係る参加意思確認書の提出を求める公示を取り入れるなど、発注における透明性・公平性・競争性の確保に努める。</t>
    <phoneticPr fontId="6"/>
  </si>
  <si>
    <t>1件あたりのコストは低い水準を維持しており妥当であると考える。</t>
    <phoneticPr fontId="6"/>
  </si>
  <si>
    <t>事業目的に沿って予算を執行しており、その執行状況等を適切に把握・確認している。</t>
    <phoneticPr fontId="6"/>
  </si>
  <si>
    <t>ホームページを充実し、印刷物を減らすなど、コスト削減に努めている。</t>
    <phoneticPr fontId="6"/>
  </si>
  <si>
    <t>成果実績は、概ね成果目標を達成している。</t>
    <phoneticPr fontId="6"/>
  </si>
  <si>
    <t>実績は見込みどおりである。</t>
    <phoneticPr fontId="6"/>
  </si>
  <si>
    <t>インターネットを通じ一般に公開され、公共測量分野において十分に活用されている。</t>
    <phoneticPr fontId="6"/>
  </si>
  <si>
    <t>432</t>
    <phoneticPr fontId="6"/>
  </si>
  <si>
    <t>463</t>
    <phoneticPr fontId="6"/>
  </si>
  <si>
    <t>392</t>
    <phoneticPr fontId="6"/>
  </si>
  <si>
    <t>376</t>
    <phoneticPr fontId="6"/>
  </si>
  <si>
    <t>393</t>
    <phoneticPr fontId="6"/>
  </si>
  <si>
    <t>410</t>
    <phoneticPr fontId="6"/>
  </si>
  <si>
    <t>401</t>
    <phoneticPr fontId="6"/>
  </si>
  <si>
    <t>403</t>
    <phoneticPr fontId="6"/>
  </si>
  <si>
    <t>A.株式会社トライ・アットリソース</t>
    <phoneticPr fontId="6"/>
  </si>
  <si>
    <t>B.公益社団法人日本測量協会</t>
    <phoneticPr fontId="6"/>
  </si>
  <si>
    <t>測量士・測量士補試験事業業務</t>
    <phoneticPr fontId="6"/>
  </si>
  <si>
    <t>雑役務</t>
    <phoneticPr fontId="6"/>
  </si>
  <si>
    <t>「航空レーザ測深機を用いた公共測量マニュアル（案）」改正に関する調査検討業務</t>
  </si>
  <si>
    <t>「航空レーザ測深機を用いた公共測量マニュアル（案）」改正に関する調査検討業務</t>
    <phoneticPr fontId="6"/>
  </si>
  <si>
    <t>業務</t>
    <phoneticPr fontId="6"/>
  </si>
  <si>
    <t>測量計画機関及び測量作業機関への技術的な助言・指導を含む公共測量の普及活動</t>
    <phoneticPr fontId="6"/>
  </si>
  <si>
    <t>令和３年度地理空間情報の活用に関する地域連携協議会運営支援業務</t>
    <phoneticPr fontId="6"/>
  </si>
  <si>
    <t>株式会社トライ・アットリソース</t>
    <rPh sb="0" eb="4">
      <t>カブシキガイシャ</t>
    </rPh>
    <phoneticPr fontId="1"/>
  </si>
  <si>
    <t>測量士・測量士補試験事業業務</t>
    <rPh sb="0" eb="3">
      <t>ソクリョウシ</t>
    </rPh>
    <rPh sb="4" eb="8">
      <t>ソクリョウシホ</t>
    </rPh>
    <rPh sb="8" eb="10">
      <t>シケン</t>
    </rPh>
    <rPh sb="10" eb="12">
      <t>ジギョウ</t>
    </rPh>
    <rPh sb="12" eb="14">
      <t>ギョウム</t>
    </rPh>
    <phoneticPr fontId="1"/>
  </si>
  <si>
    <t>国庫債務負担行為等</t>
  </si>
  <si>
    <t>－</t>
    <phoneticPr fontId="6"/>
  </si>
  <si>
    <t>新生ビルテクノ株式会社
北関東支店</t>
    <phoneticPr fontId="6"/>
  </si>
  <si>
    <t>「地図と測量の科学館」の管理運営業務（1月～3月分）</t>
    <phoneticPr fontId="6"/>
  </si>
  <si>
    <t>「地図と測量の科学館」の管理運営業務（4月～6月分）</t>
  </si>
  <si>
    <t>「地図と測量の科学館」の管理運営業務（7月～9月分）</t>
  </si>
  <si>
    <t>「地図と測量の科学館」の管理運営業務（10月～12月分）</t>
  </si>
  <si>
    <t>「地図と測量の科学館」館内カーペット床外1件清掃業務</t>
    <rPh sb="11" eb="13">
      <t>カンナイ</t>
    </rPh>
    <rPh sb="18" eb="19">
      <t>ユカ</t>
    </rPh>
    <rPh sb="19" eb="20">
      <t>ホカ</t>
    </rPh>
    <rPh sb="21" eb="22">
      <t>ケン</t>
    </rPh>
    <rPh sb="22" eb="24">
      <t>セイソウ</t>
    </rPh>
    <rPh sb="24" eb="26">
      <t>ギョウム</t>
    </rPh>
    <phoneticPr fontId="1"/>
  </si>
  <si>
    <t>住友不動産ベルサール株式会社</t>
    <phoneticPr fontId="6"/>
  </si>
  <si>
    <t>令和3年測量士・測量士補試験に伴う会場借り上げ（東京都試験地3）</t>
  </si>
  <si>
    <t>共同印刷株式会社</t>
    <phoneticPr fontId="6"/>
  </si>
  <si>
    <t>印刷（令和3年測量士・測量士補試験問題）</t>
  </si>
  <si>
    <t>株式会社マプコン</t>
    <rPh sb="0" eb="4">
      <t>カブシキガイシャ</t>
    </rPh>
    <phoneticPr fontId="1"/>
  </si>
  <si>
    <t>ソフトウェア（測量業務発注支援システム）サーバ保守ライセンス購入</t>
  </si>
  <si>
    <t>ソフトウェア（測量業務発注支援システム）の改良</t>
  </si>
  <si>
    <t>公共測量成果検査支援ツールの機能向上のための改修業務</t>
    <rPh sb="0" eb="2">
      <t>コウキョウ</t>
    </rPh>
    <rPh sb="2" eb="4">
      <t>ソクリョウ</t>
    </rPh>
    <rPh sb="4" eb="6">
      <t>セイカ</t>
    </rPh>
    <rPh sb="6" eb="8">
      <t>ケンサ</t>
    </rPh>
    <rPh sb="8" eb="10">
      <t>シエン</t>
    </rPh>
    <rPh sb="14" eb="16">
      <t>キノウ</t>
    </rPh>
    <rPh sb="16" eb="18">
      <t>コウジョウ</t>
    </rPh>
    <rPh sb="22" eb="24">
      <t>カイシュウ</t>
    </rPh>
    <rPh sb="24" eb="26">
      <t>ギョウム</t>
    </rPh>
    <phoneticPr fontId="1"/>
  </si>
  <si>
    <t>株式会社早稲田大学プロパティマネジメント</t>
    <phoneticPr fontId="6"/>
  </si>
  <si>
    <t>令和3年測量士・測量士補試験に伴う会場借り上げ（東京都試験地2）</t>
  </si>
  <si>
    <t>株式会社ＴＧサポート</t>
    <phoneticPr fontId="6"/>
  </si>
  <si>
    <t>令和3年測量士・測量士補試験に伴う会場借り上げ（宮城県試験地）</t>
  </si>
  <si>
    <t>凸版印刷株式会社</t>
    <phoneticPr fontId="6"/>
  </si>
  <si>
    <t>印刷（令和４年測量士・測量士補試験問題）</t>
  </si>
  <si>
    <t>株式会社エイ・イー・エス</t>
    <rPh sb="0" eb="4">
      <t>カブシキガイシャ</t>
    </rPh>
    <phoneticPr fontId="1"/>
  </si>
  <si>
    <t>「公共測量行政手続システム」のアプリケーション改良業務</t>
    <rPh sb="1" eb="3">
      <t>コウキョウ</t>
    </rPh>
    <rPh sb="3" eb="5">
      <t>ソクリョウ</t>
    </rPh>
    <rPh sb="5" eb="7">
      <t>ギョウセイ</t>
    </rPh>
    <rPh sb="7" eb="9">
      <t>テツヅ</t>
    </rPh>
    <rPh sb="23" eb="25">
      <t>カイリョウ</t>
    </rPh>
    <rPh sb="25" eb="27">
      <t>ギョウム</t>
    </rPh>
    <phoneticPr fontId="1"/>
  </si>
  <si>
    <t>有限会社ムラキツール</t>
    <phoneticPr fontId="6"/>
  </si>
  <si>
    <t>「地図と測量の科学館」館内アクリル板購入</t>
  </si>
  <si>
    <t>消耗品購入</t>
    <rPh sb="0" eb="3">
      <t>ショウモウヒン</t>
    </rPh>
    <rPh sb="3" eb="5">
      <t>コウニュウ</t>
    </rPh>
    <phoneticPr fontId="6"/>
  </si>
  <si>
    <t>公益社団法人日本測量協会</t>
    <phoneticPr fontId="1"/>
  </si>
  <si>
    <t>1010005004291</t>
  </si>
  <si>
    <t>令和３年度　公共測量に関する課題の調査検討業務</t>
  </si>
  <si>
    <t>一般財団法人測量専門教育センター</t>
    <phoneticPr fontId="6"/>
  </si>
  <si>
    <t>測量士及び測量士補登録等補助業務</t>
  </si>
  <si>
    <t>公益財団法人日本測量調査技術協会</t>
    <phoneticPr fontId="1"/>
  </si>
  <si>
    <t>自己位置推定型レーザスキャナを用いた公共測量マニュアル（案）作成支援業務</t>
  </si>
  <si>
    <t>令和３年度　地理情報標準及び海外の３次元測量制度に関する調査検討業務</t>
  </si>
  <si>
    <t>一般財団法人経済調査会</t>
    <phoneticPr fontId="6"/>
  </si>
  <si>
    <t>令和３年度測量作業用消耗品価格調査及び測量機械等損料調査業務</t>
  </si>
  <si>
    <t>一般財団法人日本地図センター</t>
  </si>
  <si>
    <t>7013205000047</t>
  </si>
  <si>
    <t>第２５回「全国児童生徒地図優秀作品展」実施業務</t>
  </si>
  <si>
    <t>国立大学法人東京外国語大学</t>
    <phoneticPr fontId="6"/>
  </si>
  <si>
    <t>令和3年測量士・測量士補試験に伴う会場借り上げ（東京都試験地1）</t>
  </si>
  <si>
    <t>学校法人広島ＹＭＣＡ学園</t>
    <phoneticPr fontId="6"/>
  </si>
  <si>
    <t>令和3年測量士・測量士補試験に伴う会場借り上げ（広島県試験地）</t>
  </si>
  <si>
    <t>愛知学院大学 名城公園キャンパス事務部</t>
  </si>
  <si>
    <t>令和3年測量士・測量士補試験に伴う会場借り上げ（愛知県試験地1）</t>
  </si>
  <si>
    <t>国立大学法人琉球大学</t>
    <phoneticPr fontId="6"/>
  </si>
  <si>
    <t>令和3年測量士・測量士補試験に伴う会場借り上げ（沖縄県試験地1）</t>
  </si>
  <si>
    <t>令和3年測量士・測量士補試験に伴う会場借り上げ（沖縄県試験地2）</t>
  </si>
  <si>
    <t>学校法人鶴岡学園</t>
    <phoneticPr fontId="6"/>
  </si>
  <si>
    <t>令和3年測量士・測量士補試験に伴う会場借り上げ（北海道試験地）</t>
  </si>
  <si>
    <t>国土交通省 国土地理院
九州地方測量部</t>
    <rPh sb="6" eb="8">
      <t>コクド</t>
    </rPh>
    <rPh sb="8" eb="11">
      <t>チリイン</t>
    </rPh>
    <rPh sb="12" eb="14">
      <t>キュウシュウ</t>
    </rPh>
    <rPh sb="14" eb="16">
      <t>チホウ</t>
    </rPh>
    <rPh sb="16" eb="18">
      <t>ソクリョウ</t>
    </rPh>
    <rPh sb="18" eb="19">
      <t>ブ</t>
    </rPh>
    <phoneticPr fontId="6"/>
  </si>
  <si>
    <t>測量計画機関及び測量作業機関への技術的な助言・指導を含む公共測量の普及啓発等の業務</t>
    <rPh sb="35" eb="37">
      <t>ケイハツ</t>
    </rPh>
    <rPh sb="37" eb="38">
      <t>トウ</t>
    </rPh>
    <rPh sb="39" eb="41">
      <t>ギョウム</t>
    </rPh>
    <phoneticPr fontId="6"/>
  </si>
  <si>
    <t>国土交通省 国土地理院
四国地方測量部</t>
    <rPh sb="12" eb="14">
      <t>シコク</t>
    </rPh>
    <rPh sb="14" eb="16">
      <t>チホウ</t>
    </rPh>
    <rPh sb="16" eb="18">
      <t>ソクリョウ</t>
    </rPh>
    <rPh sb="18" eb="19">
      <t>ブ</t>
    </rPh>
    <phoneticPr fontId="6"/>
  </si>
  <si>
    <t>国土交通省 国土地理院
北海道地方測量部</t>
    <rPh sb="12" eb="15">
      <t>ホッカイドウ</t>
    </rPh>
    <rPh sb="15" eb="17">
      <t>チホウ</t>
    </rPh>
    <rPh sb="17" eb="19">
      <t>ソクリョウ</t>
    </rPh>
    <rPh sb="19" eb="20">
      <t>ブ</t>
    </rPh>
    <phoneticPr fontId="6"/>
  </si>
  <si>
    <t>国土交通省 国土地理院
関東地方測量部</t>
    <rPh sb="12" eb="14">
      <t>カントウ</t>
    </rPh>
    <rPh sb="14" eb="16">
      <t>チホウ</t>
    </rPh>
    <rPh sb="16" eb="18">
      <t>ソクリョウ</t>
    </rPh>
    <rPh sb="18" eb="19">
      <t>ブ</t>
    </rPh>
    <phoneticPr fontId="6"/>
  </si>
  <si>
    <t>国土交通省 国土地理院
中部地方測量部</t>
    <rPh sb="12" eb="14">
      <t>チュウブ</t>
    </rPh>
    <rPh sb="14" eb="16">
      <t>チホウ</t>
    </rPh>
    <rPh sb="16" eb="18">
      <t>ソクリョウ</t>
    </rPh>
    <rPh sb="18" eb="19">
      <t>ブ</t>
    </rPh>
    <phoneticPr fontId="6"/>
  </si>
  <si>
    <t>国土交通省 国土地理院
近畿地方測量部</t>
    <rPh sb="12" eb="14">
      <t>キンキ</t>
    </rPh>
    <rPh sb="14" eb="16">
      <t>チホウ</t>
    </rPh>
    <rPh sb="16" eb="18">
      <t>ソクリョウ</t>
    </rPh>
    <rPh sb="18" eb="19">
      <t>ブ</t>
    </rPh>
    <phoneticPr fontId="6"/>
  </si>
  <si>
    <t>国土交通省 国土地理院
北陸地方測量部</t>
    <rPh sb="12" eb="14">
      <t>ホクリク</t>
    </rPh>
    <rPh sb="14" eb="16">
      <t>チホウ</t>
    </rPh>
    <rPh sb="16" eb="18">
      <t>ソクリョウ</t>
    </rPh>
    <rPh sb="18" eb="19">
      <t>ブ</t>
    </rPh>
    <phoneticPr fontId="6"/>
  </si>
  <si>
    <t>国土交通省 国土地理院
中国地方測量部</t>
    <rPh sb="12" eb="14">
      <t>チュウゴク</t>
    </rPh>
    <rPh sb="14" eb="16">
      <t>チホウ</t>
    </rPh>
    <rPh sb="16" eb="18">
      <t>ソクリョウ</t>
    </rPh>
    <rPh sb="18" eb="19">
      <t>ブ</t>
    </rPh>
    <phoneticPr fontId="6"/>
  </si>
  <si>
    <t>国土交通省 国土地理院
東北地方測量部</t>
    <rPh sb="12" eb="14">
      <t>トウホク</t>
    </rPh>
    <rPh sb="14" eb="16">
      <t>チホウ</t>
    </rPh>
    <rPh sb="16" eb="18">
      <t>ソクリョウ</t>
    </rPh>
    <rPh sb="18" eb="19">
      <t>ブ</t>
    </rPh>
    <phoneticPr fontId="6"/>
  </si>
  <si>
    <t>国土交通省 国土地理院
沖縄支所</t>
    <rPh sb="12" eb="14">
      <t>オキナワ</t>
    </rPh>
    <rPh sb="14" eb="16">
      <t>シショ</t>
    </rPh>
    <phoneticPr fontId="6"/>
  </si>
  <si>
    <t>クリエイティブ・ファクトリー株式会社</t>
    <phoneticPr fontId="6"/>
  </si>
  <si>
    <t>＊四国地測　令和３年度地理空間情報の活用に関する地域連携協議会運営支援業務</t>
  </si>
  <si>
    <t>株式会社プランニング松元</t>
    <phoneticPr fontId="6"/>
  </si>
  <si>
    <t>＊九州地測　令和３年度地理空間情報活用推進に関する大分産学官連携セミナー及び九州</t>
  </si>
  <si>
    <t>株式会社シン技術コンサル</t>
    <phoneticPr fontId="6"/>
  </si>
  <si>
    <t>＊北海道地測　令和３年度地理空間情報に関する北海道地区産学官懇談会事務局支援業務</t>
  </si>
  <si>
    <t>株式会社みすず綜合コンサルタント</t>
    <phoneticPr fontId="6"/>
  </si>
  <si>
    <t>＊北陸地測　令和３年度地理空間情報の活用推進に関する北陸地方産学官連絡会議支援</t>
  </si>
  <si>
    <t>株式会社日興商会</t>
    <phoneticPr fontId="6"/>
  </si>
  <si>
    <t>備品購入</t>
    <rPh sb="0" eb="2">
      <t>ビヒン</t>
    </rPh>
    <rPh sb="2" eb="4">
      <t>コウニュウ</t>
    </rPh>
    <phoneticPr fontId="6"/>
  </si>
  <si>
    <t>株式会社東海アドエージェンシー</t>
    <phoneticPr fontId="6"/>
  </si>
  <si>
    <t>＊中部地測　令和４年度　会合運営支援業務</t>
  </si>
  <si>
    <t>株式会社ヤマダデンキ</t>
    <phoneticPr fontId="6"/>
  </si>
  <si>
    <t>株式会社ヤマダデンキ　</t>
    <phoneticPr fontId="6"/>
  </si>
  <si>
    <t>備品･消耗品購入</t>
    <rPh sb="0" eb="2">
      <t>ビヒン</t>
    </rPh>
    <rPh sb="3" eb="6">
      <t>ショウモウヒン</t>
    </rPh>
    <rPh sb="6" eb="8">
      <t>コウニュウ</t>
    </rPh>
    <phoneticPr fontId="6"/>
  </si>
  <si>
    <t>株式会社ネクストアイ</t>
    <phoneticPr fontId="6"/>
  </si>
  <si>
    <t>産学官幹事会・セミナー</t>
    <phoneticPr fontId="6"/>
  </si>
  <si>
    <t>令和3年度地理空間情報活用推進に関する九州地区産学官連携協議会第2回幹事会の運営事務局支援</t>
  </si>
  <si>
    <t>株式会社イマイチ</t>
    <phoneticPr fontId="6"/>
  </si>
  <si>
    <t>＊近畿地測　Gフォーラム2021資料集作成業務</t>
  </si>
  <si>
    <t>＊近畿地測　印刷・製本作業（「地理院地図」資料集）</t>
  </si>
  <si>
    <t>＊近畿地測　印刷作業（ポスター印刷）</t>
  </si>
  <si>
    <t>＊近畿地測　地理空間情報活用推進に関する近畿地区産学官連携協議会運営支援業務</t>
  </si>
  <si>
    <t>日電工業株式会社</t>
    <phoneticPr fontId="6"/>
  </si>
  <si>
    <t>ＮＰＯ法人全国Ｇ空間情報技術研究会</t>
    <rPh sb="3" eb="5">
      <t>ホウジン</t>
    </rPh>
    <rPh sb="5" eb="7">
      <t>ゼンコク</t>
    </rPh>
    <rPh sb="8" eb="10">
      <t>クウカン</t>
    </rPh>
    <rPh sb="10" eb="12">
      <t>ジョウホウ</t>
    </rPh>
    <rPh sb="12" eb="14">
      <t>ギジュツ</t>
    </rPh>
    <rPh sb="14" eb="17">
      <t>ケンキュウカイ</t>
    </rPh>
    <phoneticPr fontId="6"/>
  </si>
  <si>
    <t>産学官　会議運営委託</t>
    <rPh sb="0" eb="3">
      <t>サンガクカン</t>
    </rPh>
    <rPh sb="4" eb="6">
      <t>カイギ</t>
    </rPh>
    <rPh sb="6" eb="8">
      <t>ウンエイ</t>
    </rPh>
    <rPh sb="8" eb="10">
      <t>イタク</t>
    </rPh>
    <phoneticPr fontId="6"/>
  </si>
  <si>
    <t>岡山県市町村職員共済組合</t>
    <phoneticPr fontId="6"/>
  </si>
  <si>
    <t>公共測量及び地理空間情報担当者説明会会場借上</t>
    <rPh sb="0" eb="2">
      <t>コウキョウ</t>
    </rPh>
    <rPh sb="2" eb="4">
      <t>ソクリョウ</t>
    </rPh>
    <rPh sb="4" eb="5">
      <t>オヨ</t>
    </rPh>
    <rPh sb="6" eb="8">
      <t>チリ</t>
    </rPh>
    <rPh sb="8" eb="10">
      <t>クウカン</t>
    </rPh>
    <rPh sb="10" eb="12">
      <t>ジョウホウ</t>
    </rPh>
    <rPh sb="12" eb="15">
      <t>タントウシャ</t>
    </rPh>
    <rPh sb="15" eb="18">
      <t>セツメイカイ</t>
    </rPh>
    <rPh sb="18" eb="20">
      <t>カイジョウ</t>
    </rPh>
    <rPh sb="20" eb="21">
      <t>シャク</t>
    </rPh>
    <rPh sb="21" eb="22">
      <t>ジョウ</t>
    </rPh>
    <phoneticPr fontId="6"/>
  </si>
  <si>
    <t>一般財団法人和歌山県文化振興財団</t>
    <phoneticPr fontId="6"/>
  </si>
  <si>
    <t>＊近畿地測　会場借上げ（令和３年度和歌山県測量担当者会議）</t>
  </si>
  <si>
    <t>公益財団法人高松市文化芸術財団</t>
    <phoneticPr fontId="6"/>
  </si>
  <si>
    <t>会議室の借り上げ（香川県）</t>
  </si>
  <si>
    <t>公益社団法人日本測量協会</t>
    <phoneticPr fontId="6"/>
  </si>
  <si>
    <t>書籍</t>
  </si>
  <si>
    <t>書籍購入</t>
  </si>
  <si>
    <t>A</t>
  </si>
  <si>
    <t>「地図と測量の科学館」の管理運営業務</t>
    <phoneticPr fontId="6"/>
  </si>
  <si>
    <t>公共測量において、新技術等による一層の効率的な実施を図るために必要となる作業マニュアル類の整備や、ウィズコロナに対応した測量手法の確立、作業規程の準則の改定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とともに、組織内の業務プロセスの再設計を行い、利用者がサービスを受ける際の最適な手法について調査、検討等を実施する。
「地図と測量の科学館」の管理・運営、広報業務等を通じて、地理空間情報の活用の重要性や地図と測量に関する情報と知識を広く普及啓発し、地理教育の推進を図る。</t>
    <rPh sb="210" eb="212">
      <t>ソシキ</t>
    </rPh>
    <rPh sb="212" eb="213">
      <t>ナイ</t>
    </rPh>
    <rPh sb="214" eb="216">
      <t>ギョウム</t>
    </rPh>
    <rPh sb="221" eb="224">
      <t>サイセッケイ</t>
    </rPh>
    <rPh sb="225" eb="226">
      <t>オコナ</t>
    </rPh>
    <rPh sb="228" eb="231">
      <t>リヨウシャ</t>
    </rPh>
    <rPh sb="237" eb="238">
      <t>ウ</t>
    </rPh>
    <rPh sb="240" eb="241">
      <t>サイ</t>
    </rPh>
    <rPh sb="242" eb="244">
      <t>サイテキ</t>
    </rPh>
    <rPh sb="245" eb="247">
      <t>シュホウ</t>
    </rPh>
    <rPh sb="251" eb="253">
      <t>チョウサ</t>
    </rPh>
    <rPh sb="254" eb="256">
      <t>ケントウ</t>
    </rPh>
    <rPh sb="256" eb="257">
      <t>トウ</t>
    </rPh>
    <rPh sb="258" eb="260">
      <t>ジッシ</t>
    </rPh>
    <phoneticPr fontId="6"/>
  </si>
  <si>
    <t>雑役務</t>
    <phoneticPr fontId="6"/>
  </si>
  <si>
    <t>令和３年度　公共測量に関する課題の調査検討業務</t>
    <phoneticPr fontId="6"/>
  </si>
  <si>
    <t>https://www.mlit.go.jp/seisakutokatsu/hyouka/seisakutokatsu_hyouka_tk_000037.html</t>
  </si>
  <si>
    <t>P74（全体版）</t>
    <phoneticPr fontId="6"/>
  </si>
  <si>
    <t>C.国土交通省 国土地理院 九州地方測量部</t>
    <phoneticPr fontId="6"/>
  </si>
  <si>
    <t>D.クリエイティブ・ファクトリー株式会社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</si>
</sst>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4" fillId="5" borderId="24"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44" xfId="0" applyFont="1" applyFill="1" applyBorder="1" applyAlignment="1" applyProtection="1">
      <alignment horizontal="center" vertical="center" wrapText="1"/>
      <protection locked="0"/>
    </xf>
    <xf numFmtId="49" fontId="21" fillId="0" borderId="144" xfId="0" applyNumberFormat="1" applyFont="1" applyFill="1" applyBorder="1" applyAlignment="1" applyProtection="1">
      <alignment horizontal="center" vertical="center" wrapText="1"/>
      <protection locked="0"/>
    </xf>
    <xf numFmtId="179" fontId="23" fillId="0" borderId="138"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7"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2"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0" xfId="0" applyNumberFormat="1" applyFont="1" applyFill="1" applyBorder="1" applyAlignment="1" applyProtection="1">
      <alignment horizontal="center" vertical="center" wrapText="1"/>
      <protection locked="0"/>
    </xf>
    <xf numFmtId="49" fontId="21" fillId="0" borderId="140"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44"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12" xfId="0" applyFont="1" applyFill="1" applyBorder="1" applyAlignment="1">
      <alignment horizontal="center" vertical="center" textRotation="255"/>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6" xfId="0" applyFont="1" applyFill="1" applyBorder="1" applyAlignment="1">
      <alignment horizontal="center" vertical="center" wrapText="1"/>
    </xf>
    <xf numFmtId="0" fontId="14"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12" xfId="0" applyFont="1" applyFill="1" applyBorder="1" applyAlignment="1">
      <alignment horizontal="center" vertical="center" textRotation="255"/>
    </xf>
    <xf numFmtId="0" fontId="12"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09" xfId="0" applyFont="1" applyFill="1" applyBorder="1" applyAlignment="1">
      <alignment horizontal="center" vertical="center"/>
    </xf>
    <xf numFmtId="0" fontId="14" fillId="6" borderId="13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29"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0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09"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107574</xdr:colOff>
      <xdr:row>263</xdr:row>
      <xdr:rowOff>63500</xdr:rowOff>
    </xdr:from>
    <xdr:to>
      <xdr:col>22</xdr:col>
      <xdr:colOff>18076</xdr:colOff>
      <xdr:row>265</xdr:row>
      <xdr:rowOff>298824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41927" y="30946912"/>
          <a:ext cx="2420620" cy="952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　　　　　　　　　　　　　　　　　　　　　　　　　　　　　　　　　</a:t>
          </a:r>
          <a:r>
            <a:rPr kumimoji="1" lang="ja-JP" altLang="en-US" sz="1400">
              <a:solidFill>
                <a:schemeClr val="tx1"/>
              </a:solidFill>
            </a:rPr>
            <a:t>国土地理院</a:t>
          </a:r>
          <a:endParaRPr kumimoji="1" lang="en-US" altLang="ja-JP" sz="1400">
            <a:solidFill>
              <a:schemeClr val="tx1"/>
            </a:solidFill>
          </a:endParaRPr>
        </a:p>
        <a:p>
          <a:pPr algn="ctr"/>
          <a:r>
            <a:rPr kumimoji="1" lang="ja-JP" altLang="en-US" sz="1400">
              <a:solidFill>
                <a:schemeClr val="tx1"/>
              </a:solidFill>
            </a:rPr>
            <a:t>１７３百万円</a:t>
          </a:r>
          <a:endParaRPr kumimoji="1" lang="en-US" altLang="ja-JP" sz="14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22</xdr:col>
      <xdr:colOff>43476</xdr:colOff>
      <xdr:row>269</xdr:row>
      <xdr:rowOff>254000</xdr:rowOff>
    </xdr:from>
    <xdr:to>
      <xdr:col>35</xdr:col>
      <xdr:colOff>128193</xdr:colOff>
      <xdr:row>271</xdr:row>
      <xdr:rowOff>260724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987947" y="33271012"/>
          <a:ext cx="241554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民間会社（４７者）</a:t>
          </a:r>
          <a:endParaRPr kumimoji="1" lang="en-US" altLang="ja-JP" sz="1400">
            <a:solidFill>
              <a:schemeClr val="tx1"/>
            </a:solidFill>
          </a:endParaRPr>
        </a:p>
        <a:p>
          <a:pPr algn="ctr"/>
          <a:r>
            <a:rPr kumimoji="1" lang="ja-JP" altLang="en-US" sz="1400">
              <a:solidFill>
                <a:schemeClr val="tx1"/>
              </a:solidFill>
            </a:rPr>
            <a:t>８３百万円</a:t>
          </a:r>
        </a:p>
      </xdr:txBody>
    </xdr:sp>
    <xdr:clientData/>
  </xdr:twoCellAnchor>
  <xdr:twoCellAnchor>
    <xdr:from>
      <xdr:col>22</xdr:col>
      <xdr:colOff>30776</xdr:colOff>
      <xdr:row>273</xdr:row>
      <xdr:rowOff>318247</xdr:rowOff>
    </xdr:from>
    <xdr:to>
      <xdr:col>35</xdr:col>
      <xdr:colOff>115493</xdr:colOff>
      <xdr:row>275</xdr:row>
      <xdr:rowOff>333936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75247" y="34769612"/>
          <a:ext cx="2415540" cy="723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公益法人等（２４者）</a:t>
          </a:r>
          <a:endParaRPr kumimoji="1" lang="en-US" altLang="ja-JP" sz="1400">
            <a:solidFill>
              <a:schemeClr val="tx1"/>
            </a:solidFill>
          </a:endParaRPr>
        </a:p>
        <a:p>
          <a:pPr algn="ctr"/>
          <a:r>
            <a:rPr kumimoji="1" lang="ja-JP" altLang="en-US" sz="1400">
              <a:solidFill>
                <a:schemeClr val="tx1"/>
              </a:solidFill>
            </a:rPr>
            <a:t>７３百万円</a:t>
          </a:r>
        </a:p>
      </xdr:txBody>
    </xdr:sp>
    <xdr:clientData/>
  </xdr:twoCellAnchor>
  <xdr:twoCellAnchor>
    <xdr:from>
      <xdr:col>22</xdr:col>
      <xdr:colOff>5376</xdr:colOff>
      <xdr:row>277</xdr:row>
      <xdr:rowOff>327959</xdr:rowOff>
    </xdr:from>
    <xdr:to>
      <xdr:col>35</xdr:col>
      <xdr:colOff>90093</xdr:colOff>
      <xdr:row>279</xdr:row>
      <xdr:rowOff>17183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949847" y="36204712"/>
          <a:ext cx="2415540" cy="711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地方測量部等（１０機関）</a:t>
          </a:r>
          <a:endParaRPr kumimoji="1" lang="en-US" altLang="ja-JP" sz="1400">
            <a:solidFill>
              <a:schemeClr val="tx1"/>
            </a:solidFill>
          </a:endParaRPr>
        </a:p>
        <a:p>
          <a:pPr algn="ctr"/>
          <a:r>
            <a:rPr kumimoji="1" lang="ja-JP" altLang="en-US" sz="1400">
              <a:solidFill>
                <a:schemeClr val="tx1"/>
              </a:solidFill>
            </a:rPr>
            <a:t>１５百万円</a:t>
          </a:r>
        </a:p>
      </xdr:txBody>
    </xdr:sp>
    <xdr:clientData/>
  </xdr:twoCellAnchor>
  <xdr:twoCellAnchor>
    <xdr:from>
      <xdr:col>27</xdr:col>
      <xdr:colOff>48706</xdr:colOff>
      <xdr:row>280</xdr:row>
      <xdr:rowOff>636494</xdr:rowOff>
    </xdr:from>
    <xdr:to>
      <xdr:col>40</xdr:col>
      <xdr:colOff>133422</xdr:colOff>
      <xdr:row>283</xdr:row>
      <xdr:rowOff>98911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89647" y="38198612"/>
          <a:ext cx="2415540" cy="726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民間企業（５０者）</a:t>
          </a:r>
          <a:endParaRPr kumimoji="1" lang="en-US" altLang="ja-JP" sz="1400">
            <a:solidFill>
              <a:schemeClr val="tx1"/>
            </a:solidFill>
          </a:endParaRPr>
        </a:p>
        <a:p>
          <a:pPr algn="ctr"/>
          <a:r>
            <a:rPr kumimoji="1" lang="ja-JP" altLang="en-US" sz="1400">
              <a:solidFill>
                <a:schemeClr val="tx1"/>
              </a:solidFill>
            </a:rPr>
            <a:t>１５百万円</a:t>
          </a:r>
          <a:endParaRPr kumimoji="1" lang="en-US" altLang="ja-JP" sz="1400">
            <a:solidFill>
              <a:schemeClr val="tx1"/>
            </a:solidFill>
          </a:endParaRPr>
        </a:p>
      </xdr:txBody>
    </xdr:sp>
    <xdr:clientData/>
  </xdr:twoCellAnchor>
  <xdr:twoCellAnchor>
    <xdr:from>
      <xdr:col>27</xdr:col>
      <xdr:colOff>48706</xdr:colOff>
      <xdr:row>284</xdr:row>
      <xdr:rowOff>353060</xdr:rowOff>
    </xdr:from>
    <xdr:to>
      <xdr:col>40</xdr:col>
      <xdr:colOff>133422</xdr:colOff>
      <xdr:row>287</xdr:row>
      <xdr:rowOff>58868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89647" y="39618472"/>
          <a:ext cx="2415540" cy="7188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公益法人等（５者）</a:t>
          </a:r>
          <a:endParaRPr kumimoji="1" lang="en-US" altLang="ja-JP" sz="1400">
            <a:solidFill>
              <a:schemeClr val="tx1"/>
            </a:solidFill>
          </a:endParaRPr>
        </a:p>
        <a:p>
          <a:pPr algn="ctr"/>
          <a:r>
            <a:rPr kumimoji="1" lang="ja-JP" altLang="en-US" sz="1400">
              <a:solidFill>
                <a:schemeClr val="tx1"/>
              </a:solidFill>
            </a:rPr>
            <a:t>０．７百万円</a:t>
          </a:r>
        </a:p>
      </xdr:txBody>
    </xdr:sp>
    <xdr:clientData/>
  </xdr:twoCellAnchor>
  <xdr:twoCellAnchor>
    <xdr:from>
      <xdr:col>14</xdr:col>
      <xdr:colOff>172269</xdr:colOff>
      <xdr:row>274</xdr:row>
      <xdr:rowOff>315259</xdr:rowOff>
    </xdr:from>
    <xdr:to>
      <xdr:col>22</xdr:col>
      <xdr:colOff>30776</xdr:colOff>
      <xdr:row>274</xdr:row>
      <xdr:rowOff>321609</xdr:rowOff>
    </xdr:to>
    <xdr:cxnSp macro="">
      <xdr:nvCxnSpPr>
        <xdr:cNvPr id="8" name="直線コネクタ 7">
          <a:extLst>
            <a:ext uri="{FF2B5EF4-FFF2-40B4-BE49-F238E27FC236}">
              <a16:creationId xmlns:a16="http://schemas.microsoft.com/office/drawing/2014/main" id="{00000000-0008-0000-0000-000008000000}"/>
            </a:ext>
          </a:extLst>
        </xdr:cNvPr>
        <xdr:cNvCxnSpPr>
          <a:stCxn id="4" idx="1"/>
        </xdr:cNvCxnSpPr>
      </xdr:nvCxnSpPr>
      <xdr:spPr>
        <a:xfrm flipH="1" flipV="1">
          <a:off x="2682387" y="35125212"/>
          <a:ext cx="129286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172269</xdr:colOff>
      <xdr:row>278</xdr:row>
      <xdr:rowOff>324971</xdr:rowOff>
    </xdr:from>
    <xdr:to>
      <xdr:col>22</xdr:col>
      <xdr:colOff>5376</xdr:colOff>
      <xdr:row>278</xdr:row>
      <xdr:rowOff>331321</xdr:rowOff>
    </xdr:to>
    <xdr:cxnSp macro="">
      <xdr:nvCxnSpPr>
        <xdr:cNvPr id="9" name="直線コネクタ 8">
          <a:extLst>
            <a:ext uri="{FF2B5EF4-FFF2-40B4-BE49-F238E27FC236}">
              <a16:creationId xmlns:a16="http://schemas.microsoft.com/office/drawing/2014/main" id="{00000000-0008-0000-0000-000009000000}"/>
            </a:ext>
          </a:extLst>
        </xdr:cNvPr>
        <xdr:cNvCxnSpPr>
          <a:stCxn id="5" idx="1"/>
        </xdr:cNvCxnSpPr>
      </xdr:nvCxnSpPr>
      <xdr:spPr>
        <a:xfrm flipH="1" flipV="1">
          <a:off x="2682387" y="36560312"/>
          <a:ext cx="126746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5675</xdr:colOff>
      <xdr:row>265</xdr:row>
      <xdr:rowOff>298824</xdr:rowOff>
    </xdr:from>
    <xdr:to>
      <xdr:col>15</xdr:col>
      <xdr:colOff>50125</xdr:colOff>
      <xdr:row>278</xdr:row>
      <xdr:rowOff>299571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2695087" y="31899412"/>
          <a:ext cx="44450" cy="463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5675</xdr:colOff>
      <xdr:row>270</xdr:row>
      <xdr:rowOff>238312</xdr:rowOff>
    </xdr:from>
    <xdr:to>
      <xdr:col>22</xdr:col>
      <xdr:colOff>43476</xdr:colOff>
      <xdr:row>270</xdr:row>
      <xdr:rowOff>257362</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3" idx="1"/>
        </xdr:cNvCxnSpPr>
      </xdr:nvCxnSpPr>
      <xdr:spPr>
        <a:xfrm flipH="1" flipV="1">
          <a:off x="2695087" y="33613912"/>
          <a:ext cx="129286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12548</xdr:colOff>
      <xdr:row>279</xdr:row>
      <xdr:rowOff>29883</xdr:rowOff>
    </xdr:from>
    <xdr:to>
      <xdr:col>24</xdr:col>
      <xdr:colOff>12548</xdr:colOff>
      <xdr:row>286</xdr:row>
      <xdr:rowOff>95773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15607" y="36928612"/>
          <a:ext cx="0" cy="3131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12548</xdr:colOff>
      <xdr:row>281</xdr:row>
      <xdr:rowOff>332516</xdr:rowOff>
    </xdr:from>
    <xdr:to>
      <xdr:col>27</xdr:col>
      <xdr:colOff>48706</xdr:colOff>
      <xdr:row>281</xdr:row>
      <xdr:rowOff>338866</xdr:rowOff>
    </xdr:to>
    <xdr:cxnSp macro="">
      <xdr:nvCxnSpPr>
        <xdr:cNvPr id="13" name="直線コネクタ 12">
          <a:extLst>
            <a:ext uri="{FF2B5EF4-FFF2-40B4-BE49-F238E27FC236}">
              <a16:creationId xmlns:a16="http://schemas.microsoft.com/office/drawing/2014/main" id="{00000000-0008-0000-0000-00000D000000}"/>
            </a:ext>
          </a:extLst>
        </xdr:cNvPr>
        <xdr:cNvCxnSpPr>
          <a:endCxn id="6" idx="1"/>
        </xdr:cNvCxnSpPr>
      </xdr:nvCxnSpPr>
      <xdr:spPr>
        <a:xfrm flipV="1">
          <a:off x="4315607" y="38558022"/>
          <a:ext cx="57404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12548</xdr:colOff>
      <xdr:row>286</xdr:row>
      <xdr:rowOff>13223</xdr:rowOff>
    </xdr:from>
    <xdr:to>
      <xdr:col>27</xdr:col>
      <xdr:colOff>48706</xdr:colOff>
      <xdr:row>286</xdr:row>
      <xdr:rowOff>19573</xdr:rowOff>
    </xdr:to>
    <xdr:cxnSp macro="">
      <xdr:nvCxnSpPr>
        <xdr:cNvPr id="14" name="直線コネクタ 13">
          <a:extLst>
            <a:ext uri="{FF2B5EF4-FFF2-40B4-BE49-F238E27FC236}">
              <a16:creationId xmlns:a16="http://schemas.microsoft.com/office/drawing/2014/main" id="{00000000-0008-0000-0000-00000E000000}"/>
            </a:ext>
          </a:extLst>
        </xdr:cNvPr>
        <xdr:cNvCxnSpPr>
          <a:endCxn id="7" idx="1"/>
        </xdr:cNvCxnSpPr>
      </xdr:nvCxnSpPr>
      <xdr:spPr>
        <a:xfrm flipV="1">
          <a:off x="4315607" y="39977882"/>
          <a:ext cx="57404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113849</xdr:colOff>
      <xdr:row>263</xdr:row>
      <xdr:rowOff>0</xdr:rowOff>
    </xdr:from>
    <xdr:to>
      <xdr:col>47</xdr:col>
      <xdr:colOff>13743</xdr:colOff>
      <xdr:row>263</xdr:row>
      <xdr:rowOff>304800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671967" y="30883412"/>
          <a:ext cx="2768600"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　２百万円）</a:t>
          </a:r>
        </a:p>
      </xdr:txBody>
    </xdr:sp>
    <xdr:clientData/>
  </xdr:twoCellAnchor>
  <xdr:twoCellAnchor>
    <xdr:from>
      <xdr:col>27</xdr:col>
      <xdr:colOff>150306</xdr:colOff>
      <xdr:row>284</xdr:row>
      <xdr:rowOff>5080</xdr:rowOff>
    </xdr:from>
    <xdr:to>
      <xdr:col>40</xdr:col>
      <xdr:colOff>133422</xdr:colOff>
      <xdr:row>284</xdr:row>
      <xdr:rowOff>309880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991247" y="39270492"/>
          <a:ext cx="231394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随意契約（少額）</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27</xdr:col>
      <xdr:colOff>86807</xdr:colOff>
      <xdr:row>280</xdr:row>
      <xdr:rowOff>211620</xdr:rowOff>
    </xdr:from>
    <xdr:to>
      <xdr:col>39</xdr:col>
      <xdr:colOff>96817</xdr:colOff>
      <xdr:row>280</xdr:row>
      <xdr:rowOff>572993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927748" y="37773738"/>
          <a:ext cx="2161540" cy="361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一般競争（最低価格）等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22</xdr:col>
      <xdr:colOff>49712</xdr:colOff>
      <xdr:row>272</xdr:row>
      <xdr:rowOff>315238</xdr:rowOff>
    </xdr:from>
    <xdr:to>
      <xdr:col>34</xdr:col>
      <xdr:colOff>119527</xdr:colOff>
      <xdr:row>274</xdr:row>
      <xdr:rowOff>118761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994183" y="34408014"/>
          <a:ext cx="2221344" cy="52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指名競争（最低価格）等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22</xdr:col>
      <xdr:colOff>46017</xdr:colOff>
      <xdr:row>268</xdr:row>
      <xdr:rowOff>200918</xdr:rowOff>
    </xdr:from>
    <xdr:to>
      <xdr:col>33</xdr:col>
      <xdr:colOff>126102</xdr:colOff>
      <xdr:row>269</xdr:row>
      <xdr:rowOff>213822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90488" y="32868306"/>
          <a:ext cx="2052320" cy="362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国庫債務負担行為等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36</xdr:col>
      <xdr:colOff>68279</xdr:colOff>
      <xdr:row>269</xdr:row>
      <xdr:rowOff>177800</xdr:rowOff>
    </xdr:from>
    <xdr:to>
      <xdr:col>49</xdr:col>
      <xdr:colOff>147915</xdr:colOff>
      <xdr:row>272</xdr:row>
      <xdr:rowOff>79936</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522867" y="33194812"/>
          <a:ext cx="2410460" cy="97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測量行政の推進に係る企画立案及び事業の実施、測量行政に関する調査検討業務等を実施</a:t>
          </a:r>
        </a:p>
        <a:p>
          <a:pPr algn="l"/>
          <a:endParaRPr kumimoji="1" lang="en-US" altLang="ja-JP" sz="1100"/>
        </a:p>
      </xdr:txBody>
    </xdr:sp>
    <xdr:clientData/>
  </xdr:twoCellAnchor>
  <xdr:twoCellAnchor>
    <xdr:from>
      <xdr:col>36</xdr:col>
      <xdr:colOff>55579</xdr:colOff>
      <xdr:row>273</xdr:row>
      <xdr:rowOff>330947</xdr:rowOff>
    </xdr:from>
    <xdr:to>
      <xdr:col>49</xdr:col>
      <xdr:colOff>109815</xdr:colOff>
      <xdr:row>276</xdr:row>
      <xdr:rowOff>26147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510167" y="34782312"/>
          <a:ext cx="2385060" cy="76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測量士・測量士補の登録、測量行政に関する調査検討業務等を実施</a:t>
          </a:r>
          <a:endParaRPr lang="ja-JP" altLang="ja-JP">
            <a:effectLst/>
          </a:endParaRPr>
        </a:p>
        <a:p>
          <a:pPr algn="l"/>
          <a:endParaRPr kumimoji="1" lang="en-US" altLang="ja-JP" sz="1100"/>
        </a:p>
      </xdr:txBody>
    </xdr:sp>
    <xdr:clientData/>
  </xdr:twoCellAnchor>
  <xdr:twoCellAnchor>
    <xdr:from>
      <xdr:col>41</xdr:col>
      <xdr:colOff>55728</xdr:colOff>
      <xdr:row>281</xdr:row>
      <xdr:rowOff>11206</xdr:rowOff>
    </xdr:from>
    <xdr:to>
      <xdr:col>49</xdr:col>
      <xdr:colOff>287252</xdr:colOff>
      <xdr:row>283</xdr:row>
      <xdr:rowOff>86211</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406787" y="38236712"/>
          <a:ext cx="1665877" cy="675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地域連携協議会の運営支援等の業務を実施</a:t>
          </a:r>
          <a:endParaRPr lang="ja-JP" altLang="ja-JP">
            <a:effectLst/>
          </a:endParaRPr>
        </a:p>
        <a:p>
          <a:pPr algn="l"/>
          <a:endParaRPr kumimoji="1" lang="en-US" altLang="ja-JP" sz="1100"/>
        </a:p>
      </xdr:txBody>
    </xdr:sp>
    <xdr:clientData/>
  </xdr:twoCellAnchor>
  <xdr:twoCellAnchor>
    <xdr:from>
      <xdr:col>41</xdr:col>
      <xdr:colOff>73508</xdr:colOff>
      <xdr:row>284</xdr:row>
      <xdr:rowOff>353059</xdr:rowOff>
    </xdr:from>
    <xdr:to>
      <xdr:col>49</xdr:col>
      <xdr:colOff>309024</xdr:colOff>
      <xdr:row>288</xdr:row>
      <xdr:rowOff>60064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424567" y="39618471"/>
          <a:ext cx="1669869" cy="1033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測量法及び地理空間情報活用推進基本法担当者会議等の運営支援等の業務を実施</a:t>
          </a:r>
          <a:endParaRPr lang="ja-JP" altLang="ja-JP">
            <a:effectLst/>
          </a:endParaRPr>
        </a:p>
        <a:p>
          <a:pPr algn="l"/>
          <a:endParaRPr kumimoji="1" lang="en-US" altLang="ja-JP" sz="1100"/>
        </a:p>
      </xdr:txBody>
    </xdr:sp>
    <xdr:clientData/>
  </xdr:twoCellAnchor>
  <xdr:twoCellAnchor>
    <xdr:from>
      <xdr:col>8</xdr:col>
      <xdr:colOff>107574</xdr:colOff>
      <xdr:row>266</xdr:row>
      <xdr:rowOff>63500</xdr:rowOff>
    </xdr:from>
    <xdr:to>
      <xdr:col>21</xdr:col>
      <xdr:colOff>166891</xdr:colOff>
      <xdr:row>268</xdr:row>
      <xdr:rowOff>44824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541927" y="32013712"/>
          <a:ext cx="239014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測量行政の推進に係る企画立案及び事業の実施</a:t>
          </a:r>
        </a:p>
        <a:p>
          <a:pPr algn="l"/>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86" zoomScale="85" zoomScaleNormal="75" zoomScaleSheetLayoutView="85" zoomScalePageLayoutView="85" workbookViewId="0">
      <selection activeCell="AU316" sqref="AU316:AX3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3">
        <v>2022</v>
      </c>
      <c r="AE2" s="903"/>
      <c r="AF2" s="903"/>
      <c r="AG2" s="903"/>
      <c r="AH2" s="903"/>
      <c r="AI2" s="75" t="s">
        <v>278</v>
      </c>
      <c r="AJ2" s="903" t="s">
        <v>598</v>
      </c>
      <c r="AK2" s="903"/>
      <c r="AL2" s="903"/>
      <c r="AM2" s="903"/>
      <c r="AN2" s="75" t="s">
        <v>278</v>
      </c>
      <c r="AO2" s="903">
        <v>21</v>
      </c>
      <c r="AP2" s="903"/>
      <c r="AQ2" s="903"/>
      <c r="AR2" s="76" t="s">
        <v>278</v>
      </c>
      <c r="AS2" s="904">
        <v>457</v>
      </c>
      <c r="AT2" s="904"/>
      <c r="AU2" s="904"/>
      <c r="AV2" s="75" t="str">
        <f>IF(AW2="","","-")</f>
        <v/>
      </c>
      <c r="AW2" s="905"/>
      <c r="AX2" s="905"/>
    </row>
    <row r="3" spans="1:50" ht="21" customHeight="1" thickBot="1" x14ac:dyDescent="0.2">
      <c r="A3" s="906" t="s">
        <v>596</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55</v>
      </c>
      <c r="AJ3" s="908" t="s">
        <v>599</v>
      </c>
      <c r="AK3" s="908"/>
      <c r="AL3" s="908"/>
      <c r="AM3" s="908"/>
      <c r="AN3" s="908"/>
      <c r="AO3" s="908"/>
      <c r="AP3" s="908"/>
      <c r="AQ3" s="908"/>
      <c r="AR3" s="908"/>
      <c r="AS3" s="908"/>
      <c r="AT3" s="908"/>
      <c r="AU3" s="908"/>
      <c r="AV3" s="908"/>
      <c r="AW3" s="908"/>
      <c r="AX3" s="24" t="s">
        <v>56</v>
      </c>
    </row>
    <row r="4" spans="1:50" ht="24.75" customHeight="1" x14ac:dyDescent="0.15">
      <c r="A4" s="878" t="s">
        <v>23</v>
      </c>
      <c r="B4" s="879"/>
      <c r="C4" s="879"/>
      <c r="D4" s="879"/>
      <c r="E4" s="879"/>
      <c r="F4" s="879"/>
      <c r="G4" s="880" t="s">
        <v>600</v>
      </c>
      <c r="H4" s="881"/>
      <c r="I4" s="881"/>
      <c r="J4" s="881"/>
      <c r="K4" s="881"/>
      <c r="L4" s="881"/>
      <c r="M4" s="881"/>
      <c r="N4" s="881"/>
      <c r="O4" s="881"/>
      <c r="P4" s="881"/>
      <c r="Q4" s="881"/>
      <c r="R4" s="881"/>
      <c r="S4" s="881"/>
      <c r="T4" s="881"/>
      <c r="U4" s="881"/>
      <c r="V4" s="881"/>
      <c r="W4" s="881"/>
      <c r="X4" s="881"/>
      <c r="Y4" s="882" t="s">
        <v>1</v>
      </c>
      <c r="Z4" s="883"/>
      <c r="AA4" s="883"/>
      <c r="AB4" s="883"/>
      <c r="AC4" s="883"/>
      <c r="AD4" s="884"/>
      <c r="AE4" s="885" t="s">
        <v>601</v>
      </c>
      <c r="AF4" s="886"/>
      <c r="AG4" s="886"/>
      <c r="AH4" s="886"/>
      <c r="AI4" s="886"/>
      <c r="AJ4" s="886"/>
      <c r="AK4" s="886"/>
      <c r="AL4" s="886"/>
      <c r="AM4" s="886"/>
      <c r="AN4" s="886"/>
      <c r="AO4" s="886"/>
      <c r="AP4" s="887"/>
      <c r="AQ4" s="888" t="s">
        <v>2</v>
      </c>
      <c r="AR4" s="883"/>
      <c r="AS4" s="883"/>
      <c r="AT4" s="883"/>
      <c r="AU4" s="883"/>
      <c r="AV4" s="883"/>
      <c r="AW4" s="883"/>
      <c r="AX4" s="889"/>
    </row>
    <row r="5" spans="1:50" ht="30" customHeight="1" x14ac:dyDescent="0.15">
      <c r="A5" s="890" t="s">
        <v>58</v>
      </c>
      <c r="B5" s="891"/>
      <c r="C5" s="891"/>
      <c r="D5" s="891"/>
      <c r="E5" s="891"/>
      <c r="F5" s="892"/>
      <c r="G5" s="893" t="s">
        <v>362</v>
      </c>
      <c r="H5" s="894"/>
      <c r="I5" s="894"/>
      <c r="J5" s="894"/>
      <c r="K5" s="894"/>
      <c r="L5" s="894"/>
      <c r="M5" s="895" t="s">
        <v>57</v>
      </c>
      <c r="N5" s="896"/>
      <c r="O5" s="896"/>
      <c r="P5" s="896"/>
      <c r="Q5" s="896"/>
      <c r="R5" s="897"/>
      <c r="S5" s="898" t="s">
        <v>61</v>
      </c>
      <c r="T5" s="894"/>
      <c r="U5" s="894"/>
      <c r="V5" s="894"/>
      <c r="W5" s="894"/>
      <c r="X5" s="899"/>
      <c r="Y5" s="900" t="s">
        <v>3</v>
      </c>
      <c r="Z5" s="901"/>
      <c r="AA5" s="901"/>
      <c r="AB5" s="901"/>
      <c r="AC5" s="901"/>
      <c r="AD5" s="902"/>
      <c r="AE5" s="860" t="s">
        <v>602</v>
      </c>
      <c r="AF5" s="860"/>
      <c r="AG5" s="860"/>
      <c r="AH5" s="860"/>
      <c r="AI5" s="860"/>
      <c r="AJ5" s="860"/>
      <c r="AK5" s="860"/>
      <c r="AL5" s="860"/>
      <c r="AM5" s="860"/>
      <c r="AN5" s="860"/>
      <c r="AO5" s="860"/>
      <c r="AP5" s="861"/>
      <c r="AQ5" s="862" t="s">
        <v>603</v>
      </c>
      <c r="AR5" s="863"/>
      <c r="AS5" s="863"/>
      <c r="AT5" s="863"/>
      <c r="AU5" s="863"/>
      <c r="AV5" s="863"/>
      <c r="AW5" s="863"/>
      <c r="AX5" s="864"/>
    </row>
    <row r="6" spans="1:50" ht="39"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57.6" customHeight="1" x14ac:dyDescent="0.15">
      <c r="A7" s="846" t="s">
        <v>20</v>
      </c>
      <c r="B7" s="847"/>
      <c r="C7" s="847"/>
      <c r="D7" s="847"/>
      <c r="E7" s="847"/>
      <c r="F7" s="848"/>
      <c r="G7" s="870" t="s">
        <v>605</v>
      </c>
      <c r="H7" s="871"/>
      <c r="I7" s="871"/>
      <c r="J7" s="871"/>
      <c r="K7" s="871"/>
      <c r="L7" s="871"/>
      <c r="M7" s="871"/>
      <c r="N7" s="871"/>
      <c r="O7" s="871"/>
      <c r="P7" s="871"/>
      <c r="Q7" s="871"/>
      <c r="R7" s="871"/>
      <c r="S7" s="871"/>
      <c r="T7" s="871"/>
      <c r="U7" s="871"/>
      <c r="V7" s="871"/>
      <c r="W7" s="871"/>
      <c r="X7" s="872"/>
      <c r="Y7" s="873" t="s">
        <v>263</v>
      </c>
      <c r="Z7" s="723"/>
      <c r="AA7" s="723"/>
      <c r="AB7" s="723"/>
      <c r="AC7" s="723"/>
      <c r="AD7" s="874"/>
      <c r="AE7" s="875" t="s">
        <v>606</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846" t="s">
        <v>181</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182</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841" t="s">
        <v>21</v>
      </c>
      <c r="B9" s="842"/>
      <c r="C9" s="842"/>
      <c r="D9" s="842"/>
      <c r="E9" s="842"/>
      <c r="F9" s="842"/>
      <c r="G9" s="857" t="s">
        <v>607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8.9" customHeight="1" x14ac:dyDescent="0.15">
      <c r="A10" s="829" t="s">
        <v>27</v>
      </c>
      <c r="B10" s="830"/>
      <c r="C10" s="830"/>
      <c r="D10" s="830"/>
      <c r="E10" s="830"/>
      <c r="F10" s="830"/>
      <c r="G10" s="831" t="s">
        <v>760</v>
      </c>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3"/>
    </row>
    <row r="11" spans="1:50" ht="42" customHeight="1" x14ac:dyDescent="0.15">
      <c r="A11" s="829" t="s">
        <v>5</v>
      </c>
      <c r="B11" s="830"/>
      <c r="C11" s="830"/>
      <c r="D11" s="830"/>
      <c r="E11" s="830"/>
      <c r="F11" s="834"/>
      <c r="G11" s="835" t="str">
        <f>入力規則等!P10</f>
        <v>直接実施</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50" ht="21" customHeight="1" x14ac:dyDescent="0.15">
      <c r="A12" s="838" t="s">
        <v>22</v>
      </c>
      <c r="B12" s="839"/>
      <c r="C12" s="839"/>
      <c r="D12" s="839"/>
      <c r="E12" s="839"/>
      <c r="F12" s="840"/>
      <c r="G12" s="844"/>
      <c r="H12" s="845"/>
      <c r="I12" s="845"/>
      <c r="J12" s="845"/>
      <c r="K12" s="845"/>
      <c r="L12" s="845"/>
      <c r="M12" s="845"/>
      <c r="N12" s="845"/>
      <c r="O12" s="845"/>
      <c r="P12" s="609" t="s">
        <v>410</v>
      </c>
      <c r="Q12" s="610"/>
      <c r="R12" s="610"/>
      <c r="S12" s="610"/>
      <c r="T12" s="610"/>
      <c r="U12" s="610"/>
      <c r="V12" s="611"/>
      <c r="W12" s="609" t="s">
        <v>562</v>
      </c>
      <c r="X12" s="610"/>
      <c r="Y12" s="610"/>
      <c r="Z12" s="610"/>
      <c r="AA12" s="610"/>
      <c r="AB12" s="610"/>
      <c r="AC12" s="611"/>
      <c r="AD12" s="609" t="s">
        <v>564</v>
      </c>
      <c r="AE12" s="610"/>
      <c r="AF12" s="610"/>
      <c r="AG12" s="610"/>
      <c r="AH12" s="610"/>
      <c r="AI12" s="610"/>
      <c r="AJ12" s="611"/>
      <c r="AK12" s="609" t="s">
        <v>582</v>
      </c>
      <c r="AL12" s="610"/>
      <c r="AM12" s="610"/>
      <c r="AN12" s="610"/>
      <c r="AO12" s="610"/>
      <c r="AP12" s="610"/>
      <c r="AQ12" s="611"/>
      <c r="AR12" s="462"/>
      <c r="AS12" s="463"/>
      <c r="AT12" s="463"/>
      <c r="AU12" s="463"/>
      <c r="AV12" s="463"/>
      <c r="AW12" s="463"/>
      <c r="AX12" s="792"/>
    </row>
    <row r="13" spans="1:50" ht="21" customHeight="1" x14ac:dyDescent="0.15">
      <c r="A13" s="192"/>
      <c r="B13" s="193"/>
      <c r="C13" s="193"/>
      <c r="D13" s="193"/>
      <c r="E13" s="193"/>
      <c r="F13" s="194"/>
      <c r="G13" s="793" t="s">
        <v>6</v>
      </c>
      <c r="H13" s="794"/>
      <c r="I13" s="800" t="s">
        <v>7</v>
      </c>
      <c r="J13" s="801"/>
      <c r="K13" s="801"/>
      <c r="L13" s="801"/>
      <c r="M13" s="801"/>
      <c r="N13" s="801"/>
      <c r="O13" s="802"/>
      <c r="P13" s="92">
        <v>141</v>
      </c>
      <c r="Q13" s="93"/>
      <c r="R13" s="93"/>
      <c r="S13" s="93"/>
      <c r="T13" s="93"/>
      <c r="U13" s="93"/>
      <c r="V13" s="94"/>
      <c r="W13" s="92">
        <v>144</v>
      </c>
      <c r="X13" s="93"/>
      <c r="Y13" s="93"/>
      <c r="Z13" s="93"/>
      <c r="AA13" s="93"/>
      <c r="AB13" s="93"/>
      <c r="AC13" s="94"/>
      <c r="AD13" s="92">
        <v>175</v>
      </c>
      <c r="AE13" s="93"/>
      <c r="AF13" s="93"/>
      <c r="AG13" s="93"/>
      <c r="AH13" s="93"/>
      <c r="AI13" s="93"/>
      <c r="AJ13" s="94"/>
      <c r="AK13" s="92">
        <v>153</v>
      </c>
      <c r="AL13" s="93"/>
      <c r="AM13" s="93"/>
      <c r="AN13" s="93"/>
      <c r="AO13" s="93"/>
      <c r="AP13" s="93"/>
      <c r="AQ13" s="94"/>
      <c r="AR13" s="820"/>
      <c r="AS13" s="821"/>
      <c r="AT13" s="821"/>
      <c r="AU13" s="821"/>
      <c r="AV13" s="821"/>
      <c r="AW13" s="821"/>
      <c r="AX13" s="822"/>
    </row>
    <row r="14" spans="1:50" ht="21" customHeight="1" x14ac:dyDescent="0.15">
      <c r="A14" s="192"/>
      <c r="B14" s="193"/>
      <c r="C14" s="193"/>
      <c r="D14" s="193"/>
      <c r="E14" s="193"/>
      <c r="F14" s="194"/>
      <c r="G14" s="795"/>
      <c r="H14" s="796"/>
      <c r="I14" s="815" t="s">
        <v>8</v>
      </c>
      <c r="J14" s="816"/>
      <c r="K14" s="816"/>
      <c r="L14" s="816"/>
      <c r="M14" s="816"/>
      <c r="N14" s="816"/>
      <c r="O14" s="817"/>
      <c r="P14" s="92" t="s">
        <v>609</v>
      </c>
      <c r="Q14" s="93"/>
      <c r="R14" s="93"/>
      <c r="S14" s="93"/>
      <c r="T14" s="93"/>
      <c r="U14" s="93"/>
      <c r="V14" s="94"/>
      <c r="W14" s="92" t="s">
        <v>609</v>
      </c>
      <c r="X14" s="93"/>
      <c r="Y14" s="93"/>
      <c r="Z14" s="93"/>
      <c r="AA14" s="93"/>
      <c r="AB14" s="93"/>
      <c r="AC14" s="94"/>
      <c r="AD14" s="92" t="s">
        <v>609</v>
      </c>
      <c r="AE14" s="93"/>
      <c r="AF14" s="93"/>
      <c r="AG14" s="93"/>
      <c r="AH14" s="93"/>
      <c r="AI14" s="93"/>
      <c r="AJ14" s="94"/>
      <c r="AK14" s="92">
        <v>148</v>
      </c>
      <c r="AL14" s="93"/>
      <c r="AM14" s="93"/>
      <c r="AN14" s="93"/>
      <c r="AO14" s="93"/>
      <c r="AP14" s="93"/>
      <c r="AQ14" s="94"/>
      <c r="AR14" s="823"/>
      <c r="AS14" s="824"/>
      <c r="AT14" s="824"/>
      <c r="AU14" s="824"/>
      <c r="AV14" s="824"/>
      <c r="AW14" s="824"/>
      <c r="AX14" s="825"/>
    </row>
    <row r="15" spans="1:50" ht="21" customHeight="1" x14ac:dyDescent="0.15">
      <c r="A15" s="192"/>
      <c r="B15" s="193"/>
      <c r="C15" s="193"/>
      <c r="D15" s="193"/>
      <c r="E15" s="193"/>
      <c r="F15" s="194"/>
      <c r="G15" s="797"/>
      <c r="H15" s="796"/>
      <c r="I15" s="803" t="s">
        <v>595</v>
      </c>
      <c r="J15" s="804"/>
      <c r="K15" s="804"/>
      <c r="L15" s="804"/>
      <c r="M15" s="804"/>
      <c r="N15" s="804"/>
      <c r="O15" s="805"/>
      <c r="P15" s="806"/>
      <c r="Q15" s="807"/>
      <c r="R15" s="807"/>
      <c r="S15" s="807"/>
      <c r="T15" s="807"/>
      <c r="U15" s="807"/>
      <c r="V15" s="808"/>
      <c r="W15" s="806"/>
      <c r="X15" s="807"/>
      <c r="Y15" s="807"/>
      <c r="Z15" s="807"/>
      <c r="AA15" s="807"/>
      <c r="AB15" s="807"/>
      <c r="AC15" s="808"/>
      <c r="AD15" s="806"/>
      <c r="AE15" s="807"/>
      <c r="AF15" s="807"/>
      <c r="AG15" s="807"/>
      <c r="AH15" s="807"/>
      <c r="AI15" s="807"/>
      <c r="AJ15" s="808"/>
      <c r="AK15" s="92">
        <v>148</v>
      </c>
      <c r="AL15" s="93"/>
      <c r="AM15" s="93"/>
      <c r="AN15" s="93"/>
      <c r="AO15" s="93"/>
      <c r="AP15" s="93"/>
      <c r="AQ15" s="94"/>
      <c r="AR15" s="823"/>
      <c r="AS15" s="824"/>
      <c r="AT15" s="824"/>
      <c r="AU15" s="824"/>
      <c r="AV15" s="824"/>
      <c r="AW15" s="824"/>
      <c r="AX15" s="825"/>
    </row>
    <row r="16" spans="1:50" ht="21" customHeight="1" x14ac:dyDescent="0.15">
      <c r="A16" s="192"/>
      <c r="B16" s="193"/>
      <c r="C16" s="193"/>
      <c r="D16" s="193"/>
      <c r="E16" s="193"/>
      <c r="F16" s="194"/>
      <c r="G16" s="797"/>
      <c r="H16" s="796"/>
      <c r="I16" s="815" t="s">
        <v>45</v>
      </c>
      <c r="J16" s="818"/>
      <c r="K16" s="818"/>
      <c r="L16" s="818"/>
      <c r="M16" s="818"/>
      <c r="N16" s="818"/>
      <c r="O16" s="819"/>
      <c r="P16" s="92" t="s">
        <v>609</v>
      </c>
      <c r="Q16" s="93"/>
      <c r="R16" s="93"/>
      <c r="S16" s="93"/>
      <c r="T16" s="93"/>
      <c r="U16" s="93"/>
      <c r="V16" s="94"/>
      <c r="W16" s="92" t="s">
        <v>609</v>
      </c>
      <c r="X16" s="93"/>
      <c r="Y16" s="93"/>
      <c r="Z16" s="93"/>
      <c r="AA16" s="93"/>
      <c r="AB16" s="93"/>
      <c r="AC16" s="94"/>
      <c r="AD16" s="92">
        <v>6</v>
      </c>
      <c r="AE16" s="93"/>
      <c r="AF16" s="93"/>
      <c r="AG16" s="93"/>
      <c r="AH16" s="93"/>
      <c r="AI16" s="93"/>
      <c r="AJ16" s="94"/>
      <c r="AK16" s="92" t="s">
        <v>609</v>
      </c>
      <c r="AL16" s="93"/>
      <c r="AM16" s="93"/>
      <c r="AN16" s="93"/>
      <c r="AO16" s="93"/>
      <c r="AP16" s="93"/>
      <c r="AQ16" s="94"/>
      <c r="AR16" s="823"/>
      <c r="AS16" s="824"/>
      <c r="AT16" s="824"/>
      <c r="AU16" s="824"/>
      <c r="AV16" s="824"/>
      <c r="AW16" s="824"/>
      <c r="AX16" s="825"/>
    </row>
    <row r="17" spans="1:50" ht="21" customHeight="1" x14ac:dyDescent="0.15">
      <c r="A17" s="192"/>
      <c r="B17" s="193"/>
      <c r="C17" s="193"/>
      <c r="D17" s="193"/>
      <c r="E17" s="193"/>
      <c r="F17" s="194"/>
      <c r="G17" s="797"/>
      <c r="H17" s="796"/>
      <c r="I17" s="815" t="s">
        <v>46</v>
      </c>
      <c r="J17" s="818"/>
      <c r="K17" s="818"/>
      <c r="L17" s="818"/>
      <c r="M17" s="818"/>
      <c r="N17" s="818"/>
      <c r="O17" s="819"/>
      <c r="P17" s="92" t="s">
        <v>609</v>
      </c>
      <c r="Q17" s="93"/>
      <c r="R17" s="93"/>
      <c r="S17" s="93"/>
      <c r="T17" s="93"/>
      <c r="U17" s="93"/>
      <c r="V17" s="94"/>
      <c r="W17" s="92">
        <v>-6</v>
      </c>
      <c r="X17" s="93"/>
      <c r="Y17" s="93"/>
      <c r="Z17" s="93"/>
      <c r="AA17" s="93"/>
      <c r="AB17" s="93"/>
      <c r="AC17" s="94"/>
      <c r="AD17" s="92" t="s">
        <v>609</v>
      </c>
      <c r="AE17" s="93"/>
      <c r="AF17" s="93"/>
      <c r="AG17" s="93"/>
      <c r="AH17" s="93"/>
      <c r="AI17" s="93"/>
      <c r="AJ17" s="94"/>
      <c r="AK17" s="92" t="s">
        <v>609</v>
      </c>
      <c r="AL17" s="93"/>
      <c r="AM17" s="93"/>
      <c r="AN17" s="93"/>
      <c r="AO17" s="93"/>
      <c r="AP17" s="93"/>
      <c r="AQ17" s="94"/>
      <c r="AR17" s="823"/>
      <c r="AS17" s="824"/>
      <c r="AT17" s="824"/>
      <c r="AU17" s="824"/>
      <c r="AV17" s="824"/>
      <c r="AW17" s="824"/>
      <c r="AX17" s="825"/>
    </row>
    <row r="18" spans="1:50" ht="24.75" customHeight="1" x14ac:dyDescent="0.15">
      <c r="A18" s="192"/>
      <c r="B18" s="193"/>
      <c r="C18" s="193"/>
      <c r="D18" s="193"/>
      <c r="E18" s="193"/>
      <c r="F18" s="194"/>
      <c r="G18" s="797"/>
      <c r="H18" s="796"/>
      <c r="I18" s="815" t="s">
        <v>44</v>
      </c>
      <c r="J18" s="816"/>
      <c r="K18" s="816"/>
      <c r="L18" s="816"/>
      <c r="M18" s="816"/>
      <c r="N18" s="816"/>
      <c r="O18" s="817"/>
      <c r="P18" s="92"/>
      <c r="Q18" s="93"/>
      <c r="R18" s="93"/>
      <c r="S18" s="93"/>
      <c r="T18" s="93"/>
      <c r="U18" s="93"/>
      <c r="V18" s="94"/>
      <c r="W18" s="92"/>
      <c r="X18" s="93"/>
      <c r="Y18" s="93"/>
      <c r="Z18" s="93"/>
      <c r="AA18" s="93"/>
      <c r="AB18" s="93"/>
      <c r="AC18" s="94"/>
      <c r="AD18" s="92"/>
      <c r="AE18" s="93"/>
      <c r="AF18" s="93"/>
      <c r="AG18" s="93"/>
      <c r="AH18" s="93"/>
      <c r="AI18" s="93"/>
      <c r="AJ18" s="94"/>
      <c r="AK18" s="92"/>
      <c r="AL18" s="93"/>
      <c r="AM18" s="93"/>
      <c r="AN18" s="93"/>
      <c r="AO18" s="93"/>
      <c r="AP18" s="93"/>
      <c r="AQ18" s="94"/>
      <c r="AR18" s="823"/>
      <c r="AS18" s="824"/>
      <c r="AT18" s="824"/>
      <c r="AU18" s="824"/>
      <c r="AV18" s="824"/>
      <c r="AW18" s="824"/>
      <c r="AX18" s="825"/>
    </row>
    <row r="19" spans="1:50" ht="24.75" customHeight="1" x14ac:dyDescent="0.15">
      <c r="A19" s="192"/>
      <c r="B19" s="193"/>
      <c r="C19" s="193"/>
      <c r="D19" s="193"/>
      <c r="E19" s="193"/>
      <c r="F19" s="194"/>
      <c r="G19" s="798"/>
      <c r="H19" s="799"/>
      <c r="I19" s="809" t="s">
        <v>18</v>
      </c>
      <c r="J19" s="810"/>
      <c r="K19" s="810"/>
      <c r="L19" s="810"/>
      <c r="M19" s="810"/>
      <c r="N19" s="810"/>
      <c r="O19" s="811"/>
      <c r="P19" s="812">
        <f>SUM(P13:V18)</f>
        <v>141</v>
      </c>
      <c r="Q19" s="813"/>
      <c r="R19" s="813"/>
      <c r="S19" s="813"/>
      <c r="T19" s="813"/>
      <c r="U19" s="813"/>
      <c r="V19" s="814"/>
      <c r="W19" s="812">
        <f>SUM(W13:AC18)</f>
        <v>138</v>
      </c>
      <c r="X19" s="813"/>
      <c r="Y19" s="813"/>
      <c r="Z19" s="813"/>
      <c r="AA19" s="813"/>
      <c r="AB19" s="813"/>
      <c r="AC19" s="814"/>
      <c r="AD19" s="812">
        <f>SUM(AD13:AJ18)</f>
        <v>181</v>
      </c>
      <c r="AE19" s="813"/>
      <c r="AF19" s="813"/>
      <c r="AG19" s="813"/>
      <c r="AH19" s="813"/>
      <c r="AI19" s="813"/>
      <c r="AJ19" s="814"/>
      <c r="AK19" s="812">
        <f>SUM(AK13:AQ18)-AK15</f>
        <v>301</v>
      </c>
      <c r="AL19" s="813"/>
      <c r="AM19" s="813"/>
      <c r="AN19" s="813"/>
      <c r="AO19" s="813"/>
      <c r="AP19" s="813"/>
      <c r="AQ19" s="814"/>
      <c r="AR19" s="823"/>
      <c r="AS19" s="824"/>
      <c r="AT19" s="824"/>
      <c r="AU19" s="824"/>
      <c r="AV19" s="824"/>
      <c r="AW19" s="824"/>
      <c r="AX19" s="825"/>
    </row>
    <row r="20" spans="1:50" ht="24.75" customHeight="1" x14ac:dyDescent="0.15">
      <c r="A20" s="192"/>
      <c r="B20" s="193"/>
      <c r="C20" s="193"/>
      <c r="D20" s="193"/>
      <c r="E20" s="193"/>
      <c r="F20" s="194"/>
      <c r="G20" s="774" t="s">
        <v>9</v>
      </c>
      <c r="H20" s="775"/>
      <c r="I20" s="775"/>
      <c r="J20" s="775"/>
      <c r="K20" s="775"/>
      <c r="L20" s="775"/>
      <c r="M20" s="775"/>
      <c r="N20" s="775"/>
      <c r="O20" s="775"/>
      <c r="P20" s="92">
        <v>137</v>
      </c>
      <c r="Q20" s="93"/>
      <c r="R20" s="93"/>
      <c r="S20" s="93"/>
      <c r="T20" s="93"/>
      <c r="U20" s="93"/>
      <c r="V20" s="94"/>
      <c r="W20" s="92">
        <v>129</v>
      </c>
      <c r="X20" s="93"/>
      <c r="Y20" s="93"/>
      <c r="Z20" s="93"/>
      <c r="AA20" s="93"/>
      <c r="AB20" s="93"/>
      <c r="AC20" s="94"/>
      <c r="AD20" s="92">
        <v>173</v>
      </c>
      <c r="AE20" s="93"/>
      <c r="AF20" s="93"/>
      <c r="AG20" s="93"/>
      <c r="AH20" s="93"/>
      <c r="AI20" s="93"/>
      <c r="AJ20" s="94"/>
      <c r="AK20" s="772"/>
      <c r="AL20" s="772"/>
      <c r="AM20" s="772"/>
      <c r="AN20" s="772"/>
      <c r="AO20" s="772"/>
      <c r="AP20" s="772"/>
      <c r="AQ20" s="772"/>
      <c r="AR20" s="823"/>
      <c r="AS20" s="824"/>
      <c r="AT20" s="824"/>
      <c r="AU20" s="824"/>
      <c r="AV20" s="824"/>
      <c r="AW20" s="824"/>
      <c r="AX20" s="825"/>
    </row>
    <row r="21" spans="1:50" ht="24.75" customHeight="1" x14ac:dyDescent="0.15">
      <c r="A21" s="192"/>
      <c r="B21" s="193"/>
      <c r="C21" s="193"/>
      <c r="D21" s="193"/>
      <c r="E21" s="193"/>
      <c r="F21" s="194"/>
      <c r="G21" s="774" t="s">
        <v>10</v>
      </c>
      <c r="H21" s="775"/>
      <c r="I21" s="775"/>
      <c r="J21" s="775"/>
      <c r="K21" s="775"/>
      <c r="L21" s="775"/>
      <c r="M21" s="775"/>
      <c r="N21" s="775"/>
      <c r="O21" s="775"/>
      <c r="P21" s="771">
        <f>IF(P19=0, "-", SUM(P20)/P19)</f>
        <v>0.97163120567375882</v>
      </c>
      <c r="Q21" s="771"/>
      <c r="R21" s="771"/>
      <c r="S21" s="771"/>
      <c r="T21" s="771"/>
      <c r="U21" s="771"/>
      <c r="V21" s="771"/>
      <c r="W21" s="771">
        <f>IF(W19=0, "-", SUM(W20)/W19)</f>
        <v>0.93478260869565222</v>
      </c>
      <c r="X21" s="771"/>
      <c r="Y21" s="771"/>
      <c r="Z21" s="771"/>
      <c r="AA21" s="771"/>
      <c r="AB21" s="771"/>
      <c r="AC21" s="771"/>
      <c r="AD21" s="771">
        <f>IF(AD19=0, "-", SUM(AD20)/AD19)</f>
        <v>0.95580110497237569</v>
      </c>
      <c r="AE21" s="771"/>
      <c r="AF21" s="771"/>
      <c r="AG21" s="771"/>
      <c r="AH21" s="771"/>
      <c r="AI21" s="771"/>
      <c r="AJ21" s="771"/>
      <c r="AK21" s="772"/>
      <c r="AL21" s="772"/>
      <c r="AM21" s="772"/>
      <c r="AN21" s="772"/>
      <c r="AO21" s="772"/>
      <c r="AP21" s="772"/>
      <c r="AQ21" s="773"/>
      <c r="AR21" s="823"/>
      <c r="AS21" s="824"/>
      <c r="AT21" s="824"/>
      <c r="AU21" s="824"/>
      <c r="AV21" s="824"/>
      <c r="AW21" s="824"/>
      <c r="AX21" s="825"/>
    </row>
    <row r="22" spans="1:50" ht="25.5" customHeight="1" x14ac:dyDescent="0.15">
      <c r="A22" s="841"/>
      <c r="B22" s="842"/>
      <c r="C22" s="842"/>
      <c r="D22" s="842"/>
      <c r="E22" s="842"/>
      <c r="F22" s="843"/>
      <c r="G22" s="769" t="s">
        <v>233</v>
      </c>
      <c r="H22" s="770"/>
      <c r="I22" s="770"/>
      <c r="J22" s="770"/>
      <c r="K22" s="770"/>
      <c r="L22" s="770"/>
      <c r="M22" s="770"/>
      <c r="N22" s="770"/>
      <c r="O22" s="770"/>
      <c r="P22" s="771">
        <f>IF(P20=0, "-", SUM(P20)/SUM(P13,P14))</f>
        <v>0.97163120567375882</v>
      </c>
      <c r="Q22" s="771"/>
      <c r="R22" s="771"/>
      <c r="S22" s="771"/>
      <c r="T22" s="771"/>
      <c r="U22" s="771"/>
      <c r="V22" s="771"/>
      <c r="W22" s="771">
        <f>IF(W20=0, "-", SUM(W20)/SUM(W13,W14))</f>
        <v>0.89583333333333337</v>
      </c>
      <c r="X22" s="771"/>
      <c r="Y22" s="771"/>
      <c r="Z22" s="771"/>
      <c r="AA22" s="771"/>
      <c r="AB22" s="771"/>
      <c r="AC22" s="771"/>
      <c r="AD22" s="771">
        <f>IF(AD20=0, "-", SUM(AD20)/SUM(AD13,AD14))</f>
        <v>0.98857142857142855</v>
      </c>
      <c r="AE22" s="771"/>
      <c r="AF22" s="771"/>
      <c r="AG22" s="771"/>
      <c r="AH22" s="771"/>
      <c r="AI22" s="771"/>
      <c r="AJ22" s="771"/>
      <c r="AK22" s="772"/>
      <c r="AL22" s="772"/>
      <c r="AM22" s="772"/>
      <c r="AN22" s="772"/>
      <c r="AO22" s="772"/>
      <c r="AP22" s="772"/>
      <c r="AQ22" s="773"/>
      <c r="AR22" s="826"/>
      <c r="AS22" s="827"/>
      <c r="AT22" s="827"/>
      <c r="AU22" s="827"/>
      <c r="AV22" s="827"/>
      <c r="AW22" s="827"/>
      <c r="AX22" s="828"/>
    </row>
    <row r="23" spans="1:50" ht="40.15" customHeight="1" x14ac:dyDescent="0.15">
      <c r="A23" s="755" t="s">
        <v>597</v>
      </c>
      <c r="B23" s="756"/>
      <c r="C23" s="756"/>
      <c r="D23" s="756"/>
      <c r="E23" s="756"/>
      <c r="F23" s="757"/>
      <c r="G23" s="761" t="s">
        <v>223</v>
      </c>
      <c r="H23" s="488"/>
      <c r="I23" s="488"/>
      <c r="J23" s="488"/>
      <c r="K23" s="488"/>
      <c r="L23" s="488"/>
      <c r="M23" s="488"/>
      <c r="N23" s="488"/>
      <c r="O23" s="489"/>
      <c r="P23" s="762" t="s">
        <v>595</v>
      </c>
      <c r="Q23" s="488"/>
      <c r="R23" s="488"/>
      <c r="S23" s="488"/>
      <c r="T23" s="488"/>
      <c r="U23" s="488"/>
      <c r="V23" s="489"/>
      <c r="W23" s="781" t="s">
        <v>222</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2"/>
    </row>
    <row r="24" spans="1:50" ht="25.5" customHeight="1" x14ac:dyDescent="0.15">
      <c r="A24" s="758"/>
      <c r="B24" s="759"/>
      <c r="C24" s="759"/>
      <c r="D24" s="759"/>
      <c r="E24" s="759"/>
      <c r="F24" s="760"/>
      <c r="G24" s="763" t="s">
        <v>610</v>
      </c>
      <c r="H24" s="764"/>
      <c r="I24" s="764"/>
      <c r="J24" s="764"/>
      <c r="K24" s="764"/>
      <c r="L24" s="764"/>
      <c r="M24" s="764"/>
      <c r="N24" s="764"/>
      <c r="O24" s="765"/>
      <c r="P24" s="766">
        <v>148</v>
      </c>
      <c r="Q24" s="767"/>
      <c r="R24" s="767"/>
      <c r="S24" s="767"/>
      <c r="T24" s="767"/>
      <c r="U24" s="767"/>
      <c r="V24" s="768"/>
      <c r="W24" s="783" t="s">
        <v>609</v>
      </c>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15">
      <c r="A25" s="758"/>
      <c r="B25" s="759"/>
      <c r="C25" s="759"/>
      <c r="D25" s="759"/>
      <c r="E25" s="759"/>
      <c r="F25" s="760"/>
      <c r="G25" s="746"/>
      <c r="H25" s="747"/>
      <c r="I25" s="747"/>
      <c r="J25" s="747"/>
      <c r="K25" s="747"/>
      <c r="L25" s="747"/>
      <c r="M25" s="747"/>
      <c r="N25" s="747"/>
      <c r="O25" s="748"/>
      <c r="P25" s="92"/>
      <c r="Q25" s="93"/>
      <c r="R25" s="93"/>
      <c r="S25" s="93"/>
      <c r="T25" s="93"/>
      <c r="U25" s="93"/>
      <c r="V25" s="94"/>
      <c r="W25" s="786"/>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x14ac:dyDescent="0.15">
      <c r="A26" s="758"/>
      <c r="B26" s="759"/>
      <c r="C26" s="759"/>
      <c r="D26" s="759"/>
      <c r="E26" s="759"/>
      <c r="F26" s="760"/>
      <c r="G26" s="746"/>
      <c r="H26" s="747"/>
      <c r="I26" s="747"/>
      <c r="J26" s="747"/>
      <c r="K26" s="747"/>
      <c r="L26" s="747"/>
      <c r="M26" s="747"/>
      <c r="N26" s="747"/>
      <c r="O26" s="748"/>
      <c r="P26" s="92"/>
      <c r="Q26" s="93"/>
      <c r="R26" s="93"/>
      <c r="S26" s="93"/>
      <c r="T26" s="93"/>
      <c r="U26" s="93"/>
      <c r="V26" s="94"/>
      <c r="W26" s="786"/>
      <c r="X26" s="787"/>
      <c r="Y26" s="787"/>
      <c r="Z26" s="787"/>
      <c r="AA26" s="787"/>
      <c r="AB26" s="787"/>
      <c r="AC26" s="787"/>
      <c r="AD26" s="787"/>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x14ac:dyDescent="0.15">
      <c r="A27" s="758"/>
      <c r="B27" s="759"/>
      <c r="C27" s="759"/>
      <c r="D27" s="759"/>
      <c r="E27" s="759"/>
      <c r="F27" s="760"/>
      <c r="G27" s="746"/>
      <c r="H27" s="747"/>
      <c r="I27" s="747"/>
      <c r="J27" s="747"/>
      <c r="K27" s="747"/>
      <c r="L27" s="747"/>
      <c r="M27" s="747"/>
      <c r="N27" s="747"/>
      <c r="O27" s="748"/>
      <c r="P27" s="92"/>
      <c r="Q27" s="93"/>
      <c r="R27" s="93"/>
      <c r="S27" s="93"/>
      <c r="T27" s="93"/>
      <c r="U27" s="93"/>
      <c r="V27" s="94"/>
      <c r="W27" s="786"/>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x14ac:dyDescent="0.15">
      <c r="A28" s="758"/>
      <c r="B28" s="759"/>
      <c r="C28" s="759"/>
      <c r="D28" s="759"/>
      <c r="E28" s="759"/>
      <c r="F28" s="760"/>
      <c r="G28" s="746"/>
      <c r="H28" s="747"/>
      <c r="I28" s="747"/>
      <c r="J28" s="747"/>
      <c r="K28" s="747"/>
      <c r="L28" s="747"/>
      <c r="M28" s="747"/>
      <c r="N28" s="747"/>
      <c r="O28" s="748"/>
      <c r="P28" s="92"/>
      <c r="Q28" s="93"/>
      <c r="R28" s="93"/>
      <c r="S28" s="93"/>
      <c r="T28" s="93"/>
      <c r="U28" s="93"/>
      <c r="V28" s="94"/>
      <c r="W28" s="786"/>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hidden="1" customHeight="1" x14ac:dyDescent="0.15">
      <c r="A29" s="758"/>
      <c r="B29" s="759"/>
      <c r="C29" s="759"/>
      <c r="D29" s="759"/>
      <c r="E29" s="759"/>
      <c r="F29" s="760"/>
      <c r="G29" s="749"/>
      <c r="H29" s="750"/>
      <c r="I29" s="750"/>
      <c r="J29" s="750"/>
      <c r="K29" s="750"/>
      <c r="L29" s="750"/>
      <c r="M29" s="750"/>
      <c r="N29" s="750"/>
      <c r="O29" s="751"/>
      <c r="P29" s="752"/>
      <c r="Q29" s="753"/>
      <c r="R29" s="753"/>
      <c r="S29" s="753"/>
      <c r="T29" s="753"/>
      <c r="U29" s="753"/>
      <c r="V29" s="754"/>
      <c r="W29" s="786"/>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25.5" customHeight="1" thickBot="1" x14ac:dyDescent="0.2">
      <c r="A30" s="758"/>
      <c r="B30" s="759"/>
      <c r="C30" s="759"/>
      <c r="D30" s="759"/>
      <c r="E30" s="759"/>
      <c r="F30" s="760"/>
      <c r="G30" s="181" t="s">
        <v>18</v>
      </c>
      <c r="H30" s="776"/>
      <c r="I30" s="776"/>
      <c r="J30" s="776"/>
      <c r="K30" s="776"/>
      <c r="L30" s="776"/>
      <c r="M30" s="776"/>
      <c r="N30" s="776"/>
      <c r="O30" s="777"/>
      <c r="P30" s="778">
        <f>AK15</f>
        <v>148</v>
      </c>
      <c r="Q30" s="779"/>
      <c r="R30" s="779"/>
      <c r="S30" s="779"/>
      <c r="T30" s="779"/>
      <c r="U30" s="779"/>
      <c r="V30" s="780"/>
      <c r="W30" s="789"/>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47.25" customHeight="1" x14ac:dyDescent="0.15">
      <c r="A31" s="727" t="s">
        <v>573</v>
      </c>
      <c r="B31" s="728"/>
      <c r="C31" s="728"/>
      <c r="D31" s="728"/>
      <c r="E31" s="728"/>
      <c r="F31" s="729"/>
      <c r="G31" s="745" t="s">
        <v>611</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574</v>
      </c>
      <c r="B32" s="522"/>
      <c r="C32" s="522"/>
      <c r="D32" s="522"/>
      <c r="E32" s="522"/>
      <c r="F32" s="375"/>
      <c r="G32" s="708" t="s">
        <v>566</v>
      </c>
      <c r="H32" s="709"/>
      <c r="I32" s="709"/>
      <c r="J32" s="709"/>
      <c r="K32" s="709"/>
      <c r="L32" s="709"/>
      <c r="M32" s="709"/>
      <c r="N32" s="709"/>
      <c r="O32" s="709"/>
      <c r="P32" s="710" t="s">
        <v>565</v>
      </c>
      <c r="Q32" s="709"/>
      <c r="R32" s="709"/>
      <c r="S32" s="709"/>
      <c r="T32" s="709"/>
      <c r="U32" s="709"/>
      <c r="V32" s="709"/>
      <c r="W32" s="709"/>
      <c r="X32" s="711"/>
      <c r="Y32" s="712"/>
      <c r="Z32" s="713"/>
      <c r="AA32" s="714"/>
      <c r="AB32" s="715" t="s">
        <v>11</v>
      </c>
      <c r="AC32" s="715"/>
      <c r="AD32" s="715"/>
      <c r="AE32" s="534" t="s">
        <v>410</v>
      </c>
      <c r="AF32" s="725"/>
      <c r="AG32" s="725"/>
      <c r="AH32" s="726"/>
      <c r="AI32" s="534" t="s">
        <v>562</v>
      </c>
      <c r="AJ32" s="725"/>
      <c r="AK32" s="725"/>
      <c r="AL32" s="726"/>
      <c r="AM32" s="534" t="s">
        <v>378</v>
      </c>
      <c r="AN32" s="725"/>
      <c r="AO32" s="725"/>
      <c r="AP32" s="726"/>
      <c r="AQ32" s="697" t="s">
        <v>409</v>
      </c>
      <c r="AR32" s="698"/>
      <c r="AS32" s="698"/>
      <c r="AT32" s="699"/>
      <c r="AU32" s="697" t="s">
        <v>583</v>
      </c>
      <c r="AV32" s="698"/>
      <c r="AW32" s="698"/>
      <c r="AX32" s="700"/>
    </row>
    <row r="33" spans="1:51" ht="23.25" customHeight="1" x14ac:dyDescent="0.15">
      <c r="A33" s="707"/>
      <c r="B33" s="522"/>
      <c r="C33" s="522"/>
      <c r="D33" s="522"/>
      <c r="E33" s="522"/>
      <c r="F33" s="375"/>
      <c r="G33" s="743" t="s">
        <v>612</v>
      </c>
      <c r="H33" s="663"/>
      <c r="I33" s="663"/>
      <c r="J33" s="663"/>
      <c r="K33" s="663"/>
      <c r="L33" s="663"/>
      <c r="M33" s="663"/>
      <c r="N33" s="663"/>
      <c r="O33" s="663"/>
      <c r="P33" s="254" t="s">
        <v>613</v>
      </c>
      <c r="Q33" s="667"/>
      <c r="R33" s="667"/>
      <c r="S33" s="667"/>
      <c r="T33" s="667"/>
      <c r="U33" s="667"/>
      <c r="V33" s="667"/>
      <c r="W33" s="667"/>
      <c r="X33" s="668"/>
      <c r="Y33" s="672" t="s">
        <v>48</v>
      </c>
      <c r="Z33" s="673"/>
      <c r="AA33" s="674"/>
      <c r="AB33" s="574" t="s">
        <v>615</v>
      </c>
      <c r="AC33" s="675"/>
      <c r="AD33" s="675"/>
      <c r="AE33" s="676">
        <v>14029</v>
      </c>
      <c r="AF33" s="676"/>
      <c r="AG33" s="676"/>
      <c r="AH33" s="676"/>
      <c r="AI33" s="676">
        <v>14408</v>
      </c>
      <c r="AJ33" s="676"/>
      <c r="AK33" s="676"/>
      <c r="AL33" s="676"/>
      <c r="AM33" s="676">
        <v>15123</v>
      </c>
      <c r="AN33" s="676"/>
      <c r="AO33" s="676"/>
      <c r="AP33" s="676"/>
      <c r="AQ33" s="690" t="s">
        <v>609</v>
      </c>
      <c r="AR33" s="676"/>
      <c r="AS33" s="676"/>
      <c r="AT33" s="676"/>
      <c r="AU33" s="466" t="s">
        <v>609</v>
      </c>
      <c r="AV33" s="692"/>
      <c r="AW33" s="692"/>
      <c r="AX33" s="693"/>
    </row>
    <row r="34" spans="1:51" ht="23.25" customHeight="1" x14ac:dyDescent="0.15">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49</v>
      </c>
      <c r="Z34" s="695"/>
      <c r="AA34" s="696"/>
      <c r="AB34" s="574" t="s">
        <v>615</v>
      </c>
      <c r="AC34" s="675"/>
      <c r="AD34" s="675"/>
      <c r="AE34" s="676">
        <v>14000</v>
      </c>
      <c r="AF34" s="676"/>
      <c r="AG34" s="676"/>
      <c r="AH34" s="676"/>
      <c r="AI34" s="676">
        <v>14000</v>
      </c>
      <c r="AJ34" s="676"/>
      <c r="AK34" s="676"/>
      <c r="AL34" s="676"/>
      <c r="AM34" s="676">
        <v>14000</v>
      </c>
      <c r="AN34" s="676"/>
      <c r="AO34" s="676"/>
      <c r="AP34" s="676"/>
      <c r="AQ34" s="676">
        <v>14000</v>
      </c>
      <c r="AR34" s="676"/>
      <c r="AS34" s="676"/>
      <c r="AT34" s="676"/>
      <c r="AU34" s="691">
        <v>14000</v>
      </c>
      <c r="AV34" s="692"/>
      <c r="AW34" s="692"/>
      <c r="AX34" s="693"/>
    </row>
    <row r="35" spans="1:51" ht="23.25" customHeight="1" x14ac:dyDescent="0.15">
      <c r="A35" s="716" t="s">
        <v>575</v>
      </c>
      <c r="B35" s="717"/>
      <c r="C35" s="717"/>
      <c r="D35" s="717"/>
      <c r="E35" s="717"/>
      <c r="F35" s="718"/>
      <c r="G35" s="610" t="s">
        <v>576</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410</v>
      </c>
      <c r="AF35" s="610"/>
      <c r="AG35" s="610"/>
      <c r="AH35" s="611"/>
      <c r="AI35" s="609" t="s">
        <v>562</v>
      </c>
      <c r="AJ35" s="610"/>
      <c r="AK35" s="610"/>
      <c r="AL35" s="611"/>
      <c r="AM35" s="609" t="s">
        <v>378</v>
      </c>
      <c r="AN35" s="610"/>
      <c r="AO35" s="610"/>
      <c r="AP35" s="611"/>
      <c r="AQ35" s="620" t="s">
        <v>584</v>
      </c>
      <c r="AR35" s="621"/>
      <c r="AS35" s="621"/>
      <c r="AT35" s="621"/>
      <c r="AU35" s="621"/>
      <c r="AV35" s="621"/>
      <c r="AW35" s="621"/>
      <c r="AX35" s="622"/>
    </row>
    <row r="36" spans="1:51" ht="23.25" customHeight="1" x14ac:dyDescent="0.15">
      <c r="A36" s="719"/>
      <c r="B36" s="720"/>
      <c r="C36" s="720"/>
      <c r="D36" s="720"/>
      <c r="E36" s="720"/>
      <c r="F36" s="721"/>
      <c r="G36" s="623" t="s">
        <v>616</v>
      </c>
      <c r="H36" s="624"/>
      <c r="I36" s="624"/>
      <c r="J36" s="624"/>
      <c r="K36" s="624"/>
      <c r="L36" s="624"/>
      <c r="M36" s="624"/>
      <c r="N36" s="624"/>
      <c r="O36" s="624"/>
      <c r="P36" s="624"/>
      <c r="Q36" s="624"/>
      <c r="R36" s="624"/>
      <c r="S36" s="624"/>
      <c r="T36" s="624"/>
      <c r="U36" s="624"/>
      <c r="V36" s="624"/>
      <c r="W36" s="624"/>
      <c r="X36" s="624"/>
      <c r="Y36" s="684" t="s">
        <v>575</v>
      </c>
      <c r="Z36" s="685"/>
      <c r="AA36" s="686"/>
      <c r="AB36" s="687" t="s">
        <v>617</v>
      </c>
      <c r="AC36" s="688"/>
      <c r="AD36" s="689"/>
      <c r="AE36" s="690">
        <v>1670</v>
      </c>
      <c r="AF36" s="690"/>
      <c r="AG36" s="690"/>
      <c r="AH36" s="690"/>
      <c r="AI36" s="690">
        <v>1175</v>
      </c>
      <c r="AJ36" s="690"/>
      <c r="AK36" s="690"/>
      <c r="AL36" s="690"/>
      <c r="AM36" s="690">
        <v>1281</v>
      </c>
      <c r="AN36" s="690"/>
      <c r="AO36" s="690"/>
      <c r="AP36" s="690"/>
      <c r="AQ36" s="466">
        <v>1192</v>
      </c>
      <c r="AR36" s="454"/>
      <c r="AS36" s="454"/>
      <c r="AT36" s="454"/>
      <c r="AU36" s="454"/>
      <c r="AV36" s="454"/>
      <c r="AW36" s="454"/>
      <c r="AX36" s="455"/>
    </row>
    <row r="37" spans="1:51" ht="46.5" customHeight="1" x14ac:dyDescent="0.15">
      <c r="A37" s="722"/>
      <c r="B37" s="723"/>
      <c r="C37" s="723"/>
      <c r="D37" s="723"/>
      <c r="E37" s="723"/>
      <c r="F37" s="724"/>
      <c r="G37" s="625"/>
      <c r="H37" s="626"/>
      <c r="I37" s="626"/>
      <c r="J37" s="626"/>
      <c r="K37" s="626"/>
      <c r="L37" s="626"/>
      <c r="M37" s="626"/>
      <c r="N37" s="626"/>
      <c r="O37" s="626"/>
      <c r="P37" s="626"/>
      <c r="Q37" s="626"/>
      <c r="R37" s="626"/>
      <c r="S37" s="626"/>
      <c r="T37" s="626"/>
      <c r="U37" s="626"/>
      <c r="V37" s="626"/>
      <c r="W37" s="626"/>
      <c r="X37" s="626"/>
      <c r="Y37" s="658" t="s">
        <v>578</v>
      </c>
      <c r="Z37" s="677"/>
      <c r="AA37" s="678"/>
      <c r="AB37" s="679" t="s">
        <v>618</v>
      </c>
      <c r="AC37" s="680"/>
      <c r="AD37" s="681"/>
      <c r="AE37" s="744" t="s">
        <v>619</v>
      </c>
      <c r="AF37" s="682"/>
      <c r="AG37" s="682"/>
      <c r="AH37" s="682"/>
      <c r="AI37" s="682" t="s">
        <v>620</v>
      </c>
      <c r="AJ37" s="682"/>
      <c r="AK37" s="682"/>
      <c r="AL37" s="682"/>
      <c r="AM37" s="682" t="s">
        <v>621</v>
      </c>
      <c r="AN37" s="682"/>
      <c r="AO37" s="682"/>
      <c r="AP37" s="682"/>
      <c r="AQ37" s="682" t="s">
        <v>622</v>
      </c>
      <c r="AR37" s="682"/>
      <c r="AS37" s="682"/>
      <c r="AT37" s="682"/>
      <c r="AU37" s="682"/>
      <c r="AV37" s="682"/>
      <c r="AW37" s="682"/>
      <c r="AX37" s="683"/>
    </row>
    <row r="38" spans="1:51" ht="18.75" customHeight="1" x14ac:dyDescent="0.15">
      <c r="A38" s="733" t="s">
        <v>230</v>
      </c>
      <c r="B38" s="734"/>
      <c r="C38" s="734"/>
      <c r="D38" s="734"/>
      <c r="E38" s="734"/>
      <c r="F38" s="735"/>
      <c r="G38" s="639" t="s">
        <v>135</v>
      </c>
      <c r="H38" s="593"/>
      <c r="I38" s="593"/>
      <c r="J38" s="593"/>
      <c r="K38" s="593"/>
      <c r="L38" s="593"/>
      <c r="M38" s="593"/>
      <c r="N38" s="593"/>
      <c r="O38" s="594"/>
      <c r="P38" s="595" t="s">
        <v>51</v>
      </c>
      <c r="Q38" s="593"/>
      <c r="R38" s="593"/>
      <c r="S38" s="593"/>
      <c r="T38" s="593"/>
      <c r="U38" s="593"/>
      <c r="V38" s="593"/>
      <c r="W38" s="593"/>
      <c r="X38" s="594"/>
      <c r="Y38" s="640"/>
      <c r="Z38" s="641"/>
      <c r="AA38" s="642"/>
      <c r="AB38" s="646" t="s">
        <v>11</v>
      </c>
      <c r="AC38" s="647"/>
      <c r="AD38" s="648"/>
      <c r="AE38" s="646" t="s">
        <v>410</v>
      </c>
      <c r="AF38" s="647"/>
      <c r="AG38" s="647"/>
      <c r="AH38" s="648"/>
      <c r="AI38" s="731" t="s">
        <v>562</v>
      </c>
      <c r="AJ38" s="731"/>
      <c r="AK38" s="731"/>
      <c r="AL38" s="646"/>
      <c r="AM38" s="731" t="s">
        <v>378</v>
      </c>
      <c r="AN38" s="731"/>
      <c r="AO38" s="731"/>
      <c r="AP38" s="646"/>
      <c r="AQ38" s="627" t="s">
        <v>170</v>
      </c>
      <c r="AR38" s="628"/>
      <c r="AS38" s="628"/>
      <c r="AT38" s="629"/>
      <c r="AU38" s="593" t="s">
        <v>124</v>
      </c>
      <c r="AV38" s="593"/>
      <c r="AW38" s="593"/>
      <c r="AX38" s="596"/>
    </row>
    <row r="39" spans="1:51" ht="18.75" customHeight="1" x14ac:dyDescent="0.15">
      <c r="A39" s="736"/>
      <c r="B39" s="737"/>
      <c r="C39" s="737"/>
      <c r="D39" s="737"/>
      <c r="E39" s="737"/>
      <c r="F39" s="738"/>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2"/>
      <c r="AJ39" s="732"/>
      <c r="AK39" s="732"/>
      <c r="AL39" s="534"/>
      <c r="AM39" s="732"/>
      <c r="AN39" s="732"/>
      <c r="AO39" s="732"/>
      <c r="AP39" s="534"/>
      <c r="AQ39" s="472"/>
      <c r="AR39" s="473"/>
      <c r="AS39" s="419" t="s">
        <v>171</v>
      </c>
      <c r="AT39" s="420"/>
      <c r="AU39" s="518">
        <v>4</v>
      </c>
      <c r="AV39" s="518"/>
      <c r="AW39" s="433" t="s">
        <v>162</v>
      </c>
      <c r="AX39" s="581"/>
    </row>
    <row r="40" spans="1:51" ht="23.25" customHeight="1" x14ac:dyDescent="0.15">
      <c r="A40" s="739"/>
      <c r="B40" s="737"/>
      <c r="C40" s="737"/>
      <c r="D40" s="737"/>
      <c r="E40" s="737"/>
      <c r="F40" s="738"/>
      <c r="G40" s="649" t="s">
        <v>623</v>
      </c>
      <c r="H40" s="650"/>
      <c r="I40" s="650"/>
      <c r="J40" s="650"/>
      <c r="K40" s="650"/>
      <c r="L40" s="650"/>
      <c r="M40" s="650"/>
      <c r="N40" s="650"/>
      <c r="O40" s="651"/>
      <c r="P40" s="255" t="s">
        <v>624</v>
      </c>
      <c r="Q40" s="255"/>
      <c r="R40" s="255"/>
      <c r="S40" s="255"/>
      <c r="T40" s="255"/>
      <c r="U40" s="255"/>
      <c r="V40" s="255"/>
      <c r="W40" s="255"/>
      <c r="X40" s="397"/>
      <c r="Y40" s="658" t="s">
        <v>12</v>
      </c>
      <c r="Z40" s="659"/>
      <c r="AA40" s="660"/>
      <c r="AB40" s="574" t="s">
        <v>614</v>
      </c>
      <c r="AC40" s="574"/>
      <c r="AD40" s="574"/>
      <c r="AE40" s="466">
        <v>3530669</v>
      </c>
      <c r="AF40" s="454"/>
      <c r="AG40" s="454"/>
      <c r="AH40" s="454"/>
      <c r="AI40" s="466">
        <v>3119608</v>
      </c>
      <c r="AJ40" s="454"/>
      <c r="AK40" s="454"/>
      <c r="AL40" s="454"/>
      <c r="AM40" s="466">
        <v>3241064</v>
      </c>
      <c r="AN40" s="454"/>
      <c r="AO40" s="454"/>
      <c r="AP40" s="454"/>
      <c r="AQ40" s="459" t="s">
        <v>609</v>
      </c>
      <c r="AR40" s="460"/>
      <c r="AS40" s="460"/>
      <c r="AT40" s="461"/>
      <c r="AU40" s="454" t="s">
        <v>609</v>
      </c>
      <c r="AV40" s="454"/>
      <c r="AW40" s="454"/>
      <c r="AX40" s="455"/>
    </row>
    <row r="41" spans="1:51" ht="23.25" customHeight="1" x14ac:dyDescent="0.15">
      <c r="A41" s="740"/>
      <c r="B41" s="741"/>
      <c r="C41" s="741"/>
      <c r="D41" s="741"/>
      <c r="E41" s="741"/>
      <c r="F41" s="742"/>
      <c r="G41" s="652"/>
      <c r="H41" s="653"/>
      <c r="I41" s="653"/>
      <c r="J41" s="653"/>
      <c r="K41" s="653"/>
      <c r="L41" s="653"/>
      <c r="M41" s="653"/>
      <c r="N41" s="653"/>
      <c r="O41" s="654"/>
      <c r="P41" s="258"/>
      <c r="Q41" s="258"/>
      <c r="R41" s="258"/>
      <c r="S41" s="258"/>
      <c r="T41" s="258"/>
      <c r="U41" s="258"/>
      <c r="V41" s="258"/>
      <c r="W41" s="258"/>
      <c r="X41" s="438"/>
      <c r="Y41" s="609" t="s">
        <v>47</v>
      </c>
      <c r="Z41" s="610"/>
      <c r="AA41" s="611"/>
      <c r="AB41" s="560" t="s">
        <v>614</v>
      </c>
      <c r="AC41" s="560"/>
      <c r="AD41" s="560"/>
      <c r="AE41" s="466">
        <v>3000000</v>
      </c>
      <c r="AF41" s="454"/>
      <c r="AG41" s="454"/>
      <c r="AH41" s="454"/>
      <c r="AI41" s="466">
        <v>3500000</v>
      </c>
      <c r="AJ41" s="454"/>
      <c r="AK41" s="454"/>
      <c r="AL41" s="454"/>
      <c r="AM41" s="466">
        <v>3500000</v>
      </c>
      <c r="AN41" s="454"/>
      <c r="AO41" s="454"/>
      <c r="AP41" s="454"/>
      <c r="AQ41" s="459" t="s">
        <v>608</v>
      </c>
      <c r="AR41" s="460"/>
      <c r="AS41" s="460"/>
      <c r="AT41" s="461"/>
      <c r="AU41" s="454">
        <v>3500000</v>
      </c>
      <c r="AV41" s="454"/>
      <c r="AW41" s="454"/>
      <c r="AX41" s="455"/>
    </row>
    <row r="42" spans="1:51" ht="23.25" customHeight="1" x14ac:dyDescent="0.15">
      <c r="A42" s="739"/>
      <c r="B42" s="737"/>
      <c r="C42" s="737"/>
      <c r="D42" s="737"/>
      <c r="E42" s="737"/>
      <c r="F42" s="738"/>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f>AE40/AE41*100</f>
        <v>117.68896666666666</v>
      </c>
      <c r="AF42" s="454"/>
      <c r="AG42" s="454"/>
      <c r="AH42" s="454"/>
      <c r="AI42" s="466">
        <f>AI40/AI41*100</f>
        <v>89.131657142857151</v>
      </c>
      <c r="AJ42" s="454"/>
      <c r="AK42" s="454"/>
      <c r="AL42" s="454"/>
      <c r="AM42" s="466">
        <f>AM40/AM41*100</f>
        <v>92.60182857142857</v>
      </c>
      <c r="AN42" s="454"/>
      <c r="AO42" s="454"/>
      <c r="AP42" s="454"/>
      <c r="AQ42" s="459" t="s">
        <v>626</v>
      </c>
      <c r="AR42" s="460"/>
      <c r="AS42" s="460"/>
      <c r="AT42" s="461"/>
      <c r="AU42" s="454" t="s">
        <v>626</v>
      </c>
      <c r="AV42" s="454"/>
      <c r="AW42" s="454"/>
      <c r="AX42" s="455"/>
    </row>
    <row r="43" spans="1:51" ht="23.25" customHeight="1" x14ac:dyDescent="0.15">
      <c r="A43" s="583" t="s">
        <v>254</v>
      </c>
      <c r="B43" s="521"/>
      <c r="C43" s="521"/>
      <c r="D43" s="521"/>
      <c r="E43" s="521"/>
      <c r="F43" s="373"/>
      <c r="G43" s="585" t="s">
        <v>625</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thickBot="1" x14ac:dyDescent="0.2">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hidden="1" customHeight="1" x14ac:dyDescent="0.15">
      <c r="A45" s="730" t="s">
        <v>567</v>
      </c>
      <c r="B45" s="374" t="s">
        <v>568</v>
      </c>
      <c r="C45" s="522"/>
      <c r="D45" s="522"/>
      <c r="E45" s="522"/>
      <c r="F45" s="375"/>
      <c r="G45" s="593" t="s">
        <v>569</v>
      </c>
      <c r="H45" s="593"/>
      <c r="I45" s="593"/>
      <c r="J45" s="593"/>
      <c r="K45" s="593"/>
      <c r="L45" s="593"/>
      <c r="M45" s="593"/>
      <c r="N45" s="593"/>
      <c r="O45" s="593"/>
      <c r="P45" s="593"/>
      <c r="Q45" s="593"/>
      <c r="R45" s="593"/>
      <c r="S45" s="593"/>
      <c r="T45" s="593"/>
      <c r="U45" s="593"/>
      <c r="V45" s="593"/>
      <c r="W45" s="593"/>
      <c r="X45" s="593"/>
      <c r="Y45" s="593"/>
      <c r="Z45" s="593"/>
      <c r="AA45" s="594"/>
      <c r="AB45" s="595" t="s">
        <v>585</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22.5" hidden="1"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0</v>
      </c>
    </row>
    <row r="47" spans="1:51" ht="22.5" hidden="1" customHeight="1" x14ac:dyDescent="0.15">
      <c r="A47" s="591"/>
      <c r="B47" s="374"/>
      <c r="C47" s="522"/>
      <c r="D47" s="522"/>
      <c r="E47" s="522"/>
      <c r="F47" s="375"/>
      <c r="G47" s="597"/>
      <c r="H47" s="597"/>
      <c r="I47" s="597"/>
      <c r="J47" s="597"/>
      <c r="K47" s="597"/>
      <c r="L47" s="597"/>
      <c r="M47" s="597"/>
      <c r="N47" s="597"/>
      <c r="O47" s="597"/>
      <c r="P47" s="597"/>
      <c r="Q47" s="597"/>
      <c r="R47" s="597"/>
      <c r="S47" s="597"/>
      <c r="T47" s="597"/>
      <c r="U47" s="597"/>
      <c r="V47" s="597"/>
      <c r="W47" s="597"/>
      <c r="X47" s="597"/>
      <c r="Y47" s="597"/>
      <c r="Z47" s="597"/>
      <c r="AA47" s="598"/>
      <c r="AB47" s="603"/>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0</v>
      </c>
    </row>
    <row r="48" spans="1:51" ht="22.5" hidden="1"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0</v>
      </c>
    </row>
    <row r="49" spans="1:60" ht="19.5" hidden="1"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0</v>
      </c>
    </row>
    <row r="50" spans="1:60" ht="18.75" hidden="1" customHeight="1" x14ac:dyDescent="0.15">
      <c r="A50" s="591"/>
      <c r="B50" s="372" t="s">
        <v>134</v>
      </c>
      <c r="C50" s="521"/>
      <c r="D50" s="521"/>
      <c r="E50" s="521"/>
      <c r="F50" s="373"/>
      <c r="G50" s="526" t="s">
        <v>52</v>
      </c>
      <c r="H50" s="430"/>
      <c r="I50" s="430"/>
      <c r="J50" s="430"/>
      <c r="K50" s="430"/>
      <c r="L50" s="430"/>
      <c r="M50" s="430"/>
      <c r="N50" s="430"/>
      <c r="O50" s="431"/>
      <c r="P50" s="429" t="s">
        <v>54</v>
      </c>
      <c r="Q50" s="430"/>
      <c r="R50" s="430"/>
      <c r="S50" s="430"/>
      <c r="T50" s="430"/>
      <c r="U50" s="430"/>
      <c r="V50" s="430"/>
      <c r="W50" s="430"/>
      <c r="X50" s="431"/>
      <c r="Y50" s="528"/>
      <c r="Z50" s="529"/>
      <c r="AA50" s="530"/>
      <c r="AB50" s="531" t="s">
        <v>11</v>
      </c>
      <c r="AC50" s="532"/>
      <c r="AD50" s="533"/>
      <c r="AE50" s="121" t="s">
        <v>410</v>
      </c>
      <c r="AF50" s="121"/>
      <c r="AG50" s="121"/>
      <c r="AH50" s="121"/>
      <c r="AI50" s="121" t="s">
        <v>562</v>
      </c>
      <c r="AJ50" s="121"/>
      <c r="AK50" s="121"/>
      <c r="AL50" s="121"/>
      <c r="AM50" s="121" t="s">
        <v>378</v>
      </c>
      <c r="AN50" s="121"/>
      <c r="AO50" s="121"/>
      <c r="AP50" s="121"/>
      <c r="AQ50" s="421" t="s">
        <v>170</v>
      </c>
      <c r="AR50" s="417"/>
      <c r="AS50" s="417"/>
      <c r="AT50" s="418"/>
      <c r="AU50" s="578" t="s">
        <v>124</v>
      </c>
      <c r="AV50" s="578"/>
      <c r="AW50" s="578"/>
      <c r="AX50" s="579"/>
      <c r="AY50">
        <f t="shared" si="0"/>
        <v>0</v>
      </c>
      <c r="AZ50" s="10"/>
      <c r="BA50" s="10"/>
      <c r="BB50" s="10"/>
      <c r="BC50" s="10"/>
    </row>
    <row r="51" spans="1:60" ht="18.75" hidden="1"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21"/>
      <c r="AF51" s="121"/>
      <c r="AG51" s="121"/>
      <c r="AH51" s="121"/>
      <c r="AI51" s="121"/>
      <c r="AJ51" s="121"/>
      <c r="AK51" s="121"/>
      <c r="AL51" s="121"/>
      <c r="AM51" s="121"/>
      <c r="AN51" s="121"/>
      <c r="AO51" s="121"/>
      <c r="AP51" s="121"/>
      <c r="AQ51" s="580"/>
      <c r="AR51" s="518"/>
      <c r="AS51" s="419" t="s">
        <v>171</v>
      </c>
      <c r="AT51" s="420"/>
      <c r="AU51" s="518"/>
      <c r="AV51" s="518"/>
      <c r="AW51" s="433" t="s">
        <v>162</v>
      </c>
      <c r="AX51" s="581"/>
      <c r="AY51">
        <f t="shared" si="0"/>
        <v>0</v>
      </c>
      <c r="AZ51" s="10"/>
      <c r="BA51" s="10"/>
      <c r="BB51" s="10"/>
      <c r="BC51" s="10"/>
      <c r="BD51" s="10"/>
      <c r="BE51" s="10"/>
      <c r="BF51" s="10"/>
      <c r="BG51" s="10"/>
      <c r="BH51" s="10"/>
    </row>
    <row r="52" spans="1:60" ht="23.25" hidden="1" customHeight="1" x14ac:dyDescent="0.15">
      <c r="A52" s="591"/>
      <c r="B52" s="374"/>
      <c r="C52" s="522"/>
      <c r="D52" s="522"/>
      <c r="E52" s="522"/>
      <c r="F52" s="375"/>
      <c r="G52" s="396"/>
      <c r="H52" s="255"/>
      <c r="I52" s="255"/>
      <c r="J52" s="255"/>
      <c r="K52" s="255"/>
      <c r="L52" s="255"/>
      <c r="M52" s="255"/>
      <c r="N52" s="255"/>
      <c r="O52" s="397"/>
      <c r="P52" s="255"/>
      <c r="Q52" s="565"/>
      <c r="R52" s="565"/>
      <c r="S52" s="565"/>
      <c r="T52" s="565"/>
      <c r="U52" s="565"/>
      <c r="V52" s="565"/>
      <c r="W52" s="565"/>
      <c r="X52" s="566"/>
      <c r="Y52" s="571" t="s">
        <v>53</v>
      </c>
      <c r="Z52" s="572"/>
      <c r="AA52" s="573"/>
      <c r="AB52" s="574"/>
      <c r="AC52" s="574"/>
      <c r="AD52" s="574"/>
      <c r="AE52" s="466"/>
      <c r="AF52" s="454"/>
      <c r="AG52" s="454"/>
      <c r="AH52" s="454"/>
      <c r="AI52" s="466"/>
      <c r="AJ52" s="454"/>
      <c r="AK52" s="454"/>
      <c r="AL52" s="454"/>
      <c r="AM52" s="466"/>
      <c r="AN52" s="454"/>
      <c r="AO52" s="454"/>
      <c r="AP52" s="454"/>
      <c r="AQ52" s="459"/>
      <c r="AR52" s="460"/>
      <c r="AS52" s="460"/>
      <c r="AT52" s="461"/>
      <c r="AU52" s="454"/>
      <c r="AV52" s="454"/>
      <c r="AW52" s="454"/>
      <c r="AX52" s="455"/>
      <c r="AY52">
        <f t="shared" si="0"/>
        <v>0</v>
      </c>
    </row>
    <row r="53" spans="1:60" ht="23.25" hidden="1"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47</v>
      </c>
      <c r="Z53" s="233"/>
      <c r="AA53" s="234"/>
      <c r="AB53" s="560"/>
      <c r="AC53" s="560"/>
      <c r="AD53" s="560"/>
      <c r="AE53" s="466"/>
      <c r="AF53" s="454"/>
      <c r="AG53" s="454"/>
      <c r="AH53" s="454"/>
      <c r="AI53" s="466"/>
      <c r="AJ53" s="454"/>
      <c r="AK53" s="454"/>
      <c r="AL53" s="454"/>
      <c r="AM53" s="466"/>
      <c r="AN53" s="454"/>
      <c r="AO53" s="454"/>
      <c r="AP53" s="454"/>
      <c r="AQ53" s="459"/>
      <c r="AR53" s="460"/>
      <c r="AS53" s="460"/>
      <c r="AT53" s="461"/>
      <c r="AU53" s="454"/>
      <c r="AV53" s="454"/>
      <c r="AW53" s="454"/>
      <c r="AX53" s="455"/>
      <c r="AY53">
        <f t="shared" si="0"/>
        <v>0</v>
      </c>
      <c r="AZ53" s="10"/>
      <c r="BA53" s="10"/>
      <c r="BB53" s="10"/>
      <c r="BC53" s="10"/>
    </row>
    <row r="54" spans="1:60" ht="23.25" hidden="1" customHeight="1" x14ac:dyDescent="0.15">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c r="AF54" s="492"/>
      <c r="AG54" s="492"/>
      <c r="AH54" s="492"/>
      <c r="AI54" s="491"/>
      <c r="AJ54" s="492"/>
      <c r="AK54" s="492"/>
      <c r="AL54" s="492"/>
      <c r="AM54" s="491"/>
      <c r="AN54" s="492"/>
      <c r="AO54" s="492"/>
      <c r="AP54" s="492"/>
      <c r="AQ54" s="459"/>
      <c r="AR54" s="460"/>
      <c r="AS54" s="460"/>
      <c r="AT54" s="461"/>
      <c r="AU54" s="454"/>
      <c r="AV54" s="454"/>
      <c r="AW54" s="454"/>
      <c r="AX54" s="455"/>
      <c r="AY54">
        <f t="shared" si="0"/>
        <v>0</v>
      </c>
      <c r="AZ54" s="10"/>
      <c r="BA54" s="10"/>
      <c r="BB54" s="10"/>
      <c r="BC54" s="10"/>
      <c r="BD54" s="10"/>
      <c r="BE54" s="10"/>
      <c r="BF54" s="10"/>
      <c r="BG54" s="10"/>
      <c r="BH54" s="10"/>
    </row>
    <row r="55" spans="1:60" ht="18.75" hidden="1" customHeight="1" x14ac:dyDescent="0.15">
      <c r="A55" s="591"/>
      <c r="B55" s="372" t="s">
        <v>134</v>
      </c>
      <c r="C55" s="521"/>
      <c r="D55" s="521"/>
      <c r="E55" s="521"/>
      <c r="F55" s="373"/>
      <c r="G55" s="526" t="s">
        <v>52</v>
      </c>
      <c r="H55" s="430"/>
      <c r="I55" s="430"/>
      <c r="J55" s="430"/>
      <c r="K55" s="430"/>
      <c r="L55" s="430"/>
      <c r="M55" s="430"/>
      <c r="N55" s="430"/>
      <c r="O55" s="431"/>
      <c r="P55" s="429" t="s">
        <v>54</v>
      </c>
      <c r="Q55" s="430"/>
      <c r="R55" s="430"/>
      <c r="S55" s="430"/>
      <c r="T55" s="430"/>
      <c r="U55" s="430"/>
      <c r="V55" s="430"/>
      <c r="W55" s="430"/>
      <c r="X55" s="431"/>
      <c r="Y55" s="528"/>
      <c r="Z55" s="529"/>
      <c r="AA55" s="530"/>
      <c r="AB55" s="531" t="s">
        <v>11</v>
      </c>
      <c r="AC55" s="532"/>
      <c r="AD55" s="533"/>
      <c r="AE55" s="121" t="s">
        <v>410</v>
      </c>
      <c r="AF55" s="121"/>
      <c r="AG55" s="121"/>
      <c r="AH55" s="121"/>
      <c r="AI55" s="121" t="s">
        <v>562</v>
      </c>
      <c r="AJ55" s="121"/>
      <c r="AK55" s="121"/>
      <c r="AL55" s="121"/>
      <c r="AM55" s="121" t="s">
        <v>378</v>
      </c>
      <c r="AN55" s="121"/>
      <c r="AO55" s="121"/>
      <c r="AP55" s="121"/>
      <c r="AQ55" s="421" t="s">
        <v>170</v>
      </c>
      <c r="AR55" s="417"/>
      <c r="AS55" s="417"/>
      <c r="AT55" s="418"/>
      <c r="AU55" s="578" t="s">
        <v>124</v>
      </c>
      <c r="AV55" s="578"/>
      <c r="AW55" s="578"/>
      <c r="AX55" s="579"/>
      <c r="AY55">
        <f>COUNTA($G$57)</f>
        <v>0</v>
      </c>
      <c r="AZ55" s="10"/>
      <c r="BA55" s="10"/>
      <c r="BB55" s="10"/>
      <c r="BC55" s="10"/>
    </row>
    <row r="56" spans="1:60" ht="18.7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21"/>
      <c r="AF56" s="121"/>
      <c r="AG56" s="121"/>
      <c r="AH56" s="121"/>
      <c r="AI56" s="121"/>
      <c r="AJ56" s="121"/>
      <c r="AK56" s="121"/>
      <c r="AL56" s="121"/>
      <c r="AM56" s="121"/>
      <c r="AN56" s="121"/>
      <c r="AO56" s="121"/>
      <c r="AP56" s="121"/>
      <c r="AQ56" s="580"/>
      <c r="AR56" s="518"/>
      <c r="AS56" s="419" t="s">
        <v>171</v>
      </c>
      <c r="AT56" s="420"/>
      <c r="AU56" s="518"/>
      <c r="AV56" s="518"/>
      <c r="AW56" s="433" t="s">
        <v>162</v>
      </c>
      <c r="AX56" s="581"/>
      <c r="AY56">
        <f>$AY$55</f>
        <v>0</v>
      </c>
      <c r="AZ56" s="10"/>
      <c r="BA56" s="10"/>
      <c r="BB56" s="10"/>
      <c r="BC56" s="10"/>
      <c r="BD56" s="10"/>
      <c r="BE56" s="10"/>
      <c r="BF56" s="10"/>
      <c r="BG56" s="10"/>
      <c r="BH56" s="10"/>
    </row>
    <row r="57" spans="1:60" ht="23.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53</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47</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x14ac:dyDescent="0.15">
      <c r="A60" s="591"/>
      <c r="B60" s="372" t="s">
        <v>134</v>
      </c>
      <c r="C60" s="521"/>
      <c r="D60" s="521"/>
      <c r="E60" s="521"/>
      <c r="F60" s="373"/>
      <c r="G60" s="526" t="s">
        <v>52</v>
      </c>
      <c r="H60" s="430"/>
      <c r="I60" s="430"/>
      <c r="J60" s="430"/>
      <c r="K60" s="430"/>
      <c r="L60" s="430"/>
      <c r="M60" s="430"/>
      <c r="N60" s="430"/>
      <c r="O60" s="431"/>
      <c r="P60" s="429" t="s">
        <v>54</v>
      </c>
      <c r="Q60" s="430"/>
      <c r="R60" s="430"/>
      <c r="S60" s="430"/>
      <c r="T60" s="430"/>
      <c r="U60" s="430"/>
      <c r="V60" s="430"/>
      <c r="W60" s="430"/>
      <c r="X60" s="431"/>
      <c r="Y60" s="528"/>
      <c r="Z60" s="529"/>
      <c r="AA60" s="530"/>
      <c r="AB60" s="531" t="s">
        <v>11</v>
      </c>
      <c r="AC60" s="532"/>
      <c r="AD60" s="533"/>
      <c r="AE60" s="121" t="s">
        <v>410</v>
      </c>
      <c r="AF60" s="121"/>
      <c r="AG60" s="121"/>
      <c r="AH60" s="121"/>
      <c r="AI60" s="121" t="s">
        <v>562</v>
      </c>
      <c r="AJ60" s="121"/>
      <c r="AK60" s="121"/>
      <c r="AL60" s="121"/>
      <c r="AM60" s="121" t="s">
        <v>378</v>
      </c>
      <c r="AN60" s="121"/>
      <c r="AO60" s="121"/>
      <c r="AP60" s="121"/>
      <c r="AQ60" s="421" t="s">
        <v>170</v>
      </c>
      <c r="AR60" s="417"/>
      <c r="AS60" s="417"/>
      <c r="AT60" s="418"/>
      <c r="AU60" s="578" t="s">
        <v>124</v>
      </c>
      <c r="AV60" s="578"/>
      <c r="AW60" s="578"/>
      <c r="AX60" s="579"/>
      <c r="AY60">
        <f>COUNTA($G$62)</f>
        <v>0</v>
      </c>
      <c r="AZ60" s="10"/>
      <c r="BA60" s="10"/>
      <c r="BB60" s="10"/>
      <c r="BC60" s="10"/>
    </row>
    <row r="61" spans="1:60" ht="18.7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21"/>
      <c r="AF61" s="121"/>
      <c r="AG61" s="121"/>
      <c r="AH61" s="121"/>
      <c r="AI61" s="121"/>
      <c r="AJ61" s="121"/>
      <c r="AK61" s="121"/>
      <c r="AL61" s="121"/>
      <c r="AM61" s="121"/>
      <c r="AN61" s="121"/>
      <c r="AO61" s="121"/>
      <c r="AP61" s="121"/>
      <c r="AQ61" s="580"/>
      <c r="AR61" s="518"/>
      <c r="AS61" s="419" t="s">
        <v>171</v>
      </c>
      <c r="AT61" s="420"/>
      <c r="AU61" s="518"/>
      <c r="AV61" s="518"/>
      <c r="AW61" s="433" t="s">
        <v>162</v>
      </c>
      <c r="AX61" s="581"/>
      <c r="AY61">
        <f>$AY$60</f>
        <v>0</v>
      </c>
      <c r="AZ61" s="10"/>
      <c r="BA61" s="10"/>
      <c r="BB61" s="10"/>
      <c r="BC61" s="10"/>
      <c r="BD61" s="10"/>
      <c r="BE61" s="10"/>
      <c r="BF61" s="10"/>
      <c r="BG61" s="10"/>
      <c r="BH61" s="10"/>
    </row>
    <row r="62" spans="1:60" ht="23.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53</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47</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hidden="1" customHeight="1" x14ac:dyDescent="0.15">
      <c r="A65" s="727" t="s">
        <v>573</v>
      </c>
      <c r="B65" s="728"/>
      <c r="C65" s="728"/>
      <c r="D65" s="728"/>
      <c r="E65" s="728"/>
      <c r="F65" s="729"/>
      <c r="G65" s="704"/>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0</v>
      </c>
    </row>
    <row r="66" spans="1:51" ht="31.5" hidden="1" customHeight="1" x14ac:dyDescent="0.15">
      <c r="A66" s="707" t="s">
        <v>574</v>
      </c>
      <c r="B66" s="522"/>
      <c r="C66" s="522"/>
      <c r="D66" s="522"/>
      <c r="E66" s="522"/>
      <c r="F66" s="375"/>
      <c r="G66" s="708" t="s">
        <v>566</v>
      </c>
      <c r="H66" s="709"/>
      <c r="I66" s="709"/>
      <c r="J66" s="709"/>
      <c r="K66" s="709"/>
      <c r="L66" s="709"/>
      <c r="M66" s="709"/>
      <c r="N66" s="709"/>
      <c r="O66" s="709"/>
      <c r="P66" s="710" t="s">
        <v>565</v>
      </c>
      <c r="Q66" s="709"/>
      <c r="R66" s="709"/>
      <c r="S66" s="709"/>
      <c r="T66" s="709"/>
      <c r="U66" s="709"/>
      <c r="V66" s="709"/>
      <c r="W66" s="709"/>
      <c r="X66" s="711"/>
      <c r="Y66" s="712"/>
      <c r="Z66" s="713"/>
      <c r="AA66" s="714"/>
      <c r="AB66" s="715" t="s">
        <v>11</v>
      </c>
      <c r="AC66" s="715"/>
      <c r="AD66" s="715"/>
      <c r="AE66" s="534" t="s">
        <v>410</v>
      </c>
      <c r="AF66" s="725"/>
      <c r="AG66" s="725"/>
      <c r="AH66" s="726"/>
      <c r="AI66" s="534" t="s">
        <v>562</v>
      </c>
      <c r="AJ66" s="725"/>
      <c r="AK66" s="725"/>
      <c r="AL66" s="726"/>
      <c r="AM66" s="534" t="s">
        <v>378</v>
      </c>
      <c r="AN66" s="725"/>
      <c r="AO66" s="725"/>
      <c r="AP66" s="726"/>
      <c r="AQ66" s="697" t="s">
        <v>409</v>
      </c>
      <c r="AR66" s="698"/>
      <c r="AS66" s="698"/>
      <c r="AT66" s="699"/>
      <c r="AU66" s="697" t="s">
        <v>583</v>
      </c>
      <c r="AV66" s="698"/>
      <c r="AW66" s="698"/>
      <c r="AX66" s="700"/>
      <c r="AY66">
        <f>COUNTA($G$67)</f>
        <v>0</v>
      </c>
    </row>
    <row r="67" spans="1:51" ht="23.25" hidden="1" customHeight="1" x14ac:dyDescent="0.15">
      <c r="A67" s="707"/>
      <c r="B67" s="522"/>
      <c r="C67" s="522"/>
      <c r="D67" s="522"/>
      <c r="E67" s="522"/>
      <c r="F67" s="375"/>
      <c r="G67" s="662"/>
      <c r="H67" s="663"/>
      <c r="I67" s="663"/>
      <c r="J67" s="663"/>
      <c r="K67" s="663"/>
      <c r="L67" s="663"/>
      <c r="M67" s="663"/>
      <c r="N67" s="663"/>
      <c r="O67" s="663"/>
      <c r="P67" s="666"/>
      <c r="Q67" s="667"/>
      <c r="R67" s="667"/>
      <c r="S67" s="667"/>
      <c r="T67" s="667"/>
      <c r="U67" s="667"/>
      <c r="V67" s="667"/>
      <c r="W67" s="667"/>
      <c r="X67" s="668"/>
      <c r="Y67" s="672" t="s">
        <v>48</v>
      </c>
      <c r="Z67" s="673"/>
      <c r="AA67" s="674"/>
      <c r="AB67" s="675"/>
      <c r="AC67" s="675"/>
      <c r="AD67" s="675"/>
      <c r="AE67" s="676"/>
      <c r="AF67" s="676"/>
      <c r="AG67" s="676"/>
      <c r="AH67" s="676"/>
      <c r="AI67" s="676"/>
      <c r="AJ67" s="676"/>
      <c r="AK67" s="676"/>
      <c r="AL67" s="676"/>
      <c r="AM67" s="676"/>
      <c r="AN67" s="676"/>
      <c r="AO67" s="676"/>
      <c r="AP67" s="676"/>
      <c r="AQ67" s="676"/>
      <c r="AR67" s="676"/>
      <c r="AS67" s="676"/>
      <c r="AT67" s="676"/>
      <c r="AU67" s="691"/>
      <c r="AV67" s="692"/>
      <c r="AW67" s="692"/>
      <c r="AX67" s="693"/>
      <c r="AY67">
        <f>$AY$66</f>
        <v>0</v>
      </c>
    </row>
    <row r="68" spans="1:51" ht="23.25" hidden="1" customHeight="1" x14ac:dyDescent="0.15">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49</v>
      </c>
      <c r="Z68" s="695"/>
      <c r="AA68" s="696"/>
      <c r="AB68" s="675"/>
      <c r="AC68" s="675"/>
      <c r="AD68" s="675"/>
      <c r="AE68" s="676"/>
      <c r="AF68" s="676"/>
      <c r="AG68" s="676"/>
      <c r="AH68" s="676"/>
      <c r="AI68" s="676"/>
      <c r="AJ68" s="676"/>
      <c r="AK68" s="676"/>
      <c r="AL68" s="676"/>
      <c r="AM68" s="676"/>
      <c r="AN68" s="676"/>
      <c r="AO68" s="676"/>
      <c r="AP68" s="676"/>
      <c r="AQ68" s="676"/>
      <c r="AR68" s="676"/>
      <c r="AS68" s="676"/>
      <c r="AT68" s="676"/>
      <c r="AU68" s="691"/>
      <c r="AV68" s="692"/>
      <c r="AW68" s="692"/>
      <c r="AX68" s="693"/>
      <c r="AY68">
        <f>$AY$66</f>
        <v>0</v>
      </c>
    </row>
    <row r="69" spans="1:51" ht="23.25" hidden="1" customHeight="1" x14ac:dyDescent="0.15">
      <c r="A69" s="716" t="s">
        <v>575</v>
      </c>
      <c r="B69" s="717"/>
      <c r="C69" s="717"/>
      <c r="D69" s="717"/>
      <c r="E69" s="717"/>
      <c r="F69" s="718"/>
      <c r="G69" s="610" t="s">
        <v>576</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21" t="s">
        <v>410</v>
      </c>
      <c r="AF69" s="121"/>
      <c r="AG69" s="121"/>
      <c r="AH69" s="121"/>
      <c r="AI69" s="121" t="s">
        <v>562</v>
      </c>
      <c r="AJ69" s="121"/>
      <c r="AK69" s="121"/>
      <c r="AL69" s="121"/>
      <c r="AM69" s="121" t="s">
        <v>378</v>
      </c>
      <c r="AN69" s="121"/>
      <c r="AO69" s="121"/>
      <c r="AP69" s="121"/>
      <c r="AQ69" s="620" t="s">
        <v>584</v>
      </c>
      <c r="AR69" s="621"/>
      <c r="AS69" s="621"/>
      <c r="AT69" s="621"/>
      <c r="AU69" s="621"/>
      <c r="AV69" s="621"/>
      <c r="AW69" s="621"/>
      <c r="AX69" s="622"/>
      <c r="AY69">
        <f>IF(SUBSTITUTE(SUBSTITUTE($G$70,"／",""),"　","")="",0,1)</f>
        <v>0</v>
      </c>
    </row>
    <row r="70" spans="1:51" ht="23.25" hidden="1" customHeight="1" x14ac:dyDescent="0.15">
      <c r="A70" s="719"/>
      <c r="B70" s="720"/>
      <c r="C70" s="720"/>
      <c r="D70" s="720"/>
      <c r="E70" s="720"/>
      <c r="F70" s="721"/>
      <c r="G70" s="623" t="s">
        <v>577</v>
      </c>
      <c r="H70" s="624"/>
      <c r="I70" s="624"/>
      <c r="J70" s="624"/>
      <c r="K70" s="624"/>
      <c r="L70" s="624"/>
      <c r="M70" s="624"/>
      <c r="N70" s="624"/>
      <c r="O70" s="624"/>
      <c r="P70" s="624"/>
      <c r="Q70" s="624"/>
      <c r="R70" s="624"/>
      <c r="S70" s="624"/>
      <c r="T70" s="624"/>
      <c r="U70" s="624"/>
      <c r="V70" s="624"/>
      <c r="W70" s="624"/>
      <c r="X70" s="624"/>
      <c r="Y70" s="684" t="s">
        <v>575</v>
      </c>
      <c r="Z70" s="685"/>
      <c r="AA70" s="686"/>
      <c r="AB70" s="687"/>
      <c r="AC70" s="688"/>
      <c r="AD70" s="689"/>
      <c r="AE70" s="690"/>
      <c r="AF70" s="690"/>
      <c r="AG70" s="690"/>
      <c r="AH70" s="690"/>
      <c r="AI70" s="690"/>
      <c r="AJ70" s="690"/>
      <c r="AK70" s="690"/>
      <c r="AL70" s="690"/>
      <c r="AM70" s="690"/>
      <c r="AN70" s="690"/>
      <c r="AO70" s="690"/>
      <c r="AP70" s="690"/>
      <c r="AQ70" s="466"/>
      <c r="AR70" s="454"/>
      <c r="AS70" s="454"/>
      <c r="AT70" s="454"/>
      <c r="AU70" s="454"/>
      <c r="AV70" s="454"/>
      <c r="AW70" s="454"/>
      <c r="AX70" s="455"/>
      <c r="AY70">
        <f>$AY$69</f>
        <v>0</v>
      </c>
    </row>
    <row r="71" spans="1:51" ht="46.5" hidden="1" customHeight="1" x14ac:dyDescent="0.15">
      <c r="A71" s="722"/>
      <c r="B71" s="723"/>
      <c r="C71" s="723"/>
      <c r="D71" s="723"/>
      <c r="E71" s="723"/>
      <c r="F71" s="724"/>
      <c r="G71" s="625"/>
      <c r="H71" s="626"/>
      <c r="I71" s="626"/>
      <c r="J71" s="626"/>
      <c r="K71" s="626"/>
      <c r="L71" s="626"/>
      <c r="M71" s="626"/>
      <c r="N71" s="626"/>
      <c r="O71" s="626"/>
      <c r="P71" s="626"/>
      <c r="Q71" s="626"/>
      <c r="R71" s="626"/>
      <c r="S71" s="626"/>
      <c r="T71" s="626"/>
      <c r="U71" s="626"/>
      <c r="V71" s="626"/>
      <c r="W71" s="626"/>
      <c r="X71" s="626"/>
      <c r="Y71" s="658" t="s">
        <v>578</v>
      </c>
      <c r="Z71" s="677"/>
      <c r="AA71" s="678"/>
      <c r="AB71" s="679" t="s">
        <v>579</v>
      </c>
      <c r="AC71" s="680"/>
      <c r="AD71" s="681"/>
      <c r="AE71" s="682"/>
      <c r="AF71" s="682"/>
      <c r="AG71" s="682"/>
      <c r="AH71" s="682"/>
      <c r="AI71" s="682"/>
      <c r="AJ71" s="682"/>
      <c r="AK71" s="682"/>
      <c r="AL71" s="682"/>
      <c r="AM71" s="682"/>
      <c r="AN71" s="682"/>
      <c r="AO71" s="682"/>
      <c r="AP71" s="682"/>
      <c r="AQ71" s="682"/>
      <c r="AR71" s="682"/>
      <c r="AS71" s="682"/>
      <c r="AT71" s="682"/>
      <c r="AU71" s="682"/>
      <c r="AV71" s="682"/>
      <c r="AW71" s="682"/>
      <c r="AX71" s="683"/>
      <c r="AY71">
        <f>$AY$69</f>
        <v>0</v>
      </c>
    </row>
    <row r="72" spans="1:51" ht="18.75" hidden="1" customHeight="1" x14ac:dyDescent="0.15">
      <c r="A72" s="449" t="s">
        <v>230</v>
      </c>
      <c r="B72" s="630"/>
      <c r="C72" s="630"/>
      <c r="D72" s="630"/>
      <c r="E72" s="630"/>
      <c r="F72" s="631"/>
      <c r="G72" s="639" t="s">
        <v>135</v>
      </c>
      <c r="H72" s="593"/>
      <c r="I72" s="593"/>
      <c r="J72" s="593"/>
      <c r="K72" s="593"/>
      <c r="L72" s="593"/>
      <c r="M72" s="593"/>
      <c r="N72" s="593"/>
      <c r="O72" s="594"/>
      <c r="P72" s="595" t="s">
        <v>51</v>
      </c>
      <c r="Q72" s="593"/>
      <c r="R72" s="593"/>
      <c r="S72" s="593"/>
      <c r="T72" s="593"/>
      <c r="U72" s="593"/>
      <c r="V72" s="593"/>
      <c r="W72" s="593"/>
      <c r="X72" s="594"/>
      <c r="Y72" s="640"/>
      <c r="Z72" s="641"/>
      <c r="AA72" s="642"/>
      <c r="AB72" s="646" t="s">
        <v>11</v>
      </c>
      <c r="AC72" s="647"/>
      <c r="AD72" s="648"/>
      <c r="AE72" s="121" t="s">
        <v>410</v>
      </c>
      <c r="AF72" s="121"/>
      <c r="AG72" s="121"/>
      <c r="AH72" s="121"/>
      <c r="AI72" s="121" t="s">
        <v>562</v>
      </c>
      <c r="AJ72" s="121"/>
      <c r="AK72" s="121"/>
      <c r="AL72" s="121"/>
      <c r="AM72" s="121" t="s">
        <v>378</v>
      </c>
      <c r="AN72" s="121"/>
      <c r="AO72" s="121"/>
      <c r="AP72" s="121"/>
      <c r="AQ72" s="627" t="s">
        <v>170</v>
      </c>
      <c r="AR72" s="628"/>
      <c r="AS72" s="628"/>
      <c r="AT72" s="629"/>
      <c r="AU72" s="593" t="s">
        <v>124</v>
      </c>
      <c r="AV72" s="593"/>
      <c r="AW72" s="593"/>
      <c r="AX72" s="596"/>
      <c r="AY72">
        <f>COUNTA($G$74)</f>
        <v>0</v>
      </c>
    </row>
    <row r="73" spans="1:51" ht="18.75" hidden="1"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21"/>
      <c r="AF73" s="121"/>
      <c r="AG73" s="121"/>
      <c r="AH73" s="121"/>
      <c r="AI73" s="121"/>
      <c r="AJ73" s="121"/>
      <c r="AK73" s="121"/>
      <c r="AL73" s="121"/>
      <c r="AM73" s="121"/>
      <c r="AN73" s="121"/>
      <c r="AO73" s="121"/>
      <c r="AP73" s="121"/>
      <c r="AQ73" s="472"/>
      <c r="AR73" s="473"/>
      <c r="AS73" s="419" t="s">
        <v>171</v>
      </c>
      <c r="AT73" s="420"/>
      <c r="AU73" s="518"/>
      <c r="AV73" s="518"/>
      <c r="AW73" s="433" t="s">
        <v>162</v>
      </c>
      <c r="AX73" s="581"/>
      <c r="AY73">
        <f t="shared" ref="AY73:AY78" si="1">$AY$72</f>
        <v>0</v>
      </c>
    </row>
    <row r="74" spans="1:51" ht="23.25" hidden="1" customHeight="1" x14ac:dyDescent="0.15">
      <c r="A74" s="635"/>
      <c r="B74" s="633"/>
      <c r="C74" s="633"/>
      <c r="D74" s="633"/>
      <c r="E74" s="633"/>
      <c r="F74" s="634"/>
      <c r="G74" s="649"/>
      <c r="H74" s="650"/>
      <c r="I74" s="650"/>
      <c r="J74" s="650"/>
      <c r="K74" s="650"/>
      <c r="L74" s="650"/>
      <c r="M74" s="650"/>
      <c r="N74" s="650"/>
      <c r="O74" s="651"/>
      <c r="P74" s="255"/>
      <c r="Q74" s="255"/>
      <c r="R74" s="255"/>
      <c r="S74" s="255"/>
      <c r="T74" s="255"/>
      <c r="U74" s="255"/>
      <c r="V74" s="255"/>
      <c r="W74" s="255"/>
      <c r="X74" s="397"/>
      <c r="Y74" s="658" t="s">
        <v>12</v>
      </c>
      <c r="Z74" s="659"/>
      <c r="AA74" s="660"/>
      <c r="AB74" s="574"/>
      <c r="AC74" s="574"/>
      <c r="AD74" s="574"/>
      <c r="AE74" s="466"/>
      <c r="AF74" s="454"/>
      <c r="AG74" s="454"/>
      <c r="AH74" s="454"/>
      <c r="AI74" s="466"/>
      <c r="AJ74" s="454"/>
      <c r="AK74" s="454"/>
      <c r="AL74" s="454"/>
      <c r="AM74" s="466"/>
      <c r="AN74" s="454"/>
      <c r="AO74" s="454"/>
      <c r="AP74" s="454"/>
      <c r="AQ74" s="459"/>
      <c r="AR74" s="460"/>
      <c r="AS74" s="460"/>
      <c r="AT74" s="461"/>
      <c r="AU74" s="454"/>
      <c r="AV74" s="454"/>
      <c r="AW74" s="454"/>
      <c r="AX74" s="455"/>
      <c r="AY74">
        <f t="shared" si="1"/>
        <v>0</v>
      </c>
    </row>
    <row r="75" spans="1:51" ht="23.25" hidden="1"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47</v>
      </c>
      <c r="Z75" s="610"/>
      <c r="AA75" s="611"/>
      <c r="AB75" s="560"/>
      <c r="AC75" s="560"/>
      <c r="AD75" s="560"/>
      <c r="AE75" s="466"/>
      <c r="AF75" s="454"/>
      <c r="AG75" s="454"/>
      <c r="AH75" s="454"/>
      <c r="AI75" s="466"/>
      <c r="AJ75" s="454"/>
      <c r="AK75" s="454"/>
      <c r="AL75" s="454"/>
      <c r="AM75" s="466"/>
      <c r="AN75" s="454"/>
      <c r="AO75" s="454"/>
      <c r="AP75" s="454"/>
      <c r="AQ75" s="459"/>
      <c r="AR75" s="460"/>
      <c r="AS75" s="460"/>
      <c r="AT75" s="461"/>
      <c r="AU75" s="454"/>
      <c r="AV75" s="454"/>
      <c r="AW75" s="454"/>
      <c r="AX75" s="455"/>
      <c r="AY75">
        <f t="shared" si="1"/>
        <v>0</v>
      </c>
    </row>
    <row r="76" spans="1:51" ht="23.25" hidden="1"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c r="AF76" s="454"/>
      <c r="AG76" s="454"/>
      <c r="AH76" s="454"/>
      <c r="AI76" s="466"/>
      <c r="AJ76" s="454"/>
      <c r="AK76" s="454"/>
      <c r="AL76" s="454"/>
      <c r="AM76" s="466"/>
      <c r="AN76" s="454"/>
      <c r="AO76" s="454"/>
      <c r="AP76" s="454"/>
      <c r="AQ76" s="459"/>
      <c r="AR76" s="460"/>
      <c r="AS76" s="460"/>
      <c r="AT76" s="461"/>
      <c r="AU76" s="454"/>
      <c r="AV76" s="454"/>
      <c r="AW76" s="454"/>
      <c r="AX76" s="455"/>
      <c r="AY76">
        <f t="shared" si="1"/>
        <v>0</v>
      </c>
    </row>
    <row r="77" spans="1:51" ht="23.25" hidden="1" customHeight="1" x14ac:dyDescent="0.15">
      <c r="A77" s="583" t="s">
        <v>254</v>
      </c>
      <c r="B77" s="521"/>
      <c r="C77" s="521"/>
      <c r="D77" s="521"/>
      <c r="E77" s="521"/>
      <c r="F77" s="373"/>
      <c r="G77" s="585"/>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0</v>
      </c>
    </row>
    <row r="78" spans="1:51" ht="23.25" hidden="1" customHeight="1" x14ac:dyDescent="0.15">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0</v>
      </c>
    </row>
    <row r="79" spans="1:51" ht="18.75" hidden="1" customHeight="1" x14ac:dyDescent="0.15">
      <c r="A79" s="591" t="s">
        <v>567</v>
      </c>
      <c r="B79" s="374" t="s">
        <v>568</v>
      </c>
      <c r="C79" s="522"/>
      <c r="D79" s="522"/>
      <c r="E79" s="522"/>
      <c r="F79" s="375"/>
      <c r="G79" s="593" t="s">
        <v>569</v>
      </c>
      <c r="H79" s="593"/>
      <c r="I79" s="593"/>
      <c r="J79" s="593"/>
      <c r="K79" s="593"/>
      <c r="L79" s="593"/>
      <c r="M79" s="593"/>
      <c r="N79" s="593"/>
      <c r="O79" s="593"/>
      <c r="P79" s="593"/>
      <c r="Q79" s="593"/>
      <c r="R79" s="593"/>
      <c r="S79" s="593"/>
      <c r="T79" s="593"/>
      <c r="U79" s="593"/>
      <c r="V79" s="593"/>
      <c r="W79" s="593"/>
      <c r="X79" s="593"/>
      <c r="Y79" s="593"/>
      <c r="Z79" s="593"/>
      <c r="AA79" s="594"/>
      <c r="AB79" s="595" t="s">
        <v>585</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15">
      <c r="A84" s="591"/>
      <c r="B84" s="372" t="s">
        <v>134</v>
      </c>
      <c r="C84" s="521"/>
      <c r="D84" s="521"/>
      <c r="E84" s="521"/>
      <c r="F84" s="373"/>
      <c r="G84" s="526" t="s">
        <v>52</v>
      </c>
      <c r="H84" s="430"/>
      <c r="I84" s="430"/>
      <c r="J84" s="430"/>
      <c r="K84" s="430"/>
      <c r="L84" s="430"/>
      <c r="M84" s="430"/>
      <c r="N84" s="430"/>
      <c r="O84" s="431"/>
      <c r="P84" s="429" t="s">
        <v>54</v>
      </c>
      <c r="Q84" s="430"/>
      <c r="R84" s="430"/>
      <c r="S84" s="430"/>
      <c r="T84" s="430"/>
      <c r="U84" s="430"/>
      <c r="V84" s="430"/>
      <c r="W84" s="430"/>
      <c r="X84" s="431"/>
      <c r="Y84" s="528"/>
      <c r="Z84" s="529"/>
      <c r="AA84" s="530"/>
      <c r="AB84" s="531" t="s">
        <v>11</v>
      </c>
      <c r="AC84" s="532"/>
      <c r="AD84" s="533"/>
      <c r="AE84" s="121" t="s">
        <v>410</v>
      </c>
      <c r="AF84" s="121"/>
      <c r="AG84" s="121"/>
      <c r="AH84" s="121"/>
      <c r="AI84" s="121" t="s">
        <v>562</v>
      </c>
      <c r="AJ84" s="121"/>
      <c r="AK84" s="121"/>
      <c r="AL84" s="121"/>
      <c r="AM84" s="121" t="s">
        <v>378</v>
      </c>
      <c r="AN84" s="121"/>
      <c r="AO84" s="121"/>
      <c r="AP84" s="121"/>
      <c r="AQ84" s="421" t="s">
        <v>170</v>
      </c>
      <c r="AR84" s="417"/>
      <c r="AS84" s="417"/>
      <c r="AT84" s="418"/>
      <c r="AU84" s="578" t="s">
        <v>124</v>
      </c>
      <c r="AV84" s="578"/>
      <c r="AW84" s="578"/>
      <c r="AX84" s="579"/>
      <c r="AY84">
        <f t="shared" si="2"/>
        <v>0</v>
      </c>
      <c r="AZ84" s="10"/>
      <c r="BA84" s="10"/>
      <c r="BB84" s="10"/>
      <c r="BC84" s="10"/>
    </row>
    <row r="85" spans="1:60" ht="18.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21"/>
      <c r="AF85" s="121"/>
      <c r="AG85" s="121"/>
      <c r="AH85" s="121"/>
      <c r="AI85" s="121"/>
      <c r="AJ85" s="121"/>
      <c r="AK85" s="121"/>
      <c r="AL85" s="121"/>
      <c r="AM85" s="121"/>
      <c r="AN85" s="121"/>
      <c r="AO85" s="121"/>
      <c r="AP85" s="121"/>
      <c r="AQ85" s="580"/>
      <c r="AR85" s="518"/>
      <c r="AS85" s="419" t="s">
        <v>171</v>
      </c>
      <c r="AT85" s="420"/>
      <c r="AU85" s="518"/>
      <c r="AV85" s="518"/>
      <c r="AW85" s="433" t="s">
        <v>162</v>
      </c>
      <c r="AX85" s="581"/>
      <c r="AY85">
        <f t="shared" si="2"/>
        <v>0</v>
      </c>
      <c r="AZ85" s="10"/>
      <c r="BA85" s="10"/>
      <c r="BB85" s="10"/>
      <c r="BC85" s="10"/>
      <c r="BD85" s="10"/>
      <c r="BE85" s="10"/>
      <c r="BF85" s="10"/>
      <c r="BG85" s="10"/>
      <c r="BH85" s="10"/>
    </row>
    <row r="86" spans="1:60" ht="23.2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53</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47</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15">
      <c r="A89" s="591"/>
      <c r="B89" s="372" t="s">
        <v>134</v>
      </c>
      <c r="C89" s="521"/>
      <c r="D89" s="521"/>
      <c r="E89" s="521"/>
      <c r="F89" s="373"/>
      <c r="G89" s="526" t="s">
        <v>52</v>
      </c>
      <c r="H89" s="430"/>
      <c r="I89" s="430"/>
      <c r="J89" s="430"/>
      <c r="K89" s="430"/>
      <c r="L89" s="430"/>
      <c r="M89" s="430"/>
      <c r="N89" s="430"/>
      <c r="O89" s="431"/>
      <c r="P89" s="429" t="s">
        <v>54</v>
      </c>
      <c r="Q89" s="430"/>
      <c r="R89" s="430"/>
      <c r="S89" s="430"/>
      <c r="T89" s="430"/>
      <c r="U89" s="430"/>
      <c r="V89" s="430"/>
      <c r="W89" s="430"/>
      <c r="X89" s="431"/>
      <c r="Y89" s="528"/>
      <c r="Z89" s="529"/>
      <c r="AA89" s="530"/>
      <c r="AB89" s="531" t="s">
        <v>11</v>
      </c>
      <c r="AC89" s="532"/>
      <c r="AD89" s="533"/>
      <c r="AE89" s="121" t="s">
        <v>410</v>
      </c>
      <c r="AF89" s="121"/>
      <c r="AG89" s="121"/>
      <c r="AH89" s="121"/>
      <c r="AI89" s="121" t="s">
        <v>562</v>
      </c>
      <c r="AJ89" s="121"/>
      <c r="AK89" s="121"/>
      <c r="AL89" s="121"/>
      <c r="AM89" s="121" t="s">
        <v>378</v>
      </c>
      <c r="AN89" s="121"/>
      <c r="AO89" s="121"/>
      <c r="AP89" s="121"/>
      <c r="AQ89" s="421" t="s">
        <v>170</v>
      </c>
      <c r="AR89" s="417"/>
      <c r="AS89" s="417"/>
      <c r="AT89" s="418"/>
      <c r="AU89" s="578" t="s">
        <v>124</v>
      </c>
      <c r="AV89" s="578"/>
      <c r="AW89" s="578"/>
      <c r="AX89" s="579"/>
      <c r="AY89">
        <f>$G$91</f>
        <v>0</v>
      </c>
      <c r="AZ89" s="10"/>
      <c r="BA89" s="10"/>
      <c r="BB89" s="10"/>
      <c r="BC89" s="10"/>
    </row>
    <row r="90" spans="1:60" ht="18.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21"/>
      <c r="AF90" s="121"/>
      <c r="AG90" s="121"/>
      <c r="AH90" s="121"/>
      <c r="AI90" s="121"/>
      <c r="AJ90" s="121"/>
      <c r="AK90" s="121"/>
      <c r="AL90" s="121"/>
      <c r="AM90" s="121"/>
      <c r="AN90" s="121"/>
      <c r="AO90" s="121"/>
      <c r="AP90" s="121"/>
      <c r="AQ90" s="580"/>
      <c r="AR90" s="518"/>
      <c r="AS90" s="419" t="s">
        <v>171</v>
      </c>
      <c r="AT90" s="420"/>
      <c r="AU90" s="518"/>
      <c r="AV90" s="518"/>
      <c r="AW90" s="433" t="s">
        <v>162</v>
      </c>
      <c r="AX90" s="581"/>
      <c r="AY90">
        <f>$AY$89</f>
        <v>0</v>
      </c>
      <c r="AZ90" s="10"/>
      <c r="BA90" s="10"/>
      <c r="BB90" s="10"/>
      <c r="BC90" s="10"/>
      <c r="BD90" s="10"/>
      <c r="BE90" s="10"/>
      <c r="BF90" s="10"/>
      <c r="BG90" s="10"/>
      <c r="BH90" s="10"/>
    </row>
    <row r="91" spans="1:60" ht="23.2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53</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47</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15">
      <c r="A94" s="591"/>
      <c r="B94" s="374" t="s">
        <v>134</v>
      </c>
      <c r="C94" s="522"/>
      <c r="D94" s="522"/>
      <c r="E94" s="522"/>
      <c r="F94" s="375"/>
      <c r="G94" s="526" t="s">
        <v>52</v>
      </c>
      <c r="H94" s="430"/>
      <c r="I94" s="430"/>
      <c r="J94" s="430"/>
      <c r="K94" s="430"/>
      <c r="L94" s="430"/>
      <c r="M94" s="430"/>
      <c r="N94" s="430"/>
      <c r="O94" s="431"/>
      <c r="P94" s="429" t="s">
        <v>54</v>
      </c>
      <c r="Q94" s="430"/>
      <c r="R94" s="430"/>
      <c r="S94" s="430"/>
      <c r="T94" s="430"/>
      <c r="U94" s="430"/>
      <c r="V94" s="430"/>
      <c r="W94" s="430"/>
      <c r="X94" s="431"/>
      <c r="Y94" s="528"/>
      <c r="Z94" s="529"/>
      <c r="AA94" s="530"/>
      <c r="AB94" s="531" t="s">
        <v>11</v>
      </c>
      <c r="AC94" s="532"/>
      <c r="AD94" s="533"/>
      <c r="AE94" s="121" t="s">
        <v>410</v>
      </c>
      <c r="AF94" s="121"/>
      <c r="AG94" s="121"/>
      <c r="AH94" s="121"/>
      <c r="AI94" s="121" t="s">
        <v>562</v>
      </c>
      <c r="AJ94" s="121"/>
      <c r="AK94" s="121"/>
      <c r="AL94" s="121"/>
      <c r="AM94" s="121" t="s">
        <v>378</v>
      </c>
      <c r="AN94" s="121"/>
      <c r="AO94" s="121"/>
      <c r="AP94" s="121"/>
      <c r="AQ94" s="421" t="s">
        <v>170</v>
      </c>
      <c r="AR94" s="417"/>
      <c r="AS94" s="417"/>
      <c r="AT94" s="418"/>
      <c r="AU94" s="578" t="s">
        <v>124</v>
      </c>
      <c r="AV94" s="578"/>
      <c r="AW94" s="578"/>
      <c r="AX94" s="579"/>
      <c r="AY94">
        <f>$G$96</f>
        <v>0</v>
      </c>
      <c r="AZ94" s="10"/>
      <c r="BA94" s="10"/>
      <c r="BB94" s="10"/>
      <c r="BC94" s="10"/>
    </row>
    <row r="95" spans="1:60" ht="18.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21"/>
      <c r="AF95" s="121"/>
      <c r="AG95" s="121"/>
      <c r="AH95" s="121"/>
      <c r="AI95" s="121"/>
      <c r="AJ95" s="121"/>
      <c r="AK95" s="121"/>
      <c r="AL95" s="121"/>
      <c r="AM95" s="121"/>
      <c r="AN95" s="121"/>
      <c r="AO95" s="121"/>
      <c r="AP95" s="121"/>
      <c r="AQ95" s="580"/>
      <c r="AR95" s="518"/>
      <c r="AS95" s="419" t="s">
        <v>171</v>
      </c>
      <c r="AT95" s="420"/>
      <c r="AU95" s="518"/>
      <c r="AV95" s="518"/>
      <c r="AW95" s="433" t="s">
        <v>162</v>
      </c>
      <c r="AX95" s="581"/>
      <c r="AY95">
        <f>$AY$94</f>
        <v>0</v>
      </c>
      <c r="AZ95" s="10"/>
      <c r="BA95" s="10"/>
      <c r="BB95" s="10"/>
      <c r="BC95" s="10"/>
      <c r="BD95" s="10"/>
      <c r="BE95" s="10"/>
      <c r="BF95" s="10"/>
      <c r="BG95" s="10"/>
      <c r="BH95" s="10"/>
    </row>
    <row r="96" spans="1:60" ht="23.2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53</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47</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hidden="1" customHeight="1" x14ac:dyDescent="0.15">
      <c r="A99" s="701" t="s">
        <v>573</v>
      </c>
      <c r="B99" s="702"/>
      <c r="C99" s="702"/>
      <c r="D99" s="702"/>
      <c r="E99" s="702"/>
      <c r="F99" s="703"/>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0</v>
      </c>
    </row>
    <row r="100" spans="1:60" ht="31.5" hidden="1" customHeight="1" x14ac:dyDescent="0.15">
      <c r="A100" s="707" t="s">
        <v>574</v>
      </c>
      <c r="B100" s="522"/>
      <c r="C100" s="522"/>
      <c r="D100" s="522"/>
      <c r="E100" s="522"/>
      <c r="F100" s="375"/>
      <c r="G100" s="708" t="s">
        <v>566</v>
      </c>
      <c r="H100" s="709"/>
      <c r="I100" s="709"/>
      <c r="J100" s="709"/>
      <c r="K100" s="709"/>
      <c r="L100" s="709"/>
      <c r="M100" s="709"/>
      <c r="N100" s="709"/>
      <c r="O100" s="709"/>
      <c r="P100" s="710" t="s">
        <v>565</v>
      </c>
      <c r="Q100" s="709"/>
      <c r="R100" s="709"/>
      <c r="S100" s="709"/>
      <c r="T100" s="709"/>
      <c r="U100" s="709"/>
      <c r="V100" s="709"/>
      <c r="W100" s="709"/>
      <c r="X100" s="711"/>
      <c r="Y100" s="712"/>
      <c r="Z100" s="713"/>
      <c r="AA100" s="714"/>
      <c r="AB100" s="715" t="s">
        <v>11</v>
      </c>
      <c r="AC100" s="715"/>
      <c r="AD100" s="715"/>
      <c r="AE100" s="121" t="s">
        <v>410</v>
      </c>
      <c r="AF100" s="121"/>
      <c r="AG100" s="121"/>
      <c r="AH100" s="121"/>
      <c r="AI100" s="121" t="s">
        <v>562</v>
      </c>
      <c r="AJ100" s="121"/>
      <c r="AK100" s="121"/>
      <c r="AL100" s="121"/>
      <c r="AM100" s="121" t="s">
        <v>378</v>
      </c>
      <c r="AN100" s="121"/>
      <c r="AO100" s="121"/>
      <c r="AP100" s="121"/>
      <c r="AQ100" s="697" t="s">
        <v>409</v>
      </c>
      <c r="AR100" s="698"/>
      <c r="AS100" s="698"/>
      <c r="AT100" s="699"/>
      <c r="AU100" s="697" t="s">
        <v>583</v>
      </c>
      <c r="AV100" s="698"/>
      <c r="AW100" s="698"/>
      <c r="AX100" s="700"/>
      <c r="AY100">
        <f>COUNTA($G$101)</f>
        <v>0</v>
      </c>
    </row>
    <row r="101" spans="1:60" ht="23.25" hidden="1" customHeight="1" x14ac:dyDescent="0.15">
      <c r="A101" s="707"/>
      <c r="B101" s="522"/>
      <c r="C101" s="522"/>
      <c r="D101" s="522"/>
      <c r="E101" s="522"/>
      <c r="F101" s="375"/>
      <c r="G101" s="662"/>
      <c r="H101" s="663"/>
      <c r="I101" s="663"/>
      <c r="J101" s="663"/>
      <c r="K101" s="663"/>
      <c r="L101" s="663"/>
      <c r="M101" s="663"/>
      <c r="N101" s="663"/>
      <c r="O101" s="663"/>
      <c r="P101" s="666"/>
      <c r="Q101" s="667"/>
      <c r="R101" s="667"/>
      <c r="S101" s="667"/>
      <c r="T101" s="667"/>
      <c r="U101" s="667"/>
      <c r="V101" s="667"/>
      <c r="W101" s="667"/>
      <c r="X101" s="668"/>
      <c r="Y101" s="672" t="s">
        <v>48</v>
      </c>
      <c r="Z101" s="673"/>
      <c r="AA101" s="674"/>
      <c r="AB101" s="675"/>
      <c r="AC101" s="675"/>
      <c r="AD101" s="675"/>
      <c r="AE101" s="676"/>
      <c r="AF101" s="676"/>
      <c r="AG101" s="676"/>
      <c r="AH101" s="676"/>
      <c r="AI101" s="676"/>
      <c r="AJ101" s="676"/>
      <c r="AK101" s="676"/>
      <c r="AL101" s="676"/>
      <c r="AM101" s="676"/>
      <c r="AN101" s="676"/>
      <c r="AO101" s="676"/>
      <c r="AP101" s="676"/>
      <c r="AQ101" s="676"/>
      <c r="AR101" s="676"/>
      <c r="AS101" s="676"/>
      <c r="AT101" s="676"/>
      <c r="AU101" s="691"/>
      <c r="AV101" s="692"/>
      <c r="AW101" s="692"/>
      <c r="AX101" s="693"/>
      <c r="AY101">
        <f>$AY$100</f>
        <v>0</v>
      </c>
    </row>
    <row r="102" spans="1:60" ht="23.25" hidden="1"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49</v>
      </c>
      <c r="Z102" s="695"/>
      <c r="AA102" s="696"/>
      <c r="AB102" s="675"/>
      <c r="AC102" s="675"/>
      <c r="AD102" s="675"/>
      <c r="AE102" s="676"/>
      <c r="AF102" s="676"/>
      <c r="AG102" s="676"/>
      <c r="AH102" s="676"/>
      <c r="AI102" s="676"/>
      <c r="AJ102" s="676"/>
      <c r="AK102" s="676"/>
      <c r="AL102" s="676"/>
      <c r="AM102" s="676"/>
      <c r="AN102" s="676"/>
      <c r="AO102" s="676"/>
      <c r="AP102" s="676"/>
      <c r="AQ102" s="676"/>
      <c r="AR102" s="676"/>
      <c r="AS102" s="676"/>
      <c r="AT102" s="676"/>
      <c r="AU102" s="691"/>
      <c r="AV102" s="692"/>
      <c r="AW102" s="692"/>
      <c r="AX102" s="693"/>
      <c r="AY102">
        <f>$AY$100</f>
        <v>0</v>
      </c>
    </row>
    <row r="103" spans="1:60" ht="23.25" hidden="1" customHeight="1" x14ac:dyDescent="0.15">
      <c r="A103" s="583" t="s">
        <v>575</v>
      </c>
      <c r="B103" s="430"/>
      <c r="C103" s="430"/>
      <c r="D103" s="430"/>
      <c r="E103" s="430"/>
      <c r="F103" s="612"/>
      <c r="G103" s="610" t="s">
        <v>576</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21" t="s">
        <v>410</v>
      </c>
      <c r="AF103" s="121"/>
      <c r="AG103" s="121"/>
      <c r="AH103" s="121"/>
      <c r="AI103" s="121" t="s">
        <v>562</v>
      </c>
      <c r="AJ103" s="121"/>
      <c r="AK103" s="121"/>
      <c r="AL103" s="121"/>
      <c r="AM103" s="121" t="s">
        <v>378</v>
      </c>
      <c r="AN103" s="121"/>
      <c r="AO103" s="121"/>
      <c r="AP103" s="121"/>
      <c r="AQ103" s="620" t="s">
        <v>584</v>
      </c>
      <c r="AR103" s="621"/>
      <c r="AS103" s="621"/>
      <c r="AT103" s="621"/>
      <c r="AU103" s="621"/>
      <c r="AV103" s="621"/>
      <c r="AW103" s="621"/>
      <c r="AX103" s="622"/>
      <c r="AY103">
        <f>IF(SUBSTITUTE(SUBSTITUTE($G$104,"／",""),"　","")="",0,1)</f>
        <v>0</v>
      </c>
    </row>
    <row r="104" spans="1:60" ht="23.25" hidden="1" customHeight="1" x14ac:dyDescent="0.15">
      <c r="A104" s="613"/>
      <c r="B104" s="593"/>
      <c r="C104" s="593"/>
      <c r="D104" s="593"/>
      <c r="E104" s="593"/>
      <c r="F104" s="614"/>
      <c r="G104" s="623" t="s">
        <v>577</v>
      </c>
      <c r="H104" s="624"/>
      <c r="I104" s="624"/>
      <c r="J104" s="624"/>
      <c r="K104" s="624"/>
      <c r="L104" s="624"/>
      <c r="M104" s="624"/>
      <c r="N104" s="624"/>
      <c r="O104" s="624"/>
      <c r="P104" s="624"/>
      <c r="Q104" s="624"/>
      <c r="R104" s="624"/>
      <c r="S104" s="624"/>
      <c r="T104" s="624"/>
      <c r="U104" s="624"/>
      <c r="V104" s="624"/>
      <c r="W104" s="624"/>
      <c r="X104" s="624"/>
      <c r="Y104" s="684" t="s">
        <v>575</v>
      </c>
      <c r="Z104" s="685"/>
      <c r="AA104" s="686"/>
      <c r="AB104" s="687"/>
      <c r="AC104" s="688"/>
      <c r="AD104" s="689"/>
      <c r="AE104" s="690"/>
      <c r="AF104" s="690"/>
      <c r="AG104" s="690"/>
      <c r="AH104" s="690"/>
      <c r="AI104" s="690"/>
      <c r="AJ104" s="690"/>
      <c r="AK104" s="690"/>
      <c r="AL104" s="690"/>
      <c r="AM104" s="690"/>
      <c r="AN104" s="690"/>
      <c r="AO104" s="690"/>
      <c r="AP104" s="690"/>
      <c r="AQ104" s="466"/>
      <c r="AR104" s="454"/>
      <c r="AS104" s="454"/>
      <c r="AT104" s="454"/>
      <c r="AU104" s="454"/>
      <c r="AV104" s="454"/>
      <c r="AW104" s="454"/>
      <c r="AX104" s="455"/>
      <c r="AY104">
        <f>$AY$103</f>
        <v>0</v>
      </c>
    </row>
    <row r="105" spans="1:60" ht="46.5" hidden="1"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578</v>
      </c>
      <c r="Z105" s="677"/>
      <c r="AA105" s="678"/>
      <c r="AB105" s="679" t="s">
        <v>579</v>
      </c>
      <c r="AC105" s="680"/>
      <c r="AD105" s="681"/>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60" ht="18.75" hidden="1" customHeight="1" x14ac:dyDescent="0.15">
      <c r="A106" s="449" t="s">
        <v>230</v>
      </c>
      <c r="B106" s="630"/>
      <c r="C106" s="630"/>
      <c r="D106" s="630"/>
      <c r="E106" s="630"/>
      <c r="F106" s="631"/>
      <c r="G106" s="639" t="s">
        <v>135</v>
      </c>
      <c r="H106" s="593"/>
      <c r="I106" s="593"/>
      <c r="J106" s="593"/>
      <c r="K106" s="593"/>
      <c r="L106" s="593"/>
      <c r="M106" s="593"/>
      <c r="N106" s="593"/>
      <c r="O106" s="594"/>
      <c r="P106" s="595" t="s">
        <v>51</v>
      </c>
      <c r="Q106" s="593"/>
      <c r="R106" s="593"/>
      <c r="S106" s="593"/>
      <c r="T106" s="593"/>
      <c r="U106" s="593"/>
      <c r="V106" s="593"/>
      <c r="W106" s="593"/>
      <c r="X106" s="594"/>
      <c r="Y106" s="640"/>
      <c r="Z106" s="641"/>
      <c r="AA106" s="642"/>
      <c r="AB106" s="646" t="s">
        <v>11</v>
      </c>
      <c r="AC106" s="647"/>
      <c r="AD106" s="648"/>
      <c r="AE106" s="121" t="s">
        <v>410</v>
      </c>
      <c r="AF106" s="121"/>
      <c r="AG106" s="121"/>
      <c r="AH106" s="121"/>
      <c r="AI106" s="121" t="s">
        <v>562</v>
      </c>
      <c r="AJ106" s="121"/>
      <c r="AK106" s="121"/>
      <c r="AL106" s="121"/>
      <c r="AM106" s="121" t="s">
        <v>378</v>
      </c>
      <c r="AN106" s="121"/>
      <c r="AO106" s="121"/>
      <c r="AP106" s="121"/>
      <c r="AQ106" s="627" t="s">
        <v>170</v>
      </c>
      <c r="AR106" s="628"/>
      <c r="AS106" s="628"/>
      <c r="AT106" s="629"/>
      <c r="AU106" s="593" t="s">
        <v>124</v>
      </c>
      <c r="AV106" s="593"/>
      <c r="AW106" s="593"/>
      <c r="AX106" s="596"/>
      <c r="AY106">
        <f>COUNTA($G$108)</f>
        <v>0</v>
      </c>
    </row>
    <row r="107" spans="1:60" ht="18.75" hidden="1"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21"/>
      <c r="AF107" s="121"/>
      <c r="AG107" s="121"/>
      <c r="AH107" s="121"/>
      <c r="AI107" s="121"/>
      <c r="AJ107" s="121"/>
      <c r="AK107" s="121"/>
      <c r="AL107" s="121"/>
      <c r="AM107" s="121"/>
      <c r="AN107" s="121"/>
      <c r="AO107" s="121"/>
      <c r="AP107" s="121"/>
      <c r="AQ107" s="472"/>
      <c r="AR107" s="473"/>
      <c r="AS107" s="419" t="s">
        <v>171</v>
      </c>
      <c r="AT107" s="420"/>
      <c r="AU107" s="518"/>
      <c r="AV107" s="518"/>
      <c r="AW107" s="433" t="s">
        <v>162</v>
      </c>
      <c r="AX107" s="581"/>
      <c r="AY107">
        <f t="shared" ref="AY107:AY112" si="3">$AY$106</f>
        <v>0</v>
      </c>
    </row>
    <row r="108" spans="1:60" ht="23.25" hidden="1" customHeight="1" x14ac:dyDescent="0.15">
      <c r="A108" s="635"/>
      <c r="B108" s="633"/>
      <c r="C108" s="633"/>
      <c r="D108" s="633"/>
      <c r="E108" s="633"/>
      <c r="F108" s="634"/>
      <c r="G108" s="649"/>
      <c r="H108" s="650"/>
      <c r="I108" s="650"/>
      <c r="J108" s="650"/>
      <c r="K108" s="650"/>
      <c r="L108" s="650"/>
      <c r="M108" s="650"/>
      <c r="N108" s="650"/>
      <c r="O108" s="651"/>
      <c r="P108" s="255"/>
      <c r="Q108" s="255"/>
      <c r="R108" s="255"/>
      <c r="S108" s="255"/>
      <c r="T108" s="255"/>
      <c r="U108" s="255"/>
      <c r="V108" s="255"/>
      <c r="W108" s="255"/>
      <c r="X108" s="397"/>
      <c r="Y108" s="658" t="s">
        <v>12</v>
      </c>
      <c r="Z108" s="659"/>
      <c r="AA108" s="660"/>
      <c r="AB108" s="574"/>
      <c r="AC108" s="574"/>
      <c r="AD108" s="574"/>
      <c r="AE108" s="466"/>
      <c r="AF108" s="454"/>
      <c r="AG108" s="454"/>
      <c r="AH108" s="454"/>
      <c r="AI108" s="466"/>
      <c r="AJ108" s="454"/>
      <c r="AK108" s="454"/>
      <c r="AL108" s="454"/>
      <c r="AM108" s="466"/>
      <c r="AN108" s="454"/>
      <c r="AO108" s="454"/>
      <c r="AP108" s="454"/>
      <c r="AQ108" s="459"/>
      <c r="AR108" s="460"/>
      <c r="AS108" s="460"/>
      <c r="AT108" s="461"/>
      <c r="AU108" s="454"/>
      <c r="AV108" s="454"/>
      <c r="AW108" s="454"/>
      <c r="AX108" s="455"/>
      <c r="AY108">
        <f t="shared" si="3"/>
        <v>0</v>
      </c>
    </row>
    <row r="109" spans="1:60" ht="23.25" hidden="1"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47</v>
      </c>
      <c r="Z109" s="610"/>
      <c r="AA109" s="611"/>
      <c r="AB109" s="560"/>
      <c r="AC109" s="560"/>
      <c r="AD109" s="560"/>
      <c r="AE109" s="466"/>
      <c r="AF109" s="454"/>
      <c r="AG109" s="454"/>
      <c r="AH109" s="454"/>
      <c r="AI109" s="466"/>
      <c r="AJ109" s="454"/>
      <c r="AK109" s="454"/>
      <c r="AL109" s="454"/>
      <c r="AM109" s="466"/>
      <c r="AN109" s="454"/>
      <c r="AO109" s="454"/>
      <c r="AP109" s="454"/>
      <c r="AQ109" s="459"/>
      <c r="AR109" s="460"/>
      <c r="AS109" s="460"/>
      <c r="AT109" s="461"/>
      <c r="AU109" s="454"/>
      <c r="AV109" s="454"/>
      <c r="AW109" s="454"/>
      <c r="AX109" s="455"/>
      <c r="AY109">
        <f t="shared" si="3"/>
        <v>0</v>
      </c>
    </row>
    <row r="110" spans="1:60" ht="23.25" hidden="1"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c r="AF110" s="454"/>
      <c r="AG110" s="454"/>
      <c r="AH110" s="454"/>
      <c r="AI110" s="466"/>
      <c r="AJ110" s="454"/>
      <c r="AK110" s="454"/>
      <c r="AL110" s="454"/>
      <c r="AM110" s="466"/>
      <c r="AN110" s="454"/>
      <c r="AO110" s="454"/>
      <c r="AP110" s="454"/>
      <c r="AQ110" s="459"/>
      <c r="AR110" s="460"/>
      <c r="AS110" s="460"/>
      <c r="AT110" s="461"/>
      <c r="AU110" s="454"/>
      <c r="AV110" s="454"/>
      <c r="AW110" s="454"/>
      <c r="AX110" s="455"/>
      <c r="AY110">
        <f t="shared" si="3"/>
        <v>0</v>
      </c>
    </row>
    <row r="111" spans="1:60" ht="23.25" hidden="1" customHeight="1" x14ac:dyDescent="0.15">
      <c r="A111" s="583" t="s">
        <v>254</v>
      </c>
      <c r="B111" s="521"/>
      <c r="C111" s="521"/>
      <c r="D111" s="521"/>
      <c r="E111" s="521"/>
      <c r="F111" s="373"/>
      <c r="G111" s="585"/>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0</v>
      </c>
    </row>
    <row r="112" spans="1:60" ht="23.25" hidden="1"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0</v>
      </c>
    </row>
    <row r="113" spans="1:60" ht="18.75" hidden="1" customHeight="1" x14ac:dyDescent="0.15">
      <c r="A113" s="591" t="s">
        <v>567</v>
      </c>
      <c r="B113" s="374" t="s">
        <v>568</v>
      </c>
      <c r="C113" s="522"/>
      <c r="D113" s="522"/>
      <c r="E113" s="522"/>
      <c r="F113" s="375"/>
      <c r="G113" s="593" t="s">
        <v>569</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585</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0</v>
      </c>
    </row>
    <row r="114" spans="1:60" ht="22.5" hidden="1"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0</v>
      </c>
    </row>
    <row r="115" spans="1:60" ht="22.5" hidden="1" customHeight="1" x14ac:dyDescent="0.15">
      <c r="A115" s="591"/>
      <c r="B115" s="374"/>
      <c r="C115" s="522"/>
      <c r="D115" s="522"/>
      <c r="E115" s="522"/>
      <c r="F115" s="375"/>
      <c r="G115" s="597"/>
      <c r="H115" s="597"/>
      <c r="I115" s="597"/>
      <c r="J115" s="597"/>
      <c r="K115" s="597"/>
      <c r="L115" s="597"/>
      <c r="M115" s="597"/>
      <c r="N115" s="597"/>
      <c r="O115" s="597"/>
      <c r="P115" s="597"/>
      <c r="Q115" s="597"/>
      <c r="R115" s="597"/>
      <c r="S115" s="597"/>
      <c r="T115" s="597"/>
      <c r="U115" s="597"/>
      <c r="V115" s="597"/>
      <c r="W115" s="597"/>
      <c r="X115" s="597"/>
      <c r="Y115" s="597"/>
      <c r="Z115" s="597"/>
      <c r="AA115" s="598"/>
      <c r="AB115" s="603"/>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0</v>
      </c>
    </row>
    <row r="116" spans="1:60" ht="22.5" hidden="1"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0</v>
      </c>
    </row>
    <row r="117" spans="1:60" ht="19.5" hidden="1"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0</v>
      </c>
    </row>
    <row r="118" spans="1:60" ht="18.75" hidden="1" customHeight="1" x14ac:dyDescent="0.15">
      <c r="A118" s="591"/>
      <c r="B118" s="372" t="s">
        <v>134</v>
      </c>
      <c r="C118" s="521"/>
      <c r="D118" s="521"/>
      <c r="E118" s="521"/>
      <c r="F118" s="373"/>
      <c r="G118" s="526" t="s">
        <v>52</v>
      </c>
      <c r="H118" s="430"/>
      <c r="I118" s="430"/>
      <c r="J118" s="430"/>
      <c r="K118" s="430"/>
      <c r="L118" s="430"/>
      <c r="M118" s="430"/>
      <c r="N118" s="430"/>
      <c r="O118" s="431"/>
      <c r="P118" s="429" t="s">
        <v>54</v>
      </c>
      <c r="Q118" s="430"/>
      <c r="R118" s="430"/>
      <c r="S118" s="430"/>
      <c r="T118" s="430"/>
      <c r="U118" s="430"/>
      <c r="V118" s="430"/>
      <c r="W118" s="430"/>
      <c r="X118" s="431"/>
      <c r="Y118" s="528"/>
      <c r="Z118" s="529"/>
      <c r="AA118" s="530"/>
      <c r="AB118" s="531" t="s">
        <v>11</v>
      </c>
      <c r="AC118" s="532"/>
      <c r="AD118" s="533"/>
      <c r="AE118" s="121" t="s">
        <v>410</v>
      </c>
      <c r="AF118" s="121"/>
      <c r="AG118" s="121"/>
      <c r="AH118" s="121"/>
      <c r="AI118" s="121" t="s">
        <v>562</v>
      </c>
      <c r="AJ118" s="121"/>
      <c r="AK118" s="121"/>
      <c r="AL118" s="121"/>
      <c r="AM118" s="121" t="s">
        <v>378</v>
      </c>
      <c r="AN118" s="121"/>
      <c r="AO118" s="121"/>
      <c r="AP118" s="121"/>
      <c r="AQ118" s="421" t="s">
        <v>170</v>
      </c>
      <c r="AR118" s="417"/>
      <c r="AS118" s="417"/>
      <c r="AT118" s="418"/>
      <c r="AU118" s="578" t="s">
        <v>124</v>
      </c>
      <c r="AV118" s="578"/>
      <c r="AW118" s="578"/>
      <c r="AX118" s="579"/>
      <c r="AY118">
        <f t="shared" si="4"/>
        <v>0</v>
      </c>
      <c r="AZ118" s="10"/>
      <c r="BA118" s="10"/>
      <c r="BB118" s="10"/>
      <c r="BC118" s="10"/>
    </row>
    <row r="119" spans="1:60" ht="18.75" hidden="1"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21"/>
      <c r="AF119" s="121"/>
      <c r="AG119" s="121"/>
      <c r="AH119" s="121"/>
      <c r="AI119" s="121"/>
      <c r="AJ119" s="121"/>
      <c r="AK119" s="121"/>
      <c r="AL119" s="121"/>
      <c r="AM119" s="121"/>
      <c r="AN119" s="121"/>
      <c r="AO119" s="121"/>
      <c r="AP119" s="121"/>
      <c r="AQ119" s="580"/>
      <c r="AR119" s="518"/>
      <c r="AS119" s="419" t="s">
        <v>171</v>
      </c>
      <c r="AT119" s="420"/>
      <c r="AU119" s="518"/>
      <c r="AV119" s="518"/>
      <c r="AW119" s="433" t="s">
        <v>162</v>
      </c>
      <c r="AX119" s="581"/>
      <c r="AY119">
        <f t="shared" si="4"/>
        <v>0</v>
      </c>
      <c r="AZ119" s="10"/>
      <c r="BA119" s="10"/>
      <c r="BB119" s="10"/>
      <c r="BC119" s="10"/>
      <c r="BD119" s="10"/>
      <c r="BE119" s="10"/>
      <c r="BF119" s="10"/>
      <c r="BG119" s="10"/>
      <c r="BH119" s="10"/>
    </row>
    <row r="120" spans="1:60" ht="23.25" hidden="1" customHeight="1" x14ac:dyDescent="0.15">
      <c r="A120" s="591"/>
      <c r="B120" s="374"/>
      <c r="C120" s="522"/>
      <c r="D120" s="522"/>
      <c r="E120" s="522"/>
      <c r="F120" s="375"/>
      <c r="G120" s="396"/>
      <c r="H120" s="255"/>
      <c r="I120" s="255"/>
      <c r="J120" s="255"/>
      <c r="K120" s="255"/>
      <c r="L120" s="255"/>
      <c r="M120" s="255"/>
      <c r="N120" s="255"/>
      <c r="O120" s="397"/>
      <c r="P120" s="255"/>
      <c r="Q120" s="565"/>
      <c r="R120" s="565"/>
      <c r="S120" s="565"/>
      <c r="T120" s="565"/>
      <c r="U120" s="565"/>
      <c r="V120" s="565"/>
      <c r="W120" s="565"/>
      <c r="X120" s="566"/>
      <c r="Y120" s="571" t="s">
        <v>53</v>
      </c>
      <c r="Z120" s="572"/>
      <c r="AA120" s="573"/>
      <c r="AB120" s="574"/>
      <c r="AC120" s="574"/>
      <c r="AD120" s="574"/>
      <c r="AE120" s="466"/>
      <c r="AF120" s="454"/>
      <c r="AG120" s="454"/>
      <c r="AH120" s="454"/>
      <c r="AI120" s="466"/>
      <c r="AJ120" s="454"/>
      <c r="AK120" s="454"/>
      <c r="AL120" s="454"/>
      <c r="AM120" s="466"/>
      <c r="AN120" s="454"/>
      <c r="AO120" s="454"/>
      <c r="AP120" s="454"/>
      <c r="AQ120" s="459"/>
      <c r="AR120" s="460"/>
      <c r="AS120" s="460"/>
      <c r="AT120" s="461"/>
      <c r="AU120" s="454"/>
      <c r="AV120" s="454"/>
      <c r="AW120" s="454"/>
      <c r="AX120" s="455"/>
      <c r="AY120">
        <f t="shared" si="4"/>
        <v>0</v>
      </c>
    </row>
    <row r="121" spans="1:60" ht="23.25" hidden="1"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47</v>
      </c>
      <c r="Z121" s="233"/>
      <c r="AA121" s="234"/>
      <c r="AB121" s="560"/>
      <c r="AC121" s="560"/>
      <c r="AD121" s="560"/>
      <c r="AE121" s="466"/>
      <c r="AF121" s="454"/>
      <c r="AG121" s="454"/>
      <c r="AH121" s="454"/>
      <c r="AI121" s="466"/>
      <c r="AJ121" s="454"/>
      <c r="AK121" s="454"/>
      <c r="AL121" s="454"/>
      <c r="AM121" s="466"/>
      <c r="AN121" s="454"/>
      <c r="AO121" s="454"/>
      <c r="AP121" s="454"/>
      <c r="AQ121" s="459"/>
      <c r="AR121" s="460"/>
      <c r="AS121" s="460"/>
      <c r="AT121" s="461"/>
      <c r="AU121" s="454"/>
      <c r="AV121" s="454"/>
      <c r="AW121" s="454"/>
      <c r="AX121" s="455"/>
      <c r="AY121">
        <f t="shared" si="4"/>
        <v>0</v>
      </c>
      <c r="AZ121" s="10"/>
      <c r="BA121" s="10"/>
      <c r="BB121" s="10"/>
      <c r="BC121" s="10"/>
    </row>
    <row r="122" spans="1:60" ht="23.25" hidden="1" customHeight="1" x14ac:dyDescent="0.15">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c r="AF122" s="492"/>
      <c r="AG122" s="492"/>
      <c r="AH122" s="492"/>
      <c r="AI122" s="491"/>
      <c r="AJ122" s="492"/>
      <c r="AK122" s="492"/>
      <c r="AL122" s="492"/>
      <c r="AM122" s="491"/>
      <c r="AN122" s="492"/>
      <c r="AO122" s="492"/>
      <c r="AP122" s="492"/>
      <c r="AQ122" s="459"/>
      <c r="AR122" s="460"/>
      <c r="AS122" s="460"/>
      <c r="AT122" s="461"/>
      <c r="AU122" s="454"/>
      <c r="AV122" s="454"/>
      <c r="AW122" s="454"/>
      <c r="AX122" s="455"/>
      <c r="AY122">
        <f t="shared" si="4"/>
        <v>0</v>
      </c>
      <c r="AZ122" s="10"/>
      <c r="BA122" s="10"/>
      <c r="BB122" s="10"/>
      <c r="BC122" s="10"/>
      <c r="BD122" s="10"/>
      <c r="BE122" s="10"/>
      <c r="BF122" s="10"/>
      <c r="BG122" s="10"/>
      <c r="BH122" s="10"/>
    </row>
    <row r="123" spans="1:60" ht="18.75" hidden="1" customHeight="1" x14ac:dyDescent="0.15">
      <c r="A123" s="591"/>
      <c r="B123" s="372" t="s">
        <v>134</v>
      </c>
      <c r="C123" s="521"/>
      <c r="D123" s="521"/>
      <c r="E123" s="521"/>
      <c r="F123" s="373"/>
      <c r="G123" s="526" t="s">
        <v>52</v>
      </c>
      <c r="H123" s="430"/>
      <c r="I123" s="430"/>
      <c r="J123" s="430"/>
      <c r="K123" s="430"/>
      <c r="L123" s="430"/>
      <c r="M123" s="430"/>
      <c r="N123" s="430"/>
      <c r="O123" s="431"/>
      <c r="P123" s="429" t="s">
        <v>54</v>
      </c>
      <c r="Q123" s="430"/>
      <c r="R123" s="430"/>
      <c r="S123" s="430"/>
      <c r="T123" s="430"/>
      <c r="U123" s="430"/>
      <c r="V123" s="430"/>
      <c r="W123" s="430"/>
      <c r="X123" s="431"/>
      <c r="Y123" s="528"/>
      <c r="Z123" s="529"/>
      <c r="AA123" s="530"/>
      <c r="AB123" s="531" t="s">
        <v>11</v>
      </c>
      <c r="AC123" s="532"/>
      <c r="AD123" s="533"/>
      <c r="AE123" s="121" t="s">
        <v>410</v>
      </c>
      <c r="AF123" s="121"/>
      <c r="AG123" s="121"/>
      <c r="AH123" s="121"/>
      <c r="AI123" s="121" t="s">
        <v>562</v>
      </c>
      <c r="AJ123" s="121"/>
      <c r="AK123" s="121"/>
      <c r="AL123" s="121"/>
      <c r="AM123" s="121" t="s">
        <v>378</v>
      </c>
      <c r="AN123" s="121"/>
      <c r="AO123" s="121"/>
      <c r="AP123" s="121"/>
      <c r="AQ123" s="421" t="s">
        <v>170</v>
      </c>
      <c r="AR123" s="417"/>
      <c r="AS123" s="417"/>
      <c r="AT123" s="418"/>
      <c r="AU123" s="578" t="s">
        <v>124</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21"/>
      <c r="AF124" s="121"/>
      <c r="AG124" s="121"/>
      <c r="AH124" s="121"/>
      <c r="AI124" s="121"/>
      <c r="AJ124" s="121"/>
      <c r="AK124" s="121"/>
      <c r="AL124" s="121"/>
      <c r="AM124" s="121"/>
      <c r="AN124" s="121"/>
      <c r="AO124" s="121"/>
      <c r="AP124" s="121"/>
      <c r="AQ124" s="580"/>
      <c r="AR124" s="518"/>
      <c r="AS124" s="419" t="s">
        <v>171</v>
      </c>
      <c r="AT124" s="420"/>
      <c r="AU124" s="518"/>
      <c r="AV124" s="518"/>
      <c r="AW124" s="433" t="s">
        <v>162</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53</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47</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134</v>
      </c>
      <c r="C128" s="521"/>
      <c r="D128" s="521"/>
      <c r="E128" s="521"/>
      <c r="F128" s="373"/>
      <c r="G128" s="526" t="s">
        <v>52</v>
      </c>
      <c r="H128" s="430"/>
      <c r="I128" s="430"/>
      <c r="J128" s="430"/>
      <c r="K128" s="430"/>
      <c r="L128" s="430"/>
      <c r="M128" s="430"/>
      <c r="N128" s="430"/>
      <c r="O128" s="431"/>
      <c r="P128" s="429" t="s">
        <v>54</v>
      </c>
      <c r="Q128" s="430"/>
      <c r="R128" s="430"/>
      <c r="S128" s="430"/>
      <c r="T128" s="430"/>
      <c r="U128" s="430"/>
      <c r="V128" s="430"/>
      <c r="W128" s="430"/>
      <c r="X128" s="431"/>
      <c r="Y128" s="528"/>
      <c r="Z128" s="529"/>
      <c r="AA128" s="530"/>
      <c r="AB128" s="531" t="s">
        <v>11</v>
      </c>
      <c r="AC128" s="532"/>
      <c r="AD128" s="533"/>
      <c r="AE128" s="121" t="s">
        <v>410</v>
      </c>
      <c r="AF128" s="121"/>
      <c r="AG128" s="121"/>
      <c r="AH128" s="121"/>
      <c r="AI128" s="121" t="s">
        <v>562</v>
      </c>
      <c r="AJ128" s="121"/>
      <c r="AK128" s="121"/>
      <c r="AL128" s="121"/>
      <c r="AM128" s="121" t="s">
        <v>378</v>
      </c>
      <c r="AN128" s="121"/>
      <c r="AO128" s="121"/>
      <c r="AP128" s="121"/>
      <c r="AQ128" s="421" t="s">
        <v>170</v>
      </c>
      <c r="AR128" s="417"/>
      <c r="AS128" s="417"/>
      <c r="AT128" s="418"/>
      <c r="AU128" s="578" t="s">
        <v>124</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21"/>
      <c r="AF129" s="121"/>
      <c r="AG129" s="121"/>
      <c r="AH129" s="121"/>
      <c r="AI129" s="121"/>
      <c r="AJ129" s="121"/>
      <c r="AK129" s="121"/>
      <c r="AL129" s="121"/>
      <c r="AM129" s="121"/>
      <c r="AN129" s="121"/>
      <c r="AO129" s="121"/>
      <c r="AP129" s="121"/>
      <c r="AQ129" s="580"/>
      <c r="AR129" s="518"/>
      <c r="AS129" s="419" t="s">
        <v>171</v>
      </c>
      <c r="AT129" s="420"/>
      <c r="AU129" s="518"/>
      <c r="AV129" s="518"/>
      <c r="AW129" s="433" t="s">
        <v>162</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53</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47</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hidden="1" customHeight="1" x14ac:dyDescent="0.15">
      <c r="A133" s="701" t="s">
        <v>573</v>
      </c>
      <c r="B133" s="702"/>
      <c r="C133" s="702"/>
      <c r="D133" s="702"/>
      <c r="E133" s="702"/>
      <c r="F133" s="703"/>
      <c r="G133" s="704"/>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0</v>
      </c>
    </row>
    <row r="134" spans="1:60" ht="31.5" hidden="1" customHeight="1" x14ac:dyDescent="0.15">
      <c r="A134" s="707" t="s">
        <v>574</v>
      </c>
      <c r="B134" s="522"/>
      <c r="C134" s="522"/>
      <c r="D134" s="522"/>
      <c r="E134" s="522"/>
      <c r="F134" s="375"/>
      <c r="G134" s="708" t="s">
        <v>566</v>
      </c>
      <c r="H134" s="709"/>
      <c r="I134" s="709"/>
      <c r="J134" s="709"/>
      <c r="K134" s="709"/>
      <c r="L134" s="709"/>
      <c r="M134" s="709"/>
      <c r="N134" s="709"/>
      <c r="O134" s="709"/>
      <c r="P134" s="710" t="s">
        <v>565</v>
      </c>
      <c r="Q134" s="709"/>
      <c r="R134" s="709"/>
      <c r="S134" s="709"/>
      <c r="T134" s="709"/>
      <c r="U134" s="709"/>
      <c r="V134" s="709"/>
      <c r="W134" s="709"/>
      <c r="X134" s="711"/>
      <c r="Y134" s="712"/>
      <c r="Z134" s="713"/>
      <c r="AA134" s="714"/>
      <c r="AB134" s="715" t="s">
        <v>11</v>
      </c>
      <c r="AC134" s="715"/>
      <c r="AD134" s="715"/>
      <c r="AE134" s="121" t="s">
        <v>410</v>
      </c>
      <c r="AF134" s="121"/>
      <c r="AG134" s="121"/>
      <c r="AH134" s="121"/>
      <c r="AI134" s="121" t="s">
        <v>562</v>
      </c>
      <c r="AJ134" s="121"/>
      <c r="AK134" s="121"/>
      <c r="AL134" s="121"/>
      <c r="AM134" s="121" t="s">
        <v>378</v>
      </c>
      <c r="AN134" s="121"/>
      <c r="AO134" s="121"/>
      <c r="AP134" s="121"/>
      <c r="AQ134" s="697" t="s">
        <v>409</v>
      </c>
      <c r="AR134" s="698"/>
      <c r="AS134" s="698"/>
      <c r="AT134" s="699"/>
      <c r="AU134" s="697" t="s">
        <v>583</v>
      </c>
      <c r="AV134" s="698"/>
      <c r="AW134" s="698"/>
      <c r="AX134" s="700"/>
      <c r="AY134">
        <f>COUNTA($G$135)</f>
        <v>0</v>
      </c>
    </row>
    <row r="135" spans="1:60" ht="23.25" hidden="1" customHeight="1" x14ac:dyDescent="0.15">
      <c r="A135" s="707"/>
      <c r="B135" s="522"/>
      <c r="C135" s="522"/>
      <c r="D135" s="522"/>
      <c r="E135" s="522"/>
      <c r="F135" s="375"/>
      <c r="G135" s="662"/>
      <c r="H135" s="663"/>
      <c r="I135" s="663"/>
      <c r="J135" s="663"/>
      <c r="K135" s="663"/>
      <c r="L135" s="663"/>
      <c r="M135" s="663"/>
      <c r="N135" s="663"/>
      <c r="O135" s="663"/>
      <c r="P135" s="666"/>
      <c r="Q135" s="667"/>
      <c r="R135" s="667"/>
      <c r="S135" s="667"/>
      <c r="T135" s="667"/>
      <c r="U135" s="667"/>
      <c r="V135" s="667"/>
      <c r="W135" s="667"/>
      <c r="X135" s="668"/>
      <c r="Y135" s="672" t="s">
        <v>48</v>
      </c>
      <c r="Z135" s="673"/>
      <c r="AA135" s="674"/>
      <c r="AB135" s="675"/>
      <c r="AC135" s="675"/>
      <c r="AD135" s="675"/>
      <c r="AE135" s="676"/>
      <c r="AF135" s="676"/>
      <c r="AG135" s="676"/>
      <c r="AH135" s="676"/>
      <c r="AI135" s="676"/>
      <c r="AJ135" s="676"/>
      <c r="AK135" s="676"/>
      <c r="AL135" s="676"/>
      <c r="AM135" s="676"/>
      <c r="AN135" s="676"/>
      <c r="AO135" s="676"/>
      <c r="AP135" s="676"/>
      <c r="AQ135" s="676"/>
      <c r="AR135" s="676"/>
      <c r="AS135" s="676"/>
      <c r="AT135" s="676"/>
      <c r="AU135" s="691"/>
      <c r="AV135" s="692"/>
      <c r="AW135" s="692"/>
      <c r="AX135" s="693"/>
      <c r="AY135">
        <f>$AY$134</f>
        <v>0</v>
      </c>
    </row>
    <row r="136" spans="1:60" ht="23.25" hidden="1"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49</v>
      </c>
      <c r="Z136" s="695"/>
      <c r="AA136" s="696"/>
      <c r="AB136" s="675"/>
      <c r="AC136" s="675"/>
      <c r="AD136" s="675"/>
      <c r="AE136" s="676"/>
      <c r="AF136" s="676"/>
      <c r="AG136" s="676"/>
      <c r="AH136" s="676"/>
      <c r="AI136" s="676"/>
      <c r="AJ136" s="676"/>
      <c r="AK136" s="676"/>
      <c r="AL136" s="676"/>
      <c r="AM136" s="676"/>
      <c r="AN136" s="676"/>
      <c r="AO136" s="676"/>
      <c r="AP136" s="676"/>
      <c r="AQ136" s="676"/>
      <c r="AR136" s="676"/>
      <c r="AS136" s="676"/>
      <c r="AT136" s="676"/>
      <c r="AU136" s="691"/>
      <c r="AV136" s="692"/>
      <c r="AW136" s="692"/>
      <c r="AX136" s="693"/>
      <c r="AY136">
        <f>$AY$134</f>
        <v>0</v>
      </c>
    </row>
    <row r="137" spans="1:60" ht="23.25" hidden="1" customHeight="1" x14ac:dyDescent="0.15">
      <c r="A137" s="583" t="s">
        <v>575</v>
      </c>
      <c r="B137" s="430"/>
      <c r="C137" s="430"/>
      <c r="D137" s="430"/>
      <c r="E137" s="430"/>
      <c r="F137" s="612"/>
      <c r="G137" s="610" t="s">
        <v>576</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21" t="s">
        <v>410</v>
      </c>
      <c r="AF137" s="121"/>
      <c r="AG137" s="121"/>
      <c r="AH137" s="121"/>
      <c r="AI137" s="121" t="s">
        <v>562</v>
      </c>
      <c r="AJ137" s="121"/>
      <c r="AK137" s="121"/>
      <c r="AL137" s="121"/>
      <c r="AM137" s="121" t="s">
        <v>378</v>
      </c>
      <c r="AN137" s="121"/>
      <c r="AO137" s="121"/>
      <c r="AP137" s="121"/>
      <c r="AQ137" s="620" t="s">
        <v>584</v>
      </c>
      <c r="AR137" s="621"/>
      <c r="AS137" s="621"/>
      <c r="AT137" s="621"/>
      <c r="AU137" s="621"/>
      <c r="AV137" s="621"/>
      <c r="AW137" s="621"/>
      <c r="AX137" s="622"/>
      <c r="AY137">
        <f>IF(SUBSTITUTE(SUBSTITUTE($G$138,"／",""),"　","")="",0,1)</f>
        <v>0</v>
      </c>
    </row>
    <row r="138" spans="1:60" ht="23.25" hidden="1" customHeight="1" x14ac:dyDescent="0.15">
      <c r="A138" s="613"/>
      <c r="B138" s="593"/>
      <c r="C138" s="593"/>
      <c r="D138" s="593"/>
      <c r="E138" s="593"/>
      <c r="F138" s="614"/>
      <c r="G138" s="623" t="s">
        <v>577</v>
      </c>
      <c r="H138" s="624"/>
      <c r="I138" s="624"/>
      <c r="J138" s="624"/>
      <c r="K138" s="624"/>
      <c r="L138" s="624"/>
      <c r="M138" s="624"/>
      <c r="N138" s="624"/>
      <c r="O138" s="624"/>
      <c r="P138" s="624"/>
      <c r="Q138" s="624"/>
      <c r="R138" s="624"/>
      <c r="S138" s="624"/>
      <c r="T138" s="624"/>
      <c r="U138" s="624"/>
      <c r="V138" s="624"/>
      <c r="W138" s="624"/>
      <c r="X138" s="624"/>
      <c r="Y138" s="684" t="s">
        <v>575</v>
      </c>
      <c r="Z138" s="685"/>
      <c r="AA138" s="686"/>
      <c r="AB138" s="687"/>
      <c r="AC138" s="688"/>
      <c r="AD138" s="689"/>
      <c r="AE138" s="690"/>
      <c r="AF138" s="690"/>
      <c r="AG138" s="690"/>
      <c r="AH138" s="690"/>
      <c r="AI138" s="690"/>
      <c r="AJ138" s="690"/>
      <c r="AK138" s="690"/>
      <c r="AL138" s="690"/>
      <c r="AM138" s="690"/>
      <c r="AN138" s="690"/>
      <c r="AO138" s="690"/>
      <c r="AP138" s="690"/>
      <c r="AQ138" s="466"/>
      <c r="AR138" s="454"/>
      <c r="AS138" s="454"/>
      <c r="AT138" s="454"/>
      <c r="AU138" s="454"/>
      <c r="AV138" s="454"/>
      <c r="AW138" s="454"/>
      <c r="AX138" s="455"/>
      <c r="AY138">
        <f>$AY$137</f>
        <v>0</v>
      </c>
    </row>
    <row r="139" spans="1:60" ht="46.5" hidden="1"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578</v>
      </c>
      <c r="Z139" s="677"/>
      <c r="AA139" s="678"/>
      <c r="AB139" s="679" t="s">
        <v>579</v>
      </c>
      <c r="AC139" s="680"/>
      <c r="AD139" s="681"/>
      <c r="AE139" s="682"/>
      <c r="AF139" s="682"/>
      <c r="AG139" s="682"/>
      <c r="AH139" s="682"/>
      <c r="AI139" s="682"/>
      <c r="AJ139" s="682"/>
      <c r="AK139" s="682"/>
      <c r="AL139" s="682"/>
      <c r="AM139" s="682"/>
      <c r="AN139" s="682"/>
      <c r="AO139" s="682"/>
      <c r="AP139" s="682"/>
      <c r="AQ139" s="682"/>
      <c r="AR139" s="682"/>
      <c r="AS139" s="682"/>
      <c r="AT139" s="682"/>
      <c r="AU139" s="682"/>
      <c r="AV139" s="682"/>
      <c r="AW139" s="682"/>
      <c r="AX139" s="683"/>
      <c r="AY139">
        <f>$AY$137</f>
        <v>0</v>
      </c>
    </row>
    <row r="140" spans="1:60" ht="18.75" hidden="1" customHeight="1" x14ac:dyDescent="0.15">
      <c r="A140" s="449" t="s">
        <v>230</v>
      </c>
      <c r="B140" s="630"/>
      <c r="C140" s="630"/>
      <c r="D140" s="630"/>
      <c r="E140" s="630"/>
      <c r="F140" s="631"/>
      <c r="G140" s="639" t="s">
        <v>135</v>
      </c>
      <c r="H140" s="593"/>
      <c r="I140" s="593"/>
      <c r="J140" s="593"/>
      <c r="K140" s="593"/>
      <c r="L140" s="593"/>
      <c r="M140" s="593"/>
      <c r="N140" s="593"/>
      <c r="O140" s="594"/>
      <c r="P140" s="595" t="s">
        <v>51</v>
      </c>
      <c r="Q140" s="593"/>
      <c r="R140" s="593"/>
      <c r="S140" s="593"/>
      <c r="T140" s="593"/>
      <c r="U140" s="593"/>
      <c r="V140" s="593"/>
      <c r="W140" s="593"/>
      <c r="X140" s="594"/>
      <c r="Y140" s="640"/>
      <c r="Z140" s="641"/>
      <c r="AA140" s="642"/>
      <c r="AB140" s="646" t="s">
        <v>11</v>
      </c>
      <c r="AC140" s="647"/>
      <c r="AD140" s="648"/>
      <c r="AE140" s="121" t="s">
        <v>410</v>
      </c>
      <c r="AF140" s="121"/>
      <c r="AG140" s="121"/>
      <c r="AH140" s="121"/>
      <c r="AI140" s="121" t="s">
        <v>562</v>
      </c>
      <c r="AJ140" s="121"/>
      <c r="AK140" s="121"/>
      <c r="AL140" s="121"/>
      <c r="AM140" s="121" t="s">
        <v>378</v>
      </c>
      <c r="AN140" s="121"/>
      <c r="AO140" s="121"/>
      <c r="AP140" s="121"/>
      <c r="AQ140" s="627" t="s">
        <v>170</v>
      </c>
      <c r="AR140" s="628"/>
      <c r="AS140" s="628"/>
      <c r="AT140" s="629"/>
      <c r="AU140" s="593" t="s">
        <v>124</v>
      </c>
      <c r="AV140" s="593"/>
      <c r="AW140" s="593"/>
      <c r="AX140" s="596"/>
      <c r="AY140">
        <f>COUNTA($G$142)</f>
        <v>0</v>
      </c>
    </row>
    <row r="141" spans="1:60" ht="18.75" hidden="1"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21"/>
      <c r="AF141" s="121"/>
      <c r="AG141" s="121"/>
      <c r="AH141" s="121"/>
      <c r="AI141" s="121"/>
      <c r="AJ141" s="121"/>
      <c r="AK141" s="121"/>
      <c r="AL141" s="121"/>
      <c r="AM141" s="121"/>
      <c r="AN141" s="121"/>
      <c r="AO141" s="121"/>
      <c r="AP141" s="121"/>
      <c r="AQ141" s="472"/>
      <c r="AR141" s="473"/>
      <c r="AS141" s="419" t="s">
        <v>171</v>
      </c>
      <c r="AT141" s="420"/>
      <c r="AU141" s="518"/>
      <c r="AV141" s="518"/>
      <c r="AW141" s="433" t="s">
        <v>162</v>
      </c>
      <c r="AX141" s="581"/>
      <c r="AY141">
        <f t="shared" ref="AY141:AY146" si="5">$AY$140</f>
        <v>0</v>
      </c>
    </row>
    <row r="142" spans="1:60" ht="23.25" hidden="1" customHeight="1" x14ac:dyDescent="0.15">
      <c r="A142" s="635"/>
      <c r="B142" s="633"/>
      <c r="C142" s="633"/>
      <c r="D142" s="633"/>
      <c r="E142" s="633"/>
      <c r="F142" s="634"/>
      <c r="G142" s="649"/>
      <c r="H142" s="650"/>
      <c r="I142" s="650"/>
      <c r="J142" s="650"/>
      <c r="K142" s="650"/>
      <c r="L142" s="650"/>
      <c r="M142" s="650"/>
      <c r="N142" s="650"/>
      <c r="O142" s="651"/>
      <c r="P142" s="255"/>
      <c r="Q142" s="255"/>
      <c r="R142" s="255"/>
      <c r="S142" s="255"/>
      <c r="T142" s="255"/>
      <c r="U142" s="255"/>
      <c r="V142" s="255"/>
      <c r="W142" s="255"/>
      <c r="X142" s="397"/>
      <c r="Y142" s="658" t="s">
        <v>12</v>
      </c>
      <c r="Z142" s="659"/>
      <c r="AA142" s="660"/>
      <c r="AB142" s="574"/>
      <c r="AC142" s="574"/>
      <c r="AD142" s="574"/>
      <c r="AE142" s="466"/>
      <c r="AF142" s="454"/>
      <c r="AG142" s="454"/>
      <c r="AH142" s="454"/>
      <c r="AI142" s="466"/>
      <c r="AJ142" s="454"/>
      <c r="AK142" s="454"/>
      <c r="AL142" s="454"/>
      <c r="AM142" s="466"/>
      <c r="AN142" s="454"/>
      <c r="AO142" s="454"/>
      <c r="AP142" s="454"/>
      <c r="AQ142" s="459"/>
      <c r="AR142" s="460"/>
      <c r="AS142" s="460"/>
      <c r="AT142" s="461"/>
      <c r="AU142" s="454"/>
      <c r="AV142" s="454"/>
      <c r="AW142" s="454"/>
      <c r="AX142" s="455"/>
      <c r="AY142">
        <f t="shared" si="5"/>
        <v>0</v>
      </c>
    </row>
    <row r="143" spans="1:60" ht="23.25" hidden="1"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47</v>
      </c>
      <c r="Z143" s="610"/>
      <c r="AA143" s="611"/>
      <c r="AB143" s="560"/>
      <c r="AC143" s="560"/>
      <c r="AD143" s="560"/>
      <c r="AE143" s="466"/>
      <c r="AF143" s="454"/>
      <c r="AG143" s="454"/>
      <c r="AH143" s="454"/>
      <c r="AI143" s="466"/>
      <c r="AJ143" s="454"/>
      <c r="AK143" s="454"/>
      <c r="AL143" s="454"/>
      <c r="AM143" s="466"/>
      <c r="AN143" s="454"/>
      <c r="AO143" s="454"/>
      <c r="AP143" s="454"/>
      <c r="AQ143" s="459"/>
      <c r="AR143" s="460"/>
      <c r="AS143" s="460"/>
      <c r="AT143" s="461"/>
      <c r="AU143" s="454"/>
      <c r="AV143" s="454"/>
      <c r="AW143" s="454"/>
      <c r="AX143" s="455"/>
      <c r="AY143">
        <f t="shared" si="5"/>
        <v>0</v>
      </c>
    </row>
    <row r="144" spans="1:60" ht="23.25" hidden="1"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c r="AF144" s="454"/>
      <c r="AG144" s="454"/>
      <c r="AH144" s="454"/>
      <c r="AI144" s="466"/>
      <c r="AJ144" s="454"/>
      <c r="AK144" s="454"/>
      <c r="AL144" s="454"/>
      <c r="AM144" s="466"/>
      <c r="AN144" s="454"/>
      <c r="AO144" s="454"/>
      <c r="AP144" s="454"/>
      <c r="AQ144" s="459"/>
      <c r="AR144" s="460"/>
      <c r="AS144" s="460"/>
      <c r="AT144" s="461"/>
      <c r="AU144" s="454"/>
      <c r="AV144" s="454"/>
      <c r="AW144" s="454"/>
      <c r="AX144" s="455"/>
      <c r="AY144">
        <f t="shared" si="5"/>
        <v>0</v>
      </c>
    </row>
    <row r="145" spans="1:60" ht="23.25" hidden="1" customHeight="1" x14ac:dyDescent="0.15">
      <c r="A145" s="583" t="s">
        <v>254</v>
      </c>
      <c r="B145" s="521"/>
      <c r="C145" s="521"/>
      <c r="D145" s="521"/>
      <c r="E145" s="521"/>
      <c r="F145" s="373"/>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0</v>
      </c>
    </row>
    <row r="146" spans="1:60" ht="23.25" hidden="1" customHeight="1" x14ac:dyDescent="0.15">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0</v>
      </c>
    </row>
    <row r="147" spans="1:60" ht="18.75" hidden="1" customHeight="1" x14ac:dyDescent="0.15">
      <c r="A147" s="591" t="s">
        <v>567</v>
      </c>
      <c r="B147" s="374" t="s">
        <v>568</v>
      </c>
      <c r="C147" s="522"/>
      <c r="D147" s="522"/>
      <c r="E147" s="522"/>
      <c r="F147" s="375"/>
      <c r="G147" s="593" t="s">
        <v>569</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585</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0</v>
      </c>
    </row>
    <row r="148" spans="1:60" ht="22.5" hidden="1"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0</v>
      </c>
    </row>
    <row r="149" spans="1:60" ht="22.5" hidden="1" customHeight="1" x14ac:dyDescent="0.15">
      <c r="A149" s="591"/>
      <c r="B149" s="374"/>
      <c r="C149" s="522"/>
      <c r="D149" s="522"/>
      <c r="E149" s="522"/>
      <c r="F149" s="375"/>
      <c r="G149" s="597"/>
      <c r="H149" s="597"/>
      <c r="I149" s="597"/>
      <c r="J149" s="597"/>
      <c r="K149" s="597"/>
      <c r="L149" s="597"/>
      <c r="M149" s="597"/>
      <c r="N149" s="597"/>
      <c r="O149" s="597"/>
      <c r="P149" s="597"/>
      <c r="Q149" s="597"/>
      <c r="R149" s="597"/>
      <c r="S149" s="597"/>
      <c r="T149" s="597"/>
      <c r="U149" s="597"/>
      <c r="V149" s="597"/>
      <c r="W149" s="597"/>
      <c r="X149" s="597"/>
      <c r="Y149" s="597"/>
      <c r="Z149" s="597"/>
      <c r="AA149" s="598"/>
      <c r="AB149" s="603"/>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0</v>
      </c>
    </row>
    <row r="150" spans="1:60" ht="22.5" hidden="1"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0</v>
      </c>
    </row>
    <row r="151" spans="1:60" ht="19.5" hidden="1"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0</v>
      </c>
    </row>
    <row r="152" spans="1:60" ht="18.75" hidden="1" customHeight="1" x14ac:dyDescent="0.15">
      <c r="A152" s="591"/>
      <c r="B152" s="372" t="s">
        <v>134</v>
      </c>
      <c r="C152" s="521"/>
      <c r="D152" s="521"/>
      <c r="E152" s="521"/>
      <c r="F152" s="373"/>
      <c r="G152" s="526" t="s">
        <v>52</v>
      </c>
      <c r="H152" s="430"/>
      <c r="I152" s="430"/>
      <c r="J152" s="430"/>
      <c r="K152" s="430"/>
      <c r="L152" s="430"/>
      <c r="M152" s="430"/>
      <c r="N152" s="430"/>
      <c r="O152" s="431"/>
      <c r="P152" s="429" t="s">
        <v>54</v>
      </c>
      <c r="Q152" s="430"/>
      <c r="R152" s="430"/>
      <c r="S152" s="430"/>
      <c r="T152" s="430"/>
      <c r="U152" s="430"/>
      <c r="V152" s="430"/>
      <c r="W152" s="430"/>
      <c r="X152" s="431"/>
      <c r="Y152" s="528"/>
      <c r="Z152" s="529"/>
      <c r="AA152" s="530"/>
      <c r="AB152" s="531" t="s">
        <v>11</v>
      </c>
      <c r="AC152" s="532"/>
      <c r="AD152" s="533"/>
      <c r="AE152" s="121" t="s">
        <v>410</v>
      </c>
      <c r="AF152" s="121"/>
      <c r="AG152" s="121"/>
      <c r="AH152" s="121"/>
      <c r="AI152" s="121" t="s">
        <v>562</v>
      </c>
      <c r="AJ152" s="121"/>
      <c r="AK152" s="121"/>
      <c r="AL152" s="121"/>
      <c r="AM152" s="121" t="s">
        <v>378</v>
      </c>
      <c r="AN152" s="121"/>
      <c r="AO152" s="121"/>
      <c r="AP152" s="121"/>
      <c r="AQ152" s="421" t="s">
        <v>170</v>
      </c>
      <c r="AR152" s="417"/>
      <c r="AS152" s="417"/>
      <c r="AT152" s="418"/>
      <c r="AU152" s="578" t="s">
        <v>124</v>
      </c>
      <c r="AV152" s="578"/>
      <c r="AW152" s="578"/>
      <c r="AX152" s="579"/>
      <c r="AY152">
        <f t="shared" si="6"/>
        <v>0</v>
      </c>
      <c r="AZ152" s="10"/>
      <c r="BA152" s="10"/>
      <c r="BB152" s="10"/>
      <c r="BC152" s="10"/>
    </row>
    <row r="153" spans="1:60" ht="18.75" hidden="1"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21"/>
      <c r="AF153" s="121"/>
      <c r="AG153" s="121"/>
      <c r="AH153" s="121"/>
      <c r="AI153" s="121"/>
      <c r="AJ153" s="121"/>
      <c r="AK153" s="121"/>
      <c r="AL153" s="121"/>
      <c r="AM153" s="121"/>
      <c r="AN153" s="121"/>
      <c r="AO153" s="121"/>
      <c r="AP153" s="121"/>
      <c r="AQ153" s="580"/>
      <c r="AR153" s="518"/>
      <c r="AS153" s="419" t="s">
        <v>171</v>
      </c>
      <c r="AT153" s="420"/>
      <c r="AU153" s="518"/>
      <c r="AV153" s="518"/>
      <c r="AW153" s="433" t="s">
        <v>162</v>
      </c>
      <c r="AX153" s="581"/>
      <c r="AY153">
        <f t="shared" si="6"/>
        <v>0</v>
      </c>
      <c r="AZ153" s="10"/>
      <c r="BA153" s="10"/>
      <c r="BB153" s="10"/>
      <c r="BC153" s="10"/>
      <c r="BD153" s="10"/>
      <c r="BE153" s="10"/>
      <c r="BF153" s="10"/>
      <c r="BG153" s="10"/>
      <c r="BH153" s="10"/>
    </row>
    <row r="154" spans="1:60" ht="23.25" hidden="1" customHeight="1" x14ac:dyDescent="0.15">
      <c r="A154" s="591"/>
      <c r="B154" s="374"/>
      <c r="C154" s="522"/>
      <c r="D154" s="522"/>
      <c r="E154" s="522"/>
      <c r="F154" s="375"/>
      <c r="G154" s="396"/>
      <c r="H154" s="255"/>
      <c r="I154" s="255"/>
      <c r="J154" s="255"/>
      <c r="K154" s="255"/>
      <c r="L154" s="255"/>
      <c r="M154" s="255"/>
      <c r="N154" s="255"/>
      <c r="O154" s="397"/>
      <c r="P154" s="255"/>
      <c r="Q154" s="565"/>
      <c r="R154" s="565"/>
      <c r="S154" s="565"/>
      <c r="T154" s="565"/>
      <c r="U154" s="565"/>
      <c r="V154" s="565"/>
      <c r="W154" s="565"/>
      <c r="X154" s="566"/>
      <c r="Y154" s="571" t="s">
        <v>53</v>
      </c>
      <c r="Z154" s="572"/>
      <c r="AA154" s="573"/>
      <c r="AB154" s="574"/>
      <c r="AC154" s="574"/>
      <c r="AD154" s="574"/>
      <c r="AE154" s="466"/>
      <c r="AF154" s="454"/>
      <c r="AG154" s="454"/>
      <c r="AH154" s="454"/>
      <c r="AI154" s="466"/>
      <c r="AJ154" s="454"/>
      <c r="AK154" s="454"/>
      <c r="AL154" s="454"/>
      <c r="AM154" s="466"/>
      <c r="AN154" s="454"/>
      <c r="AO154" s="454"/>
      <c r="AP154" s="454"/>
      <c r="AQ154" s="459"/>
      <c r="AR154" s="460"/>
      <c r="AS154" s="460"/>
      <c r="AT154" s="461"/>
      <c r="AU154" s="454"/>
      <c r="AV154" s="454"/>
      <c r="AW154" s="454"/>
      <c r="AX154" s="455"/>
      <c r="AY154">
        <f t="shared" si="6"/>
        <v>0</v>
      </c>
    </row>
    <row r="155" spans="1:60" ht="23.25" hidden="1"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47</v>
      </c>
      <c r="Z155" s="233"/>
      <c r="AA155" s="234"/>
      <c r="AB155" s="560"/>
      <c r="AC155" s="560"/>
      <c r="AD155" s="560"/>
      <c r="AE155" s="466"/>
      <c r="AF155" s="454"/>
      <c r="AG155" s="454"/>
      <c r="AH155" s="454"/>
      <c r="AI155" s="466"/>
      <c r="AJ155" s="454"/>
      <c r="AK155" s="454"/>
      <c r="AL155" s="454"/>
      <c r="AM155" s="466"/>
      <c r="AN155" s="454"/>
      <c r="AO155" s="454"/>
      <c r="AP155" s="454"/>
      <c r="AQ155" s="459"/>
      <c r="AR155" s="460"/>
      <c r="AS155" s="460"/>
      <c r="AT155" s="461"/>
      <c r="AU155" s="454"/>
      <c r="AV155" s="454"/>
      <c r="AW155" s="454"/>
      <c r="AX155" s="455"/>
      <c r="AY155">
        <f t="shared" si="6"/>
        <v>0</v>
      </c>
      <c r="AZ155" s="10"/>
      <c r="BA155" s="10"/>
      <c r="BB155" s="10"/>
      <c r="BC155" s="10"/>
    </row>
    <row r="156" spans="1:60" ht="23.25" hidden="1"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c r="AF156" s="492"/>
      <c r="AG156" s="492"/>
      <c r="AH156" s="492"/>
      <c r="AI156" s="491"/>
      <c r="AJ156" s="492"/>
      <c r="AK156" s="492"/>
      <c r="AL156" s="492"/>
      <c r="AM156" s="491"/>
      <c r="AN156" s="492"/>
      <c r="AO156" s="492"/>
      <c r="AP156" s="492"/>
      <c r="AQ156" s="459"/>
      <c r="AR156" s="460"/>
      <c r="AS156" s="460"/>
      <c r="AT156" s="461"/>
      <c r="AU156" s="454"/>
      <c r="AV156" s="454"/>
      <c r="AW156" s="454"/>
      <c r="AX156" s="455"/>
      <c r="AY156">
        <f t="shared" si="6"/>
        <v>0</v>
      </c>
      <c r="AZ156" s="10"/>
      <c r="BA156" s="10"/>
      <c r="BB156" s="10"/>
      <c r="BC156" s="10"/>
      <c r="BD156" s="10"/>
      <c r="BE156" s="10"/>
      <c r="BF156" s="10"/>
      <c r="BG156" s="10"/>
      <c r="BH156" s="10"/>
    </row>
    <row r="157" spans="1:60" ht="18.75" hidden="1" customHeight="1" x14ac:dyDescent="0.15">
      <c r="A157" s="591"/>
      <c r="B157" s="372" t="s">
        <v>134</v>
      </c>
      <c r="C157" s="521"/>
      <c r="D157" s="521"/>
      <c r="E157" s="521"/>
      <c r="F157" s="373"/>
      <c r="G157" s="526" t="s">
        <v>52</v>
      </c>
      <c r="H157" s="430"/>
      <c r="I157" s="430"/>
      <c r="J157" s="430"/>
      <c r="K157" s="430"/>
      <c r="L157" s="430"/>
      <c r="M157" s="430"/>
      <c r="N157" s="430"/>
      <c r="O157" s="431"/>
      <c r="P157" s="429" t="s">
        <v>54</v>
      </c>
      <c r="Q157" s="430"/>
      <c r="R157" s="430"/>
      <c r="S157" s="430"/>
      <c r="T157" s="430"/>
      <c r="U157" s="430"/>
      <c r="V157" s="430"/>
      <c r="W157" s="430"/>
      <c r="X157" s="431"/>
      <c r="Y157" s="528"/>
      <c r="Z157" s="529"/>
      <c r="AA157" s="530"/>
      <c r="AB157" s="531" t="s">
        <v>11</v>
      </c>
      <c r="AC157" s="532"/>
      <c r="AD157" s="533"/>
      <c r="AE157" s="121" t="s">
        <v>410</v>
      </c>
      <c r="AF157" s="121"/>
      <c r="AG157" s="121"/>
      <c r="AH157" s="121"/>
      <c r="AI157" s="121" t="s">
        <v>562</v>
      </c>
      <c r="AJ157" s="121"/>
      <c r="AK157" s="121"/>
      <c r="AL157" s="121"/>
      <c r="AM157" s="121" t="s">
        <v>378</v>
      </c>
      <c r="AN157" s="121"/>
      <c r="AO157" s="121"/>
      <c r="AP157" s="121"/>
      <c r="AQ157" s="421" t="s">
        <v>170</v>
      </c>
      <c r="AR157" s="417"/>
      <c r="AS157" s="417"/>
      <c r="AT157" s="418"/>
      <c r="AU157" s="578" t="s">
        <v>124</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21"/>
      <c r="AF158" s="121"/>
      <c r="AG158" s="121"/>
      <c r="AH158" s="121"/>
      <c r="AI158" s="121"/>
      <c r="AJ158" s="121"/>
      <c r="AK158" s="121"/>
      <c r="AL158" s="121"/>
      <c r="AM158" s="121"/>
      <c r="AN158" s="121"/>
      <c r="AO158" s="121"/>
      <c r="AP158" s="121"/>
      <c r="AQ158" s="580"/>
      <c r="AR158" s="518"/>
      <c r="AS158" s="419" t="s">
        <v>171</v>
      </c>
      <c r="AT158" s="420"/>
      <c r="AU158" s="518"/>
      <c r="AV158" s="518"/>
      <c r="AW158" s="433" t="s">
        <v>162</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53</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47</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134</v>
      </c>
      <c r="C162" s="521"/>
      <c r="D162" s="521"/>
      <c r="E162" s="521"/>
      <c r="F162" s="373"/>
      <c r="G162" s="526" t="s">
        <v>52</v>
      </c>
      <c r="H162" s="430"/>
      <c r="I162" s="430"/>
      <c r="J162" s="430"/>
      <c r="K162" s="430"/>
      <c r="L162" s="430"/>
      <c r="M162" s="430"/>
      <c r="N162" s="430"/>
      <c r="O162" s="431"/>
      <c r="P162" s="429" t="s">
        <v>54</v>
      </c>
      <c r="Q162" s="430"/>
      <c r="R162" s="430"/>
      <c r="S162" s="430"/>
      <c r="T162" s="430"/>
      <c r="U162" s="430"/>
      <c r="V162" s="430"/>
      <c r="W162" s="430"/>
      <c r="X162" s="431"/>
      <c r="Y162" s="528"/>
      <c r="Z162" s="529"/>
      <c r="AA162" s="530"/>
      <c r="AB162" s="531" t="s">
        <v>11</v>
      </c>
      <c r="AC162" s="532"/>
      <c r="AD162" s="533"/>
      <c r="AE162" s="121" t="s">
        <v>410</v>
      </c>
      <c r="AF162" s="121"/>
      <c r="AG162" s="121"/>
      <c r="AH162" s="121"/>
      <c r="AI162" s="121" t="s">
        <v>562</v>
      </c>
      <c r="AJ162" s="121"/>
      <c r="AK162" s="121"/>
      <c r="AL162" s="121"/>
      <c r="AM162" s="121" t="s">
        <v>378</v>
      </c>
      <c r="AN162" s="121"/>
      <c r="AO162" s="121"/>
      <c r="AP162" s="121"/>
      <c r="AQ162" s="421" t="s">
        <v>170</v>
      </c>
      <c r="AR162" s="417"/>
      <c r="AS162" s="417"/>
      <c r="AT162" s="418"/>
      <c r="AU162" s="578" t="s">
        <v>124</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21"/>
      <c r="AF163" s="121"/>
      <c r="AG163" s="121"/>
      <c r="AH163" s="121"/>
      <c r="AI163" s="121"/>
      <c r="AJ163" s="121"/>
      <c r="AK163" s="121"/>
      <c r="AL163" s="121"/>
      <c r="AM163" s="121"/>
      <c r="AN163" s="121"/>
      <c r="AO163" s="121"/>
      <c r="AP163" s="121"/>
      <c r="AQ163" s="580"/>
      <c r="AR163" s="518"/>
      <c r="AS163" s="419" t="s">
        <v>171</v>
      </c>
      <c r="AT163" s="420"/>
      <c r="AU163" s="518"/>
      <c r="AV163" s="518"/>
      <c r="AW163" s="433" t="s">
        <v>162</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53</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47</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573</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574</v>
      </c>
      <c r="B168" s="522"/>
      <c r="C168" s="522"/>
      <c r="D168" s="522"/>
      <c r="E168" s="522"/>
      <c r="F168" s="375"/>
      <c r="G168" s="708" t="s">
        <v>566</v>
      </c>
      <c r="H168" s="709"/>
      <c r="I168" s="709"/>
      <c r="J168" s="709"/>
      <c r="K168" s="709"/>
      <c r="L168" s="709"/>
      <c r="M168" s="709"/>
      <c r="N168" s="709"/>
      <c r="O168" s="709"/>
      <c r="P168" s="710" t="s">
        <v>565</v>
      </c>
      <c r="Q168" s="709"/>
      <c r="R168" s="709"/>
      <c r="S168" s="709"/>
      <c r="T168" s="709"/>
      <c r="U168" s="709"/>
      <c r="V168" s="709"/>
      <c r="W168" s="709"/>
      <c r="X168" s="711"/>
      <c r="Y168" s="712"/>
      <c r="Z168" s="713"/>
      <c r="AA168" s="714"/>
      <c r="AB168" s="715" t="s">
        <v>11</v>
      </c>
      <c r="AC168" s="715"/>
      <c r="AD168" s="715"/>
      <c r="AE168" s="121" t="s">
        <v>410</v>
      </c>
      <c r="AF168" s="121"/>
      <c r="AG168" s="121"/>
      <c r="AH168" s="121"/>
      <c r="AI168" s="121" t="s">
        <v>562</v>
      </c>
      <c r="AJ168" s="121"/>
      <c r="AK168" s="121"/>
      <c r="AL168" s="121"/>
      <c r="AM168" s="121" t="s">
        <v>378</v>
      </c>
      <c r="AN168" s="121"/>
      <c r="AO168" s="121"/>
      <c r="AP168" s="121"/>
      <c r="AQ168" s="697" t="s">
        <v>409</v>
      </c>
      <c r="AR168" s="698"/>
      <c r="AS168" s="698"/>
      <c r="AT168" s="699"/>
      <c r="AU168" s="697" t="s">
        <v>583</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48</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49</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575</v>
      </c>
      <c r="B171" s="430"/>
      <c r="C171" s="430"/>
      <c r="D171" s="430"/>
      <c r="E171" s="430"/>
      <c r="F171" s="612"/>
      <c r="G171" s="610" t="s">
        <v>576</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21" t="s">
        <v>410</v>
      </c>
      <c r="AF171" s="121"/>
      <c r="AG171" s="121"/>
      <c r="AH171" s="121"/>
      <c r="AI171" s="121" t="s">
        <v>562</v>
      </c>
      <c r="AJ171" s="121"/>
      <c r="AK171" s="121"/>
      <c r="AL171" s="121"/>
      <c r="AM171" s="121" t="s">
        <v>378</v>
      </c>
      <c r="AN171" s="121"/>
      <c r="AO171" s="121"/>
      <c r="AP171" s="121"/>
      <c r="AQ171" s="620" t="s">
        <v>584</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577</v>
      </c>
      <c r="H172" s="624"/>
      <c r="I172" s="624"/>
      <c r="J172" s="624"/>
      <c r="K172" s="624"/>
      <c r="L172" s="624"/>
      <c r="M172" s="624"/>
      <c r="N172" s="624"/>
      <c r="O172" s="624"/>
      <c r="P172" s="624"/>
      <c r="Q172" s="624"/>
      <c r="R172" s="624"/>
      <c r="S172" s="624"/>
      <c r="T172" s="624"/>
      <c r="U172" s="624"/>
      <c r="V172" s="624"/>
      <c r="W172" s="624"/>
      <c r="X172" s="624"/>
      <c r="Y172" s="684" t="s">
        <v>575</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578</v>
      </c>
      <c r="Z173" s="677"/>
      <c r="AA173" s="678"/>
      <c r="AB173" s="679" t="s">
        <v>579</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230</v>
      </c>
      <c r="B174" s="630"/>
      <c r="C174" s="630"/>
      <c r="D174" s="630"/>
      <c r="E174" s="630"/>
      <c r="F174" s="631"/>
      <c r="G174" s="639" t="s">
        <v>135</v>
      </c>
      <c r="H174" s="593"/>
      <c r="I174" s="593"/>
      <c r="J174" s="593"/>
      <c r="K174" s="593"/>
      <c r="L174" s="593"/>
      <c r="M174" s="593"/>
      <c r="N174" s="593"/>
      <c r="O174" s="594"/>
      <c r="P174" s="595" t="s">
        <v>51</v>
      </c>
      <c r="Q174" s="593"/>
      <c r="R174" s="593"/>
      <c r="S174" s="593"/>
      <c r="T174" s="593"/>
      <c r="U174" s="593"/>
      <c r="V174" s="593"/>
      <c r="W174" s="593"/>
      <c r="X174" s="594"/>
      <c r="Y174" s="640"/>
      <c r="Z174" s="641"/>
      <c r="AA174" s="642"/>
      <c r="AB174" s="646" t="s">
        <v>11</v>
      </c>
      <c r="AC174" s="647"/>
      <c r="AD174" s="648"/>
      <c r="AE174" s="121" t="s">
        <v>410</v>
      </c>
      <c r="AF174" s="121"/>
      <c r="AG174" s="121"/>
      <c r="AH174" s="121"/>
      <c r="AI174" s="121" t="s">
        <v>562</v>
      </c>
      <c r="AJ174" s="121"/>
      <c r="AK174" s="121"/>
      <c r="AL174" s="121"/>
      <c r="AM174" s="121" t="s">
        <v>378</v>
      </c>
      <c r="AN174" s="121"/>
      <c r="AO174" s="121"/>
      <c r="AP174" s="121"/>
      <c r="AQ174" s="627" t="s">
        <v>170</v>
      </c>
      <c r="AR174" s="628"/>
      <c r="AS174" s="628"/>
      <c r="AT174" s="629"/>
      <c r="AU174" s="593" t="s">
        <v>124</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21"/>
      <c r="AF175" s="121"/>
      <c r="AG175" s="121"/>
      <c r="AH175" s="121"/>
      <c r="AI175" s="121"/>
      <c r="AJ175" s="121"/>
      <c r="AK175" s="121"/>
      <c r="AL175" s="121"/>
      <c r="AM175" s="121"/>
      <c r="AN175" s="121"/>
      <c r="AO175" s="121"/>
      <c r="AP175" s="121"/>
      <c r="AQ175" s="472"/>
      <c r="AR175" s="473"/>
      <c r="AS175" s="419" t="s">
        <v>171</v>
      </c>
      <c r="AT175" s="420"/>
      <c r="AU175" s="518"/>
      <c r="AV175" s="518"/>
      <c r="AW175" s="433" t="s">
        <v>162</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47</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254</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567</v>
      </c>
      <c r="B181" s="374" t="s">
        <v>568</v>
      </c>
      <c r="C181" s="522"/>
      <c r="D181" s="522"/>
      <c r="E181" s="522"/>
      <c r="F181" s="375"/>
      <c r="G181" s="593" t="s">
        <v>569</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585</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134</v>
      </c>
      <c r="C186" s="521"/>
      <c r="D186" s="521"/>
      <c r="E186" s="521"/>
      <c r="F186" s="373"/>
      <c r="G186" s="526" t="s">
        <v>52</v>
      </c>
      <c r="H186" s="430"/>
      <c r="I186" s="430"/>
      <c r="J186" s="430"/>
      <c r="K186" s="430"/>
      <c r="L186" s="430"/>
      <c r="M186" s="430"/>
      <c r="N186" s="430"/>
      <c r="O186" s="431"/>
      <c r="P186" s="429" t="s">
        <v>54</v>
      </c>
      <c r="Q186" s="430"/>
      <c r="R186" s="430"/>
      <c r="S186" s="430"/>
      <c r="T186" s="430"/>
      <c r="U186" s="430"/>
      <c r="V186" s="430"/>
      <c r="W186" s="430"/>
      <c r="X186" s="431"/>
      <c r="Y186" s="528"/>
      <c r="Z186" s="529"/>
      <c r="AA186" s="530"/>
      <c r="AB186" s="531" t="s">
        <v>11</v>
      </c>
      <c r="AC186" s="532"/>
      <c r="AD186" s="533"/>
      <c r="AE186" s="121" t="s">
        <v>410</v>
      </c>
      <c r="AF186" s="121"/>
      <c r="AG186" s="121"/>
      <c r="AH186" s="121"/>
      <c r="AI186" s="121" t="s">
        <v>562</v>
      </c>
      <c r="AJ186" s="121"/>
      <c r="AK186" s="121"/>
      <c r="AL186" s="121"/>
      <c r="AM186" s="121" t="s">
        <v>378</v>
      </c>
      <c r="AN186" s="121"/>
      <c r="AO186" s="121"/>
      <c r="AP186" s="121"/>
      <c r="AQ186" s="421" t="s">
        <v>170</v>
      </c>
      <c r="AR186" s="417"/>
      <c r="AS186" s="417"/>
      <c r="AT186" s="418"/>
      <c r="AU186" s="578" t="s">
        <v>124</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21"/>
      <c r="AF187" s="121"/>
      <c r="AG187" s="121"/>
      <c r="AH187" s="121"/>
      <c r="AI187" s="121"/>
      <c r="AJ187" s="121"/>
      <c r="AK187" s="121"/>
      <c r="AL187" s="121"/>
      <c r="AM187" s="121"/>
      <c r="AN187" s="121"/>
      <c r="AO187" s="121"/>
      <c r="AP187" s="121"/>
      <c r="AQ187" s="580"/>
      <c r="AR187" s="518"/>
      <c r="AS187" s="419" t="s">
        <v>171</v>
      </c>
      <c r="AT187" s="420"/>
      <c r="AU187" s="518"/>
      <c r="AV187" s="518"/>
      <c r="AW187" s="433" t="s">
        <v>162</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53</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47</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134</v>
      </c>
      <c r="C191" s="521"/>
      <c r="D191" s="521"/>
      <c r="E191" s="521"/>
      <c r="F191" s="373"/>
      <c r="G191" s="526" t="s">
        <v>52</v>
      </c>
      <c r="H191" s="430"/>
      <c r="I191" s="430"/>
      <c r="J191" s="430"/>
      <c r="K191" s="430"/>
      <c r="L191" s="430"/>
      <c r="M191" s="430"/>
      <c r="N191" s="430"/>
      <c r="O191" s="431"/>
      <c r="P191" s="429" t="s">
        <v>54</v>
      </c>
      <c r="Q191" s="430"/>
      <c r="R191" s="430"/>
      <c r="S191" s="430"/>
      <c r="T191" s="430"/>
      <c r="U191" s="430"/>
      <c r="V191" s="430"/>
      <c r="W191" s="430"/>
      <c r="X191" s="431"/>
      <c r="Y191" s="528"/>
      <c r="Z191" s="529"/>
      <c r="AA191" s="530"/>
      <c r="AB191" s="531" t="s">
        <v>11</v>
      </c>
      <c r="AC191" s="532"/>
      <c r="AD191" s="533"/>
      <c r="AE191" s="121" t="s">
        <v>410</v>
      </c>
      <c r="AF191" s="121"/>
      <c r="AG191" s="121"/>
      <c r="AH191" s="121"/>
      <c r="AI191" s="121" t="s">
        <v>562</v>
      </c>
      <c r="AJ191" s="121"/>
      <c r="AK191" s="121"/>
      <c r="AL191" s="121"/>
      <c r="AM191" s="121" t="s">
        <v>378</v>
      </c>
      <c r="AN191" s="121"/>
      <c r="AO191" s="121"/>
      <c r="AP191" s="121"/>
      <c r="AQ191" s="421" t="s">
        <v>170</v>
      </c>
      <c r="AR191" s="417"/>
      <c r="AS191" s="417"/>
      <c r="AT191" s="418"/>
      <c r="AU191" s="578" t="s">
        <v>124</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21"/>
      <c r="AF192" s="121"/>
      <c r="AG192" s="121"/>
      <c r="AH192" s="121"/>
      <c r="AI192" s="121"/>
      <c r="AJ192" s="121"/>
      <c r="AK192" s="121"/>
      <c r="AL192" s="121"/>
      <c r="AM192" s="121"/>
      <c r="AN192" s="121"/>
      <c r="AO192" s="121"/>
      <c r="AP192" s="121"/>
      <c r="AQ192" s="580"/>
      <c r="AR192" s="518"/>
      <c r="AS192" s="419" t="s">
        <v>171</v>
      </c>
      <c r="AT192" s="420"/>
      <c r="AU192" s="518"/>
      <c r="AV192" s="518"/>
      <c r="AW192" s="433" t="s">
        <v>162</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53</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47</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134</v>
      </c>
      <c r="C196" s="521"/>
      <c r="D196" s="521"/>
      <c r="E196" s="521"/>
      <c r="F196" s="373"/>
      <c r="G196" s="526" t="s">
        <v>52</v>
      </c>
      <c r="H196" s="430"/>
      <c r="I196" s="430"/>
      <c r="J196" s="430"/>
      <c r="K196" s="430"/>
      <c r="L196" s="430"/>
      <c r="M196" s="430"/>
      <c r="N196" s="430"/>
      <c r="O196" s="431"/>
      <c r="P196" s="429" t="s">
        <v>54</v>
      </c>
      <c r="Q196" s="430"/>
      <c r="R196" s="430"/>
      <c r="S196" s="430"/>
      <c r="T196" s="430"/>
      <c r="U196" s="430"/>
      <c r="V196" s="430"/>
      <c r="W196" s="430"/>
      <c r="X196" s="431"/>
      <c r="Y196" s="528"/>
      <c r="Z196" s="529"/>
      <c r="AA196" s="530"/>
      <c r="AB196" s="531" t="s">
        <v>11</v>
      </c>
      <c r="AC196" s="532"/>
      <c r="AD196" s="533"/>
      <c r="AE196" s="121" t="s">
        <v>410</v>
      </c>
      <c r="AF196" s="121"/>
      <c r="AG196" s="121"/>
      <c r="AH196" s="121"/>
      <c r="AI196" s="121" t="s">
        <v>562</v>
      </c>
      <c r="AJ196" s="121"/>
      <c r="AK196" s="121"/>
      <c r="AL196" s="121"/>
      <c r="AM196" s="121" t="s">
        <v>378</v>
      </c>
      <c r="AN196" s="121"/>
      <c r="AO196" s="121"/>
      <c r="AP196" s="121"/>
      <c r="AQ196" s="421" t="s">
        <v>170</v>
      </c>
      <c r="AR196" s="417"/>
      <c r="AS196" s="417"/>
      <c r="AT196" s="418"/>
      <c r="AU196" s="578" t="s">
        <v>124</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21"/>
      <c r="AF197" s="121"/>
      <c r="AG197" s="121"/>
      <c r="AH197" s="121"/>
      <c r="AI197" s="121"/>
      <c r="AJ197" s="121"/>
      <c r="AK197" s="121"/>
      <c r="AL197" s="121"/>
      <c r="AM197" s="121"/>
      <c r="AN197" s="121"/>
      <c r="AO197" s="121"/>
      <c r="AP197" s="121"/>
      <c r="AQ197" s="580"/>
      <c r="AR197" s="518"/>
      <c r="AS197" s="419" t="s">
        <v>171</v>
      </c>
      <c r="AT197" s="420"/>
      <c r="AU197" s="518"/>
      <c r="AV197" s="518"/>
      <c r="AW197" s="433" t="s">
        <v>162</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53</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47</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231</v>
      </c>
      <c r="B201" s="542"/>
      <c r="C201" s="542"/>
      <c r="D201" s="542"/>
      <c r="E201" s="542"/>
      <c r="F201" s="543"/>
      <c r="G201" s="544"/>
      <c r="H201" s="546" t="s">
        <v>135</v>
      </c>
      <c r="I201" s="546"/>
      <c r="J201" s="546"/>
      <c r="K201" s="546"/>
      <c r="L201" s="546"/>
      <c r="M201" s="546"/>
      <c r="N201" s="546"/>
      <c r="O201" s="547"/>
      <c r="P201" s="549" t="s">
        <v>51</v>
      </c>
      <c r="Q201" s="546"/>
      <c r="R201" s="546"/>
      <c r="S201" s="546"/>
      <c r="T201" s="546"/>
      <c r="U201" s="546"/>
      <c r="V201" s="547"/>
      <c r="W201" s="551" t="s">
        <v>227</v>
      </c>
      <c r="X201" s="552"/>
      <c r="Y201" s="555"/>
      <c r="Z201" s="555"/>
      <c r="AA201" s="556"/>
      <c r="AB201" s="549" t="s">
        <v>11</v>
      </c>
      <c r="AC201" s="546"/>
      <c r="AD201" s="547"/>
      <c r="AE201" s="121" t="s">
        <v>410</v>
      </c>
      <c r="AF201" s="121"/>
      <c r="AG201" s="121"/>
      <c r="AH201" s="121"/>
      <c r="AI201" s="121" t="s">
        <v>562</v>
      </c>
      <c r="AJ201" s="121"/>
      <c r="AK201" s="121"/>
      <c r="AL201" s="121"/>
      <c r="AM201" s="121" t="s">
        <v>378</v>
      </c>
      <c r="AN201" s="121"/>
      <c r="AO201" s="121"/>
      <c r="AP201" s="121"/>
      <c r="AQ201" s="421" t="s">
        <v>170</v>
      </c>
      <c r="AR201" s="417"/>
      <c r="AS201" s="417"/>
      <c r="AT201" s="418"/>
      <c r="AU201" s="516" t="s">
        <v>124</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21"/>
      <c r="AF202" s="121"/>
      <c r="AG202" s="121"/>
      <c r="AH202" s="121"/>
      <c r="AI202" s="121"/>
      <c r="AJ202" s="121"/>
      <c r="AK202" s="121"/>
      <c r="AL202" s="121"/>
      <c r="AM202" s="121"/>
      <c r="AN202" s="121"/>
      <c r="AO202" s="121"/>
      <c r="AP202" s="121"/>
      <c r="AQ202" s="472"/>
      <c r="AR202" s="473"/>
      <c r="AS202" s="419" t="s">
        <v>171</v>
      </c>
      <c r="AT202" s="420"/>
      <c r="AU202" s="518"/>
      <c r="AV202" s="518"/>
      <c r="AW202" s="519" t="s">
        <v>162</v>
      </c>
      <c r="AX202" s="520"/>
      <c r="AY202">
        <f t="shared" ref="AY202:AY208" si="10">$AY$201</f>
        <v>0</v>
      </c>
    </row>
    <row r="203" spans="1:60" ht="23.25" hidden="1" customHeight="1" x14ac:dyDescent="0.15">
      <c r="A203" s="412"/>
      <c r="B203" s="413"/>
      <c r="C203" s="413"/>
      <c r="D203" s="413"/>
      <c r="E203" s="413"/>
      <c r="F203" s="414"/>
      <c r="G203" s="502" t="s">
        <v>172</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244</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47</v>
      </c>
      <c r="Z204" s="488"/>
      <c r="AA204" s="489"/>
      <c r="AB204" s="494" t="s">
        <v>244</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245</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234</v>
      </c>
      <c r="B206" s="413"/>
      <c r="C206" s="413"/>
      <c r="D206" s="413"/>
      <c r="E206" s="413"/>
      <c r="F206" s="414"/>
      <c r="G206" s="476" t="s">
        <v>173</v>
      </c>
      <c r="H206" s="477"/>
      <c r="I206" s="477"/>
      <c r="J206" s="477"/>
      <c r="K206" s="477"/>
      <c r="L206" s="477"/>
      <c r="M206" s="477"/>
      <c r="N206" s="477"/>
      <c r="O206" s="477"/>
      <c r="P206" s="477"/>
      <c r="Q206" s="477"/>
      <c r="R206" s="477"/>
      <c r="S206" s="477"/>
      <c r="T206" s="477"/>
      <c r="U206" s="477"/>
      <c r="V206" s="477"/>
      <c r="W206" s="480" t="s">
        <v>243</v>
      </c>
      <c r="X206" s="481"/>
      <c r="Y206" s="486" t="s">
        <v>12</v>
      </c>
      <c r="Z206" s="486"/>
      <c r="AA206" s="487"/>
      <c r="AB206" s="495" t="s">
        <v>244</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47</v>
      </c>
      <c r="Z207" s="488"/>
      <c r="AA207" s="489"/>
      <c r="AB207" s="494" t="s">
        <v>244</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245</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231</v>
      </c>
      <c r="B209" s="410"/>
      <c r="C209" s="410"/>
      <c r="D209" s="410"/>
      <c r="E209" s="410"/>
      <c r="F209" s="411"/>
      <c r="G209" s="415"/>
      <c r="H209" s="417" t="s">
        <v>135</v>
      </c>
      <c r="I209" s="417"/>
      <c r="J209" s="417"/>
      <c r="K209" s="417"/>
      <c r="L209" s="417"/>
      <c r="M209" s="417"/>
      <c r="N209" s="417"/>
      <c r="O209" s="418"/>
      <c r="P209" s="421" t="s">
        <v>51</v>
      </c>
      <c r="Q209" s="417"/>
      <c r="R209" s="417"/>
      <c r="S209" s="417"/>
      <c r="T209" s="417"/>
      <c r="U209" s="417"/>
      <c r="V209" s="417"/>
      <c r="W209" s="417"/>
      <c r="X209" s="418"/>
      <c r="Y209" s="423"/>
      <c r="Z209" s="424"/>
      <c r="AA209" s="425"/>
      <c r="AB209" s="429" t="s">
        <v>11</v>
      </c>
      <c r="AC209" s="430"/>
      <c r="AD209" s="431"/>
      <c r="AE209" s="120" t="s">
        <v>410</v>
      </c>
      <c r="AF209" s="120"/>
      <c r="AG209" s="120"/>
      <c r="AH209" s="120"/>
      <c r="AI209" s="121" t="s">
        <v>562</v>
      </c>
      <c r="AJ209" s="121"/>
      <c r="AK209" s="121"/>
      <c r="AL209" s="121"/>
      <c r="AM209" s="121" t="s">
        <v>378</v>
      </c>
      <c r="AN209" s="121"/>
      <c r="AO209" s="121"/>
      <c r="AP209" s="121"/>
      <c r="AQ209" s="421" t="s">
        <v>170</v>
      </c>
      <c r="AR209" s="417"/>
      <c r="AS209" s="417"/>
      <c r="AT209" s="418"/>
      <c r="AU209" s="469" t="s">
        <v>124</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20"/>
      <c r="AF210" s="120"/>
      <c r="AG210" s="120"/>
      <c r="AH210" s="120"/>
      <c r="AI210" s="121"/>
      <c r="AJ210" s="121"/>
      <c r="AK210" s="121"/>
      <c r="AL210" s="121"/>
      <c r="AM210" s="121"/>
      <c r="AN210" s="121"/>
      <c r="AO210" s="121"/>
      <c r="AP210" s="121"/>
      <c r="AQ210" s="472"/>
      <c r="AR210" s="473"/>
      <c r="AS210" s="419" t="s">
        <v>171</v>
      </c>
      <c r="AT210" s="420"/>
      <c r="AU210" s="472"/>
      <c r="AV210" s="473"/>
      <c r="AW210" s="419" t="s">
        <v>162</v>
      </c>
      <c r="AX210" s="474"/>
      <c r="AY210">
        <f>$AY$209</f>
        <v>0</v>
      </c>
    </row>
    <row r="211" spans="1:51" ht="23.25" hidden="1" customHeight="1" x14ac:dyDescent="0.15">
      <c r="A211" s="412"/>
      <c r="B211" s="413"/>
      <c r="C211" s="413"/>
      <c r="D211" s="413"/>
      <c r="E211" s="413"/>
      <c r="F211" s="414"/>
      <c r="G211" s="435" t="s">
        <v>172</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47</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257</v>
      </c>
      <c r="B214" s="443"/>
      <c r="C214" s="443"/>
      <c r="D214" s="443"/>
      <c r="E214" s="444" t="s">
        <v>219</v>
      </c>
      <c r="F214" s="445"/>
      <c r="G214" s="82" t="s">
        <v>173</v>
      </c>
      <c r="H214" s="385"/>
      <c r="I214" s="383"/>
      <c r="J214" s="383"/>
      <c r="K214" s="383"/>
      <c r="L214" s="383"/>
      <c r="M214" s="383"/>
      <c r="N214" s="383"/>
      <c r="O214" s="446"/>
      <c r="P214" s="104"/>
      <c r="Q214" s="104"/>
      <c r="R214" s="104"/>
      <c r="S214" s="104"/>
      <c r="T214" s="104"/>
      <c r="U214" s="104"/>
      <c r="V214" s="104"/>
      <c r="W214" s="104"/>
      <c r="X214" s="104"/>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hidden="1" customHeight="1" thickBot="1" x14ac:dyDescent="0.2">
      <c r="A215" s="449" t="s">
        <v>570</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226</v>
      </c>
      <c r="AP215" s="452"/>
      <c r="AQ215" s="452"/>
      <c r="AR215" s="81"/>
      <c r="AS215" s="451"/>
      <c r="AT215" s="452"/>
      <c r="AU215" s="452"/>
      <c r="AV215" s="452"/>
      <c r="AW215" s="452"/>
      <c r="AX215" s="453"/>
      <c r="AY215">
        <f>COUNTIF($AR$215,"☑")</f>
        <v>0</v>
      </c>
    </row>
    <row r="216" spans="1:51" ht="37.5" customHeight="1" x14ac:dyDescent="0.15">
      <c r="A216" s="387" t="s">
        <v>277</v>
      </c>
      <c r="B216" s="388"/>
      <c r="C216" s="390" t="s">
        <v>174</v>
      </c>
      <c r="D216" s="388"/>
      <c r="E216" s="391" t="s">
        <v>190</v>
      </c>
      <c r="F216" s="392"/>
      <c r="G216" s="393" t="s">
        <v>627</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2.25" customHeight="1" x14ac:dyDescent="0.15">
      <c r="A217" s="389"/>
      <c r="B217" s="371"/>
      <c r="C217" s="370"/>
      <c r="D217" s="371"/>
      <c r="E217" s="372" t="s">
        <v>189</v>
      </c>
      <c r="F217" s="373"/>
      <c r="G217" s="396" t="s">
        <v>628</v>
      </c>
      <c r="H217" s="255"/>
      <c r="I217" s="255"/>
      <c r="J217" s="255"/>
      <c r="K217" s="255"/>
      <c r="L217" s="255"/>
      <c r="M217" s="255"/>
      <c r="N217" s="255"/>
      <c r="O217" s="255"/>
      <c r="P217" s="255"/>
      <c r="Q217" s="255"/>
      <c r="R217" s="255"/>
      <c r="S217" s="255"/>
      <c r="T217" s="255"/>
      <c r="U217" s="255"/>
      <c r="V217" s="397"/>
      <c r="W217" s="400" t="s">
        <v>580</v>
      </c>
      <c r="X217" s="401"/>
      <c r="Y217" s="401"/>
      <c r="Z217" s="401"/>
      <c r="AA217" s="402"/>
      <c r="AB217" s="403" t="s">
        <v>763</v>
      </c>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5"/>
    </row>
    <row r="218" spans="1:51" ht="21" customHeight="1" x14ac:dyDescent="0.1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6" t="s">
        <v>581</v>
      </c>
      <c r="X218" s="407"/>
      <c r="Y218" s="407"/>
      <c r="Z218" s="407"/>
      <c r="AA218" s="408"/>
      <c r="AB218" s="403" t="s">
        <v>764</v>
      </c>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5"/>
    </row>
    <row r="219" spans="1:51" ht="34.5" customHeight="1" x14ac:dyDescent="0.15">
      <c r="A219" s="389"/>
      <c r="B219" s="371"/>
      <c r="C219" s="368" t="s">
        <v>588</v>
      </c>
      <c r="D219" s="369"/>
      <c r="E219" s="372" t="s">
        <v>273</v>
      </c>
      <c r="F219" s="373"/>
      <c r="G219" s="378" t="s">
        <v>177</v>
      </c>
      <c r="H219" s="379"/>
      <c r="I219" s="379"/>
      <c r="J219" s="380" t="s">
        <v>608</v>
      </c>
      <c r="K219" s="381"/>
      <c r="L219" s="381"/>
      <c r="M219" s="381"/>
      <c r="N219" s="381"/>
      <c r="O219" s="381"/>
      <c r="P219" s="381"/>
      <c r="Q219" s="381"/>
      <c r="R219" s="381"/>
      <c r="S219" s="381"/>
      <c r="T219" s="382"/>
      <c r="U219" s="383"/>
      <c r="V219" s="383"/>
      <c r="W219" s="383"/>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4"/>
      <c r="AY219" s="70"/>
    </row>
    <row r="220" spans="1:51" ht="34.5" customHeight="1" x14ac:dyDescent="0.15">
      <c r="A220" s="389"/>
      <c r="B220" s="371"/>
      <c r="C220" s="370"/>
      <c r="D220" s="371"/>
      <c r="E220" s="374"/>
      <c r="F220" s="375"/>
      <c r="G220" s="378" t="s">
        <v>589</v>
      </c>
      <c r="H220" s="379"/>
      <c r="I220" s="379"/>
      <c r="J220" s="379"/>
      <c r="K220" s="379"/>
      <c r="L220" s="379"/>
      <c r="M220" s="379"/>
      <c r="N220" s="379"/>
      <c r="O220" s="379"/>
      <c r="P220" s="379"/>
      <c r="Q220" s="379"/>
      <c r="R220" s="379"/>
      <c r="S220" s="379"/>
      <c r="T220" s="379"/>
      <c r="U220" s="385" t="s">
        <v>626</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0"/>
    </row>
    <row r="221" spans="1:51" ht="34.5" customHeight="1" thickBot="1" x14ac:dyDescent="0.2">
      <c r="A221" s="389"/>
      <c r="B221" s="371"/>
      <c r="C221" s="370"/>
      <c r="D221" s="371"/>
      <c r="E221" s="376"/>
      <c r="F221" s="377"/>
      <c r="G221" s="378" t="s">
        <v>581</v>
      </c>
      <c r="H221" s="379"/>
      <c r="I221" s="379"/>
      <c r="J221" s="379"/>
      <c r="K221" s="379"/>
      <c r="L221" s="379"/>
      <c r="M221" s="379"/>
      <c r="N221" s="379"/>
      <c r="O221" s="379"/>
      <c r="P221" s="379"/>
      <c r="Q221" s="379"/>
      <c r="R221" s="379"/>
      <c r="S221" s="379"/>
      <c r="T221" s="379"/>
      <c r="U221" s="386" t="s">
        <v>626</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70"/>
    </row>
    <row r="222" spans="1:51" ht="27" customHeight="1" x14ac:dyDescent="0.15">
      <c r="A222" s="332" t="s">
        <v>43</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29</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32</v>
      </c>
      <c r="AE223" s="336"/>
      <c r="AF223" s="336"/>
      <c r="AG223" s="338" t="s">
        <v>28</v>
      </c>
      <c r="AH223" s="336"/>
      <c r="AI223" s="336"/>
      <c r="AJ223" s="336"/>
      <c r="AK223" s="336"/>
      <c r="AL223" s="336"/>
      <c r="AM223" s="336"/>
      <c r="AN223" s="336"/>
      <c r="AO223" s="336"/>
      <c r="AP223" s="336"/>
      <c r="AQ223" s="336"/>
      <c r="AR223" s="336"/>
      <c r="AS223" s="336"/>
      <c r="AT223" s="336"/>
      <c r="AU223" s="336"/>
      <c r="AV223" s="336"/>
      <c r="AW223" s="336"/>
      <c r="AX223" s="339"/>
    </row>
    <row r="224" spans="1:51" ht="44.1" customHeight="1" x14ac:dyDescent="0.15">
      <c r="A224" s="340" t="s">
        <v>129</v>
      </c>
      <c r="B224" s="341"/>
      <c r="C224" s="346" t="s">
        <v>130</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604</v>
      </c>
      <c r="AE224" s="350"/>
      <c r="AF224" s="350"/>
      <c r="AG224" s="351" t="s">
        <v>632</v>
      </c>
      <c r="AH224" s="352"/>
      <c r="AI224" s="352"/>
      <c r="AJ224" s="352"/>
      <c r="AK224" s="352"/>
      <c r="AL224" s="352"/>
      <c r="AM224" s="352"/>
      <c r="AN224" s="352"/>
      <c r="AO224" s="352"/>
      <c r="AP224" s="352"/>
      <c r="AQ224" s="352"/>
      <c r="AR224" s="352"/>
      <c r="AS224" s="352"/>
      <c r="AT224" s="352"/>
      <c r="AU224" s="352"/>
      <c r="AV224" s="352"/>
      <c r="AW224" s="352"/>
      <c r="AX224" s="353"/>
    </row>
    <row r="225" spans="1:50" ht="37.35" customHeight="1" x14ac:dyDescent="0.15">
      <c r="A225" s="342"/>
      <c r="B225" s="343"/>
      <c r="C225" s="354" t="s">
        <v>33</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604</v>
      </c>
      <c r="AE225" s="238"/>
      <c r="AF225" s="238"/>
      <c r="AG225" s="287" t="s">
        <v>633</v>
      </c>
      <c r="AH225" s="288"/>
      <c r="AI225" s="288"/>
      <c r="AJ225" s="288"/>
      <c r="AK225" s="288"/>
      <c r="AL225" s="288"/>
      <c r="AM225" s="288"/>
      <c r="AN225" s="288"/>
      <c r="AO225" s="288"/>
      <c r="AP225" s="288"/>
      <c r="AQ225" s="288"/>
      <c r="AR225" s="288"/>
      <c r="AS225" s="288"/>
      <c r="AT225" s="288"/>
      <c r="AU225" s="288"/>
      <c r="AV225" s="288"/>
      <c r="AW225" s="288"/>
      <c r="AX225" s="289"/>
    </row>
    <row r="226" spans="1:50" ht="66.599999999999994" customHeight="1" x14ac:dyDescent="0.15">
      <c r="A226" s="344"/>
      <c r="B226" s="345"/>
      <c r="C226" s="317" t="s">
        <v>131</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604</v>
      </c>
      <c r="AE226" s="300"/>
      <c r="AF226" s="300"/>
      <c r="AG226" s="257" t="s">
        <v>634</v>
      </c>
      <c r="AH226" s="258"/>
      <c r="AI226" s="258"/>
      <c r="AJ226" s="258"/>
      <c r="AK226" s="258"/>
      <c r="AL226" s="258"/>
      <c r="AM226" s="258"/>
      <c r="AN226" s="258"/>
      <c r="AO226" s="258"/>
      <c r="AP226" s="258"/>
      <c r="AQ226" s="258"/>
      <c r="AR226" s="258"/>
      <c r="AS226" s="258"/>
      <c r="AT226" s="258"/>
      <c r="AU226" s="258"/>
      <c r="AV226" s="258"/>
      <c r="AW226" s="258"/>
      <c r="AX226" s="259"/>
    </row>
    <row r="227" spans="1:50" ht="27" customHeight="1" x14ac:dyDescent="0.15">
      <c r="A227" s="267" t="s">
        <v>35</v>
      </c>
      <c r="B227" s="320"/>
      <c r="C227" s="322" t="s">
        <v>37</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604</v>
      </c>
      <c r="AE227" s="252"/>
      <c r="AF227" s="252"/>
      <c r="AG227" s="254" t="s">
        <v>635</v>
      </c>
      <c r="AH227" s="255"/>
      <c r="AI227" s="255"/>
      <c r="AJ227" s="255"/>
      <c r="AK227" s="255"/>
      <c r="AL227" s="255"/>
      <c r="AM227" s="255"/>
      <c r="AN227" s="255"/>
      <c r="AO227" s="255"/>
      <c r="AP227" s="255"/>
      <c r="AQ227" s="255"/>
      <c r="AR227" s="255"/>
      <c r="AS227" s="255"/>
      <c r="AT227" s="255"/>
      <c r="AU227" s="255"/>
      <c r="AV227" s="255"/>
      <c r="AW227" s="255"/>
      <c r="AX227" s="256"/>
    </row>
    <row r="228" spans="1:50" ht="35.25" customHeight="1" x14ac:dyDescent="0.15">
      <c r="A228" s="269"/>
      <c r="B228" s="321"/>
      <c r="C228" s="325"/>
      <c r="D228" s="326"/>
      <c r="E228" s="329" t="s">
        <v>255</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629</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26.25" customHeight="1" x14ac:dyDescent="0.15">
      <c r="A229" s="269"/>
      <c r="B229" s="321"/>
      <c r="C229" s="327"/>
      <c r="D229" s="328"/>
      <c r="E229" s="310" t="s">
        <v>211</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630</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27" customHeight="1" x14ac:dyDescent="0.15">
      <c r="A230" s="269"/>
      <c r="B230" s="270"/>
      <c r="C230" s="315" t="s">
        <v>38</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631</v>
      </c>
      <c r="AE230" s="277"/>
      <c r="AF230" s="277"/>
      <c r="AG230" s="279"/>
      <c r="AH230" s="280"/>
      <c r="AI230" s="280"/>
      <c r="AJ230" s="280"/>
      <c r="AK230" s="280"/>
      <c r="AL230" s="280"/>
      <c r="AM230" s="280"/>
      <c r="AN230" s="280"/>
      <c r="AO230" s="280"/>
      <c r="AP230" s="280"/>
      <c r="AQ230" s="280"/>
      <c r="AR230" s="280"/>
      <c r="AS230" s="280"/>
      <c r="AT230" s="280"/>
      <c r="AU230" s="280"/>
      <c r="AV230" s="280"/>
      <c r="AW230" s="280"/>
      <c r="AX230" s="281"/>
    </row>
    <row r="231" spans="1:50" ht="27" customHeight="1" x14ac:dyDescent="0.15">
      <c r="A231" s="269"/>
      <c r="B231" s="270"/>
      <c r="C231" s="235" t="s">
        <v>132</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604</v>
      </c>
      <c r="AE231" s="238"/>
      <c r="AF231" s="238"/>
      <c r="AG231" s="287" t="s">
        <v>636</v>
      </c>
      <c r="AH231" s="288"/>
      <c r="AI231" s="288"/>
      <c r="AJ231" s="288"/>
      <c r="AK231" s="288"/>
      <c r="AL231" s="288"/>
      <c r="AM231" s="288"/>
      <c r="AN231" s="288"/>
      <c r="AO231" s="288"/>
      <c r="AP231" s="288"/>
      <c r="AQ231" s="288"/>
      <c r="AR231" s="288"/>
      <c r="AS231" s="288"/>
      <c r="AT231" s="288"/>
      <c r="AU231" s="288"/>
      <c r="AV231" s="288"/>
      <c r="AW231" s="288"/>
      <c r="AX231" s="289"/>
    </row>
    <row r="232" spans="1:50" ht="27" customHeight="1" x14ac:dyDescent="0.15">
      <c r="A232" s="269"/>
      <c r="B232" s="270"/>
      <c r="C232" s="235" t="s">
        <v>34</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631</v>
      </c>
      <c r="AE232" s="238"/>
      <c r="AF232" s="238"/>
      <c r="AG232" s="287"/>
      <c r="AH232" s="288"/>
      <c r="AI232" s="288"/>
      <c r="AJ232" s="288"/>
      <c r="AK232" s="288"/>
      <c r="AL232" s="288"/>
      <c r="AM232" s="288"/>
      <c r="AN232" s="288"/>
      <c r="AO232" s="288"/>
      <c r="AP232" s="288"/>
      <c r="AQ232" s="288"/>
      <c r="AR232" s="288"/>
      <c r="AS232" s="288"/>
      <c r="AT232" s="288"/>
      <c r="AU232" s="288"/>
      <c r="AV232" s="288"/>
      <c r="AW232" s="288"/>
      <c r="AX232" s="289"/>
    </row>
    <row r="233" spans="1:50" ht="27" customHeight="1" x14ac:dyDescent="0.15">
      <c r="A233" s="269"/>
      <c r="B233" s="270"/>
      <c r="C233" s="235" t="s">
        <v>39</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604</v>
      </c>
      <c r="AE233" s="238"/>
      <c r="AF233" s="238"/>
      <c r="AG233" s="287" t="s">
        <v>637</v>
      </c>
      <c r="AH233" s="288"/>
      <c r="AI233" s="288"/>
      <c r="AJ233" s="288"/>
      <c r="AK233" s="288"/>
      <c r="AL233" s="288"/>
      <c r="AM233" s="288"/>
      <c r="AN233" s="288"/>
      <c r="AO233" s="288"/>
      <c r="AP233" s="288"/>
      <c r="AQ233" s="288"/>
      <c r="AR233" s="288"/>
      <c r="AS233" s="288"/>
      <c r="AT233" s="288"/>
      <c r="AU233" s="288"/>
      <c r="AV233" s="288"/>
      <c r="AW233" s="288"/>
      <c r="AX233" s="289"/>
    </row>
    <row r="234" spans="1:50" ht="27" customHeight="1" x14ac:dyDescent="0.15">
      <c r="A234" s="269"/>
      <c r="B234" s="270"/>
      <c r="C234" s="235" t="s">
        <v>228</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631</v>
      </c>
      <c r="AE234" s="300"/>
      <c r="AF234" s="300"/>
      <c r="AG234" s="301"/>
      <c r="AH234" s="302"/>
      <c r="AI234" s="302"/>
      <c r="AJ234" s="302"/>
      <c r="AK234" s="302"/>
      <c r="AL234" s="302"/>
      <c r="AM234" s="302"/>
      <c r="AN234" s="302"/>
      <c r="AO234" s="302"/>
      <c r="AP234" s="302"/>
      <c r="AQ234" s="302"/>
      <c r="AR234" s="302"/>
      <c r="AS234" s="302"/>
      <c r="AT234" s="302"/>
      <c r="AU234" s="302"/>
      <c r="AV234" s="302"/>
      <c r="AW234" s="302"/>
      <c r="AX234" s="303"/>
    </row>
    <row r="235" spans="1:50" ht="27" customHeight="1" x14ac:dyDescent="0.15">
      <c r="A235" s="269"/>
      <c r="B235" s="270"/>
      <c r="C235" s="356" t="s">
        <v>229</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631</v>
      </c>
      <c r="AE235" s="238"/>
      <c r="AF235" s="309"/>
      <c r="AG235" s="287"/>
      <c r="AH235" s="288"/>
      <c r="AI235" s="288"/>
      <c r="AJ235" s="288"/>
      <c r="AK235" s="288"/>
      <c r="AL235" s="288"/>
      <c r="AM235" s="288"/>
      <c r="AN235" s="288"/>
      <c r="AO235" s="288"/>
      <c r="AP235" s="288"/>
      <c r="AQ235" s="288"/>
      <c r="AR235" s="288"/>
      <c r="AS235" s="288"/>
      <c r="AT235" s="288"/>
      <c r="AU235" s="288"/>
      <c r="AV235" s="288"/>
      <c r="AW235" s="288"/>
      <c r="AX235" s="289"/>
    </row>
    <row r="236" spans="1:50" ht="27" customHeight="1" x14ac:dyDescent="0.15">
      <c r="A236" s="271"/>
      <c r="B236" s="272"/>
      <c r="C236" s="359" t="s">
        <v>216</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604</v>
      </c>
      <c r="AE236" s="363"/>
      <c r="AF236" s="364"/>
      <c r="AG236" s="365" t="s">
        <v>638</v>
      </c>
      <c r="AH236" s="366"/>
      <c r="AI236" s="366"/>
      <c r="AJ236" s="366"/>
      <c r="AK236" s="366"/>
      <c r="AL236" s="366"/>
      <c r="AM236" s="366"/>
      <c r="AN236" s="366"/>
      <c r="AO236" s="366"/>
      <c r="AP236" s="366"/>
      <c r="AQ236" s="366"/>
      <c r="AR236" s="366"/>
      <c r="AS236" s="366"/>
      <c r="AT236" s="366"/>
      <c r="AU236" s="366"/>
      <c r="AV236" s="366"/>
      <c r="AW236" s="366"/>
      <c r="AX236" s="367"/>
    </row>
    <row r="237" spans="1:50" ht="27" customHeight="1" x14ac:dyDescent="0.15">
      <c r="A237" s="267" t="s">
        <v>36</v>
      </c>
      <c r="B237" s="268"/>
      <c r="C237" s="273" t="s">
        <v>217</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604</v>
      </c>
      <c r="AE237" s="277"/>
      <c r="AF237" s="278"/>
      <c r="AG237" s="279" t="s">
        <v>639</v>
      </c>
      <c r="AH237" s="280"/>
      <c r="AI237" s="280"/>
      <c r="AJ237" s="280"/>
      <c r="AK237" s="280"/>
      <c r="AL237" s="280"/>
      <c r="AM237" s="280"/>
      <c r="AN237" s="280"/>
      <c r="AO237" s="280"/>
      <c r="AP237" s="280"/>
      <c r="AQ237" s="280"/>
      <c r="AR237" s="280"/>
      <c r="AS237" s="280"/>
      <c r="AT237" s="280"/>
      <c r="AU237" s="280"/>
      <c r="AV237" s="280"/>
      <c r="AW237" s="280"/>
      <c r="AX237" s="281"/>
    </row>
    <row r="238" spans="1:50" ht="35.25" customHeight="1" x14ac:dyDescent="0.15">
      <c r="A238" s="269"/>
      <c r="B238" s="270"/>
      <c r="C238" s="282" t="s">
        <v>41</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631</v>
      </c>
      <c r="AE238" s="286"/>
      <c r="AF238" s="286"/>
      <c r="AG238" s="287"/>
      <c r="AH238" s="288"/>
      <c r="AI238" s="288"/>
      <c r="AJ238" s="288"/>
      <c r="AK238" s="288"/>
      <c r="AL238" s="288"/>
      <c r="AM238" s="288"/>
      <c r="AN238" s="288"/>
      <c r="AO238" s="288"/>
      <c r="AP238" s="288"/>
      <c r="AQ238" s="288"/>
      <c r="AR238" s="288"/>
      <c r="AS238" s="288"/>
      <c r="AT238" s="288"/>
      <c r="AU238" s="288"/>
      <c r="AV238" s="288"/>
      <c r="AW238" s="288"/>
      <c r="AX238" s="289"/>
    </row>
    <row r="239" spans="1:50" ht="27" customHeight="1" x14ac:dyDescent="0.15">
      <c r="A239" s="269"/>
      <c r="B239" s="270"/>
      <c r="C239" s="235" t="s">
        <v>175</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604</v>
      </c>
      <c r="AE239" s="238"/>
      <c r="AF239" s="238"/>
      <c r="AG239" s="287" t="s">
        <v>640</v>
      </c>
      <c r="AH239" s="288"/>
      <c r="AI239" s="288"/>
      <c r="AJ239" s="288"/>
      <c r="AK239" s="288"/>
      <c r="AL239" s="288"/>
      <c r="AM239" s="288"/>
      <c r="AN239" s="288"/>
      <c r="AO239" s="288"/>
      <c r="AP239" s="288"/>
      <c r="AQ239" s="288"/>
      <c r="AR239" s="288"/>
      <c r="AS239" s="288"/>
      <c r="AT239" s="288"/>
      <c r="AU239" s="288"/>
      <c r="AV239" s="288"/>
      <c r="AW239" s="288"/>
      <c r="AX239" s="289"/>
    </row>
    <row r="240" spans="1:50" ht="27" customHeight="1" x14ac:dyDescent="0.15">
      <c r="A240" s="271"/>
      <c r="B240" s="272"/>
      <c r="C240" s="235" t="s">
        <v>40</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604</v>
      </c>
      <c r="AE240" s="238"/>
      <c r="AF240" s="238"/>
      <c r="AG240" s="239" t="s">
        <v>641</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x14ac:dyDescent="0.15">
      <c r="A241" s="242" t="s">
        <v>50</v>
      </c>
      <c r="B241" s="243"/>
      <c r="C241" s="248" t="s">
        <v>133</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thickBot="1" x14ac:dyDescent="0.2">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31</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24.6" customHeight="1" thickBot="1" x14ac:dyDescent="0.2">
      <c r="A249" s="226" t="s">
        <v>626</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232</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271</v>
      </c>
      <c r="B251" s="233"/>
      <c r="C251" s="233"/>
      <c r="D251" s="234"/>
      <c r="E251" s="209" t="s">
        <v>642</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74"/>
    </row>
    <row r="252" spans="1:52" ht="24.75" customHeight="1" x14ac:dyDescent="0.15">
      <c r="A252" s="120" t="s">
        <v>270</v>
      </c>
      <c r="B252" s="120"/>
      <c r="C252" s="120"/>
      <c r="D252" s="120"/>
      <c r="E252" s="209" t="s">
        <v>643</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20" t="s">
        <v>269</v>
      </c>
      <c r="B253" s="120"/>
      <c r="C253" s="120"/>
      <c r="D253" s="120"/>
      <c r="E253" s="209" t="s">
        <v>644</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20" t="s">
        <v>268</v>
      </c>
      <c r="B254" s="120"/>
      <c r="C254" s="120"/>
      <c r="D254" s="120"/>
      <c r="E254" s="209" t="s">
        <v>645</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20" t="s">
        <v>267</v>
      </c>
      <c r="B255" s="120"/>
      <c r="C255" s="120"/>
      <c r="D255" s="120"/>
      <c r="E255" s="209" t="s">
        <v>646</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20" t="s">
        <v>266</v>
      </c>
      <c r="B256" s="120"/>
      <c r="C256" s="120"/>
      <c r="D256" s="120"/>
      <c r="E256" s="209" t="s">
        <v>647</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20" t="s">
        <v>265</v>
      </c>
      <c r="B257" s="120"/>
      <c r="C257" s="120"/>
      <c r="D257" s="120"/>
      <c r="E257" s="209" t="s">
        <v>648</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20" t="s">
        <v>264</v>
      </c>
      <c r="B258" s="120"/>
      <c r="C258" s="120"/>
      <c r="D258" s="120"/>
      <c r="E258" s="209" t="s">
        <v>649</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20" t="s">
        <v>410</v>
      </c>
      <c r="B259" s="120"/>
      <c r="C259" s="120"/>
      <c r="D259" s="120"/>
      <c r="E259" s="208" t="s">
        <v>599</v>
      </c>
      <c r="F259" s="189"/>
      <c r="G259" s="189"/>
      <c r="H259" s="77" t="str">
        <f>IF(E259="","","-")</f>
        <v>-</v>
      </c>
      <c r="I259" s="189"/>
      <c r="J259" s="189"/>
      <c r="K259" s="77" t="str">
        <f>IF(I259="","","-")</f>
        <v/>
      </c>
      <c r="L259" s="191">
        <v>403</v>
      </c>
      <c r="M259" s="191"/>
      <c r="N259" s="77" t="str">
        <f>IF(O259="","","-")</f>
        <v/>
      </c>
      <c r="O259" s="206"/>
      <c r="P259" s="207"/>
      <c r="Q259" s="208"/>
      <c r="R259" s="189"/>
      <c r="S259" s="189"/>
      <c r="T259" s="77" t="str">
        <f>IF(Q259="","","-")</f>
        <v/>
      </c>
      <c r="U259" s="189"/>
      <c r="V259" s="189"/>
      <c r="W259" s="77" t="str">
        <f>IF(U259="","","-")</f>
        <v/>
      </c>
      <c r="X259" s="191"/>
      <c r="Y259" s="191"/>
      <c r="Z259" s="77" t="str">
        <f>IF(AA259="","","-")</f>
        <v/>
      </c>
      <c r="AA259" s="206"/>
      <c r="AB259" s="207"/>
      <c r="AC259" s="208"/>
      <c r="AD259" s="189"/>
      <c r="AE259" s="189"/>
      <c r="AF259" s="77" t="str">
        <f>IF(AC259="","","-")</f>
        <v/>
      </c>
      <c r="AG259" s="189"/>
      <c r="AH259" s="189"/>
      <c r="AI259" s="77" t="str">
        <f>IF(AG259="","","-")</f>
        <v/>
      </c>
      <c r="AJ259" s="191"/>
      <c r="AK259" s="191"/>
      <c r="AL259" s="77" t="str">
        <f>IF(AM259="","","-")</f>
        <v/>
      </c>
      <c r="AM259" s="206"/>
      <c r="AN259" s="207"/>
      <c r="AO259" s="208"/>
      <c r="AP259" s="189"/>
      <c r="AQ259" s="77" t="str">
        <f>IF(AO259="","","-")</f>
        <v/>
      </c>
      <c r="AR259" s="189"/>
      <c r="AS259" s="189"/>
      <c r="AT259" s="77" t="str">
        <f>IF(AR259="","","-")</f>
        <v/>
      </c>
      <c r="AU259" s="191"/>
      <c r="AV259" s="191"/>
      <c r="AW259" s="77" t="str">
        <f>IF(AX259="","","-")</f>
        <v/>
      </c>
      <c r="AX259" s="80"/>
    </row>
    <row r="260" spans="1:50" ht="24.75" customHeight="1" x14ac:dyDescent="0.15">
      <c r="A260" s="120" t="s">
        <v>586</v>
      </c>
      <c r="B260" s="120"/>
      <c r="C260" s="120"/>
      <c r="D260" s="120"/>
      <c r="E260" s="208" t="s">
        <v>599</v>
      </c>
      <c r="F260" s="189"/>
      <c r="G260" s="189"/>
      <c r="H260" s="77"/>
      <c r="I260" s="189"/>
      <c r="J260" s="189"/>
      <c r="K260" s="77"/>
      <c r="L260" s="191">
        <v>437</v>
      </c>
      <c r="M260" s="191"/>
      <c r="N260" s="77" t="str">
        <f>IF(O260="","","-")</f>
        <v/>
      </c>
      <c r="O260" s="206"/>
      <c r="P260" s="207"/>
      <c r="Q260" s="208"/>
      <c r="R260" s="189"/>
      <c r="S260" s="189"/>
      <c r="T260" s="77" t="str">
        <f>IF(Q260="","","-")</f>
        <v/>
      </c>
      <c r="U260" s="189"/>
      <c r="V260" s="189"/>
      <c r="W260" s="77" t="str">
        <f>IF(U260="","","-")</f>
        <v/>
      </c>
      <c r="X260" s="191"/>
      <c r="Y260" s="191"/>
      <c r="Z260" s="77" t="str">
        <f>IF(AA260="","","-")</f>
        <v/>
      </c>
      <c r="AA260" s="206"/>
      <c r="AB260" s="207"/>
      <c r="AC260" s="208"/>
      <c r="AD260" s="189"/>
      <c r="AE260" s="189"/>
      <c r="AF260" s="77" t="str">
        <f>IF(AC260="","","-")</f>
        <v/>
      </c>
      <c r="AG260" s="189"/>
      <c r="AH260" s="189"/>
      <c r="AI260" s="77" t="str">
        <f>IF(AG260="","","-")</f>
        <v/>
      </c>
      <c r="AJ260" s="191"/>
      <c r="AK260" s="191"/>
      <c r="AL260" s="77" t="str">
        <f>IF(AM260="","","-")</f>
        <v/>
      </c>
      <c r="AM260" s="206"/>
      <c r="AN260" s="207"/>
      <c r="AO260" s="208"/>
      <c r="AP260" s="189"/>
      <c r="AQ260" s="77" t="str">
        <f>IF(AO260="","","-")</f>
        <v/>
      </c>
      <c r="AR260" s="189"/>
      <c r="AS260" s="189"/>
      <c r="AT260" s="77" t="str">
        <f>IF(AR260="","","-")</f>
        <v/>
      </c>
      <c r="AU260" s="191"/>
      <c r="AV260" s="191"/>
      <c r="AW260" s="77" t="str">
        <f>IF(AX260="","","-")</f>
        <v/>
      </c>
      <c r="AX260" s="80"/>
    </row>
    <row r="261" spans="1:50" ht="24.75" customHeight="1" x14ac:dyDescent="0.15">
      <c r="A261" s="120" t="s">
        <v>378</v>
      </c>
      <c r="B261" s="120"/>
      <c r="C261" s="120"/>
      <c r="D261" s="120"/>
      <c r="E261" s="204">
        <v>2021</v>
      </c>
      <c r="F261" s="190"/>
      <c r="G261" s="189" t="s">
        <v>598</v>
      </c>
      <c r="H261" s="189"/>
      <c r="I261" s="189"/>
      <c r="J261" s="190">
        <v>20</v>
      </c>
      <c r="K261" s="190"/>
      <c r="L261" s="191">
        <v>472</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80"/>
    </row>
    <row r="262" spans="1:50" ht="28.35" customHeight="1" x14ac:dyDescent="0.15">
      <c r="A262" s="192" t="s">
        <v>258</v>
      </c>
      <c r="B262" s="193"/>
      <c r="C262" s="193"/>
      <c r="D262" s="193"/>
      <c r="E262" s="193"/>
      <c r="F262" s="194"/>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2"/>
      <c r="B263" s="193"/>
      <c r="C263" s="193"/>
      <c r="D263" s="193"/>
      <c r="E263" s="193"/>
      <c r="F263" s="19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2"/>
      <c r="B264" s="193"/>
      <c r="C264" s="193"/>
      <c r="D264" s="193"/>
      <c r="E264" s="193"/>
      <c r="F264" s="19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2"/>
      <c r="B265" s="193"/>
      <c r="C265" s="193"/>
      <c r="D265" s="193"/>
      <c r="E265" s="193"/>
      <c r="F265" s="19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2"/>
      <c r="B266" s="193"/>
      <c r="C266" s="193"/>
      <c r="D266" s="193"/>
      <c r="E266" s="193"/>
      <c r="F266" s="19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2"/>
      <c r="B267" s="193"/>
      <c r="C267" s="193"/>
      <c r="D267" s="193"/>
      <c r="E267" s="193"/>
      <c r="F267" s="19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2"/>
      <c r="B268" s="193"/>
      <c r="C268" s="193"/>
      <c r="D268" s="193"/>
      <c r="E268" s="193"/>
      <c r="F268" s="19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2"/>
      <c r="B269" s="193"/>
      <c r="C269" s="193"/>
      <c r="D269" s="193"/>
      <c r="E269" s="193"/>
      <c r="F269" s="19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2"/>
      <c r="B270" s="193"/>
      <c r="C270" s="193"/>
      <c r="D270" s="193"/>
      <c r="E270" s="193"/>
      <c r="F270" s="19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2"/>
      <c r="B271" s="193"/>
      <c r="C271" s="193"/>
      <c r="D271" s="193"/>
      <c r="E271" s="193"/>
      <c r="F271" s="19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2"/>
      <c r="B272" s="193"/>
      <c r="C272" s="193"/>
      <c r="D272" s="193"/>
      <c r="E272" s="193"/>
      <c r="F272" s="19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2"/>
      <c r="B273" s="193"/>
      <c r="C273" s="193"/>
      <c r="D273" s="193"/>
      <c r="E273" s="193"/>
      <c r="F273" s="19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2"/>
      <c r="B274" s="193"/>
      <c r="C274" s="193"/>
      <c r="D274" s="193"/>
      <c r="E274" s="193"/>
      <c r="F274" s="19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2"/>
      <c r="B275" s="193"/>
      <c r="C275" s="193"/>
      <c r="D275" s="193"/>
      <c r="E275" s="193"/>
      <c r="F275" s="19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2"/>
      <c r="B276" s="193"/>
      <c r="C276" s="193"/>
      <c r="D276" s="193"/>
      <c r="E276" s="193"/>
      <c r="F276" s="19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2"/>
      <c r="B277" s="193"/>
      <c r="C277" s="193"/>
      <c r="D277" s="193"/>
      <c r="E277" s="193"/>
      <c r="F277" s="19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2"/>
      <c r="B278" s="193"/>
      <c r="C278" s="193"/>
      <c r="D278" s="193"/>
      <c r="E278" s="193"/>
      <c r="F278" s="19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92"/>
      <c r="B279" s="193"/>
      <c r="C279" s="193"/>
      <c r="D279" s="193"/>
      <c r="E279" s="193"/>
      <c r="F279" s="19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92"/>
      <c r="B280" s="193"/>
      <c r="C280" s="193"/>
      <c r="D280" s="193"/>
      <c r="E280" s="193"/>
      <c r="F280" s="19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2"/>
      <c r="B281" s="193"/>
      <c r="C281" s="193"/>
      <c r="D281" s="193"/>
      <c r="E281" s="193"/>
      <c r="F281" s="19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92"/>
      <c r="B282" s="193"/>
      <c r="C282" s="193"/>
      <c r="D282" s="193"/>
      <c r="E282" s="193"/>
      <c r="F282" s="19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92"/>
      <c r="B283" s="193"/>
      <c r="C283" s="193"/>
      <c r="D283" s="193"/>
      <c r="E283" s="193"/>
      <c r="F283" s="19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92"/>
      <c r="B284" s="193"/>
      <c r="C284" s="193"/>
      <c r="D284" s="193"/>
      <c r="E284" s="193"/>
      <c r="F284" s="19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92"/>
      <c r="B285" s="193"/>
      <c r="C285" s="193"/>
      <c r="D285" s="193"/>
      <c r="E285" s="193"/>
      <c r="F285" s="19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92"/>
      <c r="B286" s="193"/>
      <c r="C286" s="193"/>
      <c r="D286" s="193"/>
      <c r="E286" s="193"/>
      <c r="F286" s="19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92"/>
      <c r="B287" s="193"/>
      <c r="C287" s="193"/>
      <c r="D287" s="193"/>
      <c r="E287" s="193"/>
      <c r="F287" s="19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92"/>
      <c r="B288" s="193"/>
      <c r="C288" s="193"/>
      <c r="D288" s="193"/>
      <c r="E288" s="193"/>
      <c r="F288" s="19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thickBot="1" x14ac:dyDescent="0.2">
      <c r="A289" s="192"/>
      <c r="B289" s="193"/>
      <c r="C289" s="193"/>
      <c r="D289" s="193"/>
      <c r="E289" s="193"/>
      <c r="F289" s="19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92"/>
      <c r="B290" s="193"/>
      <c r="C290" s="193"/>
      <c r="D290" s="193"/>
      <c r="E290" s="193"/>
      <c r="F290" s="19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92"/>
      <c r="B291" s="193"/>
      <c r="C291" s="193"/>
      <c r="D291" s="193"/>
      <c r="E291" s="193"/>
      <c r="F291" s="19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2"/>
      <c r="B292" s="193"/>
      <c r="C292" s="193"/>
      <c r="D292" s="193"/>
      <c r="E292" s="193"/>
      <c r="F292" s="19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2"/>
      <c r="B293" s="193"/>
      <c r="C293" s="193"/>
      <c r="D293" s="193"/>
      <c r="E293" s="193"/>
      <c r="F293" s="19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2"/>
      <c r="B294" s="193"/>
      <c r="C294" s="193"/>
      <c r="D294" s="193"/>
      <c r="E294" s="193"/>
      <c r="F294" s="19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2"/>
      <c r="B295" s="193"/>
      <c r="C295" s="193"/>
      <c r="D295" s="193"/>
      <c r="E295" s="193"/>
      <c r="F295" s="19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2"/>
      <c r="B296" s="193"/>
      <c r="C296" s="193"/>
      <c r="D296" s="193"/>
      <c r="E296" s="193"/>
      <c r="F296" s="19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2"/>
      <c r="B297" s="193"/>
      <c r="C297" s="193"/>
      <c r="D297" s="193"/>
      <c r="E297" s="193"/>
      <c r="F297" s="19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2"/>
      <c r="B298" s="193"/>
      <c r="C298" s="193"/>
      <c r="D298" s="193"/>
      <c r="E298" s="193"/>
      <c r="F298" s="19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2"/>
      <c r="B299" s="193"/>
      <c r="C299" s="193"/>
      <c r="D299" s="193"/>
      <c r="E299" s="193"/>
      <c r="F299" s="19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5"/>
      <c r="B300" s="196"/>
      <c r="C300" s="196"/>
      <c r="D300" s="196"/>
      <c r="E300" s="196"/>
      <c r="F300" s="19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8" t="s">
        <v>260</v>
      </c>
      <c r="B301" s="199"/>
      <c r="C301" s="199"/>
      <c r="D301" s="199"/>
      <c r="E301" s="199"/>
      <c r="F301" s="200"/>
      <c r="G301" s="177" t="s">
        <v>650</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651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01"/>
      <c r="B303" s="202"/>
      <c r="C303" s="202"/>
      <c r="D303" s="202"/>
      <c r="E303" s="202"/>
      <c r="F303" s="203"/>
      <c r="G303" s="167" t="s">
        <v>653</v>
      </c>
      <c r="H303" s="168"/>
      <c r="I303" s="168"/>
      <c r="J303" s="168"/>
      <c r="K303" s="169"/>
      <c r="L303" s="170" t="s">
        <v>652</v>
      </c>
      <c r="M303" s="171"/>
      <c r="N303" s="171"/>
      <c r="O303" s="171"/>
      <c r="P303" s="171"/>
      <c r="Q303" s="171"/>
      <c r="R303" s="171"/>
      <c r="S303" s="171"/>
      <c r="T303" s="171"/>
      <c r="U303" s="171"/>
      <c r="V303" s="171"/>
      <c r="W303" s="171"/>
      <c r="X303" s="172"/>
      <c r="Y303" s="173">
        <v>32</v>
      </c>
      <c r="Z303" s="174"/>
      <c r="AA303" s="174"/>
      <c r="AB303" s="175"/>
      <c r="AC303" s="167" t="s">
        <v>653</v>
      </c>
      <c r="AD303" s="168"/>
      <c r="AE303" s="168"/>
      <c r="AF303" s="168"/>
      <c r="AG303" s="169"/>
      <c r="AH303" s="170" t="s">
        <v>762</v>
      </c>
      <c r="AI303" s="171"/>
      <c r="AJ303" s="171"/>
      <c r="AK303" s="171"/>
      <c r="AL303" s="171"/>
      <c r="AM303" s="171"/>
      <c r="AN303" s="171"/>
      <c r="AO303" s="171"/>
      <c r="AP303" s="171"/>
      <c r="AQ303" s="171"/>
      <c r="AR303" s="171"/>
      <c r="AS303" s="171"/>
      <c r="AT303" s="172"/>
      <c r="AU303" s="173">
        <v>17</v>
      </c>
      <c r="AV303" s="174"/>
      <c r="AW303" s="174"/>
      <c r="AX303" s="176"/>
    </row>
    <row r="304" spans="1:50" ht="24.75" customHeight="1" x14ac:dyDescent="0.15">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t="s">
        <v>761</v>
      </c>
      <c r="AD304" s="158"/>
      <c r="AE304" s="158"/>
      <c r="AF304" s="158"/>
      <c r="AG304" s="159"/>
      <c r="AH304" s="160" t="s">
        <v>655</v>
      </c>
      <c r="AI304" s="161"/>
      <c r="AJ304" s="161"/>
      <c r="AK304" s="161"/>
      <c r="AL304" s="161"/>
      <c r="AM304" s="161"/>
      <c r="AN304" s="161"/>
      <c r="AO304" s="161"/>
      <c r="AP304" s="161"/>
      <c r="AQ304" s="161"/>
      <c r="AR304" s="161"/>
      <c r="AS304" s="161"/>
      <c r="AT304" s="162"/>
      <c r="AU304" s="163">
        <v>5</v>
      </c>
      <c r="AV304" s="164"/>
      <c r="AW304" s="164"/>
      <c r="AX304" s="166"/>
    </row>
    <row r="305" spans="1:51" ht="24.75" hidden="1"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32</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22</v>
      </c>
      <c r="AV313" s="154"/>
      <c r="AW313" s="154"/>
      <c r="AX313" s="156"/>
    </row>
    <row r="314" spans="1:51" ht="24.75" customHeight="1" x14ac:dyDescent="0.15">
      <c r="A314" s="201"/>
      <c r="B314" s="202"/>
      <c r="C314" s="202"/>
      <c r="D314" s="202"/>
      <c r="E314" s="202"/>
      <c r="F314" s="203"/>
      <c r="G314" s="177" t="s">
        <v>765</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766</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2</v>
      </c>
    </row>
    <row r="315" spans="1:51" ht="24.75"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2</v>
      </c>
    </row>
    <row r="316" spans="1:51" ht="41.45" customHeight="1" x14ac:dyDescent="0.15">
      <c r="A316" s="201"/>
      <c r="B316" s="202"/>
      <c r="C316" s="202"/>
      <c r="D316" s="202"/>
      <c r="E316" s="202"/>
      <c r="F316" s="203"/>
      <c r="G316" s="167" t="s">
        <v>656</v>
      </c>
      <c r="H316" s="168"/>
      <c r="I316" s="168"/>
      <c r="J316" s="168"/>
      <c r="K316" s="169"/>
      <c r="L316" s="170" t="s">
        <v>657</v>
      </c>
      <c r="M316" s="171"/>
      <c r="N316" s="171"/>
      <c r="O316" s="171"/>
      <c r="P316" s="171"/>
      <c r="Q316" s="171"/>
      <c r="R316" s="171"/>
      <c r="S316" s="171"/>
      <c r="T316" s="171"/>
      <c r="U316" s="171"/>
      <c r="V316" s="171"/>
      <c r="W316" s="171"/>
      <c r="X316" s="172"/>
      <c r="Y316" s="173">
        <v>3</v>
      </c>
      <c r="Z316" s="174"/>
      <c r="AA316" s="174"/>
      <c r="AB316" s="175"/>
      <c r="AC316" s="167" t="s">
        <v>653</v>
      </c>
      <c r="AD316" s="168"/>
      <c r="AE316" s="168"/>
      <c r="AF316" s="168"/>
      <c r="AG316" s="169"/>
      <c r="AH316" s="170" t="s">
        <v>658</v>
      </c>
      <c r="AI316" s="171"/>
      <c r="AJ316" s="171"/>
      <c r="AK316" s="171"/>
      <c r="AL316" s="171"/>
      <c r="AM316" s="171"/>
      <c r="AN316" s="171"/>
      <c r="AO316" s="171"/>
      <c r="AP316" s="171"/>
      <c r="AQ316" s="171"/>
      <c r="AR316" s="171"/>
      <c r="AS316" s="171"/>
      <c r="AT316" s="172"/>
      <c r="AU316" s="173">
        <v>2</v>
      </c>
      <c r="AV316" s="174"/>
      <c r="AW316" s="174"/>
      <c r="AX316" s="176"/>
      <c r="AY316">
        <f t="shared" si="11"/>
        <v>2</v>
      </c>
    </row>
    <row r="317" spans="1:51" ht="24.75" hidden="1" customHeight="1" x14ac:dyDescent="0.15">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2</v>
      </c>
    </row>
    <row r="318" spans="1:51" ht="24.75" hidden="1" customHeight="1" x14ac:dyDescent="0.15">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2</v>
      </c>
    </row>
    <row r="319" spans="1:51" ht="24.75" hidden="1" customHeight="1" x14ac:dyDescent="0.15">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2</v>
      </c>
    </row>
    <row r="320" spans="1:51" ht="24.75" hidden="1"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2</v>
      </c>
    </row>
    <row r="321" spans="1:51" ht="24.75" hidden="1"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2</v>
      </c>
    </row>
    <row r="322" spans="1:51" ht="24.75" hidden="1"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2</v>
      </c>
    </row>
    <row r="323" spans="1:51" ht="24.75" hidden="1"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2</v>
      </c>
    </row>
    <row r="324" spans="1:51" ht="24.75" hidden="1"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2</v>
      </c>
    </row>
    <row r="325" spans="1:51" ht="24.75" hidden="1"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2</v>
      </c>
    </row>
    <row r="326" spans="1:51" ht="24.75" customHeight="1" x14ac:dyDescent="0.15">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3</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2</v>
      </c>
      <c r="AV326" s="154"/>
      <c r="AW326" s="154"/>
      <c r="AX326" s="156"/>
      <c r="AY326">
        <f t="shared" si="11"/>
        <v>2</v>
      </c>
    </row>
    <row r="327" spans="1:51" ht="24.75" hidden="1" customHeight="1" x14ac:dyDescent="0.15">
      <c r="A327" s="201"/>
      <c r="B327" s="202"/>
      <c r="C327" s="202"/>
      <c r="D327" s="202"/>
      <c r="E327" s="202"/>
      <c r="F327" s="203"/>
      <c r="G327" s="177" t="s">
        <v>213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214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01"/>
      <c r="B329" s="202"/>
      <c r="C329" s="202"/>
      <c r="D329" s="202"/>
      <c r="E329" s="202"/>
      <c r="F329" s="20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01"/>
      <c r="B340" s="202"/>
      <c r="C340" s="202"/>
      <c r="D340" s="202"/>
      <c r="E340" s="202"/>
      <c r="F340" s="203"/>
      <c r="G340" s="177" t="s">
        <v>191</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163</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1"/>
      <c r="B342" s="202"/>
      <c r="C342" s="202"/>
      <c r="D342" s="202"/>
      <c r="E342" s="202"/>
      <c r="F342" s="20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customHeight="1" thickBot="1" x14ac:dyDescent="0.2">
      <c r="A353" s="143" t="s">
        <v>571</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226</v>
      </c>
      <c r="AM353" s="147"/>
      <c r="AN353" s="147"/>
      <c r="AO353" s="79" t="s">
        <v>225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224</v>
      </c>
      <c r="AD358" s="105"/>
      <c r="AE358" s="105"/>
      <c r="AF358" s="105"/>
      <c r="AG358" s="105"/>
      <c r="AH358" s="122" t="s">
        <v>242</v>
      </c>
      <c r="AI358" s="119"/>
      <c r="AJ358" s="119"/>
      <c r="AK358" s="119"/>
      <c r="AL358" s="119" t="s">
        <v>19</v>
      </c>
      <c r="AM358" s="119"/>
      <c r="AN358" s="119"/>
      <c r="AO358" s="124"/>
      <c r="AP358" s="108" t="s">
        <v>194</v>
      </c>
      <c r="AQ358" s="108"/>
      <c r="AR358" s="108"/>
      <c r="AS358" s="108"/>
      <c r="AT358" s="108"/>
      <c r="AU358" s="108"/>
      <c r="AV358" s="108"/>
      <c r="AW358" s="108"/>
      <c r="AX358" s="108"/>
    </row>
    <row r="359" spans="1:51" ht="50.1" customHeight="1" x14ac:dyDescent="0.15">
      <c r="A359" s="95">
        <v>1</v>
      </c>
      <c r="B359" s="95">
        <v>1</v>
      </c>
      <c r="C359" s="116" t="s">
        <v>659</v>
      </c>
      <c r="D359" s="115"/>
      <c r="E359" s="115"/>
      <c r="F359" s="115"/>
      <c r="G359" s="115"/>
      <c r="H359" s="115"/>
      <c r="I359" s="115"/>
      <c r="J359" s="98">
        <v>1010001107536</v>
      </c>
      <c r="K359" s="99"/>
      <c r="L359" s="99"/>
      <c r="M359" s="99"/>
      <c r="N359" s="99"/>
      <c r="O359" s="99"/>
      <c r="P359" s="134" t="s">
        <v>660</v>
      </c>
      <c r="Q359" s="135"/>
      <c r="R359" s="135"/>
      <c r="S359" s="135"/>
      <c r="T359" s="135"/>
      <c r="U359" s="135"/>
      <c r="V359" s="135"/>
      <c r="W359" s="135"/>
      <c r="X359" s="136"/>
      <c r="Y359" s="101">
        <v>32</v>
      </c>
      <c r="Z359" s="102"/>
      <c r="AA359" s="102"/>
      <c r="AB359" s="103"/>
      <c r="AC359" s="84" t="s">
        <v>661</v>
      </c>
      <c r="AD359" s="85"/>
      <c r="AE359" s="85"/>
      <c r="AF359" s="85"/>
      <c r="AG359" s="85"/>
      <c r="AH359" s="117">
        <v>1</v>
      </c>
      <c r="AI359" s="118"/>
      <c r="AJ359" s="118"/>
      <c r="AK359" s="118"/>
      <c r="AL359" s="88">
        <v>99.3</v>
      </c>
      <c r="AM359" s="89"/>
      <c r="AN359" s="89"/>
      <c r="AO359" s="90"/>
      <c r="AP359" s="91" t="s">
        <v>662</v>
      </c>
      <c r="AQ359" s="91"/>
      <c r="AR359" s="91"/>
      <c r="AS359" s="91"/>
      <c r="AT359" s="91"/>
      <c r="AU359" s="91"/>
      <c r="AV359" s="91"/>
      <c r="AW359" s="91"/>
      <c r="AX359" s="91"/>
    </row>
    <row r="360" spans="1:51" ht="50.1" customHeight="1" x14ac:dyDescent="0.15">
      <c r="A360" s="95">
        <v>2</v>
      </c>
      <c r="B360" s="95">
        <v>1</v>
      </c>
      <c r="C360" s="128" t="s">
        <v>663</v>
      </c>
      <c r="D360" s="141"/>
      <c r="E360" s="141"/>
      <c r="F360" s="141"/>
      <c r="G360" s="141"/>
      <c r="H360" s="141"/>
      <c r="I360" s="142"/>
      <c r="J360" s="131">
        <v>9010501005298</v>
      </c>
      <c r="K360" s="132"/>
      <c r="L360" s="132"/>
      <c r="M360" s="132"/>
      <c r="N360" s="132"/>
      <c r="O360" s="133"/>
      <c r="P360" s="134" t="s">
        <v>664</v>
      </c>
      <c r="Q360" s="135"/>
      <c r="R360" s="135"/>
      <c r="S360" s="135"/>
      <c r="T360" s="135"/>
      <c r="U360" s="135"/>
      <c r="V360" s="135"/>
      <c r="W360" s="135"/>
      <c r="X360" s="136"/>
      <c r="Y360" s="101">
        <v>2</v>
      </c>
      <c r="Z360" s="102"/>
      <c r="AA360" s="102"/>
      <c r="AB360" s="103"/>
      <c r="AC360" s="137" t="s">
        <v>246</v>
      </c>
      <c r="AD360" s="138"/>
      <c r="AE360" s="138"/>
      <c r="AF360" s="138"/>
      <c r="AG360" s="139"/>
      <c r="AH360" s="125" t="s">
        <v>278</v>
      </c>
      <c r="AI360" s="126"/>
      <c r="AJ360" s="126"/>
      <c r="AK360" s="127"/>
      <c r="AL360" s="125" t="s">
        <v>278</v>
      </c>
      <c r="AM360" s="126"/>
      <c r="AN360" s="126"/>
      <c r="AO360" s="127"/>
      <c r="AP360" s="91" t="s">
        <v>662</v>
      </c>
      <c r="AQ360" s="91"/>
      <c r="AR360" s="91"/>
      <c r="AS360" s="91"/>
      <c r="AT360" s="91"/>
      <c r="AU360" s="91"/>
      <c r="AV360" s="91"/>
      <c r="AW360" s="91"/>
      <c r="AX360" s="91"/>
      <c r="AY360">
        <f>COUNTA($C$360)</f>
        <v>1</v>
      </c>
    </row>
    <row r="361" spans="1:51" ht="50.1" customHeight="1" x14ac:dyDescent="0.15">
      <c r="A361" s="95">
        <v>3</v>
      </c>
      <c r="B361" s="95">
        <v>1</v>
      </c>
      <c r="C361" s="128" t="s">
        <v>663</v>
      </c>
      <c r="D361" s="141"/>
      <c r="E361" s="141"/>
      <c r="F361" s="141"/>
      <c r="G361" s="141"/>
      <c r="H361" s="141"/>
      <c r="I361" s="142"/>
      <c r="J361" s="131">
        <v>9010501005298</v>
      </c>
      <c r="K361" s="132"/>
      <c r="L361" s="132"/>
      <c r="M361" s="132"/>
      <c r="N361" s="132"/>
      <c r="O361" s="133"/>
      <c r="P361" s="140" t="s">
        <v>665</v>
      </c>
      <c r="Q361" s="135"/>
      <c r="R361" s="135"/>
      <c r="S361" s="135"/>
      <c r="T361" s="135"/>
      <c r="U361" s="135"/>
      <c r="V361" s="135"/>
      <c r="W361" s="135"/>
      <c r="X361" s="136"/>
      <c r="Y361" s="101">
        <v>2</v>
      </c>
      <c r="Z361" s="102"/>
      <c r="AA361" s="102"/>
      <c r="AB361" s="103"/>
      <c r="AC361" s="137" t="s">
        <v>246</v>
      </c>
      <c r="AD361" s="138"/>
      <c r="AE361" s="138"/>
      <c r="AF361" s="138"/>
      <c r="AG361" s="139"/>
      <c r="AH361" s="125" t="s">
        <v>278</v>
      </c>
      <c r="AI361" s="126"/>
      <c r="AJ361" s="126"/>
      <c r="AK361" s="127"/>
      <c r="AL361" s="125" t="s">
        <v>278</v>
      </c>
      <c r="AM361" s="126"/>
      <c r="AN361" s="126"/>
      <c r="AO361" s="127"/>
      <c r="AP361" s="91" t="s">
        <v>662</v>
      </c>
      <c r="AQ361" s="91"/>
      <c r="AR361" s="91"/>
      <c r="AS361" s="91"/>
      <c r="AT361" s="91"/>
      <c r="AU361" s="91"/>
      <c r="AV361" s="91"/>
      <c r="AW361" s="91"/>
      <c r="AX361" s="91"/>
      <c r="AY361">
        <f>COUNTA($C$361)</f>
        <v>1</v>
      </c>
    </row>
    <row r="362" spans="1:51" ht="50.1" customHeight="1" x14ac:dyDescent="0.15">
      <c r="A362" s="95">
        <v>4</v>
      </c>
      <c r="B362" s="95">
        <v>1</v>
      </c>
      <c r="C362" s="128" t="s">
        <v>663</v>
      </c>
      <c r="D362" s="141"/>
      <c r="E362" s="141"/>
      <c r="F362" s="141"/>
      <c r="G362" s="141"/>
      <c r="H362" s="141"/>
      <c r="I362" s="142"/>
      <c r="J362" s="131">
        <v>9010501005298</v>
      </c>
      <c r="K362" s="132"/>
      <c r="L362" s="132"/>
      <c r="M362" s="132"/>
      <c r="N362" s="132"/>
      <c r="O362" s="133"/>
      <c r="P362" s="140" t="s">
        <v>666</v>
      </c>
      <c r="Q362" s="135"/>
      <c r="R362" s="135"/>
      <c r="S362" s="135"/>
      <c r="T362" s="135"/>
      <c r="U362" s="135"/>
      <c r="V362" s="135"/>
      <c r="W362" s="135"/>
      <c r="X362" s="136"/>
      <c r="Y362" s="101">
        <v>2</v>
      </c>
      <c r="Z362" s="102"/>
      <c r="AA362" s="102"/>
      <c r="AB362" s="103"/>
      <c r="AC362" s="137" t="s">
        <v>246</v>
      </c>
      <c r="AD362" s="138"/>
      <c r="AE362" s="138"/>
      <c r="AF362" s="138"/>
      <c r="AG362" s="139"/>
      <c r="AH362" s="125" t="s">
        <v>278</v>
      </c>
      <c r="AI362" s="126"/>
      <c r="AJ362" s="126"/>
      <c r="AK362" s="127"/>
      <c r="AL362" s="125" t="s">
        <v>278</v>
      </c>
      <c r="AM362" s="126"/>
      <c r="AN362" s="126"/>
      <c r="AO362" s="127"/>
      <c r="AP362" s="91" t="s">
        <v>662</v>
      </c>
      <c r="AQ362" s="91"/>
      <c r="AR362" s="91"/>
      <c r="AS362" s="91"/>
      <c r="AT362" s="91"/>
      <c r="AU362" s="91"/>
      <c r="AV362" s="91"/>
      <c r="AW362" s="91"/>
      <c r="AX362" s="91"/>
      <c r="AY362">
        <f>COUNTA($C$362)</f>
        <v>1</v>
      </c>
    </row>
    <row r="363" spans="1:51" ht="50.1" customHeight="1" x14ac:dyDescent="0.15">
      <c r="A363" s="95">
        <v>5</v>
      </c>
      <c r="B363" s="95">
        <v>1</v>
      </c>
      <c r="C363" s="128" t="s">
        <v>663</v>
      </c>
      <c r="D363" s="141"/>
      <c r="E363" s="141"/>
      <c r="F363" s="141"/>
      <c r="G363" s="141"/>
      <c r="H363" s="141"/>
      <c r="I363" s="142"/>
      <c r="J363" s="131">
        <v>9010501005298</v>
      </c>
      <c r="K363" s="132"/>
      <c r="L363" s="132"/>
      <c r="M363" s="132"/>
      <c r="N363" s="132"/>
      <c r="O363" s="133"/>
      <c r="P363" s="140" t="s">
        <v>667</v>
      </c>
      <c r="Q363" s="135"/>
      <c r="R363" s="135"/>
      <c r="S363" s="135"/>
      <c r="T363" s="135"/>
      <c r="U363" s="135"/>
      <c r="V363" s="135"/>
      <c r="W363" s="135"/>
      <c r="X363" s="136"/>
      <c r="Y363" s="101">
        <v>2</v>
      </c>
      <c r="Z363" s="102"/>
      <c r="AA363" s="102"/>
      <c r="AB363" s="103"/>
      <c r="AC363" s="137" t="s">
        <v>246</v>
      </c>
      <c r="AD363" s="138"/>
      <c r="AE363" s="138"/>
      <c r="AF363" s="138"/>
      <c r="AG363" s="139"/>
      <c r="AH363" s="125" t="s">
        <v>278</v>
      </c>
      <c r="AI363" s="126"/>
      <c r="AJ363" s="126"/>
      <c r="AK363" s="127"/>
      <c r="AL363" s="125" t="s">
        <v>278</v>
      </c>
      <c r="AM363" s="126"/>
      <c r="AN363" s="126"/>
      <c r="AO363" s="127"/>
      <c r="AP363" s="91" t="s">
        <v>662</v>
      </c>
      <c r="AQ363" s="91"/>
      <c r="AR363" s="91"/>
      <c r="AS363" s="91"/>
      <c r="AT363" s="91"/>
      <c r="AU363" s="91"/>
      <c r="AV363" s="91"/>
      <c r="AW363" s="91"/>
      <c r="AX363" s="91"/>
      <c r="AY363">
        <f>COUNTA($C$363)</f>
        <v>1</v>
      </c>
    </row>
    <row r="364" spans="1:51" ht="50.1" customHeight="1" x14ac:dyDescent="0.15">
      <c r="A364" s="95">
        <v>6</v>
      </c>
      <c r="B364" s="95">
        <v>1</v>
      </c>
      <c r="C364" s="128" t="s">
        <v>663</v>
      </c>
      <c r="D364" s="141"/>
      <c r="E364" s="141"/>
      <c r="F364" s="141"/>
      <c r="G364" s="141"/>
      <c r="H364" s="141"/>
      <c r="I364" s="142"/>
      <c r="J364" s="131">
        <v>9010501005298</v>
      </c>
      <c r="K364" s="132"/>
      <c r="L364" s="132"/>
      <c r="M364" s="132"/>
      <c r="N364" s="132"/>
      <c r="O364" s="133"/>
      <c r="P364" s="140" t="s">
        <v>668</v>
      </c>
      <c r="Q364" s="135"/>
      <c r="R364" s="135"/>
      <c r="S364" s="135"/>
      <c r="T364" s="135"/>
      <c r="U364" s="135"/>
      <c r="V364" s="135"/>
      <c r="W364" s="135"/>
      <c r="X364" s="136"/>
      <c r="Y364" s="101">
        <v>0.6</v>
      </c>
      <c r="Z364" s="102"/>
      <c r="AA364" s="102"/>
      <c r="AB364" s="103"/>
      <c r="AC364" s="137" t="s">
        <v>252</v>
      </c>
      <c r="AD364" s="138"/>
      <c r="AE364" s="138"/>
      <c r="AF364" s="138"/>
      <c r="AG364" s="139"/>
      <c r="AH364" s="125" t="s">
        <v>278</v>
      </c>
      <c r="AI364" s="126"/>
      <c r="AJ364" s="126"/>
      <c r="AK364" s="127"/>
      <c r="AL364" s="125" t="s">
        <v>278</v>
      </c>
      <c r="AM364" s="126"/>
      <c r="AN364" s="126"/>
      <c r="AO364" s="127"/>
      <c r="AP364" s="91" t="s">
        <v>662</v>
      </c>
      <c r="AQ364" s="91"/>
      <c r="AR364" s="91"/>
      <c r="AS364" s="91"/>
      <c r="AT364" s="91"/>
      <c r="AU364" s="91"/>
      <c r="AV364" s="91"/>
      <c r="AW364" s="91"/>
      <c r="AX364" s="91"/>
      <c r="AY364">
        <f>COUNTA($C$364)</f>
        <v>1</v>
      </c>
    </row>
    <row r="365" spans="1:51" ht="50.1" customHeight="1" x14ac:dyDescent="0.15">
      <c r="A365" s="95">
        <v>7</v>
      </c>
      <c r="B365" s="95">
        <v>1</v>
      </c>
      <c r="C365" s="128" t="s">
        <v>669</v>
      </c>
      <c r="D365" s="129"/>
      <c r="E365" s="129"/>
      <c r="F365" s="129"/>
      <c r="G365" s="129"/>
      <c r="H365" s="129"/>
      <c r="I365" s="130"/>
      <c r="J365" s="131">
        <v>5011101048856</v>
      </c>
      <c r="K365" s="132"/>
      <c r="L365" s="132"/>
      <c r="M365" s="132"/>
      <c r="N365" s="132"/>
      <c r="O365" s="133"/>
      <c r="P365" s="140" t="s">
        <v>670</v>
      </c>
      <c r="Q365" s="135"/>
      <c r="R365" s="135"/>
      <c r="S365" s="135"/>
      <c r="T365" s="135"/>
      <c r="U365" s="135"/>
      <c r="V365" s="135"/>
      <c r="W365" s="135"/>
      <c r="X365" s="136"/>
      <c r="Y365" s="101">
        <v>7</v>
      </c>
      <c r="Z365" s="102"/>
      <c r="AA365" s="102"/>
      <c r="AB365" s="103"/>
      <c r="AC365" s="137" t="s">
        <v>250</v>
      </c>
      <c r="AD365" s="138"/>
      <c r="AE365" s="138"/>
      <c r="AF365" s="138"/>
      <c r="AG365" s="139"/>
      <c r="AH365" s="125" t="s">
        <v>278</v>
      </c>
      <c r="AI365" s="126"/>
      <c r="AJ365" s="126"/>
      <c r="AK365" s="127"/>
      <c r="AL365" s="125" t="s">
        <v>278</v>
      </c>
      <c r="AM365" s="126"/>
      <c r="AN365" s="126"/>
      <c r="AO365" s="127"/>
      <c r="AP365" s="91" t="s">
        <v>662</v>
      </c>
      <c r="AQ365" s="91"/>
      <c r="AR365" s="91"/>
      <c r="AS365" s="91"/>
      <c r="AT365" s="91"/>
      <c r="AU365" s="91"/>
      <c r="AV365" s="91"/>
      <c r="AW365" s="91"/>
      <c r="AX365" s="91"/>
      <c r="AY365">
        <f>COUNTA($C$365)</f>
        <v>1</v>
      </c>
    </row>
    <row r="366" spans="1:51" ht="50.1" customHeight="1" x14ac:dyDescent="0.15">
      <c r="A366" s="95">
        <v>8</v>
      </c>
      <c r="B366" s="95">
        <v>1</v>
      </c>
      <c r="C366" s="128" t="s">
        <v>671</v>
      </c>
      <c r="D366" s="129"/>
      <c r="E366" s="129"/>
      <c r="F366" s="129"/>
      <c r="G366" s="129"/>
      <c r="H366" s="129"/>
      <c r="I366" s="130"/>
      <c r="J366" s="131">
        <v>8010001002136</v>
      </c>
      <c r="K366" s="132"/>
      <c r="L366" s="132"/>
      <c r="M366" s="132"/>
      <c r="N366" s="132"/>
      <c r="O366" s="133"/>
      <c r="P366" s="140" t="s">
        <v>672</v>
      </c>
      <c r="Q366" s="135"/>
      <c r="R366" s="135"/>
      <c r="S366" s="135"/>
      <c r="T366" s="135"/>
      <c r="U366" s="135"/>
      <c r="V366" s="135"/>
      <c r="W366" s="135"/>
      <c r="X366" s="136"/>
      <c r="Y366" s="101">
        <v>7</v>
      </c>
      <c r="Z366" s="102"/>
      <c r="AA366" s="102"/>
      <c r="AB366" s="103"/>
      <c r="AC366" s="137" t="s">
        <v>246</v>
      </c>
      <c r="AD366" s="138"/>
      <c r="AE366" s="138"/>
      <c r="AF366" s="138"/>
      <c r="AG366" s="139"/>
      <c r="AH366" s="125">
        <v>1</v>
      </c>
      <c r="AI366" s="126"/>
      <c r="AJ366" s="126"/>
      <c r="AK366" s="127"/>
      <c r="AL366" s="88">
        <v>77.7</v>
      </c>
      <c r="AM366" s="89"/>
      <c r="AN366" s="89"/>
      <c r="AO366" s="90"/>
      <c r="AP366" s="91" t="s">
        <v>662</v>
      </c>
      <c r="AQ366" s="91"/>
      <c r="AR366" s="91"/>
      <c r="AS366" s="91"/>
      <c r="AT366" s="91"/>
      <c r="AU366" s="91"/>
      <c r="AV366" s="91"/>
      <c r="AW366" s="91"/>
      <c r="AX366" s="91"/>
      <c r="AY366">
        <f>COUNTA($C$366)</f>
        <v>1</v>
      </c>
    </row>
    <row r="367" spans="1:51" ht="50.1" customHeight="1" x14ac:dyDescent="0.15">
      <c r="A367" s="95">
        <v>9</v>
      </c>
      <c r="B367" s="95">
        <v>1</v>
      </c>
      <c r="C367" s="128" t="s">
        <v>673</v>
      </c>
      <c r="D367" s="129"/>
      <c r="E367" s="129"/>
      <c r="F367" s="129"/>
      <c r="G367" s="129"/>
      <c r="H367" s="129"/>
      <c r="I367" s="130"/>
      <c r="J367" s="131">
        <v>9010001101738</v>
      </c>
      <c r="K367" s="132"/>
      <c r="L367" s="132"/>
      <c r="M367" s="132"/>
      <c r="N367" s="132"/>
      <c r="O367" s="133"/>
      <c r="P367" s="140" t="s">
        <v>674</v>
      </c>
      <c r="Q367" s="135"/>
      <c r="R367" s="135"/>
      <c r="S367" s="135"/>
      <c r="T367" s="135"/>
      <c r="U367" s="135"/>
      <c r="V367" s="135"/>
      <c r="W367" s="135"/>
      <c r="X367" s="136"/>
      <c r="Y367" s="101">
        <v>0.3</v>
      </c>
      <c r="Z367" s="102"/>
      <c r="AA367" s="102"/>
      <c r="AB367" s="103"/>
      <c r="AC367" s="137" t="s">
        <v>252</v>
      </c>
      <c r="AD367" s="138"/>
      <c r="AE367" s="138"/>
      <c r="AF367" s="138"/>
      <c r="AG367" s="139"/>
      <c r="AH367" s="125" t="s">
        <v>278</v>
      </c>
      <c r="AI367" s="126"/>
      <c r="AJ367" s="126"/>
      <c r="AK367" s="127"/>
      <c r="AL367" s="88" t="s">
        <v>278</v>
      </c>
      <c r="AM367" s="89"/>
      <c r="AN367" s="89"/>
      <c r="AO367" s="90"/>
      <c r="AP367" s="91" t="s">
        <v>662</v>
      </c>
      <c r="AQ367" s="91"/>
      <c r="AR367" s="91"/>
      <c r="AS367" s="91"/>
      <c r="AT367" s="91"/>
      <c r="AU367" s="91"/>
      <c r="AV367" s="91"/>
      <c r="AW367" s="91"/>
      <c r="AX367" s="91"/>
      <c r="AY367">
        <f>COUNTA($C$367)</f>
        <v>1</v>
      </c>
    </row>
    <row r="368" spans="1:51" ht="50.1" customHeight="1" x14ac:dyDescent="0.15">
      <c r="A368" s="95">
        <v>10</v>
      </c>
      <c r="B368" s="95">
        <v>1</v>
      </c>
      <c r="C368" s="128" t="s">
        <v>673</v>
      </c>
      <c r="D368" s="129"/>
      <c r="E368" s="129"/>
      <c r="F368" s="129"/>
      <c r="G368" s="129"/>
      <c r="H368" s="129"/>
      <c r="I368" s="130"/>
      <c r="J368" s="131">
        <v>9010001101738</v>
      </c>
      <c r="K368" s="132"/>
      <c r="L368" s="132"/>
      <c r="M368" s="132"/>
      <c r="N368" s="132"/>
      <c r="O368" s="133"/>
      <c r="P368" s="140" t="s">
        <v>675</v>
      </c>
      <c r="Q368" s="135"/>
      <c r="R368" s="135"/>
      <c r="S368" s="135"/>
      <c r="T368" s="135"/>
      <c r="U368" s="135"/>
      <c r="V368" s="135"/>
      <c r="W368" s="135"/>
      <c r="X368" s="136"/>
      <c r="Y368" s="101">
        <v>0.4</v>
      </c>
      <c r="Z368" s="102"/>
      <c r="AA368" s="102"/>
      <c r="AB368" s="103"/>
      <c r="AC368" s="137" t="s">
        <v>252</v>
      </c>
      <c r="AD368" s="138"/>
      <c r="AE368" s="138"/>
      <c r="AF368" s="138"/>
      <c r="AG368" s="139"/>
      <c r="AH368" s="125" t="s">
        <v>278</v>
      </c>
      <c r="AI368" s="126"/>
      <c r="AJ368" s="126"/>
      <c r="AK368" s="127"/>
      <c r="AL368" s="88" t="s">
        <v>278</v>
      </c>
      <c r="AM368" s="89"/>
      <c r="AN368" s="89"/>
      <c r="AO368" s="90"/>
      <c r="AP368" s="91" t="s">
        <v>662</v>
      </c>
      <c r="AQ368" s="91"/>
      <c r="AR368" s="91"/>
      <c r="AS368" s="91"/>
      <c r="AT368" s="91"/>
      <c r="AU368" s="91"/>
      <c r="AV368" s="91"/>
      <c r="AW368" s="91"/>
      <c r="AX368" s="91"/>
      <c r="AY368">
        <f>COUNTA($C$368)</f>
        <v>1</v>
      </c>
    </row>
    <row r="369" spans="1:51" ht="50.1" customHeight="1" x14ac:dyDescent="0.15">
      <c r="A369" s="95">
        <v>11</v>
      </c>
      <c r="B369" s="95">
        <v>1</v>
      </c>
      <c r="C369" s="128" t="s">
        <v>673</v>
      </c>
      <c r="D369" s="129"/>
      <c r="E369" s="129"/>
      <c r="F369" s="129"/>
      <c r="G369" s="129"/>
      <c r="H369" s="129"/>
      <c r="I369" s="130"/>
      <c r="J369" s="131">
        <v>9010001101738</v>
      </c>
      <c r="K369" s="132"/>
      <c r="L369" s="132"/>
      <c r="M369" s="132"/>
      <c r="N369" s="132"/>
      <c r="O369" s="133"/>
      <c r="P369" s="140" t="s">
        <v>676</v>
      </c>
      <c r="Q369" s="135"/>
      <c r="R369" s="135"/>
      <c r="S369" s="135"/>
      <c r="T369" s="135"/>
      <c r="U369" s="135"/>
      <c r="V369" s="135"/>
      <c r="W369" s="135"/>
      <c r="X369" s="136"/>
      <c r="Y369" s="101">
        <v>4</v>
      </c>
      <c r="Z369" s="102"/>
      <c r="AA369" s="102"/>
      <c r="AB369" s="103"/>
      <c r="AC369" s="137" t="s">
        <v>246</v>
      </c>
      <c r="AD369" s="138"/>
      <c r="AE369" s="138"/>
      <c r="AF369" s="138"/>
      <c r="AG369" s="139"/>
      <c r="AH369" s="125">
        <v>1</v>
      </c>
      <c r="AI369" s="126"/>
      <c r="AJ369" s="126"/>
      <c r="AK369" s="127"/>
      <c r="AL369" s="88">
        <v>99.2</v>
      </c>
      <c r="AM369" s="89"/>
      <c r="AN369" s="89"/>
      <c r="AO369" s="90"/>
      <c r="AP369" s="91" t="s">
        <v>662</v>
      </c>
      <c r="AQ369" s="91"/>
      <c r="AR369" s="91"/>
      <c r="AS369" s="91"/>
      <c r="AT369" s="91"/>
      <c r="AU369" s="91"/>
      <c r="AV369" s="91"/>
      <c r="AW369" s="91"/>
      <c r="AX369" s="91"/>
      <c r="AY369">
        <f>COUNTA($C$369)</f>
        <v>1</v>
      </c>
    </row>
    <row r="370" spans="1:51" ht="50.1" customHeight="1" x14ac:dyDescent="0.15">
      <c r="A370" s="95">
        <v>12</v>
      </c>
      <c r="B370" s="95">
        <v>1</v>
      </c>
      <c r="C370" s="128" t="s">
        <v>677</v>
      </c>
      <c r="D370" s="129"/>
      <c r="E370" s="129"/>
      <c r="F370" s="129"/>
      <c r="G370" s="129"/>
      <c r="H370" s="129"/>
      <c r="I370" s="130"/>
      <c r="J370" s="131">
        <v>7011101026190</v>
      </c>
      <c r="K370" s="132"/>
      <c r="L370" s="132"/>
      <c r="M370" s="132"/>
      <c r="N370" s="132"/>
      <c r="O370" s="133"/>
      <c r="P370" s="140" t="s">
        <v>678</v>
      </c>
      <c r="Q370" s="135"/>
      <c r="R370" s="135"/>
      <c r="S370" s="135"/>
      <c r="T370" s="135"/>
      <c r="U370" s="135"/>
      <c r="V370" s="135"/>
      <c r="W370" s="135"/>
      <c r="X370" s="136"/>
      <c r="Y370" s="101">
        <v>4</v>
      </c>
      <c r="Z370" s="102"/>
      <c r="AA370" s="102"/>
      <c r="AB370" s="103"/>
      <c r="AC370" s="137" t="s">
        <v>250</v>
      </c>
      <c r="AD370" s="138"/>
      <c r="AE370" s="138"/>
      <c r="AF370" s="138"/>
      <c r="AG370" s="139"/>
      <c r="AH370" s="125" t="s">
        <v>278</v>
      </c>
      <c r="AI370" s="126"/>
      <c r="AJ370" s="126"/>
      <c r="AK370" s="127"/>
      <c r="AL370" s="88" t="s">
        <v>278</v>
      </c>
      <c r="AM370" s="89"/>
      <c r="AN370" s="89"/>
      <c r="AO370" s="90"/>
      <c r="AP370" s="91" t="s">
        <v>662</v>
      </c>
      <c r="AQ370" s="91"/>
      <c r="AR370" s="91"/>
      <c r="AS370" s="91"/>
      <c r="AT370" s="91"/>
      <c r="AU370" s="91"/>
      <c r="AV370" s="91"/>
      <c r="AW370" s="91"/>
      <c r="AX370" s="91"/>
      <c r="AY370">
        <f>COUNTA($C$370)</f>
        <v>1</v>
      </c>
    </row>
    <row r="371" spans="1:51" ht="50.1" customHeight="1" x14ac:dyDescent="0.15">
      <c r="A371" s="95">
        <v>13</v>
      </c>
      <c r="B371" s="95">
        <v>1</v>
      </c>
      <c r="C371" s="128" t="s">
        <v>679</v>
      </c>
      <c r="D371" s="129"/>
      <c r="E371" s="129"/>
      <c r="F371" s="129"/>
      <c r="G371" s="129"/>
      <c r="H371" s="129"/>
      <c r="I371" s="130"/>
      <c r="J371" s="131">
        <v>3370001040897</v>
      </c>
      <c r="K371" s="132"/>
      <c r="L371" s="132"/>
      <c r="M371" s="132"/>
      <c r="N371" s="132"/>
      <c r="O371" s="133"/>
      <c r="P371" s="140" t="s">
        <v>680</v>
      </c>
      <c r="Q371" s="135"/>
      <c r="R371" s="135"/>
      <c r="S371" s="135"/>
      <c r="T371" s="135"/>
      <c r="U371" s="135"/>
      <c r="V371" s="135"/>
      <c r="W371" s="135"/>
      <c r="X371" s="136"/>
      <c r="Y371" s="101">
        <v>2</v>
      </c>
      <c r="Z371" s="102"/>
      <c r="AA371" s="102"/>
      <c r="AB371" s="103"/>
      <c r="AC371" s="137" t="s">
        <v>250</v>
      </c>
      <c r="AD371" s="138"/>
      <c r="AE371" s="138"/>
      <c r="AF371" s="138"/>
      <c r="AG371" s="139"/>
      <c r="AH371" s="125" t="s">
        <v>278</v>
      </c>
      <c r="AI371" s="126"/>
      <c r="AJ371" s="126"/>
      <c r="AK371" s="127"/>
      <c r="AL371" s="88" t="s">
        <v>278</v>
      </c>
      <c r="AM371" s="89"/>
      <c r="AN371" s="89"/>
      <c r="AO371" s="90"/>
      <c r="AP371" s="91" t="s">
        <v>662</v>
      </c>
      <c r="AQ371" s="91"/>
      <c r="AR371" s="91"/>
      <c r="AS371" s="91"/>
      <c r="AT371" s="91"/>
      <c r="AU371" s="91"/>
      <c r="AV371" s="91"/>
      <c r="AW371" s="91"/>
      <c r="AX371" s="91"/>
      <c r="AY371">
        <f>COUNTA($C$371)</f>
        <v>1</v>
      </c>
    </row>
    <row r="372" spans="1:51" ht="50.1" customHeight="1" x14ac:dyDescent="0.15">
      <c r="A372" s="95">
        <v>14</v>
      </c>
      <c r="B372" s="95">
        <v>1</v>
      </c>
      <c r="C372" s="128" t="s">
        <v>681</v>
      </c>
      <c r="D372" s="129"/>
      <c r="E372" s="129"/>
      <c r="F372" s="129"/>
      <c r="G372" s="129"/>
      <c r="H372" s="129"/>
      <c r="I372" s="130"/>
      <c r="J372" s="131">
        <v>7010501016231</v>
      </c>
      <c r="K372" s="132"/>
      <c r="L372" s="132"/>
      <c r="M372" s="132"/>
      <c r="N372" s="132"/>
      <c r="O372" s="133"/>
      <c r="P372" s="140" t="s">
        <v>682</v>
      </c>
      <c r="Q372" s="135"/>
      <c r="R372" s="135"/>
      <c r="S372" s="135"/>
      <c r="T372" s="135"/>
      <c r="U372" s="135"/>
      <c r="V372" s="135"/>
      <c r="W372" s="135"/>
      <c r="X372" s="136"/>
      <c r="Y372" s="101">
        <v>2</v>
      </c>
      <c r="Z372" s="102"/>
      <c r="AA372" s="102"/>
      <c r="AB372" s="103"/>
      <c r="AC372" s="137" t="s">
        <v>246</v>
      </c>
      <c r="AD372" s="138"/>
      <c r="AE372" s="138"/>
      <c r="AF372" s="138"/>
      <c r="AG372" s="139"/>
      <c r="AH372" s="125">
        <v>1</v>
      </c>
      <c r="AI372" s="126"/>
      <c r="AJ372" s="126"/>
      <c r="AK372" s="127"/>
      <c r="AL372" s="88">
        <v>82.1</v>
      </c>
      <c r="AM372" s="89"/>
      <c r="AN372" s="89"/>
      <c r="AO372" s="90"/>
      <c r="AP372" s="91" t="s">
        <v>662</v>
      </c>
      <c r="AQ372" s="91"/>
      <c r="AR372" s="91"/>
      <c r="AS372" s="91"/>
      <c r="AT372" s="91"/>
      <c r="AU372" s="91"/>
      <c r="AV372" s="91"/>
      <c r="AW372" s="91"/>
      <c r="AX372" s="91"/>
      <c r="AY372">
        <f>COUNTA($C$372)</f>
        <v>1</v>
      </c>
    </row>
    <row r="373" spans="1:51" ht="50.1" customHeight="1" x14ac:dyDescent="0.15">
      <c r="A373" s="95">
        <v>15</v>
      </c>
      <c r="B373" s="95">
        <v>1</v>
      </c>
      <c r="C373" s="128" t="s">
        <v>683</v>
      </c>
      <c r="D373" s="129"/>
      <c r="E373" s="129"/>
      <c r="F373" s="129"/>
      <c r="G373" s="129"/>
      <c r="H373" s="129"/>
      <c r="I373" s="130"/>
      <c r="J373" s="131">
        <v>6010001089530</v>
      </c>
      <c r="K373" s="132"/>
      <c r="L373" s="132"/>
      <c r="M373" s="132"/>
      <c r="N373" s="132"/>
      <c r="O373" s="133"/>
      <c r="P373" s="140" t="s">
        <v>684</v>
      </c>
      <c r="Q373" s="135"/>
      <c r="R373" s="135"/>
      <c r="S373" s="135"/>
      <c r="T373" s="135"/>
      <c r="U373" s="135"/>
      <c r="V373" s="135"/>
      <c r="W373" s="135"/>
      <c r="X373" s="136"/>
      <c r="Y373" s="101">
        <v>2</v>
      </c>
      <c r="Z373" s="102"/>
      <c r="AA373" s="102"/>
      <c r="AB373" s="103"/>
      <c r="AC373" s="137" t="s">
        <v>246</v>
      </c>
      <c r="AD373" s="138"/>
      <c r="AE373" s="138"/>
      <c r="AF373" s="138"/>
      <c r="AG373" s="139"/>
      <c r="AH373" s="125">
        <v>2</v>
      </c>
      <c r="AI373" s="126"/>
      <c r="AJ373" s="126"/>
      <c r="AK373" s="127"/>
      <c r="AL373" s="88">
        <v>95.8</v>
      </c>
      <c r="AM373" s="89"/>
      <c r="AN373" s="89"/>
      <c r="AO373" s="90"/>
      <c r="AP373" s="91" t="s">
        <v>662</v>
      </c>
      <c r="AQ373" s="91"/>
      <c r="AR373" s="91"/>
      <c r="AS373" s="91"/>
      <c r="AT373" s="91"/>
      <c r="AU373" s="91"/>
      <c r="AV373" s="91"/>
      <c r="AW373" s="91"/>
      <c r="AX373" s="91"/>
      <c r="AY373">
        <f>COUNTA($C$373)</f>
        <v>1</v>
      </c>
    </row>
    <row r="374" spans="1:51" ht="30" customHeight="1" x14ac:dyDescent="0.15">
      <c r="A374" s="95">
        <v>16</v>
      </c>
      <c r="B374" s="95">
        <v>1</v>
      </c>
      <c r="C374" s="128" t="s">
        <v>685</v>
      </c>
      <c r="D374" s="129"/>
      <c r="E374" s="129"/>
      <c r="F374" s="129"/>
      <c r="G374" s="129"/>
      <c r="H374" s="129"/>
      <c r="I374" s="130"/>
      <c r="J374" s="131">
        <v>7050002040000</v>
      </c>
      <c r="K374" s="132"/>
      <c r="L374" s="132"/>
      <c r="M374" s="132"/>
      <c r="N374" s="132"/>
      <c r="O374" s="133"/>
      <c r="P374" s="140" t="s">
        <v>686</v>
      </c>
      <c r="Q374" s="135"/>
      <c r="R374" s="135"/>
      <c r="S374" s="135"/>
      <c r="T374" s="135"/>
      <c r="U374" s="135"/>
      <c r="V374" s="135"/>
      <c r="W374" s="135"/>
      <c r="X374" s="136"/>
      <c r="Y374" s="101">
        <v>0.3</v>
      </c>
      <c r="Z374" s="102"/>
      <c r="AA374" s="102"/>
      <c r="AB374" s="103"/>
      <c r="AC374" s="137" t="s">
        <v>252</v>
      </c>
      <c r="AD374" s="138"/>
      <c r="AE374" s="138"/>
      <c r="AF374" s="138"/>
      <c r="AG374" s="139"/>
      <c r="AH374" s="125" t="s">
        <v>278</v>
      </c>
      <c r="AI374" s="126"/>
      <c r="AJ374" s="126"/>
      <c r="AK374" s="127"/>
      <c r="AL374" s="88" t="s">
        <v>278</v>
      </c>
      <c r="AM374" s="89"/>
      <c r="AN374" s="89"/>
      <c r="AO374" s="90"/>
      <c r="AP374" s="91" t="s">
        <v>662</v>
      </c>
      <c r="AQ374" s="91"/>
      <c r="AR374" s="91"/>
      <c r="AS374" s="91"/>
      <c r="AT374" s="91"/>
      <c r="AU374" s="91"/>
      <c r="AV374" s="91"/>
      <c r="AW374" s="91"/>
      <c r="AX374" s="91"/>
      <c r="AY374">
        <f>COUNTA($C$374)</f>
        <v>1</v>
      </c>
    </row>
    <row r="375" spans="1:51" s="16" customFormat="1" ht="30" customHeight="1" x14ac:dyDescent="0.15">
      <c r="A375" s="95">
        <v>17</v>
      </c>
      <c r="B375" s="95">
        <v>1</v>
      </c>
      <c r="C375" s="128" t="s">
        <v>685</v>
      </c>
      <c r="D375" s="129"/>
      <c r="E375" s="129"/>
      <c r="F375" s="129"/>
      <c r="G375" s="129"/>
      <c r="H375" s="129"/>
      <c r="I375" s="130"/>
      <c r="J375" s="131">
        <v>7050002040000</v>
      </c>
      <c r="K375" s="132"/>
      <c r="L375" s="132"/>
      <c r="M375" s="132"/>
      <c r="N375" s="132"/>
      <c r="O375" s="133"/>
      <c r="P375" s="134" t="s">
        <v>687</v>
      </c>
      <c r="Q375" s="135"/>
      <c r="R375" s="135"/>
      <c r="S375" s="135"/>
      <c r="T375" s="135"/>
      <c r="U375" s="135"/>
      <c r="V375" s="135"/>
      <c r="W375" s="135"/>
      <c r="X375" s="136"/>
      <c r="Y375" s="101">
        <v>0.1</v>
      </c>
      <c r="Z375" s="102"/>
      <c r="AA375" s="102"/>
      <c r="AB375" s="103"/>
      <c r="AC375" s="137" t="s">
        <v>252</v>
      </c>
      <c r="AD375" s="138"/>
      <c r="AE375" s="138"/>
      <c r="AF375" s="138"/>
      <c r="AG375" s="139"/>
      <c r="AH375" s="125" t="s">
        <v>278</v>
      </c>
      <c r="AI375" s="126"/>
      <c r="AJ375" s="126"/>
      <c r="AK375" s="127"/>
      <c r="AL375" s="88" t="s">
        <v>278</v>
      </c>
      <c r="AM375" s="89"/>
      <c r="AN375" s="89"/>
      <c r="AO375" s="90"/>
      <c r="AP375" s="91" t="s">
        <v>662</v>
      </c>
      <c r="AQ375" s="91"/>
      <c r="AR375" s="91"/>
      <c r="AS375" s="91"/>
      <c r="AT375" s="91"/>
      <c r="AU375" s="91"/>
      <c r="AV375" s="91"/>
      <c r="AW375" s="91"/>
      <c r="AX375" s="91"/>
      <c r="AY375">
        <f>COUNTA($C$375)</f>
        <v>1</v>
      </c>
    </row>
    <row r="376" spans="1:51" ht="30" customHeight="1" x14ac:dyDescent="0.15">
      <c r="A376" s="95">
        <v>18</v>
      </c>
      <c r="B376" s="95">
        <v>1</v>
      </c>
      <c r="C376" s="128" t="s">
        <v>685</v>
      </c>
      <c r="D376" s="129"/>
      <c r="E376" s="129"/>
      <c r="F376" s="129"/>
      <c r="G376" s="129"/>
      <c r="H376" s="129"/>
      <c r="I376" s="130"/>
      <c r="J376" s="131">
        <v>7050002040000</v>
      </c>
      <c r="K376" s="132"/>
      <c r="L376" s="132"/>
      <c r="M376" s="132"/>
      <c r="N376" s="132"/>
      <c r="O376" s="133"/>
      <c r="P376" s="134" t="s">
        <v>687</v>
      </c>
      <c r="Q376" s="135"/>
      <c r="R376" s="135"/>
      <c r="S376" s="135"/>
      <c r="T376" s="135"/>
      <c r="U376" s="135"/>
      <c r="V376" s="135"/>
      <c r="W376" s="135"/>
      <c r="X376" s="136"/>
      <c r="Y376" s="101">
        <v>0.1</v>
      </c>
      <c r="Z376" s="102"/>
      <c r="AA376" s="102"/>
      <c r="AB376" s="103"/>
      <c r="AC376" s="137" t="s">
        <v>252</v>
      </c>
      <c r="AD376" s="138"/>
      <c r="AE376" s="138"/>
      <c r="AF376" s="138"/>
      <c r="AG376" s="139"/>
      <c r="AH376" s="125" t="s">
        <v>278</v>
      </c>
      <c r="AI376" s="126"/>
      <c r="AJ376" s="126"/>
      <c r="AK376" s="127"/>
      <c r="AL376" s="88" t="s">
        <v>278</v>
      </c>
      <c r="AM376" s="89"/>
      <c r="AN376" s="89"/>
      <c r="AO376" s="90"/>
      <c r="AP376" s="91" t="s">
        <v>662</v>
      </c>
      <c r="AQ376" s="91"/>
      <c r="AR376" s="91"/>
      <c r="AS376" s="91"/>
      <c r="AT376" s="91"/>
      <c r="AU376" s="91"/>
      <c r="AV376" s="91"/>
      <c r="AW376" s="91"/>
      <c r="AX376" s="91"/>
      <c r="AY376">
        <f>COUNTA($C$376)</f>
        <v>1</v>
      </c>
    </row>
    <row r="377" spans="1:51" ht="30" customHeight="1" x14ac:dyDescent="0.15">
      <c r="A377" s="95">
        <v>19</v>
      </c>
      <c r="B377" s="95">
        <v>1</v>
      </c>
      <c r="C377" s="128" t="s">
        <v>685</v>
      </c>
      <c r="D377" s="129"/>
      <c r="E377" s="129"/>
      <c r="F377" s="129"/>
      <c r="G377" s="129"/>
      <c r="H377" s="129"/>
      <c r="I377" s="130"/>
      <c r="J377" s="131">
        <v>7050002040000</v>
      </c>
      <c r="K377" s="132"/>
      <c r="L377" s="132"/>
      <c r="M377" s="132"/>
      <c r="N377" s="132"/>
      <c r="O377" s="133"/>
      <c r="P377" s="134" t="s">
        <v>687</v>
      </c>
      <c r="Q377" s="135"/>
      <c r="R377" s="135"/>
      <c r="S377" s="135"/>
      <c r="T377" s="135"/>
      <c r="U377" s="135"/>
      <c r="V377" s="135"/>
      <c r="W377" s="135"/>
      <c r="X377" s="136"/>
      <c r="Y377" s="101">
        <v>0.1</v>
      </c>
      <c r="Z377" s="102"/>
      <c r="AA377" s="102"/>
      <c r="AB377" s="103"/>
      <c r="AC377" s="137" t="s">
        <v>252</v>
      </c>
      <c r="AD377" s="138"/>
      <c r="AE377" s="138"/>
      <c r="AF377" s="138"/>
      <c r="AG377" s="139"/>
      <c r="AH377" s="125" t="s">
        <v>278</v>
      </c>
      <c r="AI377" s="126"/>
      <c r="AJ377" s="126"/>
      <c r="AK377" s="127"/>
      <c r="AL377" s="88" t="s">
        <v>278</v>
      </c>
      <c r="AM377" s="89"/>
      <c r="AN377" s="89"/>
      <c r="AO377" s="90"/>
      <c r="AP377" s="91" t="s">
        <v>662</v>
      </c>
      <c r="AQ377" s="91"/>
      <c r="AR377" s="91"/>
      <c r="AS377" s="91"/>
      <c r="AT377" s="91"/>
      <c r="AU377" s="91"/>
      <c r="AV377" s="91"/>
      <c r="AW377" s="91"/>
      <c r="AX377" s="91"/>
      <c r="AY377">
        <f>COUNTA($C$377)</f>
        <v>1</v>
      </c>
    </row>
    <row r="378" spans="1:51" ht="30" customHeight="1" x14ac:dyDescent="0.15">
      <c r="A378" s="95">
        <v>20</v>
      </c>
      <c r="B378" s="95">
        <v>1</v>
      </c>
      <c r="C378" s="128" t="s">
        <v>685</v>
      </c>
      <c r="D378" s="129"/>
      <c r="E378" s="129"/>
      <c r="F378" s="129"/>
      <c r="G378" s="129"/>
      <c r="H378" s="129"/>
      <c r="I378" s="130"/>
      <c r="J378" s="131">
        <v>7050002040000</v>
      </c>
      <c r="K378" s="132"/>
      <c r="L378" s="132"/>
      <c r="M378" s="132"/>
      <c r="N378" s="132"/>
      <c r="O378" s="133"/>
      <c r="P378" s="134" t="s">
        <v>687</v>
      </c>
      <c r="Q378" s="135"/>
      <c r="R378" s="135"/>
      <c r="S378" s="135"/>
      <c r="T378" s="135"/>
      <c r="U378" s="135"/>
      <c r="V378" s="135"/>
      <c r="W378" s="135"/>
      <c r="X378" s="136"/>
      <c r="Y378" s="101">
        <v>0.3</v>
      </c>
      <c r="Z378" s="102"/>
      <c r="AA378" s="102"/>
      <c r="AB378" s="103"/>
      <c r="AC378" s="137" t="s">
        <v>252</v>
      </c>
      <c r="AD378" s="138"/>
      <c r="AE378" s="138"/>
      <c r="AF378" s="138"/>
      <c r="AG378" s="139"/>
      <c r="AH378" s="125" t="s">
        <v>278</v>
      </c>
      <c r="AI378" s="126"/>
      <c r="AJ378" s="126"/>
      <c r="AK378" s="127"/>
      <c r="AL378" s="88" t="s">
        <v>278</v>
      </c>
      <c r="AM378" s="89"/>
      <c r="AN378" s="89"/>
      <c r="AO378" s="90"/>
      <c r="AP378" s="91" t="s">
        <v>662</v>
      </c>
      <c r="AQ378" s="91"/>
      <c r="AR378" s="91"/>
      <c r="AS378" s="91"/>
      <c r="AT378" s="91"/>
      <c r="AU378" s="91"/>
      <c r="AV378" s="91"/>
      <c r="AW378" s="91"/>
      <c r="AX378" s="91"/>
      <c r="AY378">
        <f>COUNTA($C$378)</f>
        <v>1</v>
      </c>
    </row>
    <row r="379" spans="1:51" ht="30" customHeight="1" x14ac:dyDescent="0.15">
      <c r="A379" s="95">
        <v>21</v>
      </c>
      <c r="B379" s="95">
        <v>1</v>
      </c>
      <c r="C379" s="128" t="s">
        <v>685</v>
      </c>
      <c r="D379" s="129"/>
      <c r="E379" s="129"/>
      <c r="F379" s="129"/>
      <c r="G379" s="129"/>
      <c r="H379" s="129"/>
      <c r="I379" s="130"/>
      <c r="J379" s="131">
        <v>7050002040000</v>
      </c>
      <c r="K379" s="132"/>
      <c r="L379" s="132"/>
      <c r="M379" s="132"/>
      <c r="N379" s="132"/>
      <c r="O379" s="133"/>
      <c r="P379" s="134" t="s">
        <v>687</v>
      </c>
      <c r="Q379" s="135"/>
      <c r="R379" s="135"/>
      <c r="S379" s="135"/>
      <c r="T379" s="135"/>
      <c r="U379" s="135"/>
      <c r="V379" s="135"/>
      <c r="W379" s="135"/>
      <c r="X379" s="136"/>
      <c r="Y379" s="101">
        <v>0.1</v>
      </c>
      <c r="Z379" s="102"/>
      <c r="AA379" s="102"/>
      <c r="AB379" s="103"/>
      <c r="AC379" s="137" t="s">
        <v>252</v>
      </c>
      <c r="AD379" s="138"/>
      <c r="AE379" s="138"/>
      <c r="AF379" s="138"/>
      <c r="AG379" s="139"/>
      <c r="AH379" s="125" t="s">
        <v>278</v>
      </c>
      <c r="AI379" s="126"/>
      <c r="AJ379" s="126"/>
      <c r="AK379" s="127"/>
      <c r="AL379" s="88" t="s">
        <v>278</v>
      </c>
      <c r="AM379" s="89"/>
      <c r="AN379" s="89"/>
      <c r="AO379" s="90"/>
      <c r="AP379" s="91" t="s">
        <v>662</v>
      </c>
      <c r="AQ379" s="91"/>
      <c r="AR379" s="91"/>
      <c r="AS379" s="91"/>
      <c r="AT379" s="91"/>
      <c r="AU379" s="91"/>
      <c r="AV379" s="91"/>
      <c r="AW379" s="91"/>
      <c r="AX379" s="91"/>
      <c r="AY379">
        <f>COUNTA($C$379)</f>
        <v>1</v>
      </c>
    </row>
    <row r="380" spans="1:51" ht="30" customHeight="1" x14ac:dyDescent="0.15">
      <c r="A380" s="95">
        <v>22</v>
      </c>
      <c r="B380" s="95">
        <v>1</v>
      </c>
      <c r="C380" s="116" t="s">
        <v>685</v>
      </c>
      <c r="D380" s="115"/>
      <c r="E380" s="115"/>
      <c r="F380" s="115"/>
      <c r="G380" s="115"/>
      <c r="H380" s="115"/>
      <c r="I380" s="115"/>
      <c r="J380" s="98">
        <v>7050002040000</v>
      </c>
      <c r="K380" s="99"/>
      <c r="L380" s="99"/>
      <c r="M380" s="99"/>
      <c r="N380" s="99"/>
      <c r="O380" s="99"/>
      <c r="P380" s="109" t="s">
        <v>687</v>
      </c>
      <c r="Q380" s="100"/>
      <c r="R380" s="100"/>
      <c r="S380" s="100"/>
      <c r="T380" s="100"/>
      <c r="U380" s="100"/>
      <c r="V380" s="100"/>
      <c r="W380" s="100"/>
      <c r="X380" s="100"/>
      <c r="Y380" s="101">
        <v>0.1</v>
      </c>
      <c r="Z380" s="102"/>
      <c r="AA380" s="102"/>
      <c r="AB380" s="103"/>
      <c r="AC380" s="84" t="s">
        <v>252</v>
      </c>
      <c r="AD380" s="85"/>
      <c r="AE380" s="85"/>
      <c r="AF380" s="85"/>
      <c r="AG380" s="85"/>
      <c r="AH380" s="125" t="s">
        <v>278</v>
      </c>
      <c r="AI380" s="126"/>
      <c r="AJ380" s="126"/>
      <c r="AK380" s="127"/>
      <c r="AL380" s="88" t="s">
        <v>278</v>
      </c>
      <c r="AM380" s="89"/>
      <c r="AN380" s="89"/>
      <c r="AO380" s="90"/>
      <c r="AP380" s="91" t="s">
        <v>662</v>
      </c>
      <c r="AQ380" s="91"/>
      <c r="AR380" s="91"/>
      <c r="AS380" s="91"/>
      <c r="AT380" s="91"/>
      <c r="AU380" s="91"/>
      <c r="AV380" s="91"/>
      <c r="AW380" s="91"/>
      <c r="AX380" s="91"/>
      <c r="AY380">
        <f>COUNTA($C$380)</f>
        <v>1</v>
      </c>
    </row>
    <row r="381" spans="1:51" ht="30" customHeight="1" x14ac:dyDescent="0.15">
      <c r="A381" s="95">
        <v>23</v>
      </c>
      <c r="B381" s="95">
        <v>1</v>
      </c>
      <c r="C381" s="116" t="s">
        <v>685</v>
      </c>
      <c r="D381" s="115"/>
      <c r="E381" s="115"/>
      <c r="F381" s="115"/>
      <c r="G381" s="115"/>
      <c r="H381" s="115"/>
      <c r="I381" s="115"/>
      <c r="J381" s="98">
        <v>7050002040000</v>
      </c>
      <c r="K381" s="99"/>
      <c r="L381" s="99"/>
      <c r="M381" s="99"/>
      <c r="N381" s="99"/>
      <c r="O381" s="99"/>
      <c r="P381" s="109" t="s">
        <v>687</v>
      </c>
      <c r="Q381" s="100"/>
      <c r="R381" s="100"/>
      <c r="S381" s="100"/>
      <c r="T381" s="100"/>
      <c r="U381" s="100"/>
      <c r="V381" s="100"/>
      <c r="W381" s="100"/>
      <c r="X381" s="100"/>
      <c r="Y381" s="101">
        <v>0.1</v>
      </c>
      <c r="Z381" s="102"/>
      <c r="AA381" s="102"/>
      <c r="AB381" s="103"/>
      <c r="AC381" s="84" t="s">
        <v>252</v>
      </c>
      <c r="AD381" s="85"/>
      <c r="AE381" s="85"/>
      <c r="AF381" s="85"/>
      <c r="AG381" s="85"/>
      <c r="AH381" s="125" t="s">
        <v>278</v>
      </c>
      <c r="AI381" s="126"/>
      <c r="AJ381" s="126"/>
      <c r="AK381" s="127"/>
      <c r="AL381" s="88" t="s">
        <v>278</v>
      </c>
      <c r="AM381" s="89"/>
      <c r="AN381" s="89"/>
      <c r="AO381" s="90"/>
      <c r="AP381" s="91" t="s">
        <v>662</v>
      </c>
      <c r="AQ381" s="91"/>
      <c r="AR381" s="91"/>
      <c r="AS381" s="91"/>
      <c r="AT381" s="91"/>
      <c r="AU381" s="91"/>
      <c r="AV381" s="91"/>
      <c r="AW381" s="91"/>
      <c r="AX381" s="91"/>
      <c r="AY381">
        <f>COUNTA($C$381)</f>
        <v>1</v>
      </c>
    </row>
    <row r="382" spans="1:51" ht="30" customHeight="1" x14ac:dyDescent="0.15">
      <c r="A382" s="95">
        <v>24</v>
      </c>
      <c r="B382" s="95">
        <v>1</v>
      </c>
      <c r="C382" s="116" t="s">
        <v>685</v>
      </c>
      <c r="D382" s="115"/>
      <c r="E382" s="115"/>
      <c r="F382" s="115"/>
      <c r="G382" s="115"/>
      <c r="H382" s="115"/>
      <c r="I382" s="115"/>
      <c r="J382" s="98">
        <v>7050002040000</v>
      </c>
      <c r="K382" s="99"/>
      <c r="L382" s="99"/>
      <c r="M382" s="99"/>
      <c r="N382" s="99"/>
      <c r="O382" s="99"/>
      <c r="P382" s="109" t="s">
        <v>687</v>
      </c>
      <c r="Q382" s="100"/>
      <c r="R382" s="100"/>
      <c r="S382" s="100"/>
      <c r="T382" s="100"/>
      <c r="U382" s="100"/>
      <c r="V382" s="100"/>
      <c r="W382" s="100"/>
      <c r="X382" s="100"/>
      <c r="Y382" s="101">
        <v>0.6</v>
      </c>
      <c r="Z382" s="102"/>
      <c r="AA382" s="102"/>
      <c r="AB382" s="103"/>
      <c r="AC382" s="84" t="s">
        <v>252</v>
      </c>
      <c r="AD382" s="85"/>
      <c r="AE382" s="85"/>
      <c r="AF382" s="85"/>
      <c r="AG382" s="85"/>
      <c r="AH382" s="125" t="s">
        <v>278</v>
      </c>
      <c r="AI382" s="126"/>
      <c r="AJ382" s="126"/>
      <c r="AK382" s="127"/>
      <c r="AL382" s="88" t="s">
        <v>278</v>
      </c>
      <c r="AM382" s="89"/>
      <c r="AN382" s="89"/>
      <c r="AO382" s="90"/>
      <c r="AP382" s="91" t="s">
        <v>662</v>
      </c>
      <c r="AQ382" s="91"/>
      <c r="AR382" s="91"/>
      <c r="AS382" s="91"/>
      <c r="AT382" s="91"/>
      <c r="AU382" s="91"/>
      <c r="AV382" s="91"/>
      <c r="AW382" s="91"/>
      <c r="AX382" s="91"/>
      <c r="AY382">
        <f>COUNTA($C$382)</f>
        <v>1</v>
      </c>
    </row>
    <row r="383" spans="1:51" ht="30" customHeight="1" x14ac:dyDescent="0.15">
      <c r="A383" s="95">
        <v>25</v>
      </c>
      <c r="B383" s="95">
        <v>1</v>
      </c>
      <c r="C383" s="116" t="s">
        <v>685</v>
      </c>
      <c r="D383" s="115"/>
      <c r="E383" s="115"/>
      <c r="F383" s="115"/>
      <c r="G383" s="115"/>
      <c r="H383" s="115"/>
      <c r="I383" s="115"/>
      <c r="J383" s="98">
        <v>7050002040000</v>
      </c>
      <c r="K383" s="99"/>
      <c r="L383" s="99"/>
      <c r="M383" s="99"/>
      <c r="N383" s="99"/>
      <c r="O383" s="99"/>
      <c r="P383" s="109" t="s">
        <v>687</v>
      </c>
      <c r="Q383" s="100"/>
      <c r="R383" s="100"/>
      <c r="S383" s="100"/>
      <c r="T383" s="100"/>
      <c r="U383" s="100"/>
      <c r="V383" s="100"/>
      <c r="W383" s="100"/>
      <c r="X383" s="100"/>
      <c r="Y383" s="101">
        <v>0.1</v>
      </c>
      <c r="Z383" s="102"/>
      <c r="AA383" s="102"/>
      <c r="AB383" s="103"/>
      <c r="AC383" s="84" t="s">
        <v>252</v>
      </c>
      <c r="AD383" s="85"/>
      <c r="AE383" s="85"/>
      <c r="AF383" s="85"/>
      <c r="AG383" s="85"/>
      <c r="AH383" s="125" t="s">
        <v>278</v>
      </c>
      <c r="AI383" s="126"/>
      <c r="AJ383" s="126"/>
      <c r="AK383" s="127"/>
      <c r="AL383" s="88" t="s">
        <v>278</v>
      </c>
      <c r="AM383" s="89"/>
      <c r="AN383" s="89"/>
      <c r="AO383" s="90"/>
      <c r="AP383" s="91" t="s">
        <v>662</v>
      </c>
      <c r="AQ383" s="91"/>
      <c r="AR383" s="91"/>
      <c r="AS383" s="91"/>
      <c r="AT383" s="91"/>
      <c r="AU383" s="91"/>
      <c r="AV383" s="91"/>
      <c r="AW383" s="91"/>
      <c r="AX383" s="91"/>
      <c r="AY383">
        <f>COUNTA($C$383)</f>
        <v>1</v>
      </c>
    </row>
    <row r="384" spans="1:51" ht="30" customHeight="1" x14ac:dyDescent="0.15">
      <c r="A384" s="95">
        <v>26</v>
      </c>
      <c r="B384" s="95">
        <v>1</v>
      </c>
      <c r="C384" s="116" t="s">
        <v>685</v>
      </c>
      <c r="D384" s="115"/>
      <c r="E384" s="115"/>
      <c r="F384" s="115"/>
      <c r="G384" s="115"/>
      <c r="H384" s="115"/>
      <c r="I384" s="115"/>
      <c r="J384" s="98">
        <v>7050002040000</v>
      </c>
      <c r="K384" s="99"/>
      <c r="L384" s="99"/>
      <c r="M384" s="99"/>
      <c r="N384" s="99"/>
      <c r="O384" s="99"/>
      <c r="P384" s="109" t="s">
        <v>687</v>
      </c>
      <c r="Q384" s="100"/>
      <c r="R384" s="100"/>
      <c r="S384" s="100"/>
      <c r="T384" s="100"/>
      <c r="U384" s="100"/>
      <c r="V384" s="100"/>
      <c r="W384" s="100"/>
      <c r="X384" s="100"/>
      <c r="Y384" s="101">
        <v>0.1</v>
      </c>
      <c r="Z384" s="102"/>
      <c r="AA384" s="102"/>
      <c r="AB384" s="103"/>
      <c r="AC384" s="84" t="s">
        <v>252</v>
      </c>
      <c r="AD384" s="85"/>
      <c r="AE384" s="85"/>
      <c r="AF384" s="85"/>
      <c r="AG384" s="85"/>
      <c r="AH384" s="125" t="s">
        <v>278</v>
      </c>
      <c r="AI384" s="126"/>
      <c r="AJ384" s="126"/>
      <c r="AK384" s="127"/>
      <c r="AL384" s="88" t="s">
        <v>278</v>
      </c>
      <c r="AM384" s="89"/>
      <c r="AN384" s="89"/>
      <c r="AO384" s="90"/>
      <c r="AP384" s="91" t="s">
        <v>662</v>
      </c>
      <c r="AQ384" s="91"/>
      <c r="AR384" s="91"/>
      <c r="AS384" s="91"/>
      <c r="AT384" s="91"/>
      <c r="AU384" s="91"/>
      <c r="AV384" s="91"/>
      <c r="AW384" s="91"/>
      <c r="AX384" s="91"/>
      <c r="AY384">
        <f>COUNTA($C$384)</f>
        <v>1</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224</v>
      </c>
      <c r="AD391" s="105"/>
      <c r="AE391" s="105"/>
      <c r="AF391" s="105"/>
      <c r="AG391" s="105"/>
      <c r="AH391" s="122" t="s">
        <v>242</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42" customHeight="1" x14ac:dyDescent="0.15">
      <c r="A392" s="95">
        <v>1</v>
      </c>
      <c r="B392" s="95">
        <v>1</v>
      </c>
      <c r="C392" s="116" t="s">
        <v>688</v>
      </c>
      <c r="D392" s="115"/>
      <c r="E392" s="115"/>
      <c r="F392" s="115"/>
      <c r="G392" s="115"/>
      <c r="H392" s="115"/>
      <c r="I392" s="115"/>
      <c r="J392" s="98" t="s">
        <v>689</v>
      </c>
      <c r="K392" s="99"/>
      <c r="L392" s="99"/>
      <c r="M392" s="99"/>
      <c r="N392" s="99"/>
      <c r="O392" s="99"/>
      <c r="P392" s="100" t="s">
        <v>690</v>
      </c>
      <c r="Q392" s="100"/>
      <c r="R392" s="100"/>
      <c r="S392" s="100"/>
      <c r="T392" s="100"/>
      <c r="U392" s="100"/>
      <c r="V392" s="100"/>
      <c r="W392" s="100"/>
      <c r="X392" s="100"/>
      <c r="Y392" s="101">
        <v>17</v>
      </c>
      <c r="Z392" s="102"/>
      <c r="AA392" s="102"/>
      <c r="AB392" s="103"/>
      <c r="AC392" s="84" t="s">
        <v>251</v>
      </c>
      <c r="AD392" s="85"/>
      <c r="AE392" s="85"/>
      <c r="AF392" s="85"/>
      <c r="AG392" s="85"/>
      <c r="AH392" s="117">
        <v>1</v>
      </c>
      <c r="AI392" s="118"/>
      <c r="AJ392" s="118"/>
      <c r="AK392" s="118"/>
      <c r="AL392" s="88">
        <v>97.3</v>
      </c>
      <c r="AM392" s="89"/>
      <c r="AN392" s="89"/>
      <c r="AO392" s="90"/>
      <c r="AP392" s="91" t="s">
        <v>662</v>
      </c>
      <c r="AQ392" s="91"/>
      <c r="AR392" s="91"/>
      <c r="AS392" s="91"/>
      <c r="AT392" s="91"/>
      <c r="AU392" s="91"/>
      <c r="AV392" s="91"/>
      <c r="AW392" s="91"/>
      <c r="AX392" s="91"/>
      <c r="AY392">
        <f>$AY$389</f>
        <v>1</v>
      </c>
    </row>
    <row r="393" spans="1:51" ht="57" customHeight="1" x14ac:dyDescent="0.15">
      <c r="A393" s="95">
        <v>2</v>
      </c>
      <c r="B393" s="95">
        <v>1</v>
      </c>
      <c r="C393" s="116" t="s">
        <v>688</v>
      </c>
      <c r="D393" s="115"/>
      <c r="E393" s="115"/>
      <c r="F393" s="115"/>
      <c r="G393" s="115"/>
      <c r="H393" s="115"/>
      <c r="I393" s="115"/>
      <c r="J393" s="98">
        <v>1010005004291</v>
      </c>
      <c r="K393" s="99"/>
      <c r="L393" s="99"/>
      <c r="M393" s="99"/>
      <c r="N393" s="99"/>
      <c r="O393" s="99"/>
      <c r="P393" s="100" t="s">
        <v>654</v>
      </c>
      <c r="Q393" s="100"/>
      <c r="R393" s="100"/>
      <c r="S393" s="100"/>
      <c r="T393" s="100"/>
      <c r="U393" s="100"/>
      <c r="V393" s="100"/>
      <c r="W393" s="100"/>
      <c r="X393" s="100"/>
      <c r="Y393" s="101">
        <v>5</v>
      </c>
      <c r="Z393" s="102"/>
      <c r="AA393" s="102"/>
      <c r="AB393" s="103"/>
      <c r="AC393" s="84" t="s">
        <v>248</v>
      </c>
      <c r="AD393" s="85"/>
      <c r="AE393" s="85"/>
      <c r="AF393" s="85"/>
      <c r="AG393" s="85"/>
      <c r="AH393" s="117">
        <v>2</v>
      </c>
      <c r="AI393" s="118"/>
      <c r="AJ393" s="118"/>
      <c r="AK393" s="118"/>
      <c r="AL393" s="88">
        <v>57.2</v>
      </c>
      <c r="AM393" s="89"/>
      <c r="AN393" s="89"/>
      <c r="AO393" s="90"/>
      <c r="AP393" s="91" t="s">
        <v>662</v>
      </c>
      <c r="AQ393" s="91"/>
      <c r="AR393" s="91"/>
      <c r="AS393" s="91"/>
      <c r="AT393" s="91"/>
      <c r="AU393" s="91"/>
      <c r="AV393" s="91"/>
      <c r="AW393" s="91"/>
      <c r="AX393" s="91"/>
      <c r="AY393">
        <f>COUNTA($C$393)</f>
        <v>1</v>
      </c>
    </row>
    <row r="394" spans="1:51" ht="50.1" customHeight="1" x14ac:dyDescent="0.15">
      <c r="A394" s="95">
        <v>3</v>
      </c>
      <c r="B394" s="95">
        <v>1</v>
      </c>
      <c r="C394" s="116" t="s">
        <v>691</v>
      </c>
      <c r="D394" s="115"/>
      <c r="E394" s="115"/>
      <c r="F394" s="115"/>
      <c r="G394" s="115"/>
      <c r="H394" s="115"/>
      <c r="I394" s="115"/>
      <c r="J394" s="98">
        <v>8011505000402</v>
      </c>
      <c r="K394" s="99"/>
      <c r="L394" s="99"/>
      <c r="M394" s="99"/>
      <c r="N394" s="99"/>
      <c r="O394" s="99"/>
      <c r="P394" s="109" t="s">
        <v>692</v>
      </c>
      <c r="Q394" s="100"/>
      <c r="R394" s="100"/>
      <c r="S394" s="100"/>
      <c r="T394" s="100"/>
      <c r="U394" s="100"/>
      <c r="V394" s="100"/>
      <c r="W394" s="100"/>
      <c r="X394" s="100"/>
      <c r="Y394" s="101">
        <v>22</v>
      </c>
      <c r="Z394" s="102"/>
      <c r="AA394" s="102"/>
      <c r="AB394" s="103"/>
      <c r="AC394" s="84" t="s">
        <v>246</v>
      </c>
      <c r="AD394" s="85"/>
      <c r="AE394" s="85"/>
      <c r="AF394" s="85"/>
      <c r="AG394" s="85"/>
      <c r="AH394" s="86">
        <v>2</v>
      </c>
      <c r="AI394" s="87"/>
      <c r="AJ394" s="87"/>
      <c r="AK394" s="87"/>
      <c r="AL394" s="88">
        <v>98.2</v>
      </c>
      <c r="AM394" s="89"/>
      <c r="AN394" s="89"/>
      <c r="AO394" s="90"/>
      <c r="AP394" s="91" t="s">
        <v>662</v>
      </c>
      <c r="AQ394" s="91"/>
      <c r="AR394" s="91"/>
      <c r="AS394" s="91"/>
      <c r="AT394" s="91"/>
      <c r="AU394" s="91"/>
      <c r="AV394" s="91"/>
      <c r="AW394" s="91"/>
      <c r="AX394" s="91"/>
      <c r="AY394">
        <f>COUNTA($C$394)</f>
        <v>1</v>
      </c>
    </row>
    <row r="395" spans="1:51" ht="55.35" customHeight="1" x14ac:dyDescent="0.15">
      <c r="A395" s="95">
        <v>4</v>
      </c>
      <c r="B395" s="95">
        <v>1</v>
      </c>
      <c r="C395" s="116" t="s">
        <v>693</v>
      </c>
      <c r="D395" s="115"/>
      <c r="E395" s="115"/>
      <c r="F395" s="115"/>
      <c r="G395" s="115"/>
      <c r="H395" s="115"/>
      <c r="I395" s="115"/>
      <c r="J395" s="98">
        <v>4011105005417</v>
      </c>
      <c r="K395" s="99"/>
      <c r="L395" s="99"/>
      <c r="M395" s="99"/>
      <c r="N395" s="99"/>
      <c r="O395" s="99"/>
      <c r="P395" s="100" t="s">
        <v>695</v>
      </c>
      <c r="Q395" s="100"/>
      <c r="R395" s="100"/>
      <c r="S395" s="100"/>
      <c r="T395" s="100"/>
      <c r="U395" s="100"/>
      <c r="V395" s="100"/>
      <c r="W395" s="100"/>
      <c r="X395" s="100"/>
      <c r="Y395" s="101">
        <v>8</v>
      </c>
      <c r="Z395" s="102"/>
      <c r="AA395" s="102"/>
      <c r="AB395" s="103"/>
      <c r="AC395" s="84" t="s">
        <v>251</v>
      </c>
      <c r="AD395" s="85"/>
      <c r="AE395" s="85"/>
      <c r="AF395" s="85"/>
      <c r="AG395" s="85"/>
      <c r="AH395" s="86">
        <v>1</v>
      </c>
      <c r="AI395" s="87"/>
      <c r="AJ395" s="87"/>
      <c r="AK395" s="87"/>
      <c r="AL395" s="88">
        <v>99.8</v>
      </c>
      <c r="AM395" s="89"/>
      <c r="AN395" s="89"/>
      <c r="AO395" s="90"/>
      <c r="AP395" s="91" t="s">
        <v>662</v>
      </c>
      <c r="AQ395" s="91"/>
      <c r="AR395" s="91"/>
      <c r="AS395" s="91"/>
      <c r="AT395" s="91"/>
      <c r="AU395" s="91"/>
      <c r="AV395" s="91"/>
      <c r="AW395" s="91"/>
      <c r="AX395" s="91"/>
      <c r="AY395">
        <f>COUNTA($C$395)</f>
        <v>1</v>
      </c>
    </row>
    <row r="396" spans="1:51" ht="55.35" customHeight="1" x14ac:dyDescent="0.15">
      <c r="A396" s="95">
        <v>5</v>
      </c>
      <c r="B396" s="95">
        <v>1</v>
      </c>
      <c r="C396" s="116" t="s">
        <v>693</v>
      </c>
      <c r="D396" s="115"/>
      <c r="E396" s="115"/>
      <c r="F396" s="115"/>
      <c r="G396" s="115"/>
      <c r="H396" s="115"/>
      <c r="I396" s="115"/>
      <c r="J396" s="98">
        <v>4011105005417</v>
      </c>
      <c r="K396" s="99"/>
      <c r="L396" s="99"/>
      <c r="M396" s="99"/>
      <c r="N396" s="99"/>
      <c r="O396" s="99"/>
      <c r="P396" s="109" t="s">
        <v>694</v>
      </c>
      <c r="Q396" s="100"/>
      <c r="R396" s="100"/>
      <c r="S396" s="100"/>
      <c r="T396" s="100"/>
      <c r="U396" s="100"/>
      <c r="V396" s="100"/>
      <c r="W396" s="100"/>
      <c r="X396" s="100"/>
      <c r="Y396" s="101">
        <v>5</v>
      </c>
      <c r="Z396" s="102"/>
      <c r="AA396" s="102"/>
      <c r="AB396" s="103"/>
      <c r="AC396" s="84" t="s">
        <v>249</v>
      </c>
      <c r="AD396" s="85"/>
      <c r="AE396" s="85"/>
      <c r="AF396" s="85"/>
      <c r="AG396" s="85"/>
      <c r="AH396" s="86">
        <v>1</v>
      </c>
      <c r="AI396" s="87"/>
      <c r="AJ396" s="87"/>
      <c r="AK396" s="87"/>
      <c r="AL396" s="88">
        <v>96.5</v>
      </c>
      <c r="AM396" s="89"/>
      <c r="AN396" s="89"/>
      <c r="AO396" s="90"/>
      <c r="AP396" s="91" t="s">
        <v>662</v>
      </c>
      <c r="AQ396" s="91"/>
      <c r="AR396" s="91"/>
      <c r="AS396" s="91"/>
      <c r="AT396" s="91"/>
      <c r="AU396" s="91"/>
      <c r="AV396" s="91"/>
      <c r="AW396" s="91"/>
      <c r="AX396" s="91"/>
      <c r="AY396">
        <f>COUNTA($C$396)</f>
        <v>1</v>
      </c>
    </row>
    <row r="397" spans="1:51" ht="55.35" customHeight="1" x14ac:dyDescent="0.15">
      <c r="A397" s="95">
        <v>6</v>
      </c>
      <c r="B397" s="95">
        <v>1</v>
      </c>
      <c r="C397" s="116" t="s">
        <v>696</v>
      </c>
      <c r="D397" s="115"/>
      <c r="E397" s="115"/>
      <c r="F397" s="115"/>
      <c r="G397" s="115"/>
      <c r="H397" s="115"/>
      <c r="I397" s="115"/>
      <c r="J397" s="98">
        <v>1010005002667</v>
      </c>
      <c r="K397" s="99"/>
      <c r="L397" s="99"/>
      <c r="M397" s="99"/>
      <c r="N397" s="99"/>
      <c r="O397" s="99"/>
      <c r="P397" s="100" t="s">
        <v>697</v>
      </c>
      <c r="Q397" s="100"/>
      <c r="R397" s="100"/>
      <c r="S397" s="100"/>
      <c r="T397" s="100"/>
      <c r="U397" s="100"/>
      <c r="V397" s="100"/>
      <c r="W397" s="100"/>
      <c r="X397" s="100"/>
      <c r="Y397" s="101">
        <v>3</v>
      </c>
      <c r="Z397" s="102"/>
      <c r="AA397" s="102"/>
      <c r="AB397" s="103"/>
      <c r="AC397" s="84" t="s">
        <v>246</v>
      </c>
      <c r="AD397" s="85"/>
      <c r="AE397" s="85"/>
      <c r="AF397" s="85"/>
      <c r="AG397" s="85"/>
      <c r="AH397" s="86">
        <v>2</v>
      </c>
      <c r="AI397" s="87"/>
      <c r="AJ397" s="87"/>
      <c r="AK397" s="87"/>
      <c r="AL397" s="88">
        <v>69.099999999999994</v>
      </c>
      <c r="AM397" s="89"/>
      <c r="AN397" s="89"/>
      <c r="AO397" s="90"/>
      <c r="AP397" s="91" t="s">
        <v>662</v>
      </c>
      <c r="AQ397" s="91"/>
      <c r="AR397" s="91"/>
      <c r="AS397" s="91"/>
      <c r="AT397" s="91"/>
      <c r="AU397" s="91"/>
      <c r="AV397" s="91"/>
      <c r="AW397" s="91"/>
      <c r="AX397" s="91"/>
      <c r="AY397">
        <f>COUNTA($C$397)</f>
        <v>1</v>
      </c>
    </row>
    <row r="398" spans="1:51" ht="50.1" customHeight="1" x14ac:dyDescent="0.15">
      <c r="A398" s="95">
        <v>7</v>
      </c>
      <c r="B398" s="95">
        <v>1</v>
      </c>
      <c r="C398" s="115" t="s">
        <v>698</v>
      </c>
      <c r="D398" s="115"/>
      <c r="E398" s="115"/>
      <c r="F398" s="115"/>
      <c r="G398" s="115"/>
      <c r="H398" s="115"/>
      <c r="I398" s="115"/>
      <c r="J398" s="98" t="s">
        <v>699</v>
      </c>
      <c r="K398" s="99"/>
      <c r="L398" s="99"/>
      <c r="M398" s="99"/>
      <c r="N398" s="99"/>
      <c r="O398" s="99"/>
      <c r="P398" s="100" t="s">
        <v>700</v>
      </c>
      <c r="Q398" s="100"/>
      <c r="R398" s="100"/>
      <c r="S398" s="100"/>
      <c r="T398" s="100"/>
      <c r="U398" s="100"/>
      <c r="V398" s="100"/>
      <c r="W398" s="100"/>
      <c r="X398" s="100"/>
      <c r="Y398" s="101">
        <v>3</v>
      </c>
      <c r="Z398" s="102"/>
      <c r="AA398" s="102"/>
      <c r="AB398" s="103"/>
      <c r="AC398" s="84" t="s">
        <v>246</v>
      </c>
      <c r="AD398" s="85"/>
      <c r="AE398" s="85"/>
      <c r="AF398" s="85"/>
      <c r="AG398" s="85"/>
      <c r="AH398" s="86">
        <v>2</v>
      </c>
      <c r="AI398" s="87"/>
      <c r="AJ398" s="87"/>
      <c r="AK398" s="87"/>
      <c r="AL398" s="88">
        <v>83.8</v>
      </c>
      <c r="AM398" s="89"/>
      <c r="AN398" s="89"/>
      <c r="AO398" s="90"/>
      <c r="AP398" s="91" t="s">
        <v>662</v>
      </c>
      <c r="AQ398" s="91"/>
      <c r="AR398" s="91"/>
      <c r="AS398" s="91"/>
      <c r="AT398" s="91"/>
      <c r="AU398" s="91"/>
      <c r="AV398" s="91"/>
      <c r="AW398" s="91"/>
      <c r="AX398" s="91"/>
      <c r="AY398">
        <f>COUNTA($C$398)</f>
        <v>1</v>
      </c>
    </row>
    <row r="399" spans="1:51" ht="50.1" customHeight="1" x14ac:dyDescent="0.15">
      <c r="A399" s="95">
        <v>8</v>
      </c>
      <c r="B399" s="95">
        <v>1</v>
      </c>
      <c r="C399" s="116" t="s">
        <v>701</v>
      </c>
      <c r="D399" s="115"/>
      <c r="E399" s="115"/>
      <c r="F399" s="115"/>
      <c r="G399" s="115"/>
      <c r="H399" s="115"/>
      <c r="I399" s="115"/>
      <c r="J399" s="98">
        <v>4012405001287</v>
      </c>
      <c r="K399" s="99"/>
      <c r="L399" s="99"/>
      <c r="M399" s="99"/>
      <c r="N399" s="99"/>
      <c r="O399" s="99"/>
      <c r="P399" s="100" t="s">
        <v>702</v>
      </c>
      <c r="Q399" s="100"/>
      <c r="R399" s="100"/>
      <c r="S399" s="100"/>
      <c r="T399" s="100"/>
      <c r="U399" s="100"/>
      <c r="V399" s="100"/>
      <c r="W399" s="100"/>
      <c r="X399" s="100"/>
      <c r="Y399" s="101">
        <v>1</v>
      </c>
      <c r="Z399" s="102"/>
      <c r="AA399" s="102"/>
      <c r="AB399" s="103"/>
      <c r="AC399" s="84" t="s">
        <v>250</v>
      </c>
      <c r="AD399" s="85"/>
      <c r="AE399" s="85"/>
      <c r="AF399" s="85"/>
      <c r="AG399" s="85"/>
      <c r="AH399" s="86" t="s">
        <v>278</v>
      </c>
      <c r="AI399" s="87"/>
      <c r="AJ399" s="87"/>
      <c r="AK399" s="87"/>
      <c r="AL399" s="88" t="s">
        <v>278</v>
      </c>
      <c r="AM399" s="89"/>
      <c r="AN399" s="89"/>
      <c r="AO399" s="90"/>
      <c r="AP399" s="91" t="s">
        <v>662</v>
      </c>
      <c r="AQ399" s="91"/>
      <c r="AR399" s="91"/>
      <c r="AS399" s="91"/>
      <c r="AT399" s="91"/>
      <c r="AU399" s="91"/>
      <c r="AV399" s="91"/>
      <c r="AW399" s="91"/>
      <c r="AX399" s="91"/>
      <c r="AY399">
        <f>COUNTA($C$399)</f>
        <v>1</v>
      </c>
    </row>
    <row r="400" spans="1:51" ht="50.1" customHeight="1" x14ac:dyDescent="0.15">
      <c r="A400" s="95">
        <v>9</v>
      </c>
      <c r="B400" s="95">
        <v>1</v>
      </c>
      <c r="C400" s="116" t="s">
        <v>703</v>
      </c>
      <c r="D400" s="115"/>
      <c r="E400" s="115"/>
      <c r="F400" s="115"/>
      <c r="G400" s="115"/>
      <c r="H400" s="115"/>
      <c r="I400" s="115"/>
      <c r="J400" s="98">
        <v>3240005001553</v>
      </c>
      <c r="K400" s="99"/>
      <c r="L400" s="99"/>
      <c r="M400" s="99"/>
      <c r="N400" s="99"/>
      <c r="O400" s="99"/>
      <c r="P400" s="100" t="s">
        <v>704</v>
      </c>
      <c r="Q400" s="100"/>
      <c r="R400" s="100"/>
      <c r="S400" s="100"/>
      <c r="T400" s="100"/>
      <c r="U400" s="100"/>
      <c r="V400" s="100"/>
      <c r="W400" s="100"/>
      <c r="X400" s="100"/>
      <c r="Y400" s="101">
        <v>1</v>
      </c>
      <c r="Z400" s="102"/>
      <c r="AA400" s="102"/>
      <c r="AB400" s="103"/>
      <c r="AC400" s="84" t="s">
        <v>250</v>
      </c>
      <c r="AD400" s="85"/>
      <c r="AE400" s="85"/>
      <c r="AF400" s="85"/>
      <c r="AG400" s="85"/>
      <c r="AH400" s="86" t="s">
        <v>278</v>
      </c>
      <c r="AI400" s="87"/>
      <c r="AJ400" s="87"/>
      <c r="AK400" s="87"/>
      <c r="AL400" s="88" t="s">
        <v>278</v>
      </c>
      <c r="AM400" s="89"/>
      <c r="AN400" s="89"/>
      <c r="AO400" s="90"/>
      <c r="AP400" s="91" t="s">
        <v>662</v>
      </c>
      <c r="AQ400" s="91"/>
      <c r="AR400" s="91"/>
      <c r="AS400" s="91"/>
      <c r="AT400" s="91"/>
      <c r="AU400" s="91"/>
      <c r="AV400" s="91"/>
      <c r="AW400" s="91"/>
      <c r="AX400" s="91"/>
      <c r="AY400">
        <f>COUNTA($C$400)</f>
        <v>1</v>
      </c>
    </row>
    <row r="401" spans="1:51" ht="50.1" customHeight="1" x14ac:dyDescent="0.15">
      <c r="A401" s="95">
        <v>10</v>
      </c>
      <c r="B401" s="95">
        <v>1</v>
      </c>
      <c r="C401" s="115" t="s">
        <v>705</v>
      </c>
      <c r="D401" s="115"/>
      <c r="E401" s="115"/>
      <c r="F401" s="115"/>
      <c r="G401" s="115"/>
      <c r="H401" s="115"/>
      <c r="I401" s="115"/>
      <c r="J401" s="98" t="s">
        <v>278</v>
      </c>
      <c r="K401" s="99"/>
      <c r="L401" s="99"/>
      <c r="M401" s="99"/>
      <c r="N401" s="99"/>
      <c r="O401" s="99"/>
      <c r="P401" s="100" t="s">
        <v>706</v>
      </c>
      <c r="Q401" s="100"/>
      <c r="R401" s="100"/>
      <c r="S401" s="100"/>
      <c r="T401" s="100"/>
      <c r="U401" s="100"/>
      <c r="V401" s="100"/>
      <c r="W401" s="100"/>
      <c r="X401" s="100"/>
      <c r="Y401" s="101">
        <v>1</v>
      </c>
      <c r="Z401" s="102"/>
      <c r="AA401" s="102"/>
      <c r="AB401" s="103"/>
      <c r="AC401" s="84" t="s">
        <v>250</v>
      </c>
      <c r="AD401" s="85"/>
      <c r="AE401" s="85"/>
      <c r="AF401" s="85"/>
      <c r="AG401" s="85"/>
      <c r="AH401" s="86" t="s">
        <v>278</v>
      </c>
      <c r="AI401" s="87"/>
      <c r="AJ401" s="87"/>
      <c r="AK401" s="87"/>
      <c r="AL401" s="88" t="s">
        <v>278</v>
      </c>
      <c r="AM401" s="89"/>
      <c r="AN401" s="89"/>
      <c r="AO401" s="90"/>
      <c r="AP401" s="91" t="s">
        <v>662</v>
      </c>
      <c r="AQ401" s="91"/>
      <c r="AR401" s="91"/>
      <c r="AS401" s="91"/>
      <c r="AT401" s="91"/>
      <c r="AU401" s="91"/>
      <c r="AV401" s="91"/>
      <c r="AW401" s="91"/>
      <c r="AX401" s="91"/>
      <c r="AY401">
        <f>COUNTA($C$401)</f>
        <v>1</v>
      </c>
    </row>
    <row r="402" spans="1:51" ht="50.1" customHeight="1" x14ac:dyDescent="0.15">
      <c r="A402" s="95">
        <v>11</v>
      </c>
      <c r="B402" s="95">
        <v>1</v>
      </c>
      <c r="C402" s="116" t="s">
        <v>707</v>
      </c>
      <c r="D402" s="115"/>
      <c r="E402" s="115"/>
      <c r="F402" s="115"/>
      <c r="G402" s="115"/>
      <c r="H402" s="115"/>
      <c r="I402" s="115"/>
      <c r="J402" s="98">
        <v>6360005001332</v>
      </c>
      <c r="K402" s="99"/>
      <c r="L402" s="99"/>
      <c r="M402" s="99"/>
      <c r="N402" s="99"/>
      <c r="O402" s="99"/>
      <c r="P402" s="100" t="s">
        <v>708</v>
      </c>
      <c r="Q402" s="100"/>
      <c r="R402" s="100"/>
      <c r="S402" s="100"/>
      <c r="T402" s="100"/>
      <c r="U402" s="100"/>
      <c r="V402" s="100"/>
      <c r="W402" s="100"/>
      <c r="X402" s="100"/>
      <c r="Y402" s="101">
        <v>0.4</v>
      </c>
      <c r="Z402" s="102"/>
      <c r="AA402" s="102"/>
      <c r="AB402" s="103"/>
      <c r="AC402" s="84" t="s">
        <v>250</v>
      </c>
      <c r="AD402" s="85"/>
      <c r="AE402" s="85"/>
      <c r="AF402" s="85"/>
      <c r="AG402" s="85"/>
      <c r="AH402" s="86" t="s">
        <v>278</v>
      </c>
      <c r="AI402" s="87"/>
      <c r="AJ402" s="87"/>
      <c r="AK402" s="87"/>
      <c r="AL402" s="88" t="s">
        <v>278</v>
      </c>
      <c r="AM402" s="89"/>
      <c r="AN402" s="89"/>
      <c r="AO402" s="90"/>
      <c r="AP402" s="91" t="s">
        <v>662</v>
      </c>
      <c r="AQ402" s="91"/>
      <c r="AR402" s="91"/>
      <c r="AS402" s="91"/>
      <c r="AT402" s="91"/>
      <c r="AU402" s="91"/>
      <c r="AV402" s="91"/>
      <c r="AW402" s="91"/>
      <c r="AX402" s="91"/>
      <c r="AY402">
        <f>COUNTA($C$402)</f>
        <v>1</v>
      </c>
    </row>
    <row r="403" spans="1:51" ht="50.1" customHeight="1" x14ac:dyDescent="0.15">
      <c r="A403" s="95">
        <v>12</v>
      </c>
      <c r="B403" s="95">
        <v>1</v>
      </c>
      <c r="C403" s="116" t="s">
        <v>707</v>
      </c>
      <c r="D403" s="115"/>
      <c r="E403" s="115"/>
      <c r="F403" s="115"/>
      <c r="G403" s="115"/>
      <c r="H403" s="115"/>
      <c r="I403" s="115"/>
      <c r="J403" s="98">
        <v>6360005001332</v>
      </c>
      <c r="K403" s="99"/>
      <c r="L403" s="99"/>
      <c r="M403" s="99"/>
      <c r="N403" s="99"/>
      <c r="O403" s="99"/>
      <c r="P403" s="100" t="s">
        <v>709</v>
      </c>
      <c r="Q403" s="100"/>
      <c r="R403" s="100"/>
      <c r="S403" s="100"/>
      <c r="T403" s="100"/>
      <c r="U403" s="100"/>
      <c r="V403" s="100"/>
      <c r="W403" s="100"/>
      <c r="X403" s="100"/>
      <c r="Y403" s="101">
        <v>0.2</v>
      </c>
      <c r="Z403" s="102"/>
      <c r="AA403" s="102"/>
      <c r="AB403" s="103"/>
      <c r="AC403" s="84" t="s">
        <v>250</v>
      </c>
      <c r="AD403" s="85"/>
      <c r="AE403" s="85"/>
      <c r="AF403" s="85"/>
      <c r="AG403" s="85"/>
      <c r="AH403" s="86" t="s">
        <v>278</v>
      </c>
      <c r="AI403" s="87"/>
      <c r="AJ403" s="87"/>
      <c r="AK403" s="87"/>
      <c r="AL403" s="88" t="s">
        <v>278</v>
      </c>
      <c r="AM403" s="89"/>
      <c r="AN403" s="89"/>
      <c r="AO403" s="90"/>
      <c r="AP403" s="91" t="s">
        <v>662</v>
      </c>
      <c r="AQ403" s="91"/>
      <c r="AR403" s="91"/>
      <c r="AS403" s="91"/>
      <c r="AT403" s="91"/>
      <c r="AU403" s="91"/>
      <c r="AV403" s="91"/>
      <c r="AW403" s="91"/>
      <c r="AX403" s="91"/>
      <c r="AY403">
        <f>COUNTA($C$403)</f>
        <v>1</v>
      </c>
    </row>
    <row r="404" spans="1:51" ht="50.1" customHeight="1" x14ac:dyDescent="0.15">
      <c r="A404" s="95">
        <v>13</v>
      </c>
      <c r="B404" s="95">
        <v>1</v>
      </c>
      <c r="C404" s="116" t="s">
        <v>710</v>
      </c>
      <c r="D404" s="115"/>
      <c r="E404" s="115"/>
      <c r="F404" s="115"/>
      <c r="G404" s="115"/>
      <c r="H404" s="115"/>
      <c r="I404" s="115"/>
      <c r="J404" s="98">
        <v>9430005006081</v>
      </c>
      <c r="K404" s="99"/>
      <c r="L404" s="99"/>
      <c r="M404" s="99"/>
      <c r="N404" s="99"/>
      <c r="O404" s="99"/>
      <c r="P404" s="100" t="s">
        <v>711</v>
      </c>
      <c r="Q404" s="100"/>
      <c r="R404" s="100"/>
      <c r="S404" s="100"/>
      <c r="T404" s="100"/>
      <c r="U404" s="100"/>
      <c r="V404" s="100"/>
      <c r="W404" s="100"/>
      <c r="X404" s="100"/>
      <c r="Y404" s="101">
        <v>0.5</v>
      </c>
      <c r="Z404" s="102"/>
      <c r="AA404" s="102"/>
      <c r="AB404" s="103"/>
      <c r="AC404" s="84" t="s">
        <v>250</v>
      </c>
      <c r="AD404" s="85"/>
      <c r="AE404" s="85"/>
      <c r="AF404" s="85"/>
      <c r="AG404" s="85"/>
      <c r="AH404" s="86" t="s">
        <v>278</v>
      </c>
      <c r="AI404" s="87"/>
      <c r="AJ404" s="87"/>
      <c r="AK404" s="87"/>
      <c r="AL404" s="88" t="s">
        <v>278</v>
      </c>
      <c r="AM404" s="89"/>
      <c r="AN404" s="89"/>
      <c r="AO404" s="90"/>
      <c r="AP404" s="91" t="s">
        <v>662</v>
      </c>
      <c r="AQ404" s="91"/>
      <c r="AR404" s="91"/>
      <c r="AS404" s="91"/>
      <c r="AT404" s="91"/>
      <c r="AU404" s="91"/>
      <c r="AV404" s="91"/>
      <c r="AW404" s="91"/>
      <c r="AX404" s="91"/>
      <c r="AY404">
        <f>COUNTA($C$404)</f>
        <v>1</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6"/>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224</v>
      </c>
      <c r="AD424" s="105"/>
      <c r="AE424" s="105"/>
      <c r="AF424" s="105"/>
      <c r="AG424" s="105"/>
      <c r="AH424" s="122" t="s">
        <v>242</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60" customHeight="1" x14ac:dyDescent="0.15">
      <c r="A425" s="95">
        <v>1</v>
      </c>
      <c r="B425" s="95">
        <v>1</v>
      </c>
      <c r="C425" s="116" t="s">
        <v>712</v>
      </c>
      <c r="D425" s="115"/>
      <c r="E425" s="115"/>
      <c r="F425" s="115"/>
      <c r="G425" s="115"/>
      <c r="H425" s="115"/>
      <c r="I425" s="115"/>
      <c r="J425" s="98">
        <v>2000012100001</v>
      </c>
      <c r="K425" s="99"/>
      <c r="L425" s="99"/>
      <c r="M425" s="99"/>
      <c r="N425" s="99"/>
      <c r="O425" s="99"/>
      <c r="P425" s="109" t="s">
        <v>713</v>
      </c>
      <c r="Q425" s="100"/>
      <c r="R425" s="100"/>
      <c r="S425" s="100"/>
      <c r="T425" s="100"/>
      <c r="U425" s="100"/>
      <c r="V425" s="100"/>
      <c r="W425" s="100"/>
      <c r="X425" s="100"/>
      <c r="Y425" s="101">
        <v>3</v>
      </c>
      <c r="Z425" s="102"/>
      <c r="AA425" s="102"/>
      <c r="AB425" s="103"/>
      <c r="AC425" s="84"/>
      <c r="AD425" s="85"/>
      <c r="AE425" s="85"/>
      <c r="AF425" s="85"/>
      <c r="AG425" s="85"/>
      <c r="AH425" s="117" t="s">
        <v>278</v>
      </c>
      <c r="AI425" s="118"/>
      <c r="AJ425" s="118"/>
      <c r="AK425" s="118"/>
      <c r="AL425" s="88" t="s">
        <v>278</v>
      </c>
      <c r="AM425" s="89"/>
      <c r="AN425" s="89"/>
      <c r="AO425" s="90"/>
      <c r="AP425" s="91" t="s">
        <v>662</v>
      </c>
      <c r="AQ425" s="91"/>
      <c r="AR425" s="91"/>
      <c r="AS425" s="91"/>
      <c r="AT425" s="91"/>
      <c r="AU425" s="91"/>
      <c r="AV425" s="91"/>
      <c r="AW425" s="91"/>
      <c r="AX425" s="91"/>
      <c r="AY425">
        <f>$AY$422</f>
        <v>1</v>
      </c>
    </row>
    <row r="426" spans="1:51" ht="60" customHeight="1" x14ac:dyDescent="0.15">
      <c r="A426" s="95">
        <v>2</v>
      </c>
      <c r="B426" s="95">
        <v>1</v>
      </c>
      <c r="C426" s="116" t="s">
        <v>714</v>
      </c>
      <c r="D426" s="115"/>
      <c r="E426" s="115"/>
      <c r="F426" s="115"/>
      <c r="G426" s="115"/>
      <c r="H426" s="115"/>
      <c r="I426" s="115"/>
      <c r="J426" s="98">
        <v>2000012100001</v>
      </c>
      <c r="K426" s="99"/>
      <c r="L426" s="99"/>
      <c r="M426" s="99"/>
      <c r="N426" s="99"/>
      <c r="O426" s="99"/>
      <c r="P426" s="109" t="s">
        <v>713</v>
      </c>
      <c r="Q426" s="100"/>
      <c r="R426" s="100"/>
      <c r="S426" s="100"/>
      <c r="T426" s="100"/>
      <c r="U426" s="100"/>
      <c r="V426" s="100"/>
      <c r="W426" s="100"/>
      <c r="X426" s="100"/>
      <c r="Y426" s="101">
        <v>2</v>
      </c>
      <c r="Z426" s="102"/>
      <c r="AA426" s="102"/>
      <c r="AB426" s="103"/>
      <c r="AC426" s="84"/>
      <c r="AD426" s="85"/>
      <c r="AE426" s="85"/>
      <c r="AF426" s="85"/>
      <c r="AG426" s="85"/>
      <c r="AH426" s="117" t="s">
        <v>278</v>
      </c>
      <c r="AI426" s="118"/>
      <c r="AJ426" s="118"/>
      <c r="AK426" s="118"/>
      <c r="AL426" s="88" t="s">
        <v>278</v>
      </c>
      <c r="AM426" s="89"/>
      <c r="AN426" s="89"/>
      <c r="AO426" s="90"/>
      <c r="AP426" s="91" t="s">
        <v>662</v>
      </c>
      <c r="AQ426" s="91"/>
      <c r="AR426" s="91"/>
      <c r="AS426" s="91"/>
      <c r="AT426" s="91"/>
      <c r="AU426" s="91"/>
      <c r="AV426" s="91"/>
      <c r="AW426" s="91"/>
      <c r="AX426" s="91"/>
      <c r="AY426">
        <f>COUNTA($C$426)</f>
        <v>1</v>
      </c>
    </row>
    <row r="427" spans="1:51" ht="60" customHeight="1" x14ac:dyDescent="0.15">
      <c r="A427" s="95">
        <v>3</v>
      </c>
      <c r="B427" s="95">
        <v>1</v>
      </c>
      <c r="C427" s="116" t="s">
        <v>715</v>
      </c>
      <c r="D427" s="115"/>
      <c r="E427" s="115"/>
      <c r="F427" s="115"/>
      <c r="G427" s="115"/>
      <c r="H427" s="115"/>
      <c r="I427" s="115"/>
      <c r="J427" s="98">
        <v>2000012100001</v>
      </c>
      <c r="K427" s="99"/>
      <c r="L427" s="99"/>
      <c r="M427" s="99"/>
      <c r="N427" s="99"/>
      <c r="O427" s="99"/>
      <c r="P427" s="109" t="s">
        <v>713</v>
      </c>
      <c r="Q427" s="100"/>
      <c r="R427" s="100"/>
      <c r="S427" s="100"/>
      <c r="T427" s="100"/>
      <c r="U427" s="100"/>
      <c r="V427" s="100"/>
      <c r="W427" s="100"/>
      <c r="X427" s="100"/>
      <c r="Y427" s="101">
        <v>2</v>
      </c>
      <c r="Z427" s="102"/>
      <c r="AA427" s="102"/>
      <c r="AB427" s="103"/>
      <c r="AC427" s="84"/>
      <c r="AD427" s="85"/>
      <c r="AE427" s="85"/>
      <c r="AF427" s="85"/>
      <c r="AG427" s="85"/>
      <c r="AH427" s="117" t="s">
        <v>278</v>
      </c>
      <c r="AI427" s="118"/>
      <c r="AJ427" s="118"/>
      <c r="AK427" s="118"/>
      <c r="AL427" s="88" t="s">
        <v>278</v>
      </c>
      <c r="AM427" s="89"/>
      <c r="AN427" s="89"/>
      <c r="AO427" s="90"/>
      <c r="AP427" s="91" t="s">
        <v>662</v>
      </c>
      <c r="AQ427" s="91"/>
      <c r="AR427" s="91"/>
      <c r="AS427" s="91"/>
      <c r="AT427" s="91"/>
      <c r="AU427" s="91"/>
      <c r="AV427" s="91"/>
      <c r="AW427" s="91"/>
      <c r="AX427" s="91"/>
      <c r="AY427">
        <f>COUNTA($C$427)</f>
        <v>1</v>
      </c>
    </row>
    <row r="428" spans="1:51" ht="60" customHeight="1" x14ac:dyDescent="0.15">
      <c r="A428" s="95">
        <v>4</v>
      </c>
      <c r="B428" s="95">
        <v>1</v>
      </c>
      <c r="C428" s="116" t="s">
        <v>716</v>
      </c>
      <c r="D428" s="115"/>
      <c r="E428" s="115"/>
      <c r="F428" s="115"/>
      <c r="G428" s="115"/>
      <c r="H428" s="115"/>
      <c r="I428" s="115"/>
      <c r="J428" s="98">
        <v>2000012100001</v>
      </c>
      <c r="K428" s="99"/>
      <c r="L428" s="99"/>
      <c r="M428" s="99"/>
      <c r="N428" s="99"/>
      <c r="O428" s="99"/>
      <c r="P428" s="109" t="s">
        <v>713</v>
      </c>
      <c r="Q428" s="100"/>
      <c r="R428" s="100"/>
      <c r="S428" s="100"/>
      <c r="T428" s="100"/>
      <c r="U428" s="100"/>
      <c r="V428" s="100"/>
      <c r="W428" s="100"/>
      <c r="X428" s="100"/>
      <c r="Y428" s="101">
        <v>1</v>
      </c>
      <c r="Z428" s="102"/>
      <c r="AA428" s="102"/>
      <c r="AB428" s="103"/>
      <c r="AC428" s="84"/>
      <c r="AD428" s="85"/>
      <c r="AE428" s="85"/>
      <c r="AF428" s="85"/>
      <c r="AG428" s="85"/>
      <c r="AH428" s="117" t="s">
        <v>278</v>
      </c>
      <c r="AI428" s="118"/>
      <c r="AJ428" s="118"/>
      <c r="AK428" s="118"/>
      <c r="AL428" s="88" t="s">
        <v>278</v>
      </c>
      <c r="AM428" s="89"/>
      <c r="AN428" s="89"/>
      <c r="AO428" s="90"/>
      <c r="AP428" s="91" t="s">
        <v>662</v>
      </c>
      <c r="AQ428" s="91"/>
      <c r="AR428" s="91"/>
      <c r="AS428" s="91"/>
      <c r="AT428" s="91"/>
      <c r="AU428" s="91"/>
      <c r="AV428" s="91"/>
      <c r="AW428" s="91"/>
      <c r="AX428" s="91"/>
      <c r="AY428">
        <f>COUNTA($C$428)</f>
        <v>1</v>
      </c>
    </row>
    <row r="429" spans="1:51" ht="60" customHeight="1" x14ac:dyDescent="0.15">
      <c r="A429" s="95">
        <v>5</v>
      </c>
      <c r="B429" s="95">
        <v>1</v>
      </c>
      <c r="C429" s="116" t="s">
        <v>717</v>
      </c>
      <c r="D429" s="115"/>
      <c r="E429" s="115"/>
      <c r="F429" s="115"/>
      <c r="G429" s="115"/>
      <c r="H429" s="115"/>
      <c r="I429" s="115"/>
      <c r="J429" s="98">
        <v>2000012100001</v>
      </c>
      <c r="K429" s="99"/>
      <c r="L429" s="99"/>
      <c r="M429" s="99"/>
      <c r="N429" s="99"/>
      <c r="O429" s="99"/>
      <c r="P429" s="109" t="s">
        <v>713</v>
      </c>
      <c r="Q429" s="100"/>
      <c r="R429" s="100"/>
      <c r="S429" s="100"/>
      <c r="T429" s="100"/>
      <c r="U429" s="100"/>
      <c r="V429" s="100"/>
      <c r="W429" s="100"/>
      <c r="X429" s="100"/>
      <c r="Y429" s="101">
        <v>1</v>
      </c>
      <c r="Z429" s="102"/>
      <c r="AA429" s="102"/>
      <c r="AB429" s="103"/>
      <c r="AC429" s="84"/>
      <c r="AD429" s="85"/>
      <c r="AE429" s="85"/>
      <c r="AF429" s="85"/>
      <c r="AG429" s="85"/>
      <c r="AH429" s="117" t="s">
        <v>278</v>
      </c>
      <c r="AI429" s="118"/>
      <c r="AJ429" s="118"/>
      <c r="AK429" s="118"/>
      <c r="AL429" s="88" t="s">
        <v>278</v>
      </c>
      <c r="AM429" s="89"/>
      <c r="AN429" s="89"/>
      <c r="AO429" s="90"/>
      <c r="AP429" s="91" t="s">
        <v>662</v>
      </c>
      <c r="AQ429" s="91"/>
      <c r="AR429" s="91"/>
      <c r="AS429" s="91"/>
      <c r="AT429" s="91"/>
      <c r="AU429" s="91"/>
      <c r="AV429" s="91"/>
      <c r="AW429" s="91"/>
      <c r="AX429" s="91"/>
      <c r="AY429">
        <f>COUNTA($C$429)</f>
        <v>1</v>
      </c>
    </row>
    <row r="430" spans="1:51" ht="60" customHeight="1" x14ac:dyDescent="0.15">
      <c r="A430" s="95">
        <v>6</v>
      </c>
      <c r="B430" s="95">
        <v>1</v>
      </c>
      <c r="C430" s="116" t="s">
        <v>718</v>
      </c>
      <c r="D430" s="115"/>
      <c r="E430" s="115"/>
      <c r="F430" s="115"/>
      <c r="G430" s="115"/>
      <c r="H430" s="115"/>
      <c r="I430" s="115"/>
      <c r="J430" s="98">
        <v>2000012100001</v>
      </c>
      <c r="K430" s="99"/>
      <c r="L430" s="99"/>
      <c r="M430" s="99"/>
      <c r="N430" s="99"/>
      <c r="O430" s="99"/>
      <c r="P430" s="109" t="s">
        <v>713</v>
      </c>
      <c r="Q430" s="100"/>
      <c r="R430" s="100"/>
      <c r="S430" s="100"/>
      <c r="T430" s="100"/>
      <c r="U430" s="100"/>
      <c r="V430" s="100"/>
      <c r="W430" s="100"/>
      <c r="X430" s="100"/>
      <c r="Y430" s="101">
        <v>1</v>
      </c>
      <c r="Z430" s="102"/>
      <c r="AA430" s="102"/>
      <c r="AB430" s="103"/>
      <c r="AC430" s="84"/>
      <c r="AD430" s="85"/>
      <c r="AE430" s="85"/>
      <c r="AF430" s="85"/>
      <c r="AG430" s="85"/>
      <c r="AH430" s="117" t="s">
        <v>278</v>
      </c>
      <c r="AI430" s="118"/>
      <c r="AJ430" s="118"/>
      <c r="AK430" s="118"/>
      <c r="AL430" s="88" t="s">
        <v>278</v>
      </c>
      <c r="AM430" s="89"/>
      <c r="AN430" s="89"/>
      <c r="AO430" s="90"/>
      <c r="AP430" s="91" t="s">
        <v>662</v>
      </c>
      <c r="AQ430" s="91"/>
      <c r="AR430" s="91"/>
      <c r="AS430" s="91"/>
      <c r="AT430" s="91"/>
      <c r="AU430" s="91"/>
      <c r="AV430" s="91"/>
      <c r="AW430" s="91"/>
      <c r="AX430" s="91"/>
      <c r="AY430">
        <f>COUNTA($C$430)</f>
        <v>1</v>
      </c>
    </row>
    <row r="431" spans="1:51" ht="60" customHeight="1" x14ac:dyDescent="0.15">
      <c r="A431" s="95">
        <v>7</v>
      </c>
      <c r="B431" s="95">
        <v>1</v>
      </c>
      <c r="C431" s="116" t="s">
        <v>719</v>
      </c>
      <c r="D431" s="115"/>
      <c r="E431" s="115"/>
      <c r="F431" s="115"/>
      <c r="G431" s="115"/>
      <c r="H431" s="115"/>
      <c r="I431" s="115"/>
      <c r="J431" s="98">
        <v>2000012100001</v>
      </c>
      <c r="K431" s="99"/>
      <c r="L431" s="99"/>
      <c r="M431" s="99"/>
      <c r="N431" s="99"/>
      <c r="O431" s="99"/>
      <c r="P431" s="109" t="s">
        <v>713</v>
      </c>
      <c r="Q431" s="100"/>
      <c r="R431" s="100"/>
      <c r="S431" s="100"/>
      <c r="T431" s="100"/>
      <c r="U431" s="100"/>
      <c r="V431" s="100"/>
      <c r="W431" s="100"/>
      <c r="X431" s="100"/>
      <c r="Y431" s="101">
        <v>1</v>
      </c>
      <c r="Z431" s="102"/>
      <c r="AA431" s="102"/>
      <c r="AB431" s="103"/>
      <c r="AC431" s="84"/>
      <c r="AD431" s="85"/>
      <c r="AE431" s="85"/>
      <c r="AF431" s="85"/>
      <c r="AG431" s="85"/>
      <c r="AH431" s="117" t="s">
        <v>278</v>
      </c>
      <c r="AI431" s="118"/>
      <c r="AJ431" s="118"/>
      <c r="AK431" s="118"/>
      <c r="AL431" s="88" t="s">
        <v>278</v>
      </c>
      <c r="AM431" s="89"/>
      <c r="AN431" s="89"/>
      <c r="AO431" s="90"/>
      <c r="AP431" s="91" t="s">
        <v>662</v>
      </c>
      <c r="AQ431" s="91"/>
      <c r="AR431" s="91"/>
      <c r="AS431" s="91"/>
      <c r="AT431" s="91"/>
      <c r="AU431" s="91"/>
      <c r="AV431" s="91"/>
      <c r="AW431" s="91"/>
      <c r="AX431" s="91"/>
      <c r="AY431">
        <f>COUNTA($C$431)</f>
        <v>1</v>
      </c>
    </row>
    <row r="432" spans="1:51" ht="60" customHeight="1" x14ac:dyDescent="0.15">
      <c r="A432" s="95">
        <v>8</v>
      </c>
      <c r="B432" s="95">
        <v>1</v>
      </c>
      <c r="C432" s="116" t="s">
        <v>720</v>
      </c>
      <c r="D432" s="115"/>
      <c r="E432" s="115"/>
      <c r="F432" s="115"/>
      <c r="G432" s="115"/>
      <c r="H432" s="115"/>
      <c r="I432" s="115"/>
      <c r="J432" s="98">
        <v>2000012100001</v>
      </c>
      <c r="K432" s="99"/>
      <c r="L432" s="99"/>
      <c r="M432" s="99"/>
      <c r="N432" s="99"/>
      <c r="O432" s="99"/>
      <c r="P432" s="109" t="s">
        <v>713</v>
      </c>
      <c r="Q432" s="100"/>
      <c r="R432" s="100"/>
      <c r="S432" s="100"/>
      <c r="T432" s="100"/>
      <c r="U432" s="100"/>
      <c r="V432" s="100"/>
      <c r="W432" s="100"/>
      <c r="X432" s="100"/>
      <c r="Y432" s="101">
        <v>1</v>
      </c>
      <c r="Z432" s="102"/>
      <c r="AA432" s="102"/>
      <c r="AB432" s="103"/>
      <c r="AC432" s="84"/>
      <c r="AD432" s="85"/>
      <c r="AE432" s="85"/>
      <c r="AF432" s="85"/>
      <c r="AG432" s="85"/>
      <c r="AH432" s="117" t="s">
        <v>278</v>
      </c>
      <c r="AI432" s="118"/>
      <c r="AJ432" s="118"/>
      <c r="AK432" s="118"/>
      <c r="AL432" s="88" t="s">
        <v>278</v>
      </c>
      <c r="AM432" s="89"/>
      <c r="AN432" s="89"/>
      <c r="AO432" s="90"/>
      <c r="AP432" s="91" t="s">
        <v>662</v>
      </c>
      <c r="AQ432" s="91"/>
      <c r="AR432" s="91"/>
      <c r="AS432" s="91"/>
      <c r="AT432" s="91"/>
      <c r="AU432" s="91"/>
      <c r="AV432" s="91"/>
      <c r="AW432" s="91"/>
      <c r="AX432" s="91"/>
      <c r="AY432">
        <f>COUNTA($C$432)</f>
        <v>1</v>
      </c>
    </row>
    <row r="433" spans="1:51" ht="60" customHeight="1" x14ac:dyDescent="0.15">
      <c r="A433" s="95">
        <v>9</v>
      </c>
      <c r="B433" s="95">
        <v>1</v>
      </c>
      <c r="C433" s="116" t="s">
        <v>721</v>
      </c>
      <c r="D433" s="115"/>
      <c r="E433" s="115"/>
      <c r="F433" s="115"/>
      <c r="G433" s="115"/>
      <c r="H433" s="115"/>
      <c r="I433" s="115"/>
      <c r="J433" s="98">
        <v>2000012100001</v>
      </c>
      <c r="K433" s="99"/>
      <c r="L433" s="99"/>
      <c r="M433" s="99"/>
      <c r="N433" s="99"/>
      <c r="O433" s="99"/>
      <c r="P433" s="109" t="s">
        <v>713</v>
      </c>
      <c r="Q433" s="100"/>
      <c r="R433" s="100"/>
      <c r="S433" s="100"/>
      <c r="T433" s="100"/>
      <c r="U433" s="100"/>
      <c r="V433" s="100"/>
      <c r="W433" s="100"/>
      <c r="X433" s="100"/>
      <c r="Y433" s="101">
        <v>1</v>
      </c>
      <c r="Z433" s="102"/>
      <c r="AA433" s="102"/>
      <c r="AB433" s="103"/>
      <c r="AC433" s="84"/>
      <c r="AD433" s="85"/>
      <c r="AE433" s="85"/>
      <c r="AF433" s="85"/>
      <c r="AG433" s="85"/>
      <c r="AH433" s="117" t="s">
        <v>278</v>
      </c>
      <c r="AI433" s="118"/>
      <c r="AJ433" s="118"/>
      <c r="AK433" s="118"/>
      <c r="AL433" s="88" t="s">
        <v>278</v>
      </c>
      <c r="AM433" s="89"/>
      <c r="AN433" s="89"/>
      <c r="AO433" s="90"/>
      <c r="AP433" s="91" t="s">
        <v>662</v>
      </c>
      <c r="AQ433" s="91"/>
      <c r="AR433" s="91"/>
      <c r="AS433" s="91"/>
      <c r="AT433" s="91"/>
      <c r="AU433" s="91"/>
      <c r="AV433" s="91"/>
      <c r="AW433" s="91"/>
      <c r="AX433" s="91"/>
      <c r="AY433">
        <f>COUNTA($C$433)</f>
        <v>1</v>
      </c>
    </row>
    <row r="434" spans="1:51" ht="60" customHeight="1" x14ac:dyDescent="0.15">
      <c r="A434" s="95">
        <v>10</v>
      </c>
      <c r="B434" s="95">
        <v>1</v>
      </c>
      <c r="C434" s="116" t="s">
        <v>722</v>
      </c>
      <c r="D434" s="115"/>
      <c r="E434" s="115"/>
      <c r="F434" s="115"/>
      <c r="G434" s="115"/>
      <c r="H434" s="115"/>
      <c r="I434" s="115"/>
      <c r="J434" s="98">
        <v>2000012100001</v>
      </c>
      <c r="K434" s="99"/>
      <c r="L434" s="99"/>
      <c r="M434" s="99"/>
      <c r="N434" s="99"/>
      <c r="O434" s="99"/>
      <c r="P434" s="109" t="s">
        <v>713</v>
      </c>
      <c r="Q434" s="100"/>
      <c r="R434" s="100"/>
      <c r="S434" s="100"/>
      <c r="T434" s="100"/>
      <c r="U434" s="100"/>
      <c r="V434" s="100"/>
      <c r="W434" s="100"/>
      <c r="X434" s="100"/>
      <c r="Y434" s="101">
        <v>0.1</v>
      </c>
      <c r="Z434" s="102"/>
      <c r="AA434" s="102"/>
      <c r="AB434" s="103"/>
      <c r="AC434" s="84"/>
      <c r="AD434" s="85"/>
      <c r="AE434" s="85"/>
      <c r="AF434" s="85"/>
      <c r="AG434" s="85"/>
      <c r="AH434" s="117" t="s">
        <v>278</v>
      </c>
      <c r="AI434" s="118"/>
      <c r="AJ434" s="118"/>
      <c r="AK434" s="118"/>
      <c r="AL434" s="88" t="s">
        <v>278</v>
      </c>
      <c r="AM434" s="89"/>
      <c r="AN434" s="89"/>
      <c r="AO434" s="90"/>
      <c r="AP434" s="91" t="s">
        <v>662</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224</v>
      </c>
      <c r="AD457" s="105"/>
      <c r="AE457" s="105"/>
      <c r="AF457" s="105"/>
      <c r="AG457" s="105"/>
      <c r="AH457" s="122" t="s">
        <v>242</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60" customHeight="1" x14ac:dyDescent="0.15">
      <c r="A458" s="95">
        <v>1</v>
      </c>
      <c r="B458" s="95">
        <v>1</v>
      </c>
      <c r="C458" s="116" t="s">
        <v>723</v>
      </c>
      <c r="D458" s="115"/>
      <c r="E458" s="115"/>
      <c r="F458" s="115"/>
      <c r="G458" s="115"/>
      <c r="H458" s="115"/>
      <c r="I458" s="115"/>
      <c r="J458" s="98">
        <v>3011301024114</v>
      </c>
      <c r="K458" s="99"/>
      <c r="L458" s="99"/>
      <c r="M458" s="99"/>
      <c r="N458" s="99"/>
      <c r="O458" s="99"/>
      <c r="P458" s="100" t="s">
        <v>724</v>
      </c>
      <c r="Q458" s="100"/>
      <c r="R458" s="100"/>
      <c r="S458" s="100"/>
      <c r="T458" s="100"/>
      <c r="U458" s="100"/>
      <c r="V458" s="100"/>
      <c r="W458" s="100"/>
      <c r="X458" s="100"/>
      <c r="Y458" s="101">
        <v>2</v>
      </c>
      <c r="Z458" s="102"/>
      <c r="AA458" s="102"/>
      <c r="AB458" s="103"/>
      <c r="AC458" s="84" t="s">
        <v>246</v>
      </c>
      <c r="AD458" s="85"/>
      <c r="AE458" s="85"/>
      <c r="AF458" s="85"/>
      <c r="AG458" s="85"/>
      <c r="AH458" s="117">
        <v>3</v>
      </c>
      <c r="AI458" s="118"/>
      <c r="AJ458" s="118"/>
      <c r="AK458" s="118"/>
      <c r="AL458" s="88">
        <v>75.900000000000006</v>
      </c>
      <c r="AM458" s="89"/>
      <c r="AN458" s="89"/>
      <c r="AO458" s="90"/>
      <c r="AP458" s="91" t="s">
        <v>662</v>
      </c>
      <c r="AQ458" s="91"/>
      <c r="AR458" s="91"/>
      <c r="AS458" s="91"/>
      <c r="AT458" s="91"/>
      <c r="AU458" s="91"/>
      <c r="AV458" s="91"/>
      <c r="AW458" s="91"/>
      <c r="AX458" s="91"/>
      <c r="AY458">
        <f>$AY$455</f>
        <v>1</v>
      </c>
    </row>
    <row r="459" spans="1:51" ht="60" customHeight="1" x14ac:dyDescent="0.15">
      <c r="A459" s="95">
        <v>2</v>
      </c>
      <c r="B459" s="95">
        <v>1</v>
      </c>
      <c r="C459" s="116" t="s">
        <v>725</v>
      </c>
      <c r="D459" s="115"/>
      <c r="E459" s="115"/>
      <c r="F459" s="115"/>
      <c r="G459" s="115"/>
      <c r="H459" s="115"/>
      <c r="I459" s="115"/>
      <c r="J459" s="98">
        <v>5290001016516</v>
      </c>
      <c r="K459" s="99"/>
      <c r="L459" s="99"/>
      <c r="M459" s="99"/>
      <c r="N459" s="99"/>
      <c r="O459" s="99"/>
      <c r="P459" s="100" t="s">
        <v>726</v>
      </c>
      <c r="Q459" s="100"/>
      <c r="R459" s="100"/>
      <c r="S459" s="100"/>
      <c r="T459" s="100"/>
      <c r="U459" s="100"/>
      <c r="V459" s="100"/>
      <c r="W459" s="100"/>
      <c r="X459" s="100"/>
      <c r="Y459" s="101">
        <v>2</v>
      </c>
      <c r="Z459" s="102"/>
      <c r="AA459" s="102"/>
      <c r="AB459" s="103"/>
      <c r="AC459" s="84" t="s">
        <v>246</v>
      </c>
      <c r="AD459" s="85"/>
      <c r="AE459" s="85"/>
      <c r="AF459" s="85"/>
      <c r="AG459" s="85"/>
      <c r="AH459" s="117">
        <v>3</v>
      </c>
      <c r="AI459" s="118"/>
      <c r="AJ459" s="118"/>
      <c r="AK459" s="118"/>
      <c r="AL459" s="88">
        <v>81.099999999999994</v>
      </c>
      <c r="AM459" s="89"/>
      <c r="AN459" s="89"/>
      <c r="AO459" s="90"/>
      <c r="AP459" s="91" t="s">
        <v>662</v>
      </c>
      <c r="AQ459" s="91"/>
      <c r="AR459" s="91"/>
      <c r="AS459" s="91"/>
      <c r="AT459" s="91"/>
      <c r="AU459" s="91"/>
      <c r="AV459" s="91"/>
      <c r="AW459" s="91"/>
      <c r="AX459" s="91"/>
      <c r="AY459">
        <f>COUNTA($C$459)</f>
        <v>1</v>
      </c>
    </row>
    <row r="460" spans="1:51" ht="60" customHeight="1" x14ac:dyDescent="0.15">
      <c r="A460" s="95">
        <v>3</v>
      </c>
      <c r="B460" s="95">
        <v>1</v>
      </c>
      <c r="C460" s="116" t="s">
        <v>727</v>
      </c>
      <c r="D460" s="115"/>
      <c r="E460" s="115"/>
      <c r="F460" s="115"/>
      <c r="G460" s="115"/>
      <c r="H460" s="115"/>
      <c r="I460" s="115"/>
      <c r="J460" s="98">
        <v>3430001007295</v>
      </c>
      <c r="K460" s="99"/>
      <c r="L460" s="99"/>
      <c r="M460" s="99"/>
      <c r="N460" s="99"/>
      <c r="O460" s="99"/>
      <c r="P460" s="109" t="s">
        <v>728</v>
      </c>
      <c r="Q460" s="100"/>
      <c r="R460" s="100"/>
      <c r="S460" s="100"/>
      <c r="T460" s="100"/>
      <c r="U460" s="100"/>
      <c r="V460" s="100"/>
      <c r="W460" s="100"/>
      <c r="X460" s="100"/>
      <c r="Y460" s="101">
        <v>1</v>
      </c>
      <c r="Z460" s="102"/>
      <c r="AA460" s="102"/>
      <c r="AB460" s="103"/>
      <c r="AC460" s="84" t="s">
        <v>246</v>
      </c>
      <c r="AD460" s="85"/>
      <c r="AE460" s="85"/>
      <c r="AF460" s="85"/>
      <c r="AG460" s="85"/>
      <c r="AH460" s="86">
        <v>1</v>
      </c>
      <c r="AI460" s="87"/>
      <c r="AJ460" s="87"/>
      <c r="AK460" s="87"/>
      <c r="AL460" s="88">
        <v>92.3</v>
      </c>
      <c r="AM460" s="89"/>
      <c r="AN460" s="89"/>
      <c r="AO460" s="90"/>
      <c r="AP460" s="91" t="s">
        <v>662</v>
      </c>
      <c r="AQ460" s="91"/>
      <c r="AR460" s="91"/>
      <c r="AS460" s="91"/>
      <c r="AT460" s="91"/>
      <c r="AU460" s="91"/>
      <c r="AV460" s="91"/>
      <c r="AW460" s="91"/>
      <c r="AX460" s="91"/>
      <c r="AY460">
        <f>COUNTA($C$460)</f>
        <v>1</v>
      </c>
    </row>
    <row r="461" spans="1:51" ht="60" customHeight="1" x14ac:dyDescent="0.15">
      <c r="A461" s="95">
        <v>4</v>
      </c>
      <c r="B461" s="95">
        <v>1</v>
      </c>
      <c r="C461" s="116" t="s">
        <v>729</v>
      </c>
      <c r="D461" s="115"/>
      <c r="E461" s="115"/>
      <c r="F461" s="115"/>
      <c r="G461" s="115"/>
      <c r="H461" s="115"/>
      <c r="I461" s="115"/>
      <c r="J461" s="98">
        <v>8100001010286</v>
      </c>
      <c r="K461" s="99"/>
      <c r="L461" s="99"/>
      <c r="M461" s="99"/>
      <c r="N461" s="99"/>
      <c r="O461" s="99"/>
      <c r="P461" s="109" t="s">
        <v>730</v>
      </c>
      <c r="Q461" s="100"/>
      <c r="R461" s="100"/>
      <c r="S461" s="100"/>
      <c r="T461" s="100"/>
      <c r="U461" s="100"/>
      <c r="V461" s="100"/>
      <c r="W461" s="100"/>
      <c r="X461" s="100"/>
      <c r="Y461" s="101">
        <v>1</v>
      </c>
      <c r="Z461" s="102"/>
      <c r="AA461" s="102"/>
      <c r="AB461" s="103"/>
      <c r="AC461" s="84" t="s">
        <v>246</v>
      </c>
      <c r="AD461" s="85"/>
      <c r="AE461" s="85"/>
      <c r="AF461" s="85"/>
      <c r="AG461" s="85"/>
      <c r="AH461" s="86">
        <v>2</v>
      </c>
      <c r="AI461" s="87"/>
      <c r="AJ461" s="87"/>
      <c r="AK461" s="87"/>
      <c r="AL461" s="88" t="s">
        <v>278</v>
      </c>
      <c r="AM461" s="89"/>
      <c r="AN461" s="89"/>
      <c r="AO461" s="90"/>
      <c r="AP461" s="91" t="s">
        <v>662</v>
      </c>
      <c r="AQ461" s="91"/>
      <c r="AR461" s="91"/>
      <c r="AS461" s="91"/>
      <c r="AT461" s="91"/>
      <c r="AU461" s="91"/>
      <c r="AV461" s="91"/>
      <c r="AW461" s="91"/>
      <c r="AX461" s="91"/>
      <c r="AY461">
        <f>COUNTA($C$461)</f>
        <v>1</v>
      </c>
    </row>
    <row r="462" spans="1:51" ht="30" customHeight="1" x14ac:dyDescent="0.15">
      <c r="A462" s="95">
        <v>5</v>
      </c>
      <c r="B462" s="95">
        <v>1</v>
      </c>
      <c r="C462" s="116" t="s">
        <v>731</v>
      </c>
      <c r="D462" s="115"/>
      <c r="E462" s="115"/>
      <c r="F462" s="115"/>
      <c r="G462" s="115"/>
      <c r="H462" s="115"/>
      <c r="I462" s="115"/>
      <c r="J462" s="98">
        <v>1140001050558</v>
      </c>
      <c r="K462" s="99"/>
      <c r="L462" s="99"/>
      <c r="M462" s="99"/>
      <c r="N462" s="99"/>
      <c r="O462" s="99"/>
      <c r="P462" s="109" t="s">
        <v>687</v>
      </c>
      <c r="Q462" s="100"/>
      <c r="R462" s="100"/>
      <c r="S462" s="100"/>
      <c r="T462" s="100"/>
      <c r="U462" s="100"/>
      <c r="V462" s="100"/>
      <c r="W462" s="100"/>
      <c r="X462" s="100"/>
      <c r="Y462" s="101">
        <v>0</v>
      </c>
      <c r="Z462" s="102"/>
      <c r="AA462" s="102"/>
      <c r="AB462" s="103"/>
      <c r="AC462" s="84" t="s">
        <v>252</v>
      </c>
      <c r="AD462" s="85"/>
      <c r="AE462" s="85"/>
      <c r="AF462" s="85"/>
      <c r="AG462" s="85"/>
      <c r="AH462" s="86" t="s">
        <v>278</v>
      </c>
      <c r="AI462" s="87"/>
      <c r="AJ462" s="87"/>
      <c r="AK462" s="87"/>
      <c r="AL462" s="88" t="s">
        <v>278</v>
      </c>
      <c r="AM462" s="89"/>
      <c r="AN462" s="89"/>
      <c r="AO462" s="90"/>
      <c r="AP462" s="91" t="s">
        <v>662</v>
      </c>
      <c r="AQ462" s="91"/>
      <c r="AR462" s="91"/>
      <c r="AS462" s="91"/>
      <c r="AT462" s="91"/>
      <c r="AU462" s="91"/>
      <c r="AV462" s="91"/>
      <c r="AW462" s="91"/>
      <c r="AX462" s="91"/>
      <c r="AY462">
        <f>COUNTA($C$462)</f>
        <v>1</v>
      </c>
    </row>
    <row r="463" spans="1:51" ht="30" customHeight="1" x14ac:dyDescent="0.15">
      <c r="A463" s="95">
        <v>6</v>
      </c>
      <c r="B463" s="95">
        <v>1</v>
      </c>
      <c r="C463" s="116" t="s">
        <v>731</v>
      </c>
      <c r="D463" s="115"/>
      <c r="E463" s="115"/>
      <c r="F463" s="115"/>
      <c r="G463" s="115"/>
      <c r="H463" s="115"/>
      <c r="I463" s="115"/>
      <c r="J463" s="98">
        <v>1140001050558</v>
      </c>
      <c r="K463" s="99"/>
      <c r="L463" s="99"/>
      <c r="M463" s="99"/>
      <c r="N463" s="99"/>
      <c r="O463" s="99"/>
      <c r="P463" s="109" t="s">
        <v>732</v>
      </c>
      <c r="Q463" s="100"/>
      <c r="R463" s="100"/>
      <c r="S463" s="100"/>
      <c r="T463" s="100"/>
      <c r="U463" s="100"/>
      <c r="V463" s="100"/>
      <c r="W463" s="100"/>
      <c r="X463" s="100"/>
      <c r="Y463" s="101">
        <v>0.7</v>
      </c>
      <c r="Z463" s="102"/>
      <c r="AA463" s="102"/>
      <c r="AB463" s="103"/>
      <c r="AC463" s="84" t="s">
        <v>252</v>
      </c>
      <c r="AD463" s="85"/>
      <c r="AE463" s="85"/>
      <c r="AF463" s="85"/>
      <c r="AG463" s="85"/>
      <c r="AH463" s="86" t="s">
        <v>278</v>
      </c>
      <c r="AI463" s="87"/>
      <c r="AJ463" s="87"/>
      <c r="AK463" s="87"/>
      <c r="AL463" s="88" t="s">
        <v>278</v>
      </c>
      <c r="AM463" s="89"/>
      <c r="AN463" s="89"/>
      <c r="AO463" s="90"/>
      <c r="AP463" s="91" t="s">
        <v>662</v>
      </c>
      <c r="AQ463" s="91"/>
      <c r="AR463" s="91"/>
      <c r="AS463" s="91"/>
      <c r="AT463" s="91"/>
      <c r="AU463" s="91"/>
      <c r="AV463" s="91"/>
      <c r="AW463" s="91"/>
      <c r="AX463" s="91"/>
      <c r="AY463">
        <f>COUNTA($C$463)</f>
        <v>1</v>
      </c>
    </row>
    <row r="464" spans="1:51" ht="30" customHeight="1" x14ac:dyDescent="0.15">
      <c r="A464" s="95">
        <v>7</v>
      </c>
      <c r="B464" s="95">
        <v>1</v>
      </c>
      <c r="C464" s="116" t="s">
        <v>731</v>
      </c>
      <c r="D464" s="115"/>
      <c r="E464" s="115"/>
      <c r="F464" s="115"/>
      <c r="G464" s="115"/>
      <c r="H464" s="115"/>
      <c r="I464" s="115"/>
      <c r="J464" s="98">
        <v>1140001050558</v>
      </c>
      <c r="K464" s="99"/>
      <c r="L464" s="99"/>
      <c r="M464" s="99"/>
      <c r="N464" s="99"/>
      <c r="O464" s="99"/>
      <c r="P464" s="109" t="s">
        <v>687</v>
      </c>
      <c r="Q464" s="100"/>
      <c r="R464" s="100"/>
      <c r="S464" s="100"/>
      <c r="T464" s="100"/>
      <c r="U464" s="100"/>
      <c r="V464" s="100"/>
      <c r="W464" s="100"/>
      <c r="X464" s="100"/>
      <c r="Y464" s="101">
        <v>0.2</v>
      </c>
      <c r="Z464" s="102"/>
      <c r="AA464" s="102"/>
      <c r="AB464" s="103"/>
      <c r="AC464" s="84" t="s">
        <v>252</v>
      </c>
      <c r="AD464" s="85"/>
      <c r="AE464" s="85"/>
      <c r="AF464" s="85"/>
      <c r="AG464" s="85"/>
      <c r="AH464" s="86" t="s">
        <v>278</v>
      </c>
      <c r="AI464" s="87"/>
      <c r="AJ464" s="87"/>
      <c r="AK464" s="87"/>
      <c r="AL464" s="88" t="s">
        <v>278</v>
      </c>
      <c r="AM464" s="89"/>
      <c r="AN464" s="89"/>
      <c r="AO464" s="90"/>
      <c r="AP464" s="91" t="s">
        <v>662</v>
      </c>
      <c r="AQ464" s="91"/>
      <c r="AR464" s="91"/>
      <c r="AS464" s="91"/>
      <c r="AT464" s="91"/>
      <c r="AU464" s="91"/>
      <c r="AV464" s="91"/>
      <c r="AW464" s="91"/>
      <c r="AX464" s="91"/>
      <c r="AY464">
        <f>COUNTA($C$464)</f>
        <v>1</v>
      </c>
    </row>
    <row r="465" spans="1:51" ht="30" customHeight="1" x14ac:dyDescent="0.15">
      <c r="A465" s="95">
        <v>8</v>
      </c>
      <c r="B465" s="95">
        <v>1</v>
      </c>
      <c r="C465" s="116" t="s">
        <v>733</v>
      </c>
      <c r="D465" s="115"/>
      <c r="E465" s="115"/>
      <c r="F465" s="115"/>
      <c r="G465" s="115"/>
      <c r="H465" s="115"/>
      <c r="I465" s="115"/>
      <c r="J465" s="98">
        <v>4180001038489</v>
      </c>
      <c r="K465" s="99"/>
      <c r="L465" s="99"/>
      <c r="M465" s="99"/>
      <c r="N465" s="99"/>
      <c r="O465" s="99"/>
      <c r="P465" s="100" t="s">
        <v>734</v>
      </c>
      <c r="Q465" s="100"/>
      <c r="R465" s="100"/>
      <c r="S465" s="100"/>
      <c r="T465" s="100"/>
      <c r="U465" s="100"/>
      <c r="V465" s="100"/>
      <c r="W465" s="100"/>
      <c r="X465" s="100"/>
      <c r="Y465" s="101">
        <v>0.7</v>
      </c>
      <c r="Z465" s="102"/>
      <c r="AA465" s="102"/>
      <c r="AB465" s="103"/>
      <c r="AC465" s="84" t="s">
        <v>252</v>
      </c>
      <c r="AD465" s="85"/>
      <c r="AE465" s="85"/>
      <c r="AF465" s="85"/>
      <c r="AG465" s="85"/>
      <c r="AH465" s="86" t="s">
        <v>278</v>
      </c>
      <c r="AI465" s="87"/>
      <c r="AJ465" s="87"/>
      <c r="AK465" s="87"/>
      <c r="AL465" s="88" t="s">
        <v>278</v>
      </c>
      <c r="AM465" s="89"/>
      <c r="AN465" s="89"/>
      <c r="AO465" s="90"/>
      <c r="AP465" s="91" t="s">
        <v>662</v>
      </c>
      <c r="AQ465" s="91"/>
      <c r="AR465" s="91"/>
      <c r="AS465" s="91"/>
      <c r="AT465" s="91"/>
      <c r="AU465" s="91"/>
      <c r="AV465" s="91"/>
      <c r="AW465" s="91"/>
      <c r="AX465" s="91"/>
      <c r="AY465">
        <f>COUNTA($C$465)</f>
        <v>1</v>
      </c>
    </row>
    <row r="466" spans="1:51" ht="30" customHeight="1" x14ac:dyDescent="0.15">
      <c r="A466" s="95">
        <v>9</v>
      </c>
      <c r="B466" s="95">
        <v>1</v>
      </c>
      <c r="C466" s="116" t="s">
        <v>735</v>
      </c>
      <c r="D466" s="115"/>
      <c r="E466" s="115"/>
      <c r="F466" s="115"/>
      <c r="G466" s="115"/>
      <c r="H466" s="115"/>
      <c r="I466" s="115"/>
      <c r="J466" s="98">
        <v>2070001036729</v>
      </c>
      <c r="K466" s="99"/>
      <c r="L466" s="99"/>
      <c r="M466" s="99"/>
      <c r="N466" s="99"/>
      <c r="O466" s="99"/>
      <c r="P466" s="109" t="s">
        <v>687</v>
      </c>
      <c r="Q466" s="100"/>
      <c r="R466" s="100"/>
      <c r="S466" s="100"/>
      <c r="T466" s="100"/>
      <c r="U466" s="100"/>
      <c r="V466" s="100"/>
      <c r="W466" s="100"/>
      <c r="X466" s="100"/>
      <c r="Y466" s="101">
        <v>0.3</v>
      </c>
      <c r="Z466" s="102"/>
      <c r="AA466" s="102"/>
      <c r="AB466" s="103"/>
      <c r="AC466" s="84" t="s">
        <v>252</v>
      </c>
      <c r="AD466" s="85"/>
      <c r="AE466" s="85"/>
      <c r="AF466" s="85"/>
      <c r="AG466" s="85"/>
      <c r="AH466" s="86" t="s">
        <v>278</v>
      </c>
      <c r="AI466" s="87"/>
      <c r="AJ466" s="87"/>
      <c r="AK466" s="87"/>
      <c r="AL466" s="88" t="s">
        <v>278</v>
      </c>
      <c r="AM466" s="89"/>
      <c r="AN466" s="89"/>
      <c r="AO466" s="90"/>
      <c r="AP466" s="91" t="s">
        <v>662</v>
      </c>
      <c r="AQ466" s="91"/>
      <c r="AR466" s="91"/>
      <c r="AS466" s="91"/>
      <c r="AT466" s="91"/>
      <c r="AU466" s="91"/>
      <c r="AV466" s="91"/>
      <c r="AW466" s="91"/>
      <c r="AX466" s="91"/>
      <c r="AY466">
        <f>COUNTA($C$466)</f>
        <v>1</v>
      </c>
    </row>
    <row r="467" spans="1:51" ht="30" customHeight="1" x14ac:dyDescent="0.15">
      <c r="A467" s="95">
        <v>10</v>
      </c>
      <c r="B467" s="95">
        <v>1</v>
      </c>
      <c r="C467" s="116" t="s">
        <v>736</v>
      </c>
      <c r="D467" s="115"/>
      <c r="E467" s="115"/>
      <c r="F467" s="115"/>
      <c r="G467" s="115"/>
      <c r="H467" s="115"/>
      <c r="I467" s="115"/>
      <c r="J467" s="98">
        <v>2070001036729</v>
      </c>
      <c r="K467" s="99"/>
      <c r="L467" s="99"/>
      <c r="M467" s="99"/>
      <c r="N467" s="99"/>
      <c r="O467" s="99"/>
      <c r="P467" s="109" t="s">
        <v>687</v>
      </c>
      <c r="Q467" s="100"/>
      <c r="R467" s="100"/>
      <c r="S467" s="100"/>
      <c r="T467" s="100"/>
      <c r="U467" s="100"/>
      <c r="V467" s="100"/>
      <c r="W467" s="100"/>
      <c r="X467" s="100"/>
      <c r="Y467" s="101">
        <v>0.1</v>
      </c>
      <c r="Z467" s="102"/>
      <c r="AA467" s="102"/>
      <c r="AB467" s="103"/>
      <c r="AC467" s="84" t="s">
        <v>252</v>
      </c>
      <c r="AD467" s="85"/>
      <c r="AE467" s="85"/>
      <c r="AF467" s="85"/>
      <c r="AG467" s="85"/>
      <c r="AH467" s="86" t="s">
        <v>278</v>
      </c>
      <c r="AI467" s="87"/>
      <c r="AJ467" s="87"/>
      <c r="AK467" s="87"/>
      <c r="AL467" s="88" t="s">
        <v>278</v>
      </c>
      <c r="AM467" s="89"/>
      <c r="AN467" s="89"/>
      <c r="AO467" s="90"/>
      <c r="AP467" s="91" t="s">
        <v>662</v>
      </c>
      <c r="AQ467" s="91"/>
      <c r="AR467" s="91"/>
      <c r="AS467" s="91"/>
      <c r="AT467" s="91"/>
      <c r="AU467" s="91"/>
      <c r="AV467" s="91"/>
      <c r="AW467" s="91"/>
      <c r="AX467" s="91"/>
      <c r="AY467">
        <f>COUNTA($C$467)</f>
        <v>1</v>
      </c>
    </row>
    <row r="468" spans="1:51" ht="30" customHeight="1" x14ac:dyDescent="0.15">
      <c r="A468" s="95">
        <v>11</v>
      </c>
      <c r="B468" s="95">
        <v>1</v>
      </c>
      <c r="C468" s="116" t="s">
        <v>736</v>
      </c>
      <c r="D468" s="115"/>
      <c r="E468" s="115"/>
      <c r="F468" s="115"/>
      <c r="G468" s="115"/>
      <c r="H468" s="115"/>
      <c r="I468" s="115"/>
      <c r="J468" s="98">
        <v>2070001036729</v>
      </c>
      <c r="K468" s="99"/>
      <c r="L468" s="99"/>
      <c r="M468" s="99"/>
      <c r="N468" s="99"/>
      <c r="O468" s="99"/>
      <c r="P468" s="109" t="s">
        <v>737</v>
      </c>
      <c r="Q468" s="100"/>
      <c r="R468" s="100"/>
      <c r="S468" s="100"/>
      <c r="T468" s="100"/>
      <c r="U468" s="100"/>
      <c r="V468" s="100"/>
      <c r="W468" s="100"/>
      <c r="X468" s="100"/>
      <c r="Y468" s="101">
        <v>0.2</v>
      </c>
      <c r="Z468" s="102"/>
      <c r="AA468" s="102"/>
      <c r="AB468" s="103"/>
      <c r="AC468" s="84" t="s">
        <v>252</v>
      </c>
      <c r="AD468" s="85"/>
      <c r="AE468" s="85"/>
      <c r="AF468" s="85"/>
      <c r="AG468" s="85"/>
      <c r="AH468" s="86" t="s">
        <v>278</v>
      </c>
      <c r="AI468" s="87"/>
      <c r="AJ468" s="87"/>
      <c r="AK468" s="87"/>
      <c r="AL468" s="88" t="s">
        <v>278</v>
      </c>
      <c r="AM468" s="89"/>
      <c r="AN468" s="89"/>
      <c r="AO468" s="90"/>
      <c r="AP468" s="91" t="s">
        <v>662</v>
      </c>
      <c r="AQ468" s="91"/>
      <c r="AR468" s="91"/>
      <c r="AS468" s="91"/>
      <c r="AT468" s="91"/>
      <c r="AU468" s="91"/>
      <c r="AV468" s="91"/>
      <c r="AW468" s="91"/>
      <c r="AX468" s="91"/>
      <c r="AY468">
        <f>COUNTA($C$468)</f>
        <v>1</v>
      </c>
    </row>
    <row r="469" spans="1:51" ht="30" customHeight="1" x14ac:dyDescent="0.15">
      <c r="A469" s="95">
        <v>12</v>
      </c>
      <c r="B469" s="95">
        <v>1</v>
      </c>
      <c r="C469" s="116" t="s">
        <v>735</v>
      </c>
      <c r="D469" s="115"/>
      <c r="E469" s="115"/>
      <c r="F469" s="115"/>
      <c r="G469" s="115"/>
      <c r="H469" s="115"/>
      <c r="I469" s="115"/>
      <c r="J469" s="98">
        <v>2070001036729</v>
      </c>
      <c r="K469" s="99"/>
      <c r="L469" s="99"/>
      <c r="M469" s="99"/>
      <c r="N469" s="99"/>
      <c r="O469" s="99"/>
      <c r="P469" s="109" t="s">
        <v>687</v>
      </c>
      <c r="Q469" s="100"/>
      <c r="R469" s="100"/>
      <c r="S469" s="100"/>
      <c r="T469" s="100"/>
      <c r="U469" s="100"/>
      <c r="V469" s="100"/>
      <c r="W469" s="100"/>
      <c r="X469" s="100"/>
      <c r="Y469" s="101">
        <v>0</v>
      </c>
      <c r="Z469" s="102"/>
      <c r="AA469" s="102"/>
      <c r="AB469" s="103"/>
      <c r="AC469" s="84" t="s">
        <v>252</v>
      </c>
      <c r="AD469" s="85"/>
      <c r="AE469" s="85"/>
      <c r="AF469" s="85"/>
      <c r="AG469" s="85"/>
      <c r="AH469" s="86" t="s">
        <v>278</v>
      </c>
      <c r="AI469" s="87"/>
      <c r="AJ469" s="87"/>
      <c r="AK469" s="87"/>
      <c r="AL469" s="88" t="s">
        <v>278</v>
      </c>
      <c r="AM469" s="89"/>
      <c r="AN469" s="89"/>
      <c r="AO469" s="90"/>
      <c r="AP469" s="91" t="s">
        <v>662</v>
      </c>
      <c r="AQ469" s="91"/>
      <c r="AR469" s="91"/>
      <c r="AS469" s="91"/>
      <c r="AT469" s="91"/>
      <c r="AU469" s="91"/>
      <c r="AV469" s="91"/>
      <c r="AW469" s="91"/>
      <c r="AX469" s="91"/>
      <c r="AY469">
        <f>COUNTA($C$469)</f>
        <v>1</v>
      </c>
    </row>
    <row r="470" spans="1:51" ht="30" customHeight="1" x14ac:dyDescent="0.15">
      <c r="A470" s="95">
        <v>13</v>
      </c>
      <c r="B470" s="95">
        <v>1</v>
      </c>
      <c r="C470" s="116" t="s">
        <v>735</v>
      </c>
      <c r="D470" s="115"/>
      <c r="E470" s="115"/>
      <c r="F470" s="115"/>
      <c r="G470" s="115"/>
      <c r="H470" s="115"/>
      <c r="I470" s="115"/>
      <c r="J470" s="98">
        <v>2070001036729</v>
      </c>
      <c r="K470" s="99"/>
      <c r="L470" s="99"/>
      <c r="M470" s="99"/>
      <c r="N470" s="99"/>
      <c r="O470" s="99"/>
      <c r="P470" s="109" t="s">
        <v>687</v>
      </c>
      <c r="Q470" s="100"/>
      <c r="R470" s="100"/>
      <c r="S470" s="100"/>
      <c r="T470" s="100"/>
      <c r="U470" s="100"/>
      <c r="V470" s="100"/>
      <c r="W470" s="100"/>
      <c r="X470" s="100"/>
      <c r="Y470" s="101">
        <v>0.1</v>
      </c>
      <c r="Z470" s="102"/>
      <c r="AA470" s="102"/>
      <c r="AB470" s="103"/>
      <c r="AC470" s="84" t="s">
        <v>252</v>
      </c>
      <c r="AD470" s="85"/>
      <c r="AE470" s="85"/>
      <c r="AF470" s="85"/>
      <c r="AG470" s="85"/>
      <c r="AH470" s="86" t="s">
        <v>278</v>
      </c>
      <c r="AI470" s="87"/>
      <c r="AJ470" s="87"/>
      <c r="AK470" s="87"/>
      <c r="AL470" s="88" t="s">
        <v>278</v>
      </c>
      <c r="AM470" s="89"/>
      <c r="AN470" s="89"/>
      <c r="AO470" s="90"/>
      <c r="AP470" s="91" t="s">
        <v>662</v>
      </c>
      <c r="AQ470" s="91"/>
      <c r="AR470" s="91"/>
      <c r="AS470" s="91"/>
      <c r="AT470" s="91"/>
      <c r="AU470" s="91"/>
      <c r="AV470" s="91"/>
      <c r="AW470" s="91"/>
      <c r="AX470" s="91"/>
      <c r="AY470">
        <f>COUNTA($C$470)</f>
        <v>1</v>
      </c>
    </row>
    <row r="471" spans="1:51" ht="30" customHeight="1" x14ac:dyDescent="0.15">
      <c r="A471" s="95">
        <v>14</v>
      </c>
      <c r="B471" s="95">
        <v>1</v>
      </c>
      <c r="C471" s="116" t="s">
        <v>736</v>
      </c>
      <c r="D471" s="115"/>
      <c r="E471" s="115"/>
      <c r="F471" s="115"/>
      <c r="G471" s="115"/>
      <c r="H471" s="115"/>
      <c r="I471" s="115"/>
      <c r="J471" s="98">
        <v>2070001036729</v>
      </c>
      <c r="K471" s="99"/>
      <c r="L471" s="99"/>
      <c r="M471" s="99"/>
      <c r="N471" s="99"/>
      <c r="O471" s="99"/>
      <c r="P471" s="109" t="s">
        <v>732</v>
      </c>
      <c r="Q471" s="100"/>
      <c r="R471" s="100"/>
      <c r="S471" s="100"/>
      <c r="T471" s="100"/>
      <c r="U471" s="100"/>
      <c r="V471" s="100"/>
      <c r="W471" s="100"/>
      <c r="X471" s="100"/>
      <c r="Y471" s="101">
        <v>0.1</v>
      </c>
      <c r="Z471" s="102"/>
      <c r="AA471" s="102"/>
      <c r="AB471" s="103"/>
      <c r="AC471" s="84" t="s">
        <v>252</v>
      </c>
      <c r="AD471" s="85"/>
      <c r="AE471" s="85"/>
      <c r="AF471" s="85"/>
      <c r="AG471" s="85"/>
      <c r="AH471" s="86" t="s">
        <v>278</v>
      </c>
      <c r="AI471" s="87"/>
      <c r="AJ471" s="87"/>
      <c r="AK471" s="87"/>
      <c r="AL471" s="88" t="s">
        <v>278</v>
      </c>
      <c r="AM471" s="89"/>
      <c r="AN471" s="89"/>
      <c r="AO471" s="90"/>
      <c r="AP471" s="91" t="s">
        <v>662</v>
      </c>
      <c r="AQ471" s="91"/>
      <c r="AR471" s="91"/>
      <c r="AS471" s="91"/>
      <c r="AT471" s="91"/>
      <c r="AU471" s="91"/>
      <c r="AV471" s="91"/>
      <c r="AW471" s="91"/>
      <c r="AX471" s="91"/>
      <c r="AY471">
        <f>COUNTA($C$471)</f>
        <v>1</v>
      </c>
    </row>
    <row r="472" spans="1:51" ht="30" customHeight="1" x14ac:dyDescent="0.15">
      <c r="A472" s="95">
        <v>15</v>
      </c>
      <c r="B472" s="95">
        <v>1</v>
      </c>
      <c r="C472" s="116" t="s">
        <v>738</v>
      </c>
      <c r="D472" s="115"/>
      <c r="E472" s="115"/>
      <c r="F472" s="115"/>
      <c r="G472" s="115"/>
      <c r="H472" s="115"/>
      <c r="I472" s="115"/>
      <c r="J472" s="98">
        <v>4010401080867</v>
      </c>
      <c r="K472" s="99"/>
      <c r="L472" s="99"/>
      <c r="M472" s="99"/>
      <c r="N472" s="99"/>
      <c r="O472" s="99"/>
      <c r="P472" s="109" t="s">
        <v>739</v>
      </c>
      <c r="Q472" s="100"/>
      <c r="R472" s="100"/>
      <c r="S472" s="100"/>
      <c r="T472" s="100"/>
      <c r="U472" s="100"/>
      <c r="V472" s="100"/>
      <c r="W472" s="100"/>
      <c r="X472" s="100"/>
      <c r="Y472" s="101">
        <v>0.3</v>
      </c>
      <c r="Z472" s="102"/>
      <c r="AA472" s="102"/>
      <c r="AB472" s="103"/>
      <c r="AC472" s="84" t="s">
        <v>252</v>
      </c>
      <c r="AD472" s="85"/>
      <c r="AE472" s="85"/>
      <c r="AF472" s="85"/>
      <c r="AG472" s="85"/>
      <c r="AH472" s="86" t="s">
        <v>278</v>
      </c>
      <c r="AI472" s="87"/>
      <c r="AJ472" s="87"/>
      <c r="AK472" s="87"/>
      <c r="AL472" s="88" t="s">
        <v>278</v>
      </c>
      <c r="AM472" s="89"/>
      <c r="AN472" s="89"/>
      <c r="AO472" s="90"/>
      <c r="AP472" s="91" t="s">
        <v>662</v>
      </c>
      <c r="AQ472" s="91"/>
      <c r="AR472" s="91"/>
      <c r="AS472" s="91"/>
      <c r="AT472" s="91"/>
      <c r="AU472" s="91"/>
      <c r="AV472" s="91"/>
      <c r="AW472" s="91"/>
      <c r="AX472" s="91"/>
      <c r="AY472">
        <f>COUNTA($C$472)</f>
        <v>1</v>
      </c>
    </row>
    <row r="473" spans="1:51" ht="80.099999999999994" customHeight="1" x14ac:dyDescent="0.15">
      <c r="A473" s="95">
        <v>16</v>
      </c>
      <c r="B473" s="95">
        <v>1</v>
      </c>
      <c r="C473" s="116" t="s">
        <v>738</v>
      </c>
      <c r="D473" s="115"/>
      <c r="E473" s="115"/>
      <c r="F473" s="115"/>
      <c r="G473" s="115"/>
      <c r="H473" s="115"/>
      <c r="I473" s="115"/>
      <c r="J473" s="98">
        <v>4010401080867</v>
      </c>
      <c r="K473" s="99"/>
      <c r="L473" s="99"/>
      <c r="M473" s="99"/>
      <c r="N473" s="99"/>
      <c r="O473" s="99"/>
      <c r="P473" s="100" t="s">
        <v>740</v>
      </c>
      <c r="Q473" s="100"/>
      <c r="R473" s="100"/>
      <c r="S473" s="100"/>
      <c r="T473" s="100"/>
      <c r="U473" s="100"/>
      <c r="V473" s="100"/>
      <c r="W473" s="100"/>
      <c r="X473" s="100"/>
      <c r="Y473" s="101">
        <v>0.3</v>
      </c>
      <c r="Z473" s="102"/>
      <c r="AA473" s="102"/>
      <c r="AB473" s="103"/>
      <c r="AC473" s="84" t="s">
        <v>252</v>
      </c>
      <c r="AD473" s="85"/>
      <c r="AE473" s="85"/>
      <c r="AF473" s="85"/>
      <c r="AG473" s="85"/>
      <c r="AH473" s="86" t="s">
        <v>278</v>
      </c>
      <c r="AI473" s="87"/>
      <c r="AJ473" s="87"/>
      <c r="AK473" s="87"/>
      <c r="AL473" s="88" t="s">
        <v>278</v>
      </c>
      <c r="AM473" s="89"/>
      <c r="AN473" s="89"/>
      <c r="AO473" s="90"/>
      <c r="AP473" s="91" t="s">
        <v>662</v>
      </c>
      <c r="AQ473" s="91"/>
      <c r="AR473" s="91"/>
      <c r="AS473" s="91"/>
      <c r="AT473" s="91"/>
      <c r="AU473" s="91"/>
      <c r="AV473" s="91"/>
      <c r="AW473" s="91"/>
      <c r="AX473" s="91"/>
      <c r="AY473">
        <f>COUNTA($C$473)</f>
        <v>1</v>
      </c>
    </row>
    <row r="474" spans="1:51" s="16" customFormat="1" ht="30" customHeight="1" x14ac:dyDescent="0.15">
      <c r="A474" s="95">
        <v>17</v>
      </c>
      <c r="B474" s="95">
        <v>1</v>
      </c>
      <c r="C474" s="116" t="s">
        <v>741</v>
      </c>
      <c r="D474" s="115"/>
      <c r="E474" s="115"/>
      <c r="F474" s="115"/>
      <c r="G474" s="115"/>
      <c r="H474" s="115"/>
      <c r="I474" s="115"/>
      <c r="J474" s="98">
        <v>7120001041388</v>
      </c>
      <c r="K474" s="99"/>
      <c r="L474" s="99"/>
      <c r="M474" s="99"/>
      <c r="N474" s="99"/>
      <c r="O474" s="99"/>
      <c r="P474" s="100" t="s">
        <v>742</v>
      </c>
      <c r="Q474" s="100"/>
      <c r="R474" s="100"/>
      <c r="S474" s="100"/>
      <c r="T474" s="100"/>
      <c r="U474" s="100"/>
      <c r="V474" s="100"/>
      <c r="W474" s="100"/>
      <c r="X474" s="100"/>
      <c r="Y474" s="101">
        <v>0.2</v>
      </c>
      <c r="Z474" s="102"/>
      <c r="AA474" s="102"/>
      <c r="AB474" s="103"/>
      <c r="AC474" s="84" t="s">
        <v>252</v>
      </c>
      <c r="AD474" s="85"/>
      <c r="AE474" s="85"/>
      <c r="AF474" s="85"/>
      <c r="AG474" s="85"/>
      <c r="AH474" s="86" t="s">
        <v>278</v>
      </c>
      <c r="AI474" s="87"/>
      <c r="AJ474" s="87"/>
      <c r="AK474" s="87"/>
      <c r="AL474" s="88" t="s">
        <v>278</v>
      </c>
      <c r="AM474" s="89"/>
      <c r="AN474" s="89"/>
      <c r="AO474" s="90"/>
      <c r="AP474" s="91" t="s">
        <v>662</v>
      </c>
      <c r="AQ474" s="91"/>
      <c r="AR474" s="91"/>
      <c r="AS474" s="91"/>
      <c r="AT474" s="91"/>
      <c r="AU474" s="91"/>
      <c r="AV474" s="91"/>
      <c r="AW474" s="91"/>
      <c r="AX474" s="91"/>
      <c r="AY474">
        <f>COUNTA($C$474)</f>
        <v>1</v>
      </c>
    </row>
    <row r="475" spans="1:51" ht="60" customHeight="1" x14ac:dyDescent="0.15">
      <c r="A475" s="95">
        <v>18</v>
      </c>
      <c r="B475" s="95">
        <v>1</v>
      </c>
      <c r="C475" s="116" t="s">
        <v>741</v>
      </c>
      <c r="D475" s="115"/>
      <c r="E475" s="115"/>
      <c r="F475" s="115"/>
      <c r="G475" s="115"/>
      <c r="H475" s="115"/>
      <c r="I475" s="115"/>
      <c r="J475" s="98">
        <v>7120001041388</v>
      </c>
      <c r="K475" s="99"/>
      <c r="L475" s="99"/>
      <c r="M475" s="99"/>
      <c r="N475" s="99"/>
      <c r="O475" s="99"/>
      <c r="P475" s="100" t="s">
        <v>743</v>
      </c>
      <c r="Q475" s="100"/>
      <c r="R475" s="100"/>
      <c r="S475" s="100"/>
      <c r="T475" s="100"/>
      <c r="U475" s="100"/>
      <c r="V475" s="100"/>
      <c r="W475" s="100"/>
      <c r="X475" s="100"/>
      <c r="Y475" s="101">
        <v>0.2</v>
      </c>
      <c r="Z475" s="102"/>
      <c r="AA475" s="102"/>
      <c r="AB475" s="103"/>
      <c r="AC475" s="84" t="s">
        <v>252</v>
      </c>
      <c r="AD475" s="85"/>
      <c r="AE475" s="85"/>
      <c r="AF475" s="85"/>
      <c r="AG475" s="85"/>
      <c r="AH475" s="86" t="s">
        <v>278</v>
      </c>
      <c r="AI475" s="87"/>
      <c r="AJ475" s="87"/>
      <c r="AK475" s="87"/>
      <c r="AL475" s="88" t="s">
        <v>278</v>
      </c>
      <c r="AM475" s="89"/>
      <c r="AN475" s="89"/>
      <c r="AO475" s="90"/>
      <c r="AP475" s="91" t="s">
        <v>662</v>
      </c>
      <c r="AQ475" s="91"/>
      <c r="AR475" s="91"/>
      <c r="AS475" s="91"/>
      <c r="AT475" s="91"/>
      <c r="AU475" s="91"/>
      <c r="AV475" s="91"/>
      <c r="AW475" s="91"/>
      <c r="AX475" s="91"/>
      <c r="AY475">
        <f>COUNTA($C$475)</f>
        <v>1</v>
      </c>
    </row>
    <row r="476" spans="1:51" ht="30" customHeight="1" x14ac:dyDescent="0.15">
      <c r="A476" s="95">
        <v>19</v>
      </c>
      <c r="B476" s="95">
        <v>1</v>
      </c>
      <c r="C476" s="116" t="s">
        <v>741</v>
      </c>
      <c r="D476" s="115"/>
      <c r="E476" s="115"/>
      <c r="F476" s="115"/>
      <c r="G476" s="115"/>
      <c r="H476" s="115"/>
      <c r="I476" s="115"/>
      <c r="J476" s="98">
        <v>7120001041388</v>
      </c>
      <c r="K476" s="99"/>
      <c r="L476" s="99"/>
      <c r="M476" s="99"/>
      <c r="N476" s="99"/>
      <c r="O476" s="99"/>
      <c r="P476" s="100" t="s">
        <v>744</v>
      </c>
      <c r="Q476" s="100"/>
      <c r="R476" s="100"/>
      <c r="S476" s="100"/>
      <c r="T476" s="100"/>
      <c r="U476" s="100"/>
      <c r="V476" s="100"/>
      <c r="W476" s="100"/>
      <c r="X476" s="100"/>
      <c r="Y476" s="101">
        <v>0</v>
      </c>
      <c r="Z476" s="102"/>
      <c r="AA476" s="102"/>
      <c r="AB476" s="103"/>
      <c r="AC476" s="84" t="s">
        <v>252</v>
      </c>
      <c r="AD476" s="85"/>
      <c r="AE476" s="85"/>
      <c r="AF476" s="85"/>
      <c r="AG476" s="85"/>
      <c r="AH476" s="86" t="s">
        <v>278</v>
      </c>
      <c r="AI476" s="87"/>
      <c r="AJ476" s="87"/>
      <c r="AK476" s="87"/>
      <c r="AL476" s="88" t="s">
        <v>278</v>
      </c>
      <c r="AM476" s="89"/>
      <c r="AN476" s="89"/>
      <c r="AO476" s="90"/>
      <c r="AP476" s="91" t="s">
        <v>662</v>
      </c>
      <c r="AQ476" s="91"/>
      <c r="AR476" s="91"/>
      <c r="AS476" s="91"/>
      <c r="AT476" s="91"/>
      <c r="AU476" s="91"/>
      <c r="AV476" s="91"/>
      <c r="AW476" s="91"/>
      <c r="AX476" s="91"/>
      <c r="AY476">
        <f>COUNTA($C$476)</f>
        <v>1</v>
      </c>
    </row>
    <row r="477" spans="1:51" ht="60" customHeight="1" x14ac:dyDescent="0.15">
      <c r="A477" s="95">
        <v>20</v>
      </c>
      <c r="B477" s="95">
        <v>1</v>
      </c>
      <c r="C477" s="116" t="s">
        <v>741</v>
      </c>
      <c r="D477" s="115"/>
      <c r="E477" s="115"/>
      <c r="F477" s="115"/>
      <c r="G477" s="115"/>
      <c r="H477" s="115"/>
      <c r="I477" s="115"/>
      <c r="J477" s="98">
        <v>7120001041388</v>
      </c>
      <c r="K477" s="99"/>
      <c r="L477" s="99"/>
      <c r="M477" s="99"/>
      <c r="N477" s="99"/>
      <c r="O477" s="99"/>
      <c r="P477" s="100" t="s">
        <v>745</v>
      </c>
      <c r="Q477" s="100"/>
      <c r="R477" s="100"/>
      <c r="S477" s="100"/>
      <c r="T477" s="100"/>
      <c r="U477" s="100"/>
      <c r="V477" s="100"/>
      <c r="W477" s="100"/>
      <c r="X477" s="100"/>
      <c r="Y477" s="101">
        <v>0.2</v>
      </c>
      <c r="Z477" s="102"/>
      <c r="AA477" s="102"/>
      <c r="AB477" s="103"/>
      <c r="AC477" s="84" t="s">
        <v>252</v>
      </c>
      <c r="AD477" s="85"/>
      <c r="AE477" s="85"/>
      <c r="AF477" s="85"/>
      <c r="AG477" s="85"/>
      <c r="AH477" s="86" t="s">
        <v>278</v>
      </c>
      <c r="AI477" s="87"/>
      <c r="AJ477" s="87"/>
      <c r="AK477" s="87"/>
      <c r="AL477" s="88" t="s">
        <v>278</v>
      </c>
      <c r="AM477" s="89"/>
      <c r="AN477" s="89"/>
      <c r="AO477" s="90"/>
      <c r="AP477" s="91" t="s">
        <v>662</v>
      </c>
      <c r="AQ477" s="91"/>
      <c r="AR477" s="91"/>
      <c r="AS477" s="91"/>
      <c r="AT477" s="91"/>
      <c r="AU477" s="91"/>
      <c r="AV477" s="91"/>
      <c r="AW477" s="91"/>
      <c r="AX477" s="91"/>
      <c r="AY477">
        <f>COUNTA($C$477)</f>
        <v>1</v>
      </c>
    </row>
    <row r="478" spans="1:51" ht="30" customHeight="1" x14ac:dyDescent="0.15">
      <c r="A478" s="95">
        <v>21</v>
      </c>
      <c r="B478" s="95">
        <v>1</v>
      </c>
      <c r="C478" s="116" t="s">
        <v>746</v>
      </c>
      <c r="D478" s="115"/>
      <c r="E478" s="115"/>
      <c r="F478" s="115"/>
      <c r="G478" s="115"/>
      <c r="H478" s="115"/>
      <c r="I478" s="115"/>
      <c r="J478" s="98">
        <v>1470001003301</v>
      </c>
      <c r="K478" s="99"/>
      <c r="L478" s="99"/>
      <c r="M478" s="99"/>
      <c r="N478" s="99"/>
      <c r="O478" s="99"/>
      <c r="P478" s="109" t="s">
        <v>732</v>
      </c>
      <c r="Q478" s="100"/>
      <c r="R478" s="100"/>
      <c r="S478" s="100"/>
      <c r="T478" s="100"/>
      <c r="U478" s="100"/>
      <c r="V478" s="100"/>
      <c r="W478" s="100"/>
      <c r="X478" s="100"/>
      <c r="Y478" s="101">
        <v>0.2</v>
      </c>
      <c r="Z478" s="102"/>
      <c r="AA478" s="102"/>
      <c r="AB478" s="103"/>
      <c r="AC478" s="84" t="s">
        <v>252</v>
      </c>
      <c r="AD478" s="85"/>
      <c r="AE478" s="85"/>
      <c r="AF478" s="85"/>
      <c r="AG478" s="85"/>
      <c r="AH478" s="86" t="s">
        <v>278</v>
      </c>
      <c r="AI478" s="87"/>
      <c r="AJ478" s="87"/>
      <c r="AK478" s="87"/>
      <c r="AL478" s="88" t="s">
        <v>278</v>
      </c>
      <c r="AM478" s="89"/>
      <c r="AN478" s="89"/>
      <c r="AO478" s="90"/>
      <c r="AP478" s="91" t="s">
        <v>662</v>
      </c>
      <c r="AQ478" s="91"/>
      <c r="AR478" s="91"/>
      <c r="AS478" s="91"/>
      <c r="AT478" s="91"/>
      <c r="AU478" s="91"/>
      <c r="AV478" s="91"/>
      <c r="AW478" s="91"/>
      <c r="AX478" s="91"/>
      <c r="AY478">
        <f>COUNTA($C$478)</f>
        <v>1</v>
      </c>
    </row>
    <row r="479" spans="1:51" ht="30" customHeight="1" x14ac:dyDescent="0.15">
      <c r="A479" s="95">
        <v>22</v>
      </c>
      <c r="B479" s="95">
        <v>1</v>
      </c>
      <c r="C479" s="116" t="s">
        <v>746</v>
      </c>
      <c r="D479" s="115"/>
      <c r="E479" s="115"/>
      <c r="F479" s="115"/>
      <c r="G479" s="115"/>
      <c r="H479" s="115"/>
      <c r="I479" s="115"/>
      <c r="J479" s="98">
        <v>1470001003301</v>
      </c>
      <c r="K479" s="99"/>
      <c r="L479" s="99"/>
      <c r="M479" s="99"/>
      <c r="N479" s="99"/>
      <c r="O479" s="99"/>
      <c r="P479" s="109" t="s">
        <v>687</v>
      </c>
      <c r="Q479" s="100"/>
      <c r="R479" s="100"/>
      <c r="S479" s="100"/>
      <c r="T479" s="100"/>
      <c r="U479" s="100"/>
      <c r="V479" s="100"/>
      <c r="W479" s="100"/>
      <c r="X479" s="100"/>
      <c r="Y479" s="101">
        <v>0.1</v>
      </c>
      <c r="Z479" s="102"/>
      <c r="AA479" s="102"/>
      <c r="AB479" s="103"/>
      <c r="AC479" s="84" t="s">
        <v>252</v>
      </c>
      <c r="AD479" s="85"/>
      <c r="AE479" s="85"/>
      <c r="AF479" s="85"/>
      <c r="AG479" s="85"/>
      <c r="AH479" s="86" t="s">
        <v>278</v>
      </c>
      <c r="AI479" s="87"/>
      <c r="AJ479" s="87"/>
      <c r="AK479" s="87"/>
      <c r="AL479" s="88" t="s">
        <v>278</v>
      </c>
      <c r="AM479" s="89"/>
      <c r="AN479" s="89"/>
      <c r="AO479" s="90"/>
      <c r="AP479" s="91" t="s">
        <v>662</v>
      </c>
      <c r="AQ479" s="91"/>
      <c r="AR479" s="91"/>
      <c r="AS479" s="91"/>
      <c r="AT479" s="91"/>
      <c r="AU479" s="91"/>
      <c r="AV479" s="91"/>
      <c r="AW479" s="91"/>
      <c r="AX479" s="91"/>
      <c r="AY479">
        <f>COUNTA($C$479)</f>
        <v>1</v>
      </c>
    </row>
    <row r="480" spans="1:51" ht="30" customHeight="1" x14ac:dyDescent="0.15">
      <c r="A480" s="95">
        <v>23</v>
      </c>
      <c r="B480" s="95">
        <v>1</v>
      </c>
      <c r="C480" s="116" t="s">
        <v>746</v>
      </c>
      <c r="D480" s="115"/>
      <c r="E480" s="115"/>
      <c r="F480" s="115"/>
      <c r="G480" s="115"/>
      <c r="H480" s="115"/>
      <c r="I480" s="115"/>
      <c r="J480" s="98">
        <v>1470001003301</v>
      </c>
      <c r="K480" s="99"/>
      <c r="L480" s="99"/>
      <c r="M480" s="99"/>
      <c r="N480" s="99"/>
      <c r="O480" s="99"/>
      <c r="P480" s="109" t="s">
        <v>687</v>
      </c>
      <c r="Q480" s="100"/>
      <c r="R480" s="100"/>
      <c r="S480" s="100"/>
      <c r="T480" s="100"/>
      <c r="U480" s="100"/>
      <c r="V480" s="100"/>
      <c r="W480" s="100"/>
      <c r="X480" s="100"/>
      <c r="Y480" s="101">
        <v>0</v>
      </c>
      <c r="Z480" s="102"/>
      <c r="AA480" s="102"/>
      <c r="AB480" s="103"/>
      <c r="AC480" s="84" t="s">
        <v>252</v>
      </c>
      <c r="AD480" s="85"/>
      <c r="AE480" s="85"/>
      <c r="AF480" s="85"/>
      <c r="AG480" s="85"/>
      <c r="AH480" s="86" t="s">
        <v>278</v>
      </c>
      <c r="AI480" s="87"/>
      <c r="AJ480" s="87"/>
      <c r="AK480" s="87"/>
      <c r="AL480" s="88" t="s">
        <v>278</v>
      </c>
      <c r="AM480" s="89"/>
      <c r="AN480" s="89"/>
      <c r="AO480" s="90"/>
      <c r="AP480" s="91" t="s">
        <v>662</v>
      </c>
      <c r="AQ480" s="91"/>
      <c r="AR480" s="91"/>
      <c r="AS480" s="91"/>
      <c r="AT480" s="91"/>
      <c r="AU480" s="91"/>
      <c r="AV480" s="91"/>
      <c r="AW480" s="91"/>
      <c r="AX480" s="91"/>
      <c r="AY480">
        <f>COUNTA($C$480)</f>
        <v>1</v>
      </c>
    </row>
    <row r="481" spans="1:51" ht="30" customHeight="1" x14ac:dyDescent="0.15">
      <c r="A481" s="95">
        <v>24</v>
      </c>
      <c r="B481" s="95">
        <v>1</v>
      </c>
      <c r="C481" s="116" t="s">
        <v>746</v>
      </c>
      <c r="D481" s="115"/>
      <c r="E481" s="115"/>
      <c r="F481" s="115"/>
      <c r="G481" s="115"/>
      <c r="H481" s="115"/>
      <c r="I481" s="115"/>
      <c r="J481" s="98">
        <v>1470001003301</v>
      </c>
      <c r="K481" s="99"/>
      <c r="L481" s="99"/>
      <c r="M481" s="99"/>
      <c r="N481" s="99"/>
      <c r="O481" s="99"/>
      <c r="P481" s="109" t="s">
        <v>732</v>
      </c>
      <c r="Q481" s="100"/>
      <c r="R481" s="100"/>
      <c r="S481" s="100"/>
      <c r="T481" s="100"/>
      <c r="U481" s="100"/>
      <c r="V481" s="100"/>
      <c r="W481" s="100"/>
      <c r="X481" s="100"/>
      <c r="Y481" s="101">
        <v>0.4</v>
      </c>
      <c r="Z481" s="102"/>
      <c r="AA481" s="102"/>
      <c r="AB481" s="103"/>
      <c r="AC481" s="84" t="s">
        <v>252</v>
      </c>
      <c r="AD481" s="85"/>
      <c r="AE481" s="85"/>
      <c r="AF481" s="85"/>
      <c r="AG481" s="85"/>
      <c r="AH481" s="86" t="s">
        <v>278</v>
      </c>
      <c r="AI481" s="87"/>
      <c r="AJ481" s="87"/>
      <c r="AK481" s="87"/>
      <c r="AL481" s="88" t="s">
        <v>278</v>
      </c>
      <c r="AM481" s="89"/>
      <c r="AN481" s="89"/>
      <c r="AO481" s="90"/>
      <c r="AP481" s="91" t="s">
        <v>662</v>
      </c>
      <c r="AQ481" s="91"/>
      <c r="AR481" s="91"/>
      <c r="AS481" s="91"/>
      <c r="AT481" s="91"/>
      <c r="AU481" s="91"/>
      <c r="AV481" s="91"/>
      <c r="AW481" s="91"/>
      <c r="AX481" s="91"/>
      <c r="AY481">
        <f>COUNTA($C$481)</f>
        <v>1</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224</v>
      </c>
      <c r="AD490" s="105"/>
      <c r="AE490" s="105"/>
      <c r="AF490" s="105"/>
      <c r="AG490" s="105"/>
      <c r="AH490" s="122" t="s">
        <v>242</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30" customHeight="1" x14ac:dyDescent="0.15">
      <c r="A491" s="95">
        <v>1</v>
      </c>
      <c r="B491" s="95">
        <v>1</v>
      </c>
      <c r="C491" s="116" t="s">
        <v>747</v>
      </c>
      <c r="D491" s="115"/>
      <c r="E491" s="115"/>
      <c r="F491" s="115"/>
      <c r="G491" s="115"/>
      <c r="H491" s="115"/>
      <c r="I491" s="115"/>
      <c r="J491" s="98">
        <v>5010705001700</v>
      </c>
      <c r="K491" s="99"/>
      <c r="L491" s="99"/>
      <c r="M491" s="99"/>
      <c r="N491" s="99"/>
      <c r="O491" s="99"/>
      <c r="P491" s="109" t="s">
        <v>748</v>
      </c>
      <c r="Q491" s="100"/>
      <c r="R491" s="100"/>
      <c r="S491" s="100"/>
      <c r="T491" s="100"/>
      <c r="U491" s="100"/>
      <c r="V491" s="100"/>
      <c r="W491" s="100"/>
      <c r="X491" s="100"/>
      <c r="Y491" s="101">
        <v>0.5</v>
      </c>
      <c r="Z491" s="102"/>
      <c r="AA491" s="102"/>
      <c r="AB491" s="103"/>
      <c r="AC491" s="84" t="s">
        <v>252</v>
      </c>
      <c r="AD491" s="85"/>
      <c r="AE491" s="85"/>
      <c r="AF491" s="85"/>
      <c r="AG491" s="85"/>
      <c r="AH491" s="117" t="s">
        <v>278</v>
      </c>
      <c r="AI491" s="118"/>
      <c r="AJ491" s="118"/>
      <c r="AK491" s="118"/>
      <c r="AL491" s="88" t="s">
        <v>278</v>
      </c>
      <c r="AM491" s="89"/>
      <c r="AN491" s="89"/>
      <c r="AO491" s="90"/>
      <c r="AP491" s="91" t="s">
        <v>662</v>
      </c>
      <c r="AQ491" s="91"/>
      <c r="AR491" s="91"/>
      <c r="AS491" s="91"/>
      <c r="AT491" s="91"/>
      <c r="AU491" s="91"/>
      <c r="AV491" s="91"/>
      <c r="AW491" s="91"/>
      <c r="AX491" s="91"/>
      <c r="AY491">
        <f>$AY$488</f>
        <v>1</v>
      </c>
    </row>
    <row r="492" spans="1:51" ht="60" customHeight="1" x14ac:dyDescent="0.15">
      <c r="A492" s="95">
        <v>2</v>
      </c>
      <c r="B492" s="95">
        <v>1</v>
      </c>
      <c r="C492" s="116" t="s">
        <v>749</v>
      </c>
      <c r="D492" s="115"/>
      <c r="E492" s="115"/>
      <c r="F492" s="115"/>
      <c r="G492" s="115"/>
      <c r="H492" s="115"/>
      <c r="I492" s="115"/>
      <c r="J492" s="98">
        <v>6700150053630</v>
      </c>
      <c r="K492" s="99"/>
      <c r="L492" s="99"/>
      <c r="M492" s="99"/>
      <c r="N492" s="99"/>
      <c r="O492" s="99"/>
      <c r="P492" s="100" t="s">
        <v>750</v>
      </c>
      <c r="Q492" s="100"/>
      <c r="R492" s="100"/>
      <c r="S492" s="100"/>
      <c r="T492" s="100"/>
      <c r="U492" s="100"/>
      <c r="V492" s="100"/>
      <c r="W492" s="100"/>
      <c r="X492" s="100"/>
      <c r="Y492" s="101">
        <v>0.1</v>
      </c>
      <c r="Z492" s="102"/>
      <c r="AA492" s="102"/>
      <c r="AB492" s="103"/>
      <c r="AC492" s="84" t="s">
        <v>252</v>
      </c>
      <c r="AD492" s="85"/>
      <c r="AE492" s="85"/>
      <c r="AF492" s="85"/>
      <c r="AG492" s="85"/>
      <c r="AH492" s="117" t="s">
        <v>278</v>
      </c>
      <c r="AI492" s="118"/>
      <c r="AJ492" s="118"/>
      <c r="AK492" s="118"/>
      <c r="AL492" s="88" t="s">
        <v>278</v>
      </c>
      <c r="AM492" s="89"/>
      <c r="AN492" s="89"/>
      <c r="AO492" s="90"/>
      <c r="AP492" s="91" t="s">
        <v>662</v>
      </c>
      <c r="AQ492" s="91"/>
      <c r="AR492" s="91"/>
      <c r="AS492" s="91"/>
      <c r="AT492" s="91"/>
      <c r="AU492" s="91"/>
      <c r="AV492" s="91"/>
      <c r="AW492" s="91"/>
      <c r="AX492" s="91"/>
      <c r="AY492">
        <f>COUNTA($C$492)</f>
        <v>1</v>
      </c>
    </row>
    <row r="493" spans="1:51" ht="60" customHeight="1" x14ac:dyDescent="0.15">
      <c r="A493" s="95">
        <v>3</v>
      </c>
      <c r="B493" s="95">
        <v>1</v>
      </c>
      <c r="C493" s="116" t="s">
        <v>751</v>
      </c>
      <c r="D493" s="115"/>
      <c r="E493" s="115"/>
      <c r="F493" s="115"/>
      <c r="G493" s="115"/>
      <c r="H493" s="115"/>
      <c r="I493" s="115"/>
      <c r="J493" s="98">
        <v>4170005001246</v>
      </c>
      <c r="K493" s="99"/>
      <c r="L493" s="99"/>
      <c r="M493" s="99"/>
      <c r="N493" s="99"/>
      <c r="O493" s="99"/>
      <c r="P493" s="109" t="s">
        <v>752</v>
      </c>
      <c r="Q493" s="100"/>
      <c r="R493" s="100"/>
      <c r="S493" s="100"/>
      <c r="T493" s="100"/>
      <c r="U493" s="100"/>
      <c r="V493" s="100"/>
      <c r="W493" s="100"/>
      <c r="X493" s="100"/>
      <c r="Y493" s="101">
        <v>0</v>
      </c>
      <c r="Z493" s="102"/>
      <c r="AA493" s="102"/>
      <c r="AB493" s="103"/>
      <c r="AC493" s="84" t="s">
        <v>252</v>
      </c>
      <c r="AD493" s="85"/>
      <c r="AE493" s="85"/>
      <c r="AF493" s="85"/>
      <c r="AG493" s="85"/>
      <c r="AH493" s="117" t="s">
        <v>278</v>
      </c>
      <c r="AI493" s="118"/>
      <c r="AJ493" s="118"/>
      <c r="AK493" s="118"/>
      <c r="AL493" s="88" t="s">
        <v>278</v>
      </c>
      <c r="AM493" s="89"/>
      <c r="AN493" s="89"/>
      <c r="AO493" s="90"/>
      <c r="AP493" s="91" t="s">
        <v>662</v>
      </c>
      <c r="AQ493" s="91"/>
      <c r="AR493" s="91"/>
      <c r="AS493" s="91"/>
      <c r="AT493" s="91"/>
      <c r="AU493" s="91"/>
      <c r="AV493" s="91"/>
      <c r="AW493" s="91"/>
      <c r="AX493" s="91"/>
      <c r="AY493">
        <f>COUNTA($C$493)</f>
        <v>1</v>
      </c>
    </row>
    <row r="494" spans="1:51" ht="30" customHeight="1" x14ac:dyDescent="0.15">
      <c r="A494" s="95">
        <v>4</v>
      </c>
      <c r="B494" s="95">
        <v>1</v>
      </c>
      <c r="C494" s="116" t="s">
        <v>753</v>
      </c>
      <c r="D494" s="115"/>
      <c r="E494" s="115"/>
      <c r="F494" s="115"/>
      <c r="G494" s="115"/>
      <c r="H494" s="115"/>
      <c r="I494" s="115"/>
      <c r="J494" s="98">
        <v>5470005005315</v>
      </c>
      <c r="K494" s="99"/>
      <c r="L494" s="99"/>
      <c r="M494" s="99"/>
      <c r="N494" s="99"/>
      <c r="O494" s="99"/>
      <c r="P494" s="109" t="s">
        <v>754</v>
      </c>
      <c r="Q494" s="100"/>
      <c r="R494" s="100"/>
      <c r="S494" s="100"/>
      <c r="T494" s="100"/>
      <c r="U494" s="100"/>
      <c r="V494" s="100"/>
      <c r="W494" s="100"/>
      <c r="X494" s="100"/>
      <c r="Y494" s="101">
        <v>0</v>
      </c>
      <c r="Z494" s="102"/>
      <c r="AA494" s="102"/>
      <c r="AB494" s="103"/>
      <c r="AC494" s="84" t="s">
        <v>252</v>
      </c>
      <c r="AD494" s="85"/>
      <c r="AE494" s="85"/>
      <c r="AF494" s="85"/>
      <c r="AG494" s="85"/>
      <c r="AH494" s="117" t="s">
        <v>278</v>
      </c>
      <c r="AI494" s="118"/>
      <c r="AJ494" s="118"/>
      <c r="AK494" s="118"/>
      <c r="AL494" s="88" t="s">
        <v>278</v>
      </c>
      <c r="AM494" s="89"/>
      <c r="AN494" s="89"/>
      <c r="AO494" s="90"/>
      <c r="AP494" s="91" t="s">
        <v>662</v>
      </c>
      <c r="AQ494" s="91"/>
      <c r="AR494" s="91"/>
      <c r="AS494" s="91"/>
      <c r="AT494" s="91"/>
      <c r="AU494" s="91"/>
      <c r="AV494" s="91"/>
      <c r="AW494" s="91"/>
      <c r="AX494" s="91"/>
      <c r="AY494">
        <f>COUNTA($C$494)</f>
        <v>1</v>
      </c>
    </row>
    <row r="495" spans="1:51" ht="30" customHeight="1" x14ac:dyDescent="0.15">
      <c r="A495" s="95">
        <v>5</v>
      </c>
      <c r="B495" s="95">
        <v>1</v>
      </c>
      <c r="C495" s="116" t="s">
        <v>755</v>
      </c>
      <c r="D495" s="115"/>
      <c r="E495" s="115"/>
      <c r="F495" s="115"/>
      <c r="G495" s="115"/>
      <c r="H495" s="115"/>
      <c r="I495" s="115"/>
      <c r="J495" s="98">
        <v>1010005004291</v>
      </c>
      <c r="K495" s="99"/>
      <c r="L495" s="99"/>
      <c r="M495" s="99"/>
      <c r="N495" s="99"/>
      <c r="O495" s="99"/>
      <c r="P495" s="100" t="s">
        <v>756</v>
      </c>
      <c r="Q495" s="100"/>
      <c r="R495" s="100"/>
      <c r="S495" s="100"/>
      <c r="T495" s="100"/>
      <c r="U495" s="100"/>
      <c r="V495" s="100"/>
      <c r="W495" s="100"/>
      <c r="X495" s="100"/>
      <c r="Y495" s="101">
        <v>0</v>
      </c>
      <c r="Z495" s="102"/>
      <c r="AA495" s="102"/>
      <c r="AB495" s="103"/>
      <c r="AC495" s="84" t="s">
        <v>252</v>
      </c>
      <c r="AD495" s="85"/>
      <c r="AE495" s="85"/>
      <c r="AF495" s="85"/>
      <c r="AG495" s="85"/>
      <c r="AH495" s="117" t="s">
        <v>278</v>
      </c>
      <c r="AI495" s="118"/>
      <c r="AJ495" s="118"/>
      <c r="AK495" s="118"/>
      <c r="AL495" s="88" t="s">
        <v>278</v>
      </c>
      <c r="AM495" s="89"/>
      <c r="AN495" s="89"/>
      <c r="AO495" s="90"/>
      <c r="AP495" s="91" t="s">
        <v>662</v>
      </c>
      <c r="AQ495" s="91"/>
      <c r="AR495" s="91"/>
      <c r="AS495" s="91"/>
      <c r="AT495" s="91"/>
      <c r="AU495" s="91"/>
      <c r="AV495" s="91"/>
      <c r="AW495" s="91"/>
      <c r="AX495" s="91"/>
      <c r="AY495">
        <f>COUNTA($C$495)</f>
        <v>1</v>
      </c>
    </row>
    <row r="496" spans="1:51" ht="30" customHeight="1" x14ac:dyDescent="0.15">
      <c r="A496" s="95">
        <v>6</v>
      </c>
      <c r="B496" s="95">
        <v>1</v>
      </c>
      <c r="C496" s="116" t="s">
        <v>755</v>
      </c>
      <c r="D496" s="115"/>
      <c r="E496" s="115"/>
      <c r="F496" s="115"/>
      <c r="G496" s="115"/>
      <c r="H496" s="115"/>
      <c r="I496" s="115"/>
      <c r="J496" s="98">
        <v>1010005004291</v>
      </c>
      <c r="K496" s="99"/>
      <c r="L496" s="99"/>
      <c r="M496" s="99"/>
      <c r="N496" s="99"/>
      <c r="O496" s="99"/>
      <c r="P496" s="100" t="s">
        <v>757</v>
      </c>
      <c r="Q496" s="100"/>
      <c r="R496" s="100"/>
      <c r="S496" s="100"/>
      <c r="T496" s="100"/>
      <c r="U496" s="100"/>
      <c r="V496" s="100"/>
      <c r="W496" s="100"/>
      <c r="X496" s="100"/>
      <c r="Y496" s="101">
        <v>0</v>
      </c>
      <c r="Z496" s="102"/>
      <c r="AA496" s="102"/>
      <c r="AB496" s="103"/>
      <c r="AC496" s="84" t="s">
        <v>252</v>
      </c>
      <c r="AD496" s="85"/>
      <c r="AE496" s="85"/>
      <c r="AF496" s="85"/>
      <c r="AG496" s="85"/>
      <c r="AH496" s="117" t="s">
        <v>278</v>
      </c>
      <c r="AI496" s="118"/>
      <c r="AJ496" s="118"/>
      <c r="AK496" s="118"/>
      <c r="AL496" s="88" t="s">
        <v>278</v>
      </c>
      <c r="AM496" s="89"/>
      <c r="AN496" s="89"/>
      <c r="AO496" s="90"/>
      <c r="AP496" s="91" t="s">
        <v>662</v>
      </c>
      <c r="AQ496" s="91"/>
      <c r="AR496" s="91"/>
      <c r="AS496" s="91"/>
      <c r="AT496" s="91"/>
      <c r="AU496" s="91"/>
      <c r="AV496" s="91"/>
      <c r="AW496" s="91"/>
      <c r="AX496" s="91"/>
      <c r="AY496">
        <f>COUNTA($C$496)</f>
        <v>1</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224</v>
      </c>
      <c r="AD523" s="105"/>
      <c r="AE523" s="105"/>
      <c r="AF523" s="105"/>
      <c r="AG523" s="105"/>
      <c r="AH523" s="122" t="s">
        <v>242</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224</v>
      </c>
      <c r="AD556" s="105"/>
      <c r="AE556" s="105"/>
      <c r="AF556" s="105"/>
      <c r="AG556" s="105"/>
      <c r="AH556" s="122" t="s">
        <v>242</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224</v>
      </c>
      <c r="AD589" s="105"/>
      <c r="AE589" s="105"/>
      <c r="AF589" s="105"/>
      <c r="AG589" s="105"/>
      <c r="AH589" s="122" t="s">
        <v>242</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572</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226</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220</v>
      </c>
      <c r="AQ623" s="108"/>
      <c r="AR623" s="108"/>
      <c r="AS623" s="108"/>
      <c r="AT623" s="108"/>
      <c r="AU623" s="108"/>
      <c r="AV623" s="108"/>
      <c r="AW623" s="108"/>
      <c r="AX623" s="108"/>
    </row>
    <row r="624" spans="1:51" ht="60" customHeight="1" x14ac:dyDescent="0.15">
      <c r="A624" s="95">
        <v>1</v>
      </c>
      <c r="B624" s="95">
        <v>1</v>
      </c>
      <c r="C624" s="96" t="s">
        <v>758</v>
      </c>
      <c r="D624" s="96"/>
      <c r="E624" s="104" t="s">
        <v>663</v>
      </c>
      <c r="F624" s="97"/>
      <c r="G624" s="97"/>
      <c r="H624" s="97"/>
      <c r="I624" s="97"/>
      <c r="J624" s="98">
        <v>9010501005298</v>
      </c>
      <c r="K624" s="99"/>
      <c r="L624" s="99"/>
      <c r="M624" s="99"/>
      <c r="N624" s="99"/>
      <c r="O624" s="99"/>
      <c r="P624" s="109" t="s">
        <v>759</v>
      </c>
      <c r="Q624" s="100"/>
      <c r="R624" s="100"/>
      <c r="S624" s="100"/>
      <c r="T624" s="100"/>
      <c r="U624" s="100"/>
      <c r="V624" s="100"/>
      <c r="W624" s="100"/>
      <c r="X624" s="100"/>
      <c r="Y624" s="101">
        <v>27</v>
      </c>
      <c r="Z624" s="102"/>
      <c r="AA624" s="102"/>
      <c r="AB624" s="103"/>
      <c r="AC624" s="84" t="s">
        <v>246</v>
      </c>
      <c r="AD624" s="85"/>
      <c r="AE624" s="85"/>
      <c r="AF624" s="85"/>
      <c r="AG624" s="85"/>
      <c r="AH624" s="86">
        <v>2</v>
      </c>
      <c r="AI624" s="87"/>
      <c r="AJ624" s="87"/>
      <c r="AK624" s="87"/>
      <c r="AL624" s="88">
        <v>76</v>
      </c>
      <c r="AM624" s="89"/>
      <c r="AN624" s="89"/>
      <c r="AO624" s="90"/>
      <c r="AP624" s="91" t="s">
        <v>662</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957" priority="1011">
      <formula>IF(RIGHT(TEXT(P15,"0.#"),1)=".",FALSE,TRUE)</formula>
    </cfRule>
    <cfRule type="expression" dxfId="956" priority="1012">
      <formula>IF(RIGHT(TEXT(P15,"0.#"),1)=".",TRUE,FALSE)</formula>
    </cfRule>
  </conditionalFormatting>
  <conditionalFormatting sqref="P19:AQ19">
    <cfRule type="expression" dxfId="955" priority="1009">
      <formula>IF(RIGHT(TEXT(P19,"0.#"),1)=".",FALSE,TRUE)</formula>
    </cfRule>
    <cfRule type="expression" dxfId="954" priority="1010">
      <formula>IF(RIGHT(TEXT(P19,"0.#"),1)=".",TRUE,FALSE)</formula>
    </cfRule>
  </conditionalFormatting>
  <conditionalFormatting sqref="Y304">
    <cfRule type="expression" dxfId="953" priority="1007">
      <formula>IF(RIGHT(TEXT(Y304,"0.#"),1)=".",FALSE,TRUE)</formula>
    </cfRule>
    <cfRule type="expression" dxfId="952" priority="1008">
      <formula>IF(RIGHT(TEXT(Y304,"0.#"),1)=".",TRUE,FALSE)</formula>
    </cfRule>
  </conditionalFormatting>
  <conditionalFormatting sqref="Y313">
    <cfRule type="expression" dxfId="951" priority="1005">
      <formula>IF(RIGHT(TEXT(Y313,"0.#"),1)=".",FALSE,TRUE)</formula>
    </cfRule>
    <cfRule type="expression" dxfId="950" priority="1006">
      <formula>IF(RIGHT(TEXT(Y313,"0.#"),1)=".",TRUE,FALSE)</formula>
    </cfRule>
  </conditionalFormatting>
  <conditionalFormatting sqref="Y344:Y351 Y342 Y331:Y338 Y329 Y318:Y325 Y316">
    <cfRule type="expression" dxfId="949" priority="985">
      <formula>IF(RIGHT(TEXT(Y316,"0.#"),1)=".",FALSE,TRUE)</formula>
    </cfRule>
    <cfRule type="expression" dxfId="948" priority="986">
      <formula>IF(RIGHT(TEXT(Y316,"0.#"),1)=".",TRUE,FALSE)</formula>
    </cfRule>
  </conditionalFormatting>
  <conditionalFormatting sqref="P16:AQ18 P13:AQ14">
    <cfRule type="expression" dxfId="947" priority="1003">
      <formula>IF(RIGHT(TEXT(P13,"0.#"),1)=".",FALSE,TRUE)</formula>
    </cfRule>
    <cfRule type="expression" dxfId="946" priority="1004">
      <formula>IF(RIGHT(TEXT(P13,"0.#"),1)=".",TRUE,FALSE)</formula>
    </cfRule>
  </conditionalFormatting>
  <conditionalFormatting sqref="P20:AJ20">
    <cfRule type="expression" dxfId="945" priority="1001">
      <formula>IF(RIGHT(TEXT(P20,"0.#"),1)=".",FALSE,TRUE)</formula>
    </cfRule>
    <cfRule type="expression" dxfId="944" priority="1002">
      <formula>IF(RIGHT(TEXT(P20,"0.#"),1)=".",TRUE,FALSE)</formula>
    </cfRule>
  </conditionalFormatting>
  <conditionalFormatting sqref="AE33 AQ33">
    <cfRule type="expression" dxfId="943" priority="999">
      <formula>IF(RIGHT(TEXT(AE33,"0.#"),1)=".",FALSE,TRUE)</formula>
    </cfRule>
    <cfRule type="expression" dxfId="942" priority="1000">
      <formula>IF(RIGHT(TEXT(AE33,"0.#"),1)=".",TRUE,FALSE)</formula>
    </cfRule>
  </conditionalFormatting>
  <conditionalFormatting sqref="Y305:Y312 Y303">
    <cfRule type="expression" dxfId="941" priority="997">
      <formula>IF(RIGHT(TEXT(Y303,"0.#"),1)=".",FALSE,TRUE)</formula>
    </cfRule>
    <cfRule type="expression" dxfId="940" priority="998">
      <formula>IF(RIGHT(TEXT(Y303,"0.#"),1)=".",TRUE,FALSE)</formula>
    </cfRule>
  </conditionalFormatting>
  <conditionalFormatting sqref="AU304">
    <cfRule type="expression" dxfId="939" priority="995">
      <formula>IF(RIGHT(TEXT(AU304,"0.#"),1)=".",FALSE,TRUE)</formula>
    </cfRule>
    <cfRule type="expression" dxfId="938" priority="996">
      <formula>IF(RIGHT(TEXT(AU304,"0.#"),1)=".",TRUE,FALSE)</formula>
    </cfRule>
  </conditionalFormatting>
  <conditionalFormatting sqref="AU313">
    <cfRule type="expression" dxfId="937" priority="993">
      <formula>IF(RIGHT(TEXT(AU313,"0.#"),1)=".",FALSE,TRUE)</formula>
    </cfRule>
    <cfRule type="expression" dxfId="936" priority="994">
      <formula>IF(RIGHT(TEXT(AU313,"0.#"),1)=".",TRUE,FALSE)</formula>
    </cfRule>
  </conditionalFormatting>
  <conditionalFormatting sqref="AU305:AU312 AU303">
    <cfRule type="expression" dxfId="935" priority="991">
      <formula>IF(RIGHT(TEXT(AU303,"0.#"),1)=".",FALSE,TRUE)</formula>
    </cfRule>
    <cfRule type="expression" dxfId="934" priority="992">
      <formula>IF(RIGHT(TEXT(AU303,"0.#"),1)=".",TRUE,FALSE)</formula>
    </cfRule>
  </conditionalFormatting>
  <conditionalFormatting sqref="Y343 Y330 Y317">
    <cfRule type="expression" dxfId="933" priority="989">
      <formula>IF(RIGHT(TEXT(Y317,"0.#"),1)=".",FALSE,TRUE)</formula>
    </cfRule>
    <cfRule type="expression" dxfId="932" priority="990">
      <formula>IF(RIGHT(TEXT(Y317,"0.#"),1)=".",TRUE,FALSE)</formula>
    </cfRule>
  </conditionalFormatting>
  <conditionalFormatting sqref="Y352 Y339 Y326">
    <cfRule type="expression" dxfId="931" priority="987">
      <formula>IF(RIGHT(TEXT(Y326,"0.#"),1)=".",FALSE,TRUE)</formula>
    </cfRule>
    <cfRule type="expression" dxfId="930" priority="988">
      <formula>IF(RIGHT(TEXT(Y326,"0.#"),1)=".",TRUE,FALSE)</formula>
    </cfRule>
  </conditionalFormatting>
  <conditionalFormatting sqref="AU343 AU330 AU317">
    <cfRule type="expression" dxfId="929" priority="983">
      <formula>IF(RIGHT(TEXT(AU317,"0.#"),1)=".",FALSE,TRUE)</formula>
    </cfRule>
    <cfRule type="expression" dxfId="928" priority="984">
      <formula>IF(RIGHT(TEXT(AU317,"0.#"),1)=".",TRUE,FALSE)</formula>
    </cfRule>
  </conditionalFormatting>
  <conditionalFormatting sqref="AU352 AU339 AU326">
    <cfRule type="expression" dxfId="927" priority="981">
      <formula>IF(RIGHT(TEXT(AU326,"0.#"),1)=".",FALSE,TRUE)</formula>
    </cfRule>
    <cfRule type="expression" dxfId="926" priority="982">
      <formula>IF(RIGHT(TEXT(AU326,"0.#"),1)=".",TRUE,FALSE)</formula>
    </cfRule>
  </conditionalFormatting>
  <conditionalFormatting sqref="AU344:AU351 AU342 AU331:AU338 AU329 AU318:AU325 AU316">
    <cfRule type="expression" dxfId="925" priority="979">
      <formula>IF(RIGHT(TEXT(AU316,"0.#"),1)=".",FALSE,TRUE)</formula>
    </cfRule>
    <cfRule type="expression" dxfId="924" priority="980">
      <formula>IF(RIGHT(TEXT(AU316,"0.#"),1)=".",TRUE,FALSE)</formula>
    </cfRule>
  </conditionalFormatting>
  <conditionalFormatting sqref="AI33">
    <cfRule type="expression" dxfId="923" priority="977">
      <formula>IF(RIGHT(TEXT(AI33,"0.#"),1)=".",FALSE,TRUE)</formula>
    </cfRule>
    <cfRule type="expression" dxfId="922" priority="978">
      <formula>IF(RIGHT(TEXT(AI33,"0.#"),1)=".",TRUE,FALSE)</formula>
    </cfRule>
  </conditionalFormatting>
  <conditionalFormatting sqref="AM33">
    <cfRule type="expression" dxfId="921" priority="975">
      <formula>IF(RIGHT(TEXT(AM33,"0.#"),1)=".",FALSE,TRUE)</formula>
    </cfRule>
    <cfRule type="expression" dxfId="920" priority="976">
      <formula>IF(RIGHT(TEXT(AM33,"0.#"),1)=".",TRUE,FALSE)</formula>
    </cfRule>
  </conditionalFormatting>
  <conditionalFormatting sqref="AE34">
    <cfRule type="expression" dxfId="919" priority="973">
      <formula>IF(RIGHT(TEXT(AE34,"0.#"),1)=".",FALSE,TRUE)</formula>
    </cfRule>
    <cfRule type="expression" dxfId="918" priority="974">
      <formula>IF(RIGHT(TEXT(AE34,"0.#"),1)=".",TRUE,FALSE)</formula>
    </cfRule>
  </conditionalFormatting>
  <conditionalFormatting sqref="AI34">
    <cfRule type="expression" dxfId="917" priority="971">
      <formula>IF(RIGHT(TEXT(AI34,"0.#"),1)=".",FALSE,TRUE)</formula>
    </cfRule>
    <cfRule type="expression" dxfId="916" priority="972">
      <formula>IF(RIGHT(TEXT(AI34,"0.#"),1)=".",TRUE,FALSE)</formula>
    </cfRule>
  </conditionalFormatting>
  <conditionalFormatting sqref="AM34">
    <cfRule type="expression" dxfId="915" priority="969">
      <formula>IF(RIGHT(TEXT(AM34,"0.#"),1)=".",FALSE,TRUE)</formula>
    </cfRule>
    <cfRule type="expression" dxfId="914" priority="970">
      <formula>IF(RIGHT(TEXT(AM34,"0.#"),1)=".",TRUE,FALSE)</formula>
    </cfRule>
  </conditionalFormatting>
  <conditionalFormatting sqref="AQ34">
    <cfRule type="expression" dxfId="913" priority="967">
      <formula>IF(RIGHT(TEXT(AQ34,"0.#"),1)=".",FALSE,TRUE)</formula>
    </cfRule>
    <cfRule type="expression" dxfId="912" priority="968">
      <formula>IF(RIGHT(TEXT(AQ34,"0.#"),1)=".",TRUE,FALSE)</formula>
    </cfRule>
  </conditionalFormatting>
  <conditionalFormatting sqref="AE211">
    <cfRule type="expression" dxfId="911" priority="965">
      <formula>IF(RIGHT(TEXT(AE211,"0.#"),1)=".",FALSE,TRUE)</formula>
    </cfRule>
    <cfRule type="expression" dxfId="910" priority="966">
      <formula>IF(RIGHT(TEXT(AE211,"0.#"),1)=".",TRUE,FALSE)</formula>
    </cfRule>
  </conditionalFormatting>
  <conditionalFormatting sqref="AE212">
    <cfRule type="expression" dxfId="909" priority="963">
      <formula>IF(RIGHT(TEXT(AE212,"0.#"),1)=".",FALSE,TRUE)</formula>
    </cfRule>
    <cfRule type="expression" dxfId="908" priority="964">
      <formula>IF(RIGHT(TEXT(AE212,"0.#"),1)=".",TRUE,FALSE)</formula>
    </cfRule>
  </conditionalFormatting>
  <conditionalFormatting sqref="AE213">
    <cfRule type="expression" dxfId="907" priority="961">
      <formula>IF(RIGHT(TEXT(AE213,"0.#"),1)=".",FALSE,TRUE)</formula>
    </cfRule>
    <cfRule type="expression" dxfId="906" priority="962">
      <formula>IF(RIGHT(TEXT(AE213,"0.#"),1)=".",TRUE,FALSE)</formula>
    </cfRule>
  </conditionalFormatting>
  <conditionalFormatting sqref="AI213">
    <cfRule type="expression" dxfId="905" priority="959">
      <formula>IF(RIGHT(TEXT(AI213,"0.#"),1)=".",FALSE,TRUE)</formula>
    </cfRule>
    <cfRule type="expression" dxfId="904" priority="960">
      <formula>IF(RIGHT(TEXT(AI213,"0.#"),1)=".",TRUE,FALSE)</formula>
    </cfRule>
  </conditionalFormatting>
  <conditionalFormatting sqref="AI212">
    <cfRule type="expression" dxfId="903" priority="957">
      <formula>IF(RIGHT(TEXT(AI212,"0.#"),1)=".",FALSE,TRUE)</formula>
    </cfRule>
    <cfRule type="expression" dxfId="902" priority="958">
      <formula>IF(RIGHT(TEXT(AI212,"0.#"),1)=".",TRUE,FALSE)</formula>
    </cfRule>
  </conditionalFormatting>
  <conditionalFormatting sqref="AI211">
    <cfRule type="expression" dxfId="901" priority="955">
      <formula>IF(RIGHT(TEXT(AI211,"0.#"),1)=".",FALSE,TRUE)</formula>
    </cfRule>
    <cfRule type="expression" dxfId="900" priority="956">
      <formula>IF(RIGHT(TEXT(AI211,"0.#"),1)=".",TRUE,FALSE)</formula>
    </cfRule>
  </conditionalFormatting>
  <conditionalFormatting sqref="AM211">
    <cfRule type="expression" dxfId="899" priority="953">
      <formula>IF(RIGHT(TEXT(AM211,"0.#"),1)=".",FALSE,TRUE)</formula>
    </cfRule>
    <cfRule type="expression" dxfId="898" priority="954">
      <formula>IF(RIGHT(TEXT(AM211,"0.#"),1)=".",TRUE,FALSE)</formula>
    </cfRule>
  </conditionalFormatting>
  <conditionalFormatting sqref="AM212">
    <cfRule type="expression" dxfId="897" priority="951">
      <formula>IF(RIGHT(TEXT(AM212,"0.#"),1)=".",FALSE,TRUE)</formula>
    </cfRule>
    <cfRule type="expression" dxfId="896" priority="952">
      <formula>IF(RIGHT(TEXT(AM212,"0.#"),1)=".",TRUE,FALSE)</formula>
    </cfRule>
  </conditionalFormatting>
  <conditionalFormatting sqref="AM213">
    <cfRule type="expression" dxfId="895" priority="949">
      <formula>IF(RIGHT(TEXT(AM213,"0.#"),1)=".",FALSE,TRUE)</formula>
    </cfRule>
    <cfRule type="expression" dxfId="894" priority="950">
      <formula>IF(RIGHT(TEXT(AM213,"0.#"),1)=".",TRUE,FALSE)</formula>
    </cfRule>
  </conditionalFormatting>
  <conditionalFormatting sqref="AL385:AO388">
    <cfRule type="expression" dxfId="893" priority="945">
      <formula>IF(AND(AL385&gt;=0, RIGHT(TEXT(AL385,"0.#"),1)&lt;&gt;"."),TRUE,FALSE)</formula>
    </cfRule>
    <cfRule type="expression" dxfId="892" priority="946">
      <formula>IF(AND(AL385&gt;=0, RIGHT(TEXT(AL385,"0.#"),1)="."),TRUE,FALSE)</formula>
    </cfRule>
    <cfRule type="expression" dxfId="891" priority="947">
      <formula>IF(AND(AL385&lt;0, RIGHT(TEXT(AL385,"0.#"),1)&lt;&gt;"."),TRUE,FALSE)</formula>
    </cfRule>
    <cfRule type="expression" dxfId="890" priority="948">
      <formula>IF(AND(AL385&lt;0, RIGHT(TEXT(AL385,"0.#"),1)="."),TRUE,FALSE)</formula>
    </cfRule>
  </conditionalFormatting>
  <conditionalFormatting sqref="AQ211:AQ213">
    <cfRule type="expression" dxfId="889" priority="943">
      <formula>IF(RIGHT(TEXT(AQ211,"0.#"),1)=".",FALSE,TRUE)</formula>
    </cfRule>
    <cfRule type="expression" dxfId="888" priority="944">
      <formula>IF(RIGHT(TEXT(AQ211,"0.#"),1)=".",TRUE,FALSE)</formula>
    </cfRule>
  </conditionalFormatting>
  <conditionalFormatting sqref="AU211:AU213">
    <cfRule type="expression" dxfId="887" priority="941">
      <formula>IF(RIGHT(TEXT(AU211,"0.#"),1)=".",FALSE,TRUE)</formula>
    </cfRule>
    <cfRule type="expression" dxfId="886" priority="942">
      <formula>IF(RIGHT(TEXT(AU211,"0.#"),1)=".",TRUE,FALSE)</formula>
    </cfRule>
  </conditionalFormatting>
  <conditionalFormatting sqref="Y385:Y388">
    <cfRule type="expression" dxfId="885" priority="939">
      <formula>IF(RIGHT(TEXT(Y385,"0.#"),1)=".",FALSE,TRUE)</formula>
    </cfRule>
    <cfRule type="expression" dxfId="884" priority="940">
      <formula>IF(RIGHT(TEXT(Y385,"0.#"),1)=".",TRUE,FALSE)</formula>
    </cfRule>
  </conditionalFormatting>
  <conditionalFormatting sqref="AL625:AO653">
    <cfRule type="expression" dxfId="883" priority="935">
      <formula>IF(AND(AL625&gt;=0, RIGHT(TEXT(AL625,"0.#"),1)&lt;&gt;"."),TRUE,FALSE)</formula>
    </cfRule>
    <cfRule type="expression" dxfId="882" priority="936">
      <formula>IF(AND(AL625&gt;=0, RIGHT(TEXT(AL625,"0.#"),1)="."),TRUE,FALSE)</formula>
    </cfRule>
    <cfRule type="expression" dxfId="881" priority="937">
      <formula>IF(AND(AL625&lt;0, RIGHT(TEXT(AL625,"0.#"),1)&lt;&gt;"."),TRUE,FALSE)</formula>
    </cfRule>
    <cfRule type="expression" dxfId="880" priority="938">
      <formula>IF(AND(AL625&lt;0, RIGHT(TEXT(AL625,"0.#"),1)="."),TRUE,FALSE)</formula>
    </cfRule>
  </conditionalFormatting>
  <conditionalFormatting sqref="Y625:Y653">
    <cfRule type="expression" dxfId="879" priority="933">
      <formula>IF(RIGHT(TEXT(Y625,"0.#"),1)=".",FALSE,TRUE)</formula>
    </cfRule>
    <cfRule type="expression" dxfId="878" priority="934">
      <formula>IF(RIGHT(TEXT(Y625,"0.#"),1)=".",TRUE,FALSE)</formula>
    </cfRule>
  </conditionalFormatting>
  <conditionalFormatting sqref="Y405 Y407:Y421">
    <cfRule type="expression" dxfId="877" priority="865">
      <formula>IF(RIGHT(TEXT(Y405,"0.#"),1)=".",FALSE,TRUE)</formula>
    </cfRule>
    <cfRule type="expression" dxfId="876" priority="866">
      <formula>IF(RIGHT(TEXT(Y405,"0.#"),1)=".",TRUE,FALSE)</formula>
    </cfRule>
  </conditionalFormatting>
  <conditionalFormatting sqref="Y435:Y454">
    <cfRule type="expression" dxfId="875" priority="853">
      <formula>IF(RIGHT(TEXT(Y435,"0.#"),1)=".",FALSE,TRUE)</formula>
    </cfRule>
    <cfRule type="expression" dxfId="874" priority="854">
      <formula>IF(RIGHT(TEXT(Y435,"0.#"),1)=".",TRUE,FALSE)</formula>
    </cfRule>
  </conditionalFormatting>
  <conditionalFormatting sqref="Y482:Y487">
    <cfRule type="expression" dxfId="873" priority="841">
      <formula>IF(RIGHT(TEXT(Y482,"0.#"),1)=".",FALSE,TRUE)</formula>
    </cfRule>
    <cfRule type="expression" dxfId="872" priority="842">
      <formula>IF(RIGHT(TEXT(Y482,"0.#"),1)=".",TRUE,FALSE)</formula>
    </cfRule>
  </conditionalFormatting>
  <conditionalFormatting sqref="Y497:Y520">
    <cfRule type="expression" dxfId="871" priority="829">
      <formula>IF(RIGHT(TEXT(Y497,"0.#"),1)=".",FALSE,TRUE)</formula>
    </cfRule>
    <cfRule type="expression" dxfId="870" priority="830">
      <formula>IF(RIGHT(TEXT(Y497,"0.#"),1)=".",TRUE,FALSE)</formula>
    </cfRule>
  </conditionalFormatting>
  <conditionalFormatting sqref="Y526:Y553">
    <cfRule type="expression" dxfId="869" priority="817">
      <formula>IF(RIGHT(TEXT(Y526,"0.#"),1)=".",FALSE,TRUE)</formula>
    </cfRule>
    <cfRule type="expression" dxfId="868" priority="818">
      <formula>IF(RIGHT(TEXT(Y526,"0.#"),1)=".",TRUE,FALSE)</formula>
    </cfRule>
  </conditionalFormatting>
  <conditionalFormatting sqref="P24">
    <cfRule type="expression" dxfId="867" priority="919">
      <formula>IF(RIGHT(TEXT(P24,"0.#"),1)=".",FALSE,TRUE)</formula>
    </cfRule>
    <cfRule type="expression" dxfId="866" priority="920">
      <formula>IF(RIGHT(TEXT(P24,"0.#"),1)=".",TRUE,FALSE)</formula>
    </cfRule>
  </conditionalFormatting>
  <conditionalFormatting sqref="P25:P28">
    <cfRule type="expression" dxfId="865" priority="917">
      <formula>IF(RIGHT(TEXT(P25,"0.#"),1)=".",FALSE,TRUE)</formula>
    </cfRule>
    <cfRule type="expression" dxfId="864" priority="918">
      <formula>IF(RIGHT(TEXT(P25,"0.#"),1)=".",TRUE,FALSE)</formula>
    </cfRule>
  </conditionalFormatting>
  <conditionalFormatting sqref="P29">
    <cfRule type="expression" dxfId="863" priority="915">
      <formula>IF(RIGHT(TEXT(P29,"0.#"),1)=".",FALSE,TRUE)</formula>
    </cfRule>
    <cfRule type="expression" dxfId="862" priority="916">
      <formula>IF(RIGHT(TEXT(P29,"0.#"),1)=".",TRUE,FALSE)</formula>
    </cfRule>
  </conditionalFormatting>
  <conditionalFormatting sqref="AE203">
    <cfRule type="expression" dxfId="861" priority="913">
      <formula>IF(RIGHT(TEXT(AE203,"0.#"),1)=".",FALSE,TRUE)</formula>
    </cfRule>
    <cfRule type="expression" dxfId="860" priority="914">
      <formula>IF(RIGHT(TEXT(AE203,"0.#"),1)=".",TRUE,FALSE)</formula>
    </cfRule>
  </conditionalFormatting>
  <conditionalFormatting sqref="AE204">
    <cfRule type="expression" dxfId="859" priority="911">
      <formula>IF(RIGHT(TEXT(AE204,"0.#"),1)=".",FALSE,TRUE)</formula>
    </cfRule>
    <cfRule type="expression" dxfId="858" priority="912">
      <formula>IF(RIGHT(TEXT(AE204,"0.#"),1)=".",TRUE,FALSE)</formula>
    </cfRule>
  </conditionalFormatting>
  <conditionalFormatting sqref="AE205">
    <cfRule type="expression" dxfId="857" priority="909">
      <formula>IF(RIGHT(TEXT(AE205,"0.#"),1)=".",FALSE,TRUE)</formula>
    </cfRule>
    <cfRule type="expression" dxfId="856" priority="910">
      <formula>IF(RIGHT(TEXT(AE205,"0.#"),1)=".",TRUE,FALSE)</formula>
    </cfRule>
  </conditionalFormatting>
  <conditionalFormatting sqref="AI205">
    <cfRule type="expression" dxfId="855" priority="907">
      <formula>IF(RIGHT(TEXT(AI205,"0.#"),1)=".",FALSE,TRUE)</formula>
    </cfRule>
    <cfRule type="expression" dxfId="854" priority="908">
      <formula>IF(RIGHT(TEXT(AI205,"0.#"),1)=".",TRUE,FALSE)</formula>
    </cfRule>
  </conditionalFormatting>
  <conditionalFormatting sqref="AI204">
    <cfRule type="expression" dxfId="853" priority="905">
      <formula>IF(RIGHT(TEXT(AI204,"0.#"),1)=".",FALSE,TRUE)</formula>
    </cfRule>
    <cfRule type="expression" dxfId="852" priority="906">
      <formula>IF(RIGHT(TEXT(AI204,"0.#"),1)=".",TRUE,FALSE)</formula>
    </cfRule>
  </conditionalFormatting>
  <conditionalFormatting sqref="AI203">
    <cfRule type="expression" dxfId="851" priority="903">
      <formula>IF(RIGHT(TEXT(AI203,"0.#"),1)=".",FALSE,TRUE)</formula>
    </cfRule>
    <cfRule type="expression" dxfId="850" priority="904">
      <formula>IF(RIGHT(TEXT(AI203,"0.#"),1)=".",TRUE,FALSE)</formula>
    </cfRule>
  </conditionalFormatting>
  <conditionalFormatting sqref="AM203">
    <cfRule type="expression" dxfId="849" priority="901">
      <formula>IF(RIGHT(TEXT(AM203,"0.#"),1)=".",FALSE,TRUE)</formula>
    </cfRule>
    <cfRule type="expression" dxfId="848" priority="902">
      <formula>IF(RIGHT(TEXT(AM203,"0.#"),1)=".",TRUE,FALSE)</formula>
    </cfRule>
  </conditionalFormatting>
  <conditionalFormatting sqref="AM204">
    <cfRule type="expression" dxfId="847" priority="899">
      <formula>IF(RIGHT(TEXT(AM204,"0.#"),1)=".",FALSE,TRUE)</formula>
    </cfRule>
    <cfRule type="expression" dxfId="846" priority="900">
      <formula>IF(RIGHT(TEXT(AM204,"0.#"),1)=".",TRUE,FALSE)</formula>
    </cfRule>
  </conditionalFormatting>
  <conditionalFormatting sqref="AM205">
    <cfRule type="expression" dxfId="845" priority="897">
      <formula>IF(RIGHT(TEXT(AM205,"0.#"),1)=".",FALSE,TRUE)</formula>
    </cfRule>
    <cfRule type="expression" dxfId="844" priority="898">
      <formula>IF(RIGHT(TEXT(AM205,"0.#"),1)=".",TRUE,FALSE)</formula>
    </cfRule>
  </conditionalFormatting>
  <conditionalFormatting sqref="AQ203:AQ205">
    <cfRule type="expression" dxfId="843" priority="895">
      <formula>IF(RIGHT(TEXT(AQ203,"0.#"),1)=".",FALSE,TRUE)</formula>
    </cfRule>
    <cfRule type="expression" dxfId="842" priority="896">
      <formula>IF(RIGHT(TEXT(AQ203,"0.#"),1)=".",TRUE,FALSE)</formula>
    </cfRule>
  </conditionalFormatting>
  <conditionalFormatting sqref="AU203:AU205">
    <cfRule type="expression" dxfId="841" priority="893">
      <formula>IF(RIGHT(TEXT(AU203,"0.#"),1)=".",FALSE,TRUE)</formula>
    </cfRule>
    <cfRule type="expression" dxfId="840" priority="894">
      <formula>IF(RIGHT(TEXT(AU203,"0.#"),1)=".",TRUE,FALSE)</formula>
    </cfRule>
  </conditionalFormatting>
  <conditionalFormatting sqref="AE206">
    <cfRule type="expression" dxfId="839" priority="891">
      <formula>IF(RIGHT(TEXT(AE206,"0.#"),1)=".",FALSE,TRUE)</formula>
    </cfRule>
    <cfRule type="expression" dxfId="838" priority="892">
      <formula>IF(RIGHT(TEXT(AE206,"0.#"),1)=".",TRUE,FALSE)</formula>
    </cfRule>
  </conditionalFormatting>
  <conditionalFormatting sqref="AE207">
    <cfRule type="expression" dxfId="837" priority="889">
      <formula>IF(RIGHT(TEXT(AE207,"0.#"),1)=".",FALSE,TRUE)</formula>
    </cfRule>
    <cfRule type="expression" dxfId="836" priority="890">
      <formula>IF(RIGHT(TEXT(AE207,"0.#"),1)=".",TRUE,FALSE)</formula>
    </cfRule>
  </conditionalFormatting>
  <conditionalFormatting sqref="AE208">
    <cfRule type="expression" dxfId="835" priority="887">
      <formula>IF(RIGHT(TEXT(AE208,"0.#"),1)=".",FALSE,TRUE)</formula>
    </cfRule>
    <cfRule type="expression" dxfId="834" priority="888">
      <formula>IF(RIGHT(TEXT(AE208,"0.#"),1)=".",TRUE,FALSE)</formula>
    </cfRule>
  </conditionalFormatting>
  <conditionalFormatting sqref="AI208">
    <cfRule type="expression" dxfId="833" priority="885">
      <formula>IF(RIGHT(TEXT(AI208,"0.#"),1)=".",FALSE,TRUE)</formula>
    </cfRule>
    <cfRule type="expression" dxfId="832" priority="886">
      <formula>IF(RIGHT(TEXT(AI208,"0.#"),1)=".",TRUE,FALSE)</formula>
    </cfRule>
  </conditionalFormatting>
  <conditionalFormatting sqref="AI207">
    <cfRule type="expression" dxfId="831" priority="883">
      <formula>IF(RIGHT(TEXT(AI207,"0.#"),1)=".",FALSE,TRUE)</formula>
    </cfRule>
    <cfRule type="expression" dxfId="830" priority="884">
      <formula>IF(RIGHT(TEXT(AI207,"0.#"),1)=".",TRUE,FALSE)</formula>
    </cfRule>
  </conditionalFormatting>
  <conditionalFormatting sqref="AI206">
    <cfRule type="expression" dxfId="829" priority="881">
      <formula>IF(RIGHT(TEXT(AI206,"0.#"),1)=".",FALSE,TRUE)</formula>
    </cfRule>
    <cfRule type="expression" dxfId="828" priority="882">
      <formula>IF(RIGHT(TEXT(AI206,"0.#"),1)=".",TRUE,FALSE)</formula>
    </cfRule>
  </conditionalFormatting>
  <conditionalFormatting sqref="AM206">
    <cfRule type="expression" dxfId="827" priority="879">
      <formula>IF(RIGHT(TEXT(AM206,"0.#"),1)=".",FALSE,TRUE)</formula>
    </cfRule>
    <cfRule type="expression" dxfId="826" priority="880">
      <formula>IF(RIGHT(TEXT(AM206,"0.#"),1)=".",TRUE,FALSE)</formula>
    </cfRule>
  </conditionalFormatting>
  <conditionalFormatting sqref="AM207">
    <cfRule type="expression" dxfId="825" priority="877">
      <formula>IF(RIGHT(TEXT(AM207,"0.#"),1)=".",FALSE,TRUE)</formula>
    </cfRule>
    <cfRule type="expression" dxfId="824" priority="878">
      <formula>IF(RIGHT(TEXT(AM207,"0.#"),1)=".",TRUE,FALSE)</formula>
    </cfRule>
  </conditionalFormatting>
  <conditionalFormatting sqref="AM208">
    <cfRule type="expression" dxfId="823" priority="875">
      <formula>IF(RIGHT(TEXT(AM208,"0.#"),1)=".",FALSE,TRUE)</formula>
    </cfRule>
    <cfRule type="expression" dxfId="822" priority="876">
      <formula>IF(RIGHT(TEXT(AM208,"0.#"),1)=".",TRUE,FALSE)</formula>
    </cfRule>
  </conditionalFormatting>
  <conditionalFormatting sqref="AQ206:AQ208">
    <cfRule type="expression" dxfId="821" priority="873">
      <formula>IF(RIGHT(TEXT(AQ206,"0.#"),1)=".",FALSE,TRUE)</formula>
    </cfRule>
    <cfRule type="expression" dxfId="820" priority="874">
      <formula>IF(RIGHT(TEXT(AQ206,"0.#"),1)=".",TRUE,FALSE)</formula>
    </cfRule>
  </conditionalFormatting>
  <conditionalFormatting sqref="AU206:AU208">
    <cfRule type="expression" dxfId="819" priority="871">
      <formula>IF(RIGHT(TEXT(AU206,"0.#"),1)=".",FALSE,TRUE)</formula>
    </cfRule>
    <cfRule type="expression" dxfId="818" priority="872">
      <formula>IF(RIGHT(TEXT(AU206,"0.#"),1)=".",TRUE,FALSE)</formula>
    </cfRule>
  </conditionalFormatting>
  <conditionalFormatting sqref="AL405:AO405 AL407:AO421">
    <cfRule type="expression" dxfId="817" priority="867">
      <formula>IF(AND(AL405&gt;=0, RIGHT(TEXT(AL405,"0.#"),1)&lt;&gt;"."),TRUE,FALSE)</formula>
    </cfRule>
    <cfRule type="expression" dxfId="816" priority="868">
      <formula>IF(AND(AL405&gt;=0, RIGHT(TEXT(AL405,"0.#"),1)="."),TRUE,FALSE)</formula>
    </cfRule>
    <cfRule type="expression" dxfId="815" priority="869">
      <formula>IF(AND(AL405&lt;0, RIGHT(TEXT(AL405,"0.#"),1)&lt;&gt;"."),TRUE,FALSE)</formula>
    </cfRule>
    <cfRule type="expression" dxfId="814" priority="870">
      <formula>IF(AND(AL405&lt;0, RIGHT(TEXT(AL405,"0.#"),1)="."),TRUE,FALSE)</formula>
    </cfRule>
  </conditionalFormatting>
  <conditionalFormatting sqref="AL435:AO454">
    <cfRule type="expression" dxfId="813" priority="855">
      <formula>IF(AND(AL435&gt;=0, RIGHT(TEXT(AL435,"0.#"),1)&lt;&gt;"."),TRUE,FALSE)</formula>
    </cfRule>
    <cfRule type="expression" dxfId="812" priority="856">
      <formula>IF(AND(AL435&gt;=0, RIGHT(TEXT(AL435,"0.#"),1)="."),TRUE,FALSE)</formula>
    </cfRule>
    <cfRule type="expression" dxfId="811" priority="857">
      <formula>IF(AND(AL435&lt;0, RIGHT(TEXT(AL435,"0.#"),1)&lt;&gt;"."),TRUE,FALSE)</formula>
    </cfRule>
    <cfRule type="expression" dxfId="810" priority="858">
      <formula>IF(AND(AL435&lt;0, RIGHT(TEXT(AL435,"0.#"),1)="."),TRUE,FALSE)</formula>
    </cfRule>
  </conditionalFormatting>
  <conditionalFormatting sqref="AL482:AO487">
    <cfRule type="expression" dxfId="809" priority="843">
      <formula>IF(AND(AL482&gt;=0, RIGHT(TEXT(AL482,"0.#"),1)&lt;&gt;"."),TRUE,FALSE)</formula>
    </cfRule>
    <cfRule type="expression" dxfId="808" priority="844">
      <formula>IF(AND(AL482&gt;=0, RIGHT(TEXT(AL482,"0.#"),1)="."),TRUE,FALSE)</formula>
    </cfRule>
    <cfRule type="expression" dxfId="807" priority="845">
      <formula>IF(AND(AL482&lt;0, RIGHT(TEXT(AL482,"0.#"),1)&lt;&gt;"."),TRUE,FALSE)</formula>
    </cfRule>
    <cfRule type="expression" dxfId="806" priority="846">
      <formula>IF(AND(AL482&lt;0, RIGHT(TEXT(AL482,"0.#"),1)="."),TRUE,FALSE)</formula>
    </cfRule>
  </conditionalFormatting>
  <conditionalFormatting sqref="AL497:AO520">
    <cfRule type="expression" dxfId="805" priority="831">
      <formula>IF(AND(AL497&gt;=0, RIGHT(TEXT(AL497,"0.#"),1)&lt;&gt;"."),TRUE,FALSE)</formula>
    </cfRule>
    <cfRule type="expression" dxfId="804" priority="832">
      <formula>IF(AND(AL497&gt;=0, RIGHT(TEXT(AL497,"0.#"),1)="."),TRUE,FALSE)</formula>
    </cfRule>
    <cfRule type="expression" dxfId="803" priority="833">
      <formula>IF(AND(AL497&lt;0, RIGHT(TEXT(AL497,"0.#"),1)&lt;&gt;"."),TRUE,FALSE)</formula>
    </cfRule>
    <cfRule type="expression" dxfId="802" priority="834">
      <formula>IF(AND(AL497&lt;0, RIGHT(TEXT(AL497,"0.#"),1)="."),TRUE,FALSE)</formula>
    </cfRule>
  </conditionalFormatting>
  <conditionalFormatting sqref="AL526:AO553">
    <cfRule type="expression" dxfId="801" priority="819">
      <formula>IF(AND(AL526&gt;=0, RIGHT(TEXT(AL526,"0.#"),1)&lt;&gt;"."),TRUE,FALSE)</formula>
    </cfRule>
    <cfRule type="expression" dxfId="800" priority="820">
      <formula>IF(AND(AL526&gt;=0, RIGHT(TEXT(AL526,"0.#"),1)="."),TRUE,FALSE)</formula>
    </cfRule>
    <cfRule type="expression" dxfId="799" priority="821">
      <formula>IF(AND(AL526&lt;0, RIGHT(TEXT(AL526,"0.#"),1)&lt;&gt;"."),TRUE,FALSE)</formula>
    </cfRule>
    <cfRule type="expression" dxfId="798" priority="822">
      <formula>IF(AND(AL526&lt;0, RIGHT(TEXT(AL526,"0.#"),1)="."),TRUE,FALSE)</formula>
    </cfRule>
  </conditionalFormatting>
  <conditionalFormatting sqref="AL524:AO525">
    <cfRule type="expression" dxfId="797" priority="813">
      <formula>IF(AND(AL524&gt;=0, RIGHT(TEXT(AL524,"0.#"),1)&lt;&gt;"."),TRUE,FALSE)</formula>
    </cfRule>
    <cfRule type="expression" dxfId="796" priority="814">
      <formula>IF(AND(AL524&gt;=0, RIGHT(TEXT(AL524,"0.#"),1)="."),TRUE,FALSE)</formula>
    </cfRule>
    <cfRule type="expression" dxfId="795" priority="815">
      <formula>IF(AND(AL524&lt;0, RIGHT(TEXT(AL524,"0.#"),1)&lt;&gt;"."),TRUE,FALSE)</formula>
    </cfRule>
    <cfRule type="expression" dxfId="794" priority="816">
      <formula>IF(AND(AL524&lt;0, RIGHT(TEXT(AL524,"0.#"),1)="."),TRUE,FALSE)</formula>
    </cfRule>
  </conditionalFormatting>
  <conditionalFormatting sqref="Y524:Y525">
    <cfRule type="expression" dxfId="793" priority="811">
      <formula>IF(RIGHT(TEXT(Y524,"0.#"),1)=".",FALSE,TRUE)</formula>
    </cfRule>
    <cfRule type="expression" dxfId="792" priority="812">
      <formula>IF(RIGHT(TEXT(Y524,"0.#"),1)=".",TRUE,FALSE)</formula>
    </cfRule>
  </conditionalFormatting>
  <conditionalFormatting sqref="AL559:AO586">
    <cfRule type="expression" dxfId="791" priority="807">
      <formula>IF(AND(AL559&gt;=0, RIGHT(TEXT(AL559,"0.#"),1)&lt;&gt;"."),TRUE,FALSE)</formula>
    </cfRule>
    <cfRule type="expression" dxfId="790" priority="808">
      <formula>IF(AND(AL559&gt;=0, RIGHT(TEXT(AL559,"0.#"),1)="."),TRUE,FALSE)</formula>
    </cfRule>
    <cfRule type="expression" dxfId="789" priority="809">
      <formula>IF(AND(AL559&lt;0, RIGHT(TEXT(AL559,"0.#"),1)&lt;&gt;"."),TRUE,FALSE)</formula>
    </cfRule>
    <cfRule type="expression" dxfId="788" priority="810">
      <formula>IF(AND(AL559&lt;0, RIGHT(TEXT(AL559,"0.#"),1)="."),TRUE,FALSE)</formula>
    </cfRule>
  </conditionalFormatting>
  <conditionalFormatting sqref="Y559:Y586">
    <cfRule type="expression" dxfId="787" priority="805">
      <formula>IF(RIGHT(TEXT(Y559,"0.#"),1)=".",FALSE,TRUE)</formula>
    </cfRule>
    <cfRule type="expression" dxfId="786" priority="806">
      <formula>IF(RIGHT(TEXT(Y559,"0.#"),1)=".",TRUE,FALSE)</formula>
    </cfRule>
  </conditionalFormatting>
  <conditionalFormatting sqref="AL557:AO558">
    <cfRule type="expression" dxfId="785" priority="801">
      <formula>IF(AND(AL557&gt;=0, RIGHT(TEXT(AL557,"0.#"),1)&lt;&gt;"."),TRUE,FALSE)</formula>
    </cfRule>
    <cfRule type="expression" dxfId="784" priority="802">
      <formula>IF(AND(AL557&gt;=0, RIGHT(TEXT(AL557,"0.#"),1)="."),TRUE,FALSE)</formula>
    </cfRule>
    <cfRule type="expression" dxfId="783" priority="803">
      <formula>IF(AND(AL557&lt;0, RIGHT(TEXT(AL557,"0.#"),1)&lt;&gt;"."),TRUE,FALSE)</formula>
    </cfRule>
    <cfRule type="expression" dxfId="782" priority="804">
      <formula>IF(AND(AL557&lt;0, RIGHT(TEXT(AL557,"0.#"),1)="."),TRUE,FALSE)</formula>
    </cfRule>
  </conditionalFormatting>
  <conditionalFormatting sqref="Y557:Y558">
    <cfRule type="expression" dxfId="781" priority="799">
      <formula>IF(RIGHT(TEXT(Y557,"0.#"),1)=".",FALSE,TRUE)</formula>
    </cfRule>
    <cfRule type="expression" dxfId="780" priority="800">
      <formula>IF(RIGHT(TEXT(Y557,"0.#"),1)=".",TRUE,FALSE)</formula>
    </cfRule>
  </conditionalFormatting>
  <conditionalFormatting sqref="AL592:AO619">
    <cfRule type="expression" dxfId="779" priority="795">
      <formula>IF(AND(AL592&gt;=0, RIGHT(TEXT(AL592,"0.#"),1)&lt;&gt;"."),TRUE,FALSE)</formula>
    </cfRule>
    <cfRule type="expression" dxfId="778" priority="796">
      <formula>IF(AND(AL592&gt;=0, RIGHT(TEXT(AL592,"0.#"),1)="."),TRUE,FALSE)</formula>
    </cfRule>
    <cfRule type="expression" dxfId="777" priority="797">
      <formula>IF(AND(AL592&lt;0, RIGHT(TEXT(AL592,"0.#"),1)&lt;&gt;"."),TRUE,FALSE)</formula>
    </cfRule>
    <cfRule type="expression" dxfId="776" priority="798">
      <formula>IF(AND(AL592&lt;0, RIGHT(TEXT(AL592,"0.#"),1)="."),TRUE,FALSE)</formula>
    </cfRule>
  </conditionalFormatting>
  <conditionalFormatting sqref="Y592:Y619">
    <cfRule type="expression" dxfId="775" priority="793">
      <formula>IF(RIGHT(TEXT(Y592,"0.#"),1)=".",FALSE,TRUE)</formula>
    </cfRule>
    <cfRule type="expression" dxfId="774" priority="794">
      <formula>IF(RIGHT(TEXT(Y592,"0.#"),1)=".",TRUE,FALSE)</formula>
    </cfRule>
  </conditionalFormatting>
  <conditionalFormatting sqref="AL590:AO591">
    <cfRule type="expression" dxfId="773" priority="789">
      <formula>IF(AND(AL590&gt;=0, RIGHT(TEXT(AL590,"0.#"),1)&lt;&gt;"."),TRUE,FALSE)</formula>
    </cfRule>
    <cfRule type="expression" dxfId="772" priority="790">
      <formula>IF(AND(AL590&gt;=0, RIGHT(TEXT(AL590,"0.#"),1)="."),TRUE,FALSE)</formula>
    </cfRule>
    <cfRule type="expression" dxfId="771" priority="791">
      <formula>IF(AND(AL590&lt;0, RIGHT(TEXT(AL590,"0.#"),1)&lt;&gt;"."),TRUE,FALSE)</formula>
    </cfRule>
    <cfRule type="expression" dxfId="770" priority="792">
      <formula>IF(AND(AL590&lt;0, RIGHT(TEXT(AL590,"0.#"),1)="."),TRUE,FALSE)</formula>
    </cfRule>
  </conditionalFormatting>
  <conditionalFormatting sqref="Y590:Y591">
    <cfRule type="expression" dxfId="769" priority="787">
      <formula>IF(RIGHT(TEXT(Y590,"0.#"),1)=".",FALSE,TRUE)</formula>
    </cfRule>
    <cfRule type="expression" dxfId="768" priority="788">
      <formula>IF(RIGHT(TEXT(Y590,"0.#"),1)=".",TRUE,FALSE)</formula>
    </cfRule>
  </conditionalFormatting>
  <conditionalFormatting sqref="AU34">
    <cfRule type="expression" dxfId="767" priority="783">
      <formula>IF(RIGHT(TEXT(AU34,"0.#"),1)=".",FALSE,TRUE)</formula>
    </cfRule>
    <cfRule type="expression" dxfId="766" priority="784">
      <formula>IF(RIGHT(TEXT(AU34,"0.#"),1)=".",TRUE,FALSE)</formula>
    </cfRule>
  </conditionalFormatting>
  <conditionalFormatting sqref="AU33">
    <cfRule type="expression" dxfId="765" priority="785">
      <formula>IF(RIGHT(TEXT(AU33,"0.#"),1)=".",FALSE,TRUE)</formula>
    </cfRule>
    <cfRule type="expression" dxfId="764" priority="786">
      <formula>IF(RIGHT(TEXT(AU33,"0.#"),1)=".",TRUE,FALSE)</formula>
    </cfRule>
  </conditionalFormatting>
  <conditionalFormatting sqref="AM42">
    <cfRule type="expression" dxfId="763" priority="763">
      <formula>IF(RIGHT(TEXT(AM42,"0.#"),1)=".",FALSE,TRUE)</formula>
    </cfRule>
    <cfRule type="expression" dxfId="762" priority="764">
      <formula>IF(RIGHT(TEXT(AM42,"0.#"),1)=".",TRUE,FALSE)</formula>
    </cfRule>
  </conditionalFormatting>
  <conditionalFormatting sqref="AM41">
    <cfRule type="expression" dxfId="761" priority="765">
      <formula>IF(RIGHT(TEXT(AM41,"0.#"),1)=".",FALSE,TRUE)</formula>
    </cfRule>
    <cfRule type="expression" dxfId="760" priority="766">
      <formula>IF(RIGHT(TEXT(AM41,"0.#"),1)=".",TRUE,FALSE)</formula>
    </cfRule>
  </conditionalFormatting>
  <conditionalFormatting sqref="AQ40:AQ42">
    <cfRule type="expression" dxfId="759" priority="761">
      <formula>IF(RIGHT(TEXT(AQ40,"0.#"),1)=".",FALSE,TRUE)</formula>
    </cfRule>
    <cfRule type="expression" dxfId="758" priority="762">
      <formula>IF(RIGHT(TEXT(AQ40,"0.#"),1)=".",TRUE,FALSE)</formula>
    </cfRule>
  </conditionalFormatting>
  <conditionalFormatting sqref="AU40:AU42">
    <cfRule type="expression" dxfId="757" priority="759">
      <formula>IF(RIGHT(TEXT(AU40,"0.#"),1)=".",FALSE,TRUE)</formula>
    </cfRule>
    <cfRule type="expression" dxfId="756" priority="760">
      <formula>IF(RIGHT(TEXT(AU40,"0.#"),1)=".",TRUE,FALSE)</formula>
    </cfRule>
  </conditionalFormatting>
  <conditionalFormatting sqref="AI42">
    <cfRule type="expression" dxfId="755" priority="773">
      <formula>IF(RIGHT(TEXT(AI42,"0.#"),1)=".",FALSE,TRUE)</formula>
    </cfRule>
    <cfRule type="expression" dxfId="754" priority="774">
      <formula>IF(RIGHT(TEXT(AI42,"0.#"),1)=".",TRUE,FALSE)</formula>
    </cfRule>
  </conditionalFormatting>
  <conditionalFormatting sqref="AE41">
    <cfRule type="expression" dxfId="753" priority="777">
      <formula>IF(RIGHT(TEXT(AE41,"0.#"),1)=".",FALSE,TRUE)</formula>
    </cfRule>
    <cfRule type="expression" dxfId="752" priority="778">
      <formula>IF(RIGHT(TEXT(AE41,"0.#"),1)=".",TRUE,FALSE)</formula>
    </cfRule>
  </conditionalFormatting>
  <conditionalFormatting sqref="AE42">
    <cfRule type="expression" dxfId="751" priority="775">
      <formula>IF(RIGHT(TEXT(AE42,"0.#"),1)=".",FALSE,TRUE)</formula>
    </cfRule>
    <cfRule type="expression" dxfId="750" priority="776">
      <formula>IF(RIGHT(TEXT(AE42,"0.#"),1)=".",TRUE,FALSE)</formula>
    </cfRule>
  </conditionalFormatting>
  <conditionalFormatting sqref="AM40">
    <cfRule type="expression" dxfId="749" priority="767">
      <formula>IF(RIGHT(TEXT(AM40,"0.#"),1)=".",FALSE,TRUE)</formula>
    </cfRule>
    <cfRule type="expression" dxfId="748" priority="768">
      <formula>IF(RIGHT(TEXT(AM40,"0.#"),1)=".",TRUE,FALSE)</formula>
    </cfRule>
  </conditionalFormatting>
  <conditionalFormatting sqref="AI40">
    <cfRule type="expression" dxfId="747" priority="769">
      <formula>IF(RIGHT(TEXT(AI40,"0.#"),1)=".",FALSE,TRUE)</formula>
    </cfRule>
    <cfRule type="expression" dxfId="746" priority="770">
      <formula>IF(RIGHT(TEXT(AI40,"0.#"),1)=".",TRUE,FALSE)</formula>
    </cfRule>
  </conditionalFormatting>
  <conditionalFormatting sqref="AI41">
    <cfRule type="expression" dxfId="745" priority="771">
      <formula>IF(RIGHT(TEXT(AI41,"0.#"),1)=".",FALSE,TRUE)</formula>
    </cfRule>
    <cfRule type="expression" dxfId="744" priority="772">
      <formula>IF(RIGHT(TEXT(AI41,"0.#"),1)=".",TRUE,FALSE)</formula>
    </cfRule>
  </conditionalFormatting>
  <conditionalFormatting sqref="AM70">
    <cfRule type="expression" dxfId="743" priority="753">
      <formula>IF(RIGHT(TEXT(AM70,"0.#"),1)=".",FALSE,TRUE)</formula>
    </cfRule>
    <cfRule type="expression" dxfId="742" priority="754">
      <formula>IF(RIGHT(TEXT(AM70,"0.#"),1)=".",TRUE,FALSE)</formula>
    </cfRule>
  </conditionalFormatting>
  <conditionalFormatting sqref="AE71 AM71">
    <cfRule type="expression" dxfId="741" priority="751">
      <formula>IF(RIGHT(TEXT(AE71,"0.#"),1)=".",FALSE,TRUE)</formula>
    </cfRule>
    <cfRule type="expression" dxfId="740" priority="752">
      <formula>IF(RIGHT(TEXT(AE71,"0.#"),1)=".",TRUE,FALSE)</formula>
    </cfRule>
  </conditionalFormatting>
  <conditionalFormatting sqref="AI71">
    <cfRule type="expression" dxfId="739" priority="749">
      <formula>IF(RIGHT(TEXT(AI71,"0.#"),1)=".",FALSE,TRUE)</formula>
    </cfRule>
    <cfRule type="expression" dxfId="738" priority="750">
      <formula>IF(RIGHT(TEXT(AI71,"0.#"),1)=".",TRUE,FALSE)</formula>
    </cfRule>
  </conditionalFormatting>
  <conditionalFormatting sqref="AQ71">
    <cfRule type="expression" dxfId="737" priority="747">
      <formula>IF(RIGHT(TEXT(AQ71,"0.#"),1)=".",FALSE,TRUE)</formula>
    </cfRule>
    <cfRule type="expression" dxfId="736" priority="748">
      <formula>IF(RIGHT(TEXT(AQ71,"0.#"),1)=".",TRUE,FALSE)</formula>
    </cfRule>
  </conditionalFormatting>
  <conditionalFormatting sqref="AE70 AQ70">
    <cfRule type="expression" dxfId="735" priority="757">
      <formula>IF(RIGHT(TEXT(AE70,"0.#"),1)=".",FALSE,TRUE)</formula>
    </cfRule>
    <cfRule type="expression" dxfId="734" priority="758">
      <formula>IF(RIGHT(TEXT(AE70,"0.#"),1)=".",TRUE,FALSE)</formula>
    </cfRule>
  </conditionalFormatting>
  <conditionalFormatting sqref="AI70">
    <cfRule type="expression" dxfId="733" priority="755">
      <formula>IF(RIGHT(TEXT(AI70,"0.#"),1)=".",FALSE,TRUE)</formula>
    </cfRule>
    <cfRule type="expression" dxfId="732" priority="756">
      <formula>IF(RIGHT(TEXT(AI70,"0.#"),1)=".",TRUE,FALSE)</formula>
    </cfRule>
  </conditionalFormatting>
  <conditionalFormatting sqref="AE67 AQ67">
    <cfRule type="expression" dxfId="731" priority="745">
      <formula>IF(RIGHT(TEXT(AE67,"0.#"),1)=".",FALSE,TRUE)</formula>
    </cfRule>
    <cfRule type="expression" dxfId="730" priority="746">
      <formula>IF(RIGHT(TEXT(AE67,"0.#"),1)=".",TRUE,FALSE)</formula>
    </cfRule>
  </conditionalFormatting>
  <conditionalFormatting sqref="AI67">
    <cfRule type="expression" dxfId="729" priority="743">
      <formula>IF(RIGHT(TEXT(AI67,"0.#"),1)=".",FALSE,TRUE)</formula>
    </cfRule>
    <cfRule type="expression" dxfId="728" priority="744">
      <formula>IF(RIGHT(TEXT(AI67,"0.#"),1)=".",TRUE,FALSE)</formula>
    </cfRule>
  </conditionalFormatting>
  <conditionalFormatting sqref="AM67">
    <cfRule type="expression" dxfId="727" priority="741">
      <formula>IF(RIGHT(TEXT(AM67,"0.#"),1)=".",FALSE,TRUE)</formula>
    </cfRule>
    <cfRule type="expression" dxfId="726" priority="742">
      <formula>IF(RIGHT(TEXT(AM67,"0.#"),1)=".",TRUE,FALSE)</formula>
    </cfRule>
  </conditionalFormatting>
  <conditionalFormatting sqref="AE68">
    <cfRule type="expression" dxfId="725" priority="739">
      <formula>IF(RIGHT(TEXT(AE68,"0.#"),1)=".",FALSE,TRUE)</formula>
    </cfRule>
    <cfRule type="expression" dxfId="724" priority="740">
      <formula>IF(RIGHT(TEXT(AE68,"0.#"),1)=".",TRUE,FALSE)</formula>
    </cfRule>
  </conditionalFormatting>
  <conditionalFormatting sqref="AI68">
    <cfRule type="expression" dxfId="723" priority="737">
      <formula>IF(RIGHT(TEXT(AI68,"0.#"),1)=".",FALSE,TRUE)</formula>
    </cfRule>
    <cfRule type="expression" dxfId="722" priority="738">
      <formula>IF(RIGHT(TEXT(AI68,"0.#"),1)=".",TRUE,FALSE)</formula>
    </cfRule>
  </conditionalFormatting>
  <conditionalFormatting sqref="AM68">
    <cfRule type="expression" dxfId="721" priority="735">
      <formula>IF(RIGHT(TEXT(AM68,"0.#"),1)=".",FALSE,TRUE)</formula>
    </cfRule>
    <cfRule type="expression" dxfId="720" priority="736">
      <formula>IF(RIGHT(TEXT(AM68,"0.#"),1)=".",TRUE,FALSE)</formula>
    </cfRule>
  </conditionalFormatting>
  <conditionalFormatting sqref="AQ68">
    <cfRule type="expression" dxfId="719" priority="733">
      <formula>IF(RIGHT(TEXT(AQ68,"0.#"),1)=".",FALSE,TRUE)</formula>
    </cfRule>
    <cfRule type="expression" dxfId="718" priority="734">
      <formula>IF(RIGHT(TEXT(AQ68,"0.#"),1)=".",TRUE,FALSE)</formula>
    </cfRule>
  </conditionalFormatting>
  <conditionalFormatting sqref="AU67">
    <cfRule type="expression" dxfId="717" priority="731">
      <formula>IF(RIGHT(TEXT(AU67,"0.#"),1)=".",FALSE,TRUE)</formula>
    </cfRule>
    <cfRule type="expression" dxfId="716" priority="732">
      <formula>IF(RIGHT(TEXT(AU67,"0.#"),1)=".",TRUE,FALSE)</formula>
    </cfRule>
  </conditionalFormatting>
  <conditionalFormatting sqref="AU68">
    <cfRule type="expression" dxfId="715" priority="729">
      <formula>IF(RIGHT(TEXT(AU68,"0.#"),1)=".",FALSE,TRUE)</formula>
    </cfRule>
    <cfRule type="expression" dxfId="714" priority="730">
      <formula>IF(RIGHT(TEXT(AU68,"0.#"),1)=".",TRUE,FALSE)</formula>
    </cfRule>
  </conditionalFormatting>
  <conditionalFormatting sqref="AE101 AQ101">
    <cfRule type="expression" dxfId="713" priority="727">
      <formula>IF(RIGHT(TEXT(AE101,"0.#"),1)=".",FALSE,TRUE)</formula>
    </cfRule>
    <cfRule type="expression" dxfId="712" priority="728">
      <formula>IF(RIGHT(TEXT(AE101,"0.#"),1)=".",TRUE,FALSE)</formula>
    </cfRule>
  </conditionalFormatting>
  <conditionalFormatting sqref="AI101">
    <cfRule type="expression" dxfId="711" priority="725">
      <formula>IF(RIGHT(TEXT(AI101,"0.#"),1)=".",FALSE,TRUE)</formula>
    </cfRule>
    <cfRule type="expression" dxfId="710" priority="726">
      <formula>IF(RIGHT(TEXT(AI101,"0.#"),1)=".",TRUE,FALSE)</formula>
    </cfRule>
  </conditionalFormatting>
  <conditionalFormatting sqref="AM101">
    <cfRule type="expression" dxfId="709" priority="723">
      <formula>IF(RIGHT(TEXT(AM101,"0.#"),1)=".",FALSE,TRUE)</formula>
    </cfRule>
    <cfRule type="expression" dxfId="708" priority="724">
      <formula>IF(RIGHT(TEXT(AM101,"0.#"),1)=".",TRUE,FALSE)</formula>
    </cfRule>
  </conditionalFormatting>
  <conditionalFormatting sqref="AE102">
    <cfRule type="expression" dxfId="707" priority="721">
      <formula>IF(RIGHT(TEXT(AE102,"0.#"),1)=".",FALSE,TRUE)</formula>
    </cfRule>
    <cfRule type="expression" dxfId="706" priority="722">
      <formula>IF(RIGHT(TEXT(AE102,"0.#"),1)=".",TRUE,FALSE)</formula>
    </cfRule>
  </conditionalFormatting>
  <conditionalFormatting sqref="AI102">
    <cfRule type="expression" dxfId="705" priority="719">
      <formula>IF(RIGHT(TEXT(AI102,"0.#"),1)=".",FALSE,TRUE)</formula>
    </cfRule>
    <cfRule type="expression" dxfId="704" priority="720">
      <formula>IF(RIGHT(TEXT(AI102,"0.#"),1)=".",TRUE,FALSE)</formula>
    </cfRule>
  </conditionalFormatting>
  <conditionalFormatting sqref="AM102">
    <cfRule type="expression" dxfId="703" priority="717">
      <formula>IF(RIGHT(TEXT(AM102,"0.#"),1)=".",FALSE,TRUE)</formula>
    </cfRule>
    <cfRule type="expression" dxfId="702" priority="718">
      <formula>IF(RIGHT(TEXT(AM102,"0.#"),1)=".",TRUE,FALSE)</formula>
    </cfRule>
  </conditionalFormatting>
  <conditionalFormatting sqref="AQ102">
    <cfRule type="expression" dxfId="701" priority="715">
      <formula>IF(RIGHT(TEXT(AQ102,"0.#"),1)=".",FALSE,TRUE)</formula>
    </cfRule>
    <cfRule type="expression" dxfId="700" priority="716">
      <formula>IF(RIGHT(TEXT(AQ102,"0.#"),1)=".",TRUE,FALSE)</formula>
    </cfRule>
  </conditionalFormatting>
  <conditionalFormatting sqref="AU101">
    <cfRule type="expression" dxfId="699" priority="713">
      <formula>IF(RIGHT(TEXT(AU101,"0.#"),1)=".",FALSE,TRUE)</formula>
    </cfRule>
    <cfRule type="expression" dxfId="698" priority="714">
      <formula>IF(RIGHT(TEXT(AU101,"0.#"),1)=".",TRUE,FALSE)</formula>
    </cfRule>
  </conditionalFormatting>
  <conditionalFormatting sqref="AU102">
    <cfRule type="expression" dxfId="697" priority="711">
      <formula>IF(RIGHT(TEXT(AU102,"0.#"),1)=".",FALSE,TRUE)</formula>
    </cfRule>
    <cfRule type="expression" dxfId="696" priority="712">
      <formula>IF(RIGHT(TEXT(AU102,"0.#"),1)=".",TRUE,FALSE)</formula>
    </cfRule>
  </conditionalFormatting>
  <conditionalFormatting sqref="AM36">
    <cfRule type="expression" dxfId="695" priority="705">
      <formula>IF(RIGHT(TEXT(AM36,"0.#"),1)=".",FALSE,TRUE)</formula>
    </cfRule>
    <cfRule type="expression" dxfId="694" priority="706">
      <formula>IF(RIGHT(TEXT(AM36,"0.#"),1)=".",TRUE,FALSE)</formula>
    </cfRule>
  </conditionalFormatting>
  <conditionalFormatting sqref="AE37 AM37">
    <cfRule type="expression" dxfId="693" priority="703">
      <formula>IF(RIGHT(TEXT(AE37,"0.#"),1)=".",FALSE,TRUE)</formula>
    </cfRule>
    <cfRule type="expression" dxfId="692" priority="704">
      <formula>IF(RIGHT(TEXT(AE37,"0.#"),1)=".",TRUE,FALSE)</formula>
    </cfRule>
  </conditionalFormatting>
  <conditionalFormatting sqref="AI37">
    <cfRule type="expression" dxfId="691" priority="701">
      <formula>IF(RIGHT(TEXT(AI37,"0.#"),1)=".",FALSE,TRUE)</formula>
    </cfRule>
    <cfRule type="expression" dxfId="690" priority="702">
      <formula>IF(RIGHT(TEXT(AI37,"0.#"),1)=".",TRUE,FALSE)</formula>
    </cfRule>
  </conditionalFormatting>
  <conditionalFormatting sqref="AQ37">
    <cfRule type="expression" dxfId="689" priority="699">
      <formula>IF(RIGHT(TEXT(AQ37,"0.#"),1)=".",FALSE,TRUE)</formula>
    </cfRule>
    <cfRule type="expression" dxfId="688" priority="700">
      <formula>IF(RIGHT(TEXT(AQ37,"0.#"),1)=".",TRUE,FALSE)</formula>
    </cfRule>
  </conditionalFormatting>
  <conditionalFormatting sqref="AE36 AQ36">
    <cfRule type="expression" dxfId="687" priority="709">
      <formula>IF(RIGHT(TEXT(AE36,"0.#"),1)=".",FALSE,TRUE)</formula>
    </cfRule>
    <cfRule type="expression" dxfId="686" priority="710">
      <formula>IF(RIGHT(TEXT(AE36,"0.#"),1)=".",TRUE,FALSE)</formula>
    </cfRule>
  </conditionalFormatting>
  <conditionalFormatting sqref="AI36">
    <cfRule type="expression" dxfId="685" priority="707">
      <formula>IF(RIGHT(TEXT(AI36,"0.#"),1)=".",FALSE,TRUE)</formula>
    </cfRule>
    <cfRule type="expression" dxfId="684" priority="708">
      <formula>IF(RIGHT(TEXT(AI36,"0.#"),1)=".",TRUE,FALSE)</formula>
    </cfRule>
  </conditionalFormatting>
  <conditionalFormatting sqref="AM104">
    <cfRule type="expression" dxfId="683" priority="693">
      <formula>IF(RIGHT(TEXT(AM104,"0.#"),1)=".",FALSE,TRUE)</formula>
    </cfRule>
    <cfRule type="expression" dxfId="682" priority="694">
      <formula>IF(RIGHT(TEXT(AM104,"0.#"),1)=".",TRUE,FALSE)</formula>
    </cfRule>
  </conditionalFormatting>
  <conditionalFormatting sqref="AE105 AM105">
    <cfRule type="expression" dxfId="681" priority="691">
      <formula>IF(RIGHT(TEXT(AE105,"0.#"),1)=".",FALSE,TRUE)</formula>
    </cfRule>
    <cfRule type="expression" dxfId="680" priority="692">
      <formula>IF(RIGHT(TEXT(AE105,"0.#"),1)=".",TRUE,FALSE)</formula>
    </cfRule>
  </conditionalFormatting>
  <conditionalFormatting sqref="AI105">
    <cfRule type="expression" dxfId="679" priority="689">
      <formula>IF(RIGHT(TEXT(AI105,"0.#"),1)=".",FALSE,TRUE)</formula>
    </cfRule>
    <cfRule type="expression" dxfId="678" priority="690">
      <formula>IF(RIGHT(TEXT(AI105,"0.#"),1)=".",TRUE,FALSE)</formula>
    </cfRule>
  </conditionalFormatting>
  <conditionalFormatting sqref="AQ105">
    <cfRule type="expression" dxfId="677" priority="687">
      <formula>IF(RIGHT(TEXT(AQ105,"0.#"),1)=".",FALSE,TRUE)</formula>
    </cfRule>
    <cfRule type="expression" dxfId="676" priority="688">
      <formula>IF(RIGHT(TEXT(AQ105,"0.#"),1)=".",TRUE,FALSE)</formula>
    </cfRule>
  </conditionalFormatting>
  <conditionalFormatting sqref="AE104 AQ104">
    <cfRule type="expression" dxfId="675" priority="697">
      <formula>IF(RIGHT(TEXT(AE104,"0.#"),1)=".",FALSE,TRUE)</formula>
    </cfRule>
    <cfRule type="expression" dxfId="674" priority="698">
      <formula>IF(RIGHT(TEXT(AE104,"0.#"),1)=".",TRUE,FALSE)</formula>
    </cfRule>
  </conditionalFormatting>
  <conditionalFormatting sqref="AI104">
    <cfRule type="expression" dxfId="673" priority="695">
      <formula>IF(RIGHT(TEXT(AI104,"0.#"),1)=".",FALSE,TRUE)</formula>
    </cfRule>
    <cfRule type="expression" dxfId="672" priority="696">
      <formula>IF(RIGHT(TEXT(AI104,"0.#"),1)=".",TRUE,FALSE)</formula>
    </cfRule>
  </conditionalFormatting>
  <conditionalFormatting sqref="AM138">
    <cfRule type="expression" dxfId="671" priority="681">
      <formula>IF(RIGHT(TEXT(AM138,"0.#"),1)=".",FALSE,TRUE)</formula>
    </cfRule>
    <cfRule type="expression" dxfId="670" priority="682">
      <formula>IF(RIGHT(TEXT(AM138,"0.#"),1)=".",TRUE,FALSE)</formula>
    </cfRule>
  </conditionalFormatting>
  <conditionalFormatting sqref="AE139 AM139">
    <cfRule type="expression" dxfId="669" priority="679">
      <formula>IF(RIGHT(TEXT(AE139,"0.#"),1)=".",FALSE,TRUE)</formula>
    </cfRule>
    <cfRule type="expression" dxfId="668" priority="680">
      <formula>IF(RIGHT(TEXT(AE139,"0.#"),1)=".",TRUE,FALSE)</formula>
    </cfRule>
  </conditionalFormatting>
  <conditionalFormatting sqref="AI139">
    <cfRule type="expression" dxfId="667" priority="677">
      <formula>IF(RIGHT(TEXT(AI139,"0.#"),1)=".",FALSE,TRUE)</formula>
    </cfRule>
    <cfRule type="expression" dxfId="666" priority="678">
      <formula>IF(RIGHT(TEXT(AI139,"0.#"),1)=".",TRUE,FALSE)</formula>
    </cfRule>
  </conditionalFormatting>
  <conditionalFormatting sqref="AQ139">
    <cfRule type="expression" dxfId="665" priority="675">
      <formula>IF(RIGHT(TEXT(AQ139,"0.#"),1)=".",FALSE,TRUE)</formula>
    </cfRule>
    <cfRule type="expression" dxfId="664" priority="676">
      <formula>IF(RIGHT(TEXT(AQ139,"0.#"),1)=".",TRUE,FALSE)</formula>
    </cfRule>
  </conditionalFormatting>
  <conditionalFormatting sqref="AE138 AQ138">
    <cfRule type="expression" dxfId="663" priority="685">
      <formula>IF(RIGHT(TEXT(AE138,"0.#"),1)=".",FALSE,TRUE)</formula>
    </cfRule>
    <cfRule type="expression" dxfId="662" priority="686">
      <formula>IF(RIGHT(TEXT(AE138,"0.#"),1)=".",TRUE,FALSE)</formula>
    </cfRule>
  </conditionalFormatting>
  <conditionalFormatting sqref="AI138">
    <cfRule type="expression" dxfId="661" priority="683">
      <formula>IF(RIGHT(TEXT(AI138,"0.#"),1)=".",FALSE,TRUE)</formula>
    </cfRule>
    <cfRule type="expression" dxfId="660" priority="684">
      <formula>IF(RIGHT(TEXT(AI138,"0.#"),1)=".",TRUE,FALSE)</formula>
    </cfRule>
  </conditionalFormatting>
  <conditionalFormatting sqref="AM172">
    <cfRule type="expression" dxfId="659" priority="669">
      <formula>IF(RIGHT(TEXT(AM172,"0.#"),1)=".",FALSE,TRUE)</formula>
    </cfRule>
    <cfRule type="expression" dxfId="658" priority="670">
      <formula>IF(RIGHT(TEXT(AM172,"0.#"),1)=".",TRUE,FALSE)</formula>
    </cfRule>
  </conditionalFormatting>
  <conditionalFormatting sqref="AE173 AM173">
    <cfRule type="expression" dxfId="657" priority="667">
      <formula>IF(RIGHT(TEXT(AE173,"0.#"),1)=".",FALSE,TRUE)</formula>
    </cfRule>
    <cfRule type="expression" dxfId="656" priority="668">
      <formula>IF(RIGHT(TEXT(AE173,"0.#"),1)=".",TRUE,FALSE)</formula>
    </cfRule>
  </conditionalFormatting>
  <conditionalFormatting sqref="AI173">
    <cfRule type="expression" dxfId="655" priority="665">
      <formula>IF(RIGHT(TEXT(AI173,"0.#"),1)=".",FALSE,TRUE)</formula>
    </cfRule>
    <cfRule type="expression" dxfId="654" priority="666">
      <formula>IF(RIGHT(TEXT(AI173,"0.#"),1)=".",TRUE,FALSE)</formula>
    </cfRule>
  </conditionalFormatting>
  <conditionalFormatting sqref="AQ173">
    <cfRule type="expression" dxfId="653" priority="663">
      <formula>IF(RIGHT(TEXT(AQ173,"0.#"),1)=".",FALSE,TRUE)</formula>
    </cfRule>
    <cfRule type="expression" dxfId="652" priority="664">
      <formula>IF(RIGHT(TEXT(AQ173,"0.#"),1)=".",TRUE,FALSE)</formula>
    </cfRule>
  </conditionalFormatting>
  <conditionalFormatting sqref="AE172 AQ172">
    <cfRule type="expression" dxfId="651" priority="673">
      <formula>IF(RIGHT(TEXT(AE172,"0.#"),1)=".",FALSE,TRUE)</formula>
    </cfRule>
    <cfRule type="expression" dxfId="650" priority="674">
      <formula>IF(RIGHT(TEXT(AE172,"0.#"),1)=".",TRUE,FALSE)</formula>
    </cfRule>
  </conditionalFormatting>
  <conditionalFormatting sqref="AI172">
    <cfRule type="expression" dxfId="649" priority="671">
      <formula>IF(RIGHT(TEXT(AI172,"0.#"),1)=".",FALSE,TRUE)</formula>
    </cfRule>
    <cfRule type="expression" dxfId="648" priority="672">
      <formula>IF(RIGHT(TEXT(AI172,"0.#"),1)=".",TRUE,FALSE)</formula>
    </cfRule>
  </conditionalFormatting>
  <conditionalFormatting sqref="AE74">
    <cfRule type="expression" dxfId="647" priority="661">
      <formula>IF(RIGHT(TEXT(AE74,"0.#"),1)=".",FALSE,TRUE)</formula>
    </cfRule>
    <cfRule type="expression" dxfId="646" priority="662">
      <formula>IF(RIGHT(TEXT(AE74,"0.#"),1)=".",TRUE,FALSE)</formula>
    </cfRule>
  </conditionalFormatting>
  <conditionalFormatting sqref="AM76">
    <cfRule type="expression" dxfId="645" priority="645">
      <formula>IF(RIGHT(TEXT(AM76,"0.#"),1)=".",FALSE,TRUE)</formula>
    </cfRule>
    <cfRule type="expression" dxfId="644" priority="646">
      <formula>IF(RIGHT(TEXT(AM76,"0.#"),1)=".",TRUE,FALSE)</formula>
    </cfRule>
  </conditionalFormatting>
  <conditionalFormatting sqref="AE75">
    <cfRule type="expression" dxfId="643" priority="659">
      <formula>IF(RIGHT(TEXT(AE75,"0.#"),1)=".",FALSE,TRUE)</formula>
    </cfRule>
    <cfRule type="expression" dxfId="642" priority="660">
      <formula>IF(RIGHT(TEXT(AE75,"0.#"),1)=".",TRUE,FALSE)</formula>
    </cfRule>
  </conditionalFormatting>
  <conditionalFormatting sqref="AE76">
    <cfRule type="expression" dxfId="641" priority="657">
      <formula>IF(RIGHT(TEXT(AE76,"0.#"),1)=".",FALSE,TRUE)</formula>
    </cfRule>
    <cfRule type="expression" dxfId="640" priority="658">
      <formula>IF(RIGHT(TEXT(AE76,"0.#"),1)=".",TRUE,FALSE)</formula>
    </cfRule>
  </conditionalFormatting>
  <conditionalFormatting sqref="AI76">
    <cfRule type="expression" dxfId="639" priority="655">
      <formula>IF(RIGHT(TEXT(AI76,"0.#"),1)=".",FALSE,TRUE)</formula>
    </cfRule>
    <cfRule type="expression" dxfId="638" priority="656">
      <formula>IF(RIGHT(TEXT(AI76,"0.#"),1)=".",TRUE,FALSE)</formula>
    </cfRule>
  </conditionalFormatting>
  <conditionalFormatting sqref="AI75">
    <cfRule type="expression" dxfId="637" priority="653">
      <formula>IF(RIGHT(TEXT(AI75,"0.#"),1)=".",FALSE,TRUE)</formula>
    </cfRule>
    <cfRule type="expression" dxfId="636" priority="654">
      <formula>IF(RIGHT(TEXT(AI75,"0.#"),1)=".",TRUE,FALSE)</formula>
    </cfRule>
  </conditionalFormatting>
  <conditionalFormatting sqref="AI74">
    <cfRule type="expression" dxfId="635" priority="651">
      <formula>IF(RIGHT(TEXT(AI74,"0.#"),1)=".",FALSE,TRUE)</formula>
    </cfRule>
    <cfRule type="expression" dxfId="634" priority="652">
      <formula>IF(RIGHT(TEXT(AI74,"0.#"),1)=".",TRUE,FALSE)</formula>
    </cfRule>
  </conditionalFormatting>
  <conditionalFormatting sqref="AM74">
    <cfRule type="expression" dxfId="633" priority="649">
      <formula>IF(RIGHT(TEXT(AM74,"0.#"),1)=".",FALSE,TRUE)</formula>
    </cfRule>
    <cfRule type="expression" dxfId="632" priority="650">
      <formula>IF(RIGHT(TEXT(AM74,"0.#"),1)=".",TRUE,FALSE)</formula>
    </cfRule>
  </conditionalFormatting>
  <conditionalFormatting sqref="AM75">
    <cfRule type="expression" dxfId="631" priority="647">
      <formula>IF(RIGHT(TEXT(AM75,"0.#"),1)=".",FALSE,TRUE)</formula>
    </cfRule>
    <cfRule type="expression" dxfId="630" priority="648">
      <formula>IF(RIGHT(TEXT(AM75,"0.#"),1)=".",TRUE,FALSE)</formula>
    </cfRule>
  </conditionalFormatting>
  <conditionalFormatting sqref="AQ74:AQ76">
    <cfRule type="expression" dxfId="629" priority="643">
      <formula>IF(RIGHT(TEXT(AQ74,"0.#"),1)=".",FALSE,TRUE)</formula>
    </cfRule>
    <cfRule type="expression" dxfId="628" priority="644">
      <formula>IF(RIGHT(TEXT(AQ74,"0.#"),1)=".",TRUE,FALSE)</formula>
    </cfRule>
  </conditionalFormatting>
  <conditionalFormatting sqref="AU74:AU76">
    <cfRule type="expression" dxfId="627" priority="641">
      <formula>IF(RIGHT(TEXT(AU74,"0.#"),1)=".",FALSE,TRUE)</formula>
    </cfRule>
    <cfRule type="expression" dxfId="626" priority="642">
      <formula>IF(RIGHT(TEXT(AU74,"0.#"),1)=".",TRUE,FALSE)</formula>
    </cfRule>
  </conditionalFormatting>
  <conditionalFormatting sqref="AE108">
    <cfRule type="expression" dxfId="625" priority="639">
      <formula>IF(RIGHT(TEXT(AE108,"0.#"),1)=".",FALSE,TRUE)</formula>
    </cfRule>
    <cfRule type="expression" dxfId="624" priority="640">
      <formula>IF(RIGHT(TEXT(AE108,"0.#"),1)=".",TRUE,FALSE)</formula>
    </cfRule>
  </conditionalFormatting>
  <conditionalFormatting sqref="AM110">
    <cfRule type="expression" dxfId="623" priority="623">
      <formula>IF(RIGHT(TEXT(AM110,"0.#"),1)=".",FALSE,TRUE)</formula>
    </cfRule>
    <cfRule type="expression" dxfId="622" priority="624">
      <formula>IF(RIGHT(TEXT(AM110,"0.#"),1)=".",TRUE,FALSE)</formula>
    </cfRule>
  </conditionalFormatting>
  <conditionalFormatting sqref="AE109">
    <cfRule type="expression" dxfId="621" priority="637">
      <formula>IF(RIGHT(TEXT(AE109,"0.#"),1)=".",FALSE,TRUE)</formula>
    </cfRule>
    <cfRule type="expression" dxfId="620" priority="638">
      <formula>IF(RIGHT(TEXT(AE109,"0.#"),1)=".",TRUE,FALSE)</formula>
    </cfRule>
  </conditionalFormatting>
  <conditionalFormatting sqref="AE110">
    <cfRule type="expression" dxfId="619" priority="635">
      <formula>IF(RIGHT(TEXT(AE110,"0.#"),1)=".",FALSE,TRUE)</formula>
    </cfRule>
    <cfRule type="expression" dxfId="618" priority="636">
      <formula>IF(RIGHT(TEXT(AE110,"0.#"),1)=".",TRUE,FALSE)</formula>
    </cfRule>
  </conditionalFormatting>
  <conditionalFormatting sqref="AI110">
    <cfRule type="expression" dxfId="617" priority="633">
      <formula>IF(RIGHT(TEXT(AI110,"0.#"),1)=".",FALSE,TRUE)</formula>
    </cfRule>
    <cfRule type="expression" dxfId="616" priority="634">
      <formula>IF(RIGHT(TEXT(AI110,"0.#"),1)=".",TRUE,FALSE)</formula>
    </cfRule>
  </conditionalFormatting>
  <conditionalFormatting sqref="AI109">
    <cfRule type="expression" dxfId="615" priority="631">
      <formula>IF(RIGHT(TEXT(AI109,"0.#"),1)=".",FALSE,TRUE)</formula>
    </cfRule>
    <cfRule type="expression" dxfId="614" priority="632">
      <formula>IF(RIGHT(TEXT(AI109,"0.#"),1)=".",TRUE,FALSE)</formula>
    </cfRule>
  </conditionalFormatting>
  <conditionalFormatting sqref="AI108">
    <cfRule type="expression" dxfId="613" priority="629">
      <formula>IF(RIGHT(TEXT(AI108,"0.#"),1)=".",FALSE,TRUE)</formula>
    </cfRule>
    <cfRule type="expression" dxfId="612" priority="630">
      <formula>IF(RIGHT(TEXT(AI108,"0.#"),1)=".",TRUE,FALSE)</formula>
    </cfRule>
  </conditionalFormatting>
  <conditionalFormatting sqref="AM108">
    <cfRule type="expression" dxfId="611" priority="627">
      <formula>IF(RIGHT(TEXT(AM108,"0.#"),1)=".",FALSE,TRUE)</formula>
    </cfRule>
    <cfRule type="expression" dxfId="610" priority="628">
      <formula>IF(RIGHT(TEXT(AM108,"0.#"),1)=".",TRUE,FALSE)</formula>
    </cfRule>
  </conditionalFormatting>
  <conditionalFormatting sqref="AM109">
    <cfRule type="expression" dxfId="609" priority="625">
      <formula>IF(RIGHT(TEXT(AM109,"0.#"),1)=".",FALSE,TRUE)</formula>
    </cfRule>
    <cfRule type="expression" dxfId="608" priority="626">
      <formula>IF(RIGHT(TEXT(AM109,"0.#"),1)=".",TRUE,FALSE)</formula>
    </cfRule>
  </conditionalFormatting>
  <conditionalFormatting sqref="AQ108:AQ110">
    <cfRule type="expression" dxfId="607" priority="621">
      <formula>IF(RIGHT(TEXT(AQ108,"0.#"),1)=".",FALSE,TRUE)</formula>
    </cfRule>
    <cfRule type="expression" dxfId="606" priority="622">
      <formula>IF(RIGHT(TEXT(AQ108,"0.#"),1)=".",TRUE,FALSE)</formula>
    </cfRule>
  </conditionalFormatting>
  <conditionalFormatting sqref="AU108:AU110">
    <cfRule type="expression" dxfId="605" priority="619">
      <formula>IF(RIGHT(TEXT(AU108,"0.#"),1)=".",FALSE,TRUE)</formula>
    </cfRule>
    <cfRule type="expression" dxfId="604" priority="620">
      <formula>IF(RIGHT(TEXT(AU108,"0.#"),1)=".",TRUE,FALSE)</formula>
    </cfRule>
  </conditionalFormatting>
  <conditionalFormatting sqref="AE142">
    <cfRule type="expression" dxfId="603" priority="617">
      <formula>IF(RIGHT(TEXT(AE142,"0.#"),1)=".",FALSE,TRUE)</formula>
    </cfRule>
    <cfRule type="expression" dxfId="602" priority="618">
      <formula>IF(RIGHT(TEXT(AE142,"0.#"),1)=".",TRUE,FALSE)</formula>
    </cfRule>
  </conditionalFormatting>
  <conditionalFormatting sqref="AM144">
    <cfRule type="expression" dxfId="601" priority="601">
      <formula>IF(RIGHT(TEXT(AM144,"0.#"),1)=".",FALSE,TRUE)</formula>
    </cfRule>
    <cfRule type="expression" dxfId="600" priority="602">
      <formula>IF(RIGHT(TEXT(AM144,"0.#"),1)=".",TRUE,FALSE)</formula>
    </cfRule>
  </conditionalFormatting>
  <conditionalFormatting sqref="AE143">
    <cfRule type="expression" dxfId="599" priority="615">
      <formula>IF(RIGHT(TEXT(AE143,"0.#"),1)=".",FALSE,TRUE)</formula>
    </cfRule>
    <cfRule type="expression" dxfId="598" priority="616">
      <formula>IF(RIGHT(TEXT(AE143,"0.#"),1)=".",TRUE,FALSE)</formula>
    </cfRule>
  </conditionalFormatting>
  <conditionalFormatting sqref="AE144">
    <cfRule type="expression" dxfId="597" priority="613">
      <formula>IF(RIGHT(TEXT(AE144,"0.#"),1)=".",FALSE,TRUE)</formula>
    </cfRule>
    <cfRule type="expression" dxfId="596" priority="614">
      <formula>IF(RIGHT(TEXT(AE144,"0.#"),1)=".",TRUE,FALSE)</formula>
    </cfRule>
  </conditionalFormatting>
  <conditionalFormatting sqref="AI144">
    <cfRule type="expression" dxfId="595" priority="611">
      <formula>IF(RIGHT(TEXT(AI144,"0.#"),1)=".",FALSE,TRUE)</formula>
    </cfRule>
    <cfRule type="expression" dxfId="594" priority="612">
      <formula>IF(RIGHT(TEXT(AI144,"0.#"),1)=".",TRUE,FALSE)</formula>
    </cfRule>
  </conditionalFormatting>
  <conditionalFormatting sqref="AI143">
    <cfRule type="expression" dxfId="593" priority="609">
      <formula>IF(RIGHT(TEXT(AI143,"0.#"),1)=".",FALSE,TRUE)</formula>
    </cfRule>
    <cfRule type="expression" dxfId="592" priority="610">
      <formula>IF(RIGHT(TEXT(AI143,"0.#"),1)=".",TRUE,FALSE)</formula>
    </cfRule>
  </conditionalFormatting>
  <conditionalFormatting sqref="AI142">
    <cfRule type="expression" dxfId="591" priority="607">
      <formula>IF(RIGHT(TEXT(AI142,"0.#"),1)=".",FALSE,TRUE)</formula>
    </cfRule>
    <cfRule type="expression" dxfId="590" priority="608">
      <formula>IF(RIGHT(TEXT(AI142,"0.#"),1)=".",TRUE,FALSE)</formula>
    </cfRule>
  </conditionalFormatting>
  <conditionalFormatting sqref="AM142">
    <cfRule type="expression" dxfId="589" priority="605">
      <formula>IF(RIGHT(TEXT(AM142,"0.#"),1)=".",FALSE,TRUE)</formula>
    </cfRule>
    <cfRule type="expression" dxfId="588" priority="606">
      <formula>IF(RIGHT(TEXT(AM142,"0.#"),1)=".",TRUE,FALSE)</formula>
    </cfRule>
  </conditionalFormatting>
  <conditionalFormatting sqref="AM143">
    <cfRule type="expression" dxfId="587" priority="603">
      <formula>IF(RIGHT(TEXT(AM143,"0.#"),1)=".",FALSE,TRUE)</formula>
    </cfRule>
    <cfRule type="expression" dxfId="586" priority="604">
      <formula>IF(RIGHT(TEXT(AM143,"0.#"),1)=".",TRUE,FALSE)</formula>
    </cfRule>
  </conditionalFormatting>
  <conditionalFormatting sqref="AQ142:AQ144">
    <cfRule type="expression" dxfId="585" priority="599">
      <formula>IF(RIGHT(TEXT(AQ142,"0.#"),1)=".",FALSE,TRUE)</formula>
    </cfRule>
    <cfRule type="expression" dxfId="584" priority="600">
      <formula>IF(RIGHT(TEXT(AQ142,"0.#"),1)=".",TRUE,FALSE)</formula>
    </cfRule>
  </conditionalFormatting>
  <conditionalFormatting sqref="AU142:AU144">
    <cfRule type="expression" dxfId="583" priority="597">
      <formula>IF(RIGHT(TEXT(AU142,"0.#"),1)=".",FALSE,TRUE)</formula>
    </cfRule>
    <cfRule type="expression" dxfId="582" priority="598">
      <formula>IF(RIGHT(TEXT(AU142,"0.#"),1)=".",TRUE,FALSE)</formula>
    </cfRule>
  </conditionalFormatting>
  <conditionalFormatting sqref="AE176">
    <cfRule type="expression" dxfId="581" priority="595">
      <formula>IF(RIGHT(TEXT(AE176,"0.#"),1)=".",FALSE,TRUE)</formula>
    </cfRule>
    <cfRule type="expression" dxfId="580" priority="596">
      <formula>IF(RIGHT(TEXT(AE176,"0.#"),1)=".",TRUE,FALSE)</formula>
    </cfRule>
  </conditionalFormatting>
  <conditionalFormatting sqref="AM178">
    <cfRule type="expression" dxfId="579" priority="579">
      <formula>IF(RIGHT(TEXT(AM178,"0.#"),1)=".",FALSE,TRUE)</formula>
    </cfRule>
    <cfRule type="expression" dxfId="578" priority="580">
      <formula>IF(RIGHT(TEXT(AM178,"0.#"),1)=".",TRUE,FALSE)</formula>
    </cfRule>
  </conditionalFormatting>
  <conditionalFormatting sqref="AE177">
    <cfRule type="expression" dxfId="577" priority="593">
      <formula>IF(RIGHT(TEXT(AE177,"0.#"),1)=".",FALSE,TRUE)</formula>
    </cfRule>
    <cfRule type="expression" dxfId="576" priority="594">
      <formula>IF(RIGHT(TEXT(AE177,"0.#"),1)=".",TRUE,FALSE)</formula>
    </cfRule>
  </conditionalFormatting>
  <conditionalFormatting sqref="AE178">
    <cfRule type="expression" dxfId="575" priority="591">
      <formula>IF(RIGHT(TEXT(AE178,"0.#"),1)=".",FALSE,TRUE)</formula>
    </cfRule>
    <cfRule type="expression" dxfId="574" priority="592">
      <formula>IF(RIGHT(TEXT(AE178,"0.#"),1)=".",TRUE,FALSE)</formula>
    </cfRule>
  </conditionalFormatting>
  <conditionalFormatting sqref="AI178">
    <cfRule type="expression" dxfId="573" priority="589">
      <formula>IF(RIGHT(TEXT(AI178,"0.#"),1)=".",FALSE,TRUE)</formula>
    </cfRule>
    <cfRule type="expression" dxfId="572" priority="590">
      <formula>IF(RIGHT(TEXT(AI178,"0.#"),1)=".",TRUE,FALSE)</formula>
    </cfRule>
  </conditionalFormatting>
  <conditionalFormatting sqref="AI177">
    <cfRule type="expression" dxfId="571" priority="587">
      <formula>IF(RIGHT(TEXT(AI177,"0.#"),1)=".",FALSE,TRUE)</formula>
    </cfRule>
    <cfRule type="expression" dxfId="570" priority="588">
      <formula>IF(RIGHT(TEXT(AI177,"0.#"),1)=".",TRUE,FALSE)</formula>
    </cfRule>
  </conditionalFormatting>
  <conditionalFormatting sqref="AI176">
    <cfRule type="expression" dxfId="569" priority="585">
      <formula>IF(RIGHT(TEXT(AI176,"0.#"),1)=".",FALSE,TRUE)</formula>
    </cfRule>
    <cfRule type="expression" dxfId="568" priority="586">
      <formula>IF(RIGHT(TEXT(AI176,"0.#"),1)=".",TRUE,FALSE)</formula>
    </cfRule>
  </conditionalFormatting>
  <conditionalFormatting sqref="AM176">
    <cfRule type="expression" dxfId="567" priority="583">
      <formula>IF(RIGHT(TEXT(AM176,"0.#"),1)=".",FALSE,TRUE)</formula>
    </cfRule>
    <cfRule type="expression" dxfId="566" priority="584">
      <formula>IF(RIGHT(TEXT(AM176,"0.#"),1)=".",TRUE,FALSE)</formula>
    </cfRule>
  </conditionalFormatting>
  <conditionalFormatting sqref="AM177">
    <cfRule type="expression" dxfId="565" priority="581">
      <formula>IF(RIGHT(TEXT(AM177,"0.#"),1)=".",FALSE,TRUE)</formula>
    </cfRule>
    <cfRule type="expression" dxfId="564" priority="582">
      <formula>IF(RIGHT(TEXT(AM177,"0.#"),1)=".",TRUE,FALSE)</formula>
    </cfRule>
  </conditionalFormatting>
  <conditionalFormatting sqref="AQ176:AQ178">
    <cfRule type="expression" dxfId="563" priority="577">
      <formula>IF(RIGHT(TEXT(AQ176,"0.#"),1)=".",FALSE,TRUE)</formula>
    </cfRule>
    <cfRule type="expression" dxfId="562" priority="578">
      <formula>IF(RIGHT(TEXT(AQ176,"0.#"),1)=".",TRUE,FALSE)</formula>
    </cfRule>
  </conditionalFormatting>
  <conditionalFormatting sqref="AU176:AU178">
    <cfRule type="expression" dxfId="561" priority="575">
      <formula>IF(RIGHT(TEXT(AU176,"0.#"),1)=".",FALSE,TRUE)</formula>
    </cfRule>
    <cfRule type="expression" dxfId="560" priority="576">
      <formula>IF(RIGHT(TEXT(AU176,"0.#"),1)=".",TRUE,FALSE)</formula>
    </cfRule>
  </conditionalFormatting>
  <conditionalFormatting sqref="AE62">
    <cfRule type="expression" dxfId="559" priority="573">
      <formula>IF(RIGHT(TEXT(AE62,"0.#"),1)=".",FALSE,TRUE)</formula>
    </cfRule>
    <cfRule type="expression" dxfId="558" priority="574">
      <formula>IF(RIGHT(TEXT(AE62,"0.#"),1)=".",TRUE,FALSE)</formula>
    </cfRule>
  </conditionalFormatting>
  <conditionalFormatting sqref="AE63">
    <cfRule type="expression" dxfId="557" priority="571">
      <formula>IF(RIGHT(TEXT(AE63,"0.#"),1)=".",FALSE,TRUE)</formula>
    </cfRule>
    <cfRule type="expression" dxfId="556" priority="572">
      <formula>IF(RIGHT(TEXT(AE63,"0.#"),1)=".",TRUE,FALSE)</formula>
    </cfRule>
  </conditionalFormatting>
  <conditionalFormatting sqref="AM62">
    <cfRule type="expression" dxfId="555" priority="561">
      <formula>IF(RIGHT(TEXT(AM62,"0.#"),1)=".",FALSE,TRUE)</formula>
    </cfRule>
    <cfRule type="expression" dxfId="554" priority="562">
      <formula>IF(RIGHT(TEXT(AM62,"0.#"),1)=".",TRUE,FALSE)</formula>
    </cfRule>
  </conditionalFormatting>
  <conditionalFormatting sqref="AE64">
    <cfRule type="expression" dxfId="553" priority="569">
      <formula>IF(RIGHT(TEXT(AE64,"0.#"),1)=".",FALSE,TRUE)</formula>
    </cfRule>
    <cfRule type="expression" dxfId="552" priority="570">
      <formula>IF(RIGHT(TEXT(AE64,"0.#"),1)=".",TRUE,FALSE)</formula>
    </cfRule>
  </conditionalFormatting>
  <conditionalFormatting sqref="AI64">
    <cfRule type="expression" dxfId="551" priority="567">
      <formula>IF(RIGHT(TEXT(AI64,"0.#"),1)=".",FALSE,TRUE)</formula>
    </cfRule>
    <cfRule type="expression" dxfId="550" priority="568">
      <formula>IF(RIGHT(TEXT(AI64,"0.#"),1)=".",TRUE,FALSE)</formula>
    </cfRule>
  </conditionalFormatting>
  <conditionalFormatting sqref="AI63">
    <cfRule type="expression" dxfId="549" priority="565">
      <formula>IF(RIGHT(TEXT(AI63,"0.#"),1)=".",FALSE,TRUE)</formula>
    </cfRule>
    <cfRule type="expression" dxfId="548" priority="566">
      <formula>IF(RIGHT(TEXT(AI63,"0.#"),1)=".",TRUE,FALSE)</formula>
    </cfRule>
  </conditionalFormatting>
  <conditionalFormatting sqref="AI62">
    <cfRule type="expression" dxfId="547" priority="563">
      <formula>IF(RIGHT(TEXT(AI62,"0.#"),1)=".",FALSE,TRUE)</formula>
    </cfRule>
    <cfRule type="expression" dxfId="546" priority="564">
      <formula>IF(RIGHT(TEXT(AI62,"0.#"),1)=".",TRUE,FALSE)</formula>
    </cfRule>
  </conditionalFormatting>
  <conditionalFormatting sqref="AM63">
    <cfRule type="expression" dxfId="545" priority="559">
      <formula>IF(RIGHT(TEXT(AM63,"0.#"),1)=".",FALSE,TRUE)</formula>
    </cfRule>
    <cfRule type="expression" dxfId="544" priority="560">
      <formula>IF(RIGHT(TEXT(AM63,"0.#"),1)=".",TRUE,FALSE)</formula>
    </cfRule>
  </conditionalFormatting>
  <conditionalFormatting sqref="AM64">
    <cfRule type="expression" dxfId="543" priority="557">
      <formula>IF(RIGHT(TEXT(AM64,"0.#"),1)=".",FALSE,TRUE)</formula>
    </cfRule>
    <cfRule type="expression" dxfId="542" priority="558">
      <formula>IF(RIGHT(TEXT(AM64,"0.#"),1)=".",TRUE,FALSE)</formula>
    </cfRule>
  </conditionalFormatting>
  <conditionalFormatting sqref="AQ62:AQ64">
    <cfRule type="expression" dxfId="541" priority="555">
      <formula>IF(RIGHT(TEXT(AQ62,"0.#"),1)=".",FALSE,TRUE)</formula>
    </cfRule>
    <cfRule type="expression" dxfId="540" priority="556">
      <formula>IF(RIGHT(TEXT(AQ62,"0.#"),1)=".",TRUE,FALSE)</formula>
    </cfRule>
  </conditionalFormatting>
  <conditionalFormatting sqref="AU62:AU64">
    <cfRule type="expression" dxfId="539" priority="553">
      <formula>IF(RIGHT(TEXT(AU62,"0.#"),1)=".",FALSE,TRUE)</formula>
    </cfRule>
    <cfRule type="expression" dxfId="538" priority="554">
      <formula>IF(RIGHT(TEXT(AU62,"0.#"),1)=".",TRUE,FALSE)</formula>
    </cfRule>
  </conditionalFormatting>
  <conditionalFormatting sqref="AE96">
    <cfRule type="expression" dxfId="537" priority="551">
      <formula>IF(RIGHT(TEXT(AE96,"0.#"),1)=".",FALSE,TRUE)</formula>
    </cfRule>
    <cfRule type="expression" dxfId="536" priority="552">
      <formula>IF(RIGHT(TEXT(AE96,"0.#"),1)=".",TRUE,FALSE)</formula>
    </cfRule>
  </conditionalFormatting>
  <conditionalFormatting sqref="AE97">
    <cfRule type="expression" dxfId="535" priority="549">
      <formula>IF(RIGHT(TEXT(AE97,"0.#"),1)=".",FALSE,TRUE)</formula>
    </cfRule>
    <cfRule type="expression" dxfId="534" priority="550">
      <formula>IF(RIGHT(TEXT(AE97,"0.#"),1)=".",TRUE,FALSE)</formula>
    </cfRule>
  </conditionalFormatting>
  <conditionalFormatting sqref="AM96">
    <cfRule type="expression" dxfId="533" priority="539">
      <formula>IF(RIGHT(TEXT(AM96,"0.#"),1)=".",FALSE,TRUE)</formula>
    </cfRule>
    <cfRule type="expression" dxfId="532" priority="540">
      <formula>IF(RIGHT(TEXT(AM96,"0.#"),1)=".",TRUE,FALSE)</formula>
    </cfRule>
  </conditionalFormatting>
  <conditionalFormatting sqref="AE98">
    <cfRule type="expression" dxfId="531" priority="547">
      <formula>IF(RIGHT(TEXT(AE98,"0.#"),1)=".",FALSE,TRUE)</formula>
    </cfRule>
    <cfRule type="expression" dxfId="530" priority="548">
      <formula>IF(RIGHT(TEXT(AE98,"0.#"),1)=".",TRUE,FALSE)</formula>
    </cfRule>
  </conditionalFormatting>
  <conditionalFormatting sqref="AI98">
    <cfRule type="expression" dxfId="529" priority="545">
      <formula>IF(RIGHT(TEXT(AI98,"0.#"),1)=".",FALSE,TRUE)</formula>
    </cfRule>
    <cfRule type="expression" dxfId="528" priority="546">
      <formula>IF(RIGHT(TEXT(AI98,"0.#"),1)=".",TRUE,FALSE)</formula>
    </cfRule>
  </conditionalFormatting>
  <conditionalFormatting sqref="AI97">
    <cfRule type="expression" dxfId="527" priority="543">
      <formula>IF(RIGHT(TEXT(AI97,"0.#"),1)=".",FALSE,TRUE)</formula>
    </cfRule>
    <cfRule type="expression" dxfId="526" priority="544">
      <formula>IF(RIGHT(TEXT(AI97,"0.#"),1)=".",TRUE,FALSE)</formula>
    </cfRule>
  </conditionalFormatting>
  <conditionalFormatting sqref="AI96">
    <cfRule type="expression" dxfId="525" priority="541">
      <formula>IF(RIGHT(TEXT(AI96,"0.#"),1)=".",FALSE,TRUE)</formula>
    </cfRule>
    <cfRule type="expression" dxfId="524" priority="542">
      <formula>IF(RIGHT(TEXT(AI96,"0.#"),1)=".",TRUE,FALSE)</formula>
    </cfRule>
  </conditionalFormatting>
  <conditionalFormatting sqref="AM97">
    <cfRule type="expression" dxfId="523" priority="537">
      <formula>IF(RIGHT(TEXT(AM97,"0.#"),1)=".",FALSE,TRUE)</formula>
    </cfRule>
    <cfRule type="expression" dxfId="522" priority="538">
      <formula>IF(RIGHT(TEXT(AM97,"0.#"),1)=".",TRUE,FALSE)</formula>
    </cfRule>
  </conditionalFormatting>
  <conditionalFormatting sqref="AM98">
    <cfRule type="expression" dxfId="521" priority="535">
      <formula>IF(RIGHT(TEXT(AM98,"0.#"),1)=".",FALSE,TRUE)</formula>
    </cfRule>
    <cfRule type="expression" dxfId="520" priority="536">
      <formula>IF(RIGHT(TEXT(AM98,"0.#"),1)=".",TRUE,FALSE)</formula>
    </cfRule>
  </conditionalFormatting>
  <conditionalFormatting sqref="AQ96:AQ98">
    <cfRule type="expression" dxfId="519" priority="533">
      <formula>IF(RIGHT(TEXT(AQ96,"0.#"),1)=".",FALSE,TRUE)</formula>
    </cfRule>
    <cfRule type="expression" dxfId="518" priority="534">
      <formula>IF(RIGHT(TEXT(AQ96,"0.#"),1)=".",TRUE,FALSE)</formula>
    </cfRule>
  </conditionalFormatting>
  <conditionalFormatting sqref="AU96:AU98">
    <cfRule type="expression" dxfId="517" priority="531">
      <formula>IF(RIGHT(TEXT(AU96,"0.#"),1)=".",FALSE,TRUE)</formula>
    </cfRule>
    <cfRule type="expression" dxfId="516" priority="532">
      <formula>IF(RIGHT(TEXT(AU96,"0.#"),1)=".",TRUE,FALSE)</formula>
    </cfRule>
  </conditionalFormatting>
  <conditionalFormatting sqref="AE130">
    <cfRule type="expression" dxfId="515" priority="529">
      <formula>IF(RIGHT(TEXT(AE130,"0.#"),1)=".",FALSE,TRUE)</formula>
    </cfRule>
    <cfRule type="expression" dxfId="514" priority="530">
      <formula>IF(RIGHT(TEXT(AE130,"0.#"),1)=".",TRUE,FALSE)</formula>
    </cfRule>
  </conditionalFormatting>
  <conditionalFormatting sqref="AE131">
    <cfRule type="expression" dxfId="513" priority="527">
      <formula>IF(RIGHT(TEXT(AE131,"0.#"),1)=".",FALSE,TRUE)</formula>
    </cfRule>
    <cfRule type="expression" dxfId="512" priority="528">
      <formula>IF(RIGHT(TEXT(AE131,"0.#"),1)=".",TRUE,FALSE)</formula>
    </cfRule>
  </conditionalFormatting>
  <conditionalFormatting sqref="AM130">
    <cfRule type="expression" dxfId="511" priority="517">
      <formula>IF(RIGHT(TEXT(AM130,"0.#"),1)=".",FALSE,TRUE)</formula>
    </cfRule>
    <cfRule type="expression" dxfId="510" priority="518">
      <formula>IF(RIGHT(TEXT(AM130,"0.#"),1)=".",TRUE,FALSE)</formula>
    </cfRule>
  </conditionalFormatting>
  <conditionalFormatting sqref="AE132">
    <cfRule type="expression" dxfId="509" priority="525">
      <formula>IF(RIGHT(TEXT(AE132,"0.#"),1)=".",FALSE,TRUE)</formula>
    </cfRule>
    <cfRule type="expression" dxfId="508" priority="526">
      <formula>IF(RIGHT(TEXT(AE132,"0.#"),1)=".",TRUE,FALSE)</formula>
    </cfRule>
  </conditionalFormatting>
  <conditionalFormatting sqref="AI132">
    <cfRule type="expression" dxfId="507" priority="523">
      <formula>IF(RIGHT(TEXT(AI132,"0.#"),1)=".",FALSE,TRUE)</formula>
    </cfRule>
    <cfRule type="expression" dxfId="506" priority="524">
      <formula>IF(RIGHT(TEXT(AI132,"0.#"),1)=".",TRUE,FALSE)</formula>
    </cfRule>
  </conditionalFormatting>
  <conditionalFormatting sqref="AI131">
    <cfRule type="expression" dxfId="505" priority="521">
      <formula>IF(RIGHT(TEXT(AI131,"0.#"),1)=".",FALSE,TRUE)</formula>
    </cfRule>
    <cfRule type="expression" dxfId="504" priority="522">
      <formula>IF(RIGHT(TEXT(AI131,"0.#"),1)=".",TRUE,FALSE)</formula>
    </cfRule>
  </conditionalFormatting>
  <conditionalFormatting sqref="AI130">
    <cfRule type="expression" dxfId="503" priority="519">
      <formula>IF(RIGHT(TEXT(AI130,"0.#"),1)=".",FALSE,TRUE)</formula>
    </cfRule>
    <cfRule type="expression" dxfId="502" priority="520">
      <formula>IF(RIGHT(TEXT(AI130,"0.#"),1)=".",TRUE,FALSE)</formula>
    </cfRule>
  </conditionalFormatting>
  <conditionalFormatting sqref="AM131">
    <cfRule type="expression" dxfId="501" priority="515">
      <formula>IF(RIGHT(TEXT(AM131,"0.#"),1)=".",FALSE,TRUE)</formula>
    </cfRule>
    <cfRule type="expression" dxfId="500" priority="516">
      <formula>IF(RIGHT(TEXT(AM131,"0.#"),1)=".",TRUE,FALSE)</formula>
    </cfRule>
  </conditionalFormatting>
  <conditionalFormatting sqref="AM132">
    <cfRule type="expression" dxfId="499" priority="513">
      <formula>IF(RIGHT(TEXT(AM132,"0.#"),1)=".",FALSE,TRUE)</formula>
    </cfRule>
    <cfRule type="expression" dxfId="498" priority="514">
      <formula>IF(RIGHT(TEXT(AM132,"0.#"),1)=".",TRUE,FALSE)</formula>
    </cfRule>
  </conditionalFormatting>
  <conditionalFormatting sqref="AQ130:AQ132">
    <cfRule type="expression" dxfId="497" priority="511">
      <formula>IF(RIGHT(TEXT(AQ130,"0.#"),1)=".",FALSE,TRUE)</formula>
    </cfRule>
    <cfRule type="expression" dxfId="496" priority="512">
      <formula>IF(RIGHT(TEXT(AQ130,"0.#"),1)=".",TRUE,FALSE)</formula>
    </cfRule>
  </conditionalFormatting>
  <conditionalFormatting sqref="AU130:AU132">
    <cfRule type="expression" dxfId="495" priority="509">
      <formula>IF(RIGHT(TEXT(AU130,"0.#"),1)=".",FALSE,TRUE)</formula>
    </cfRule>
    <cfRule type="expression" dxfId="494" priority="510">
      <formula>IF(RIGHT(TEXT(AU130,"0.#"),1)=".",TRUE,FALSE)</formula>
    </cfRule>
  </conditionalFormatting>
  <conditionalFormatting sqref="AE164">
    <cfRule type="expression" dxfId="493" priority="507">
      <formula>IF(RIGHT(TEXT(AE164,"0.#"),1)=".",FALSE,TRUE)</formula>
    </cfRule>
    <cfRule type="expression" dxfId="492" priority="508">
      <formula>IF(RIGHT(TEXT(AE164,"0.#"),1)=".",TRUE,FALSE)</formula>
    </cfRule>
  </conditionalFormatting>
  <conditionalFormatting sqref="AE165">
    <cfRule type="expression" dxfId="491" priority="505">
      <formula>IF(RIGHT(TEXT(AE165,"0.#"),1)=".",FALSE,TRUE)</formula>
    </cfRule>
    <cfRule type="expression" dxfId="490" priority="506">
      <formula>IF(RIGHT(TEXT(AE165,"0.#"),1)=".",TRUE,FALSE)</formula>
    </cfRule>
  </conditionalFormatting>
  <conditionalFormatting sqref="AM164">
    <cfRule type="expression" dxfId="489" priority="495">
      <formula>IF(RIGHT(TEXT(AM164,"0.#"),1)=".",FALSE,TRUE)</formula>
    </cfRule>
    <cfRule type="expression" dxfId="488" priority="496">
      <formula>IF(RIGHT(TEXT(AM164,"0.#"),1)=".",TRUE,FALSE)</formula>
    </cfRule>
  </conditionalFormatting>
  <conditionalFormatting sqref="AE166">
    <cfRule type="expression" dxfId="487" priority="503">
      <formula>IF(RIGHT(TEXT(AE166,"0.#"),1)=".",FALSE,TRUE)</formula>
    </cfRule>
    <cfRule type="expression" dxfId="486" priority="504">
      <formula>IF(RIGHT(TEXT(AE166,"0.#"),1)=".",TRUE,FALSE)</formula>
    </cfRule>
  </conditionalFormatting>
  <conditionalFormatting sqref="AI166">
    <cfRule type="expression" dxfId="485" priority="501">
      <formula>IF(RIGHT(TEXT(AI166,"0.#"),1)=".",FALSE,TRUE)</formula>
    </cfRule>
    <cfRule type="expression" dxfId="484" priority="502">
      <formula>IF(RIGHT(TEXT(AI166,"0.#"),1)=".",TRUE,FALSE)</formula>
    </cfRule>
  </conditionalFormatting>
  <conditionalFormatting sqref="AI165">
    <cfRule type="expression" dxfId="483" priority="499">
      <formula>IF(RIGHT(TEXT(AI165,"0.#"),1)=".",FALSE,TRUE)</formula>
    </cfRule>
    <cfRule type="expression" dxfId="482" priority="500">
      <formula>IF(RIGHT(TEXT(AI165,"0.#"),1)=".",TRUE,FALSE)</formula>
    </cfRule>
  </conditionalFormatting>
  <conditionalFormatting sqref="AI164">
    <cfRule type="expression" dxfId="481" priority="497">
      <formula>IF(RIGHT(TEXT(AI164,"0.#"),1)=".",FALSE,TRUE)</formula>
    </cfRule>
    <cfRule type="expression" dxfId="480" priority="498">
      <formula>IF(RIGHT(TEXT(AI164,"0.#"),1)=".",TRUE,FALSE)</formula>
    </cfRule>
  </conditionalFormatting>
  <conditionalFormatting sqref="AM165">
    <cfRule type="expression" dxfId="479" priority="493">
      <formula>IF(RIGHT(TEXT(AM165,"0.#"),1)=".",FALSE,TRUE)</formula>
    </cfRule>
    <cfRule type="expression" dxfId="478" priority="494">
      <formula>IF(RIGHT(TEXT(AM165,"0.#"),1)=".",TRUE,FALSE)</formula>
    </cfRule>
  </conditionalFormatting>
  <conditionalFormatting sqref="AM166">
    <cfRule type="expression" dxfId="477" priority="491">
      <formula>IF(RIGHT(TEXT(AM166,"0.#"),1)=".",FALSE,TRUE)</formula>
    </cfRule>
    <cfRule type="expression" dxfId="476" priority="492">
      <formula>IF(RIGHT(TEXT(AM166,"0.#"),1)=".",TRUE,FALSE)</formula>
    </cfRule>
  </conditionalFormatting>
  <conditionalFormatting sqref="AQ164:AQ166">
    <cfRule type="expression" dxfId="475" priority="489">
      <formula>IF(RIGHT(TEXT(AQ164,"0.#"),1)=".",FALSE,TRUE)</formula>
    </cfRule>
    <cfRule type="expression" dxfId="474" priority="490">
      <formula>IF(RIGHT(TEXT(AQ164,"0.#"),1)=".",TRUE,FALSE)</formula>
    </cfRule>
  </conditionalFormatting>
  <conditionalFormatting sqref="AU164:AU166">
    <cfRule type="expression" dxfId="473" priority="487">
      <formula>IF(RIGHT(TEXT(AU164,"0.#"),1)=".",FALSE,TRUE)</formula>
    </cfRule>
    <cfRule type="expression" dxfId="472" priority="488">
      <formula>IF(RIGHT(TEXT(AU164,"0.#"),1)=".",TRUE,FALSE)</formula>
    </cfRule>
  </conditionalFormatting>
  <conditionalFormatting sqref="AE198">
    <cfRule type="expression" dxfId="471" priority="485">
      <formula>IF(RIGHT(TEXT(AE198,"0.#"),1)=".",FALSE,TRUE)</formula>
    </cfRule>
    <cfRule type="expression" dxfId="470" priority="486">
      <formula>IF(RIGHT(TEXT(AE198,"0.#"),1)=".",TRUE,FALSE)</formula>
    </cfRule>
  </conditionalFormatting>
  <conditionalFormatting sqref="AE199">
    <cfRule type="expression" dxfId="469" priority="483">
      <formula>IF(RIGHT(TEXT(AE199,"0.#"),1)=".",FALSE,TRUE)</formula>
    </cfRule>
    <cfRule type="expression" dxfId="468" priority="484">
      <formula>IF(RIGHT(TEXT(AE199,"0.#"),1)=".",TRUE,FALSE)</formula>
    </cfRule>
  </conditionalFormatting>
  <conditionalFormatting sqref="AM198">
    <cfRule type="expression" dxfId="467" priority="473">
      <formula>IF(RIGHT(TEXT(AM198,"0.#"),1)=".",FALSE,TRUE)</formula>
    </cfRule>
    <cfRule type="expression" dxfId="466" priority="474">
      <formula>IF(RIGHT(TEXT(AM198,"0.#"),1)=".",TRUE,FALSE)</formula>
    </cfRule>
  </conditionalFormatting>
  <conditionalFormatting sqref="AE200">
    <cfRule type="expression" dxfId="465" priority="481">
      <formula>IF(RIGHT(TEXT(AE200,"0.#"),1)=".",FALSE,TRUE)</formula>
    </cfRule>
    <cfRule type="expression" dxfId="464" priority="482">
      <formula>IF(RIGHT(TEXT(AE200,"0.#"),1)=".",TRUE,FALSE)</formula>
    </cfRule>
  </conditionalFormatting>
  <conditionalFormatting sqref="AI200">
    <cfRule type="expression" dxfId="463" priority="479">
      <formula>IF(RIGHT(TEXT(AI200,"0.#"),1)=".",FALSE,TRUE)</formula>
    </cfRule>
    <cfRule type="expression" dxfId="462" priority="480">
      <formula>IF(RIGHT(TEXT(AI200,"0.#"),1)=".",TRUE,FALSE)</formula>
    </cfRule>
  </conditionalFormatting>
  <conditionalFormatting sqref="AI199">
    <cfRule type="expression" dxfId="461" priority="477">
      <formula>IF(RIGHT(TEXT(AI199,"0.#"),1)=".",FALSE,TRUE)</formula>
    </cfRule>
    <cfRule type="expression" dxfId="460" priority="478">
      <formula>IF(RIGHT(TEXT(AI199,"0.#"),1)=".",TRUE,FALSE)</formula>
    </cfRule>
  </conditionalFormatting>
  <conditionalFormatting sqref="AI198">
    <cfRule type="expression" dxfId="459" priority="475">
      <formula>IF(RIGHT(TEXT(AI198,"0.#"),1)=".",FALSE,TRUE)</formula>
    </cfRule>
    <cfRule type="expression" dxfId="458" priority="476">
      <formula>IF(RIGHT(TEXT(AI198,"0.#"),1)=".",TRUE,FALSE)</formula>
    </cfRule>
  </conditionalFormatting>
  <conditionalFormatting sqref="AM199">
    <cfRule type="expression" dxfId="457" priority="471">
      <formula>IF(RIGHT(TEXT(AM199,"0.#"),1)=".",FALSE,TRUE)</formula>
    </cfRule>
    <cfRule type="expression" dxfId="456" priority="472">
      <formula>IF(RIGHT(TEXT(AM199,"0.#"),1)=".",TRUE,FALSE)</formula>
    </cfRule>
  </conditionalFormatting>
  <conditionalFormatting sqref="AM200">
    <cfRule type="expression" dxfId="455" priority="469">
      <formula>IF(RIGHT(TEXT(AM200,"0.#"),1)=".",FALSE,TRUE)</formula>
    </cfRule>
    <cfRule type="expression" dxfId="454" priority="470">
      <formula>IF(RIGHT(TEXT(AM200,"0.#"),1)=".",TRUE,FALSE)</formula>
    </cfRule>
  </conditionalFormatting>
  <conditionalFormatting sqref="AQ198:AQ200">
    <cfRule type="expression" dxfId="453" priority="467">
      <formula>IF(RIGHT(TEXT(AQ198,"0.#"),1)=".",FALSE,TRUE)</formula>
    </cfRule>
    <cfRule type="expression" dxfId="452" priority="468">
      <formula>IF(RIGHT(TEXT(AQ198,"0.#"),1)=".",TRUE,FALSE)</formula>
    </cfRule>
  </conditionalFormatting>
  <conditionalFormatting sqref="AU198:AU200">
    <cfRule type="expression" dxfId="451" priority="465">
      <formula>IF(RIGHT(TEXT(AU198,"0.#"),1)=".",FALSE,TRUE)</formula>
    </cfRule>
    <cfRule type="expression" dxfId="450" priority="466">
      <formula>IF(RIGHT(TEXT(AU198,"0.#"),1)=".",TRUE,FALSE)</formula>
    </cfRule>
  </conditionalFormatting>
  <conditionalFormatting sqref="AE135 AQ135">
    <cfRule type="expression" dxfId="449" priority="463">
      <formula>IF(RIGHT(TEXT(AE135,"0.#"),1)=".",FALSE,TRUE)</formula>
    </cfRule>
    <cfRule type="expression" dxfId="448" priority="464">
      <formula>IF(RIGHT(TEXT(AE135,"0.#"),1)=".",TRUE,FALSE)</formula>
    </cfRule>
  </conditionalFormatting>
  <conditionalFormatting sqref="AI135">
    <cfRule type="expression" dxfId="447" priority="461">
      <formula>IF(RIGHT(TEXT(AI135,"0.#"),1)=".",FALSE,TRUE)</formula>
    </cfRule>
    <cfRule type="expression" dxfId="446" priority="462">
      <formula>IF(RIGHT(TEXT(AI135,"0.#"),1)=".",TRUE,FALSE)</formula>
    </cfRule>
  </conditionalFormatting>
  <conditionalFormatting sqref="AM135">
    <cfRule type="expression" dxfId="445" priority="459">
      <formula>IF(RIGHT(TEXT(AM135,"0.#"),1)=".",FALSE,TRUE)</formula>
    </cfRule>
    <cfRule type="expression" dxfId="444" priority="460">
      <formula>IF(RIGHT(TEXT(AM135,"0.#"),1)=".",TRUE,FALSE)</formula>
    </cfRule>
  </conditionalFormatting>
  <conditionalFormatting sqref="AE136">
    <cfRule type="expression" dxfId="443" priority="457">
      <formula>IF(RIGHT(TEXT(AE136,"0.#"),1)=".",FALSE,TRUE)</formula>
    </cfRule>
    <cfRule type="expression" dxfId="442" priority="458">
      <formula>IF(RIGHT(TEXT(AE136,"0.#"),1)=".",TRUE,FALSE)</formula>
    </cfRule>
  </conditionalFormatting>
  <conditionalFormatting sqref="AI136">
    <cfRule type="expression" dxfId="441" priority="455">
      <formula>IF(RIGHT(TEXT(AI136,"0.#"),1)=".",FALSE,TRUE)</formula>
    </cfRule>
    <cfRule type="expression" dxfId="440" priority="456">
      <formula>IF(RIGHT(TEXT(AI136,"0.#"),1)=".",TRUE,FALSE)</formula>
    </cfRule>
  </conditionalFormatting>
  <conditionalFormatting sqref="AM136">
    <cfRule type="expression" dxfId="439" priority="453">
      <formula>IF(RIGHT(TEXT(AM136,"0.#"),1)=".",FALSE,TRUE)</formula>
    </cfRule>
    <cfRule type="expression" dxfId="438" priority="454">
      <formula>IF(RIGHT(TEXT(AM136,"0.#"),1)=".",TRUE,FALSE)</formula>
    </cfRule>
  </conditionalFormatting>
  <conditionalFormatting sqref="AQ136">
    <cfRule type="expression" dxfId="437" priority="451">
      <formula>IF(RIGHT(TEXT(AQ136,"0.#"),1)=".",FALSE,TRUE)</formula>
    </cfRule>
    <cfRule type="expression" dxfId="436" priority="452">
      <formula>IF(RIGHT(TEXT(AQ136,"0.#"),1)=".",TRUE,FALSE)</formula>
    </cfRule>
  </conditionalFormatting>
  <conditionalFormatting sqref="AU135">
    <cfRule type="expression" dxfId="435" priority="449">
      <formula>IF(RIGHT(TEXT(AU135,"0.#"),1)=".",FALSE,TRUE)</formula>
    </cfRule>
    <cfRule type="expression" dxfId="434" priority="450">
      <formula>IF(RIGHT(TEXT(AU135,"0.#"),1)=".",TRUE,FALSE)</formula>
    </cfRule>
  </conditionalFormatting>
  <conditionalFormatting sqref="AU136">
    <cfRule type="expression" dxfId="433" priority="447">
      <formula>IF(RIGHT(TEXT(AU136,"0.#"),1)=".",FALSE,TRUE)</formula>
    </cfRule>
    <cfRule type="expression" dxfId="432" priority="448">
      <formula>IF(RIGHT(TEXT(AU136,"0.#"),1)=".",TRUE,FALSE)</formula>
    </cfRule>
  </conditionalFormatting>
  <conditionalFormatting sqref="AE169 AQ169">
    <cfRule type="expression" dxfId="431" priority="445">
      <formula>IF(RIGHT(TEXT(AE169,"0.#"),1)=".",FALSE,TRUE)</formula>
    </cfRule>
    <cfRule type="expression" dxfId="430" priority="446">
      <formula>IF(RIGHT(TEXT(AE169,"0.#"),1)=".",TRUE,FALSE)</formula>
    </cfRule>
  </conditionalFormatting>
  <conditionalFormatting sqref="AI169">
    <cfRule type="expression" dxfId="429" priority="443">
      <formula>IF(RIGHT(TEXT(AI169,"0.#"),1)=".",FALSE,TRUE)</formula>
    </cfRule>
    <cfRule type="expression" dxfId="428" priority="444">
      <formula>IF(RIGHT(TEXT(AI169,"0.#"),1)=".",TRUE,FALSE)</formula>
    </cfRule>
  </conditionalFormatting>
  <conditionalFormatting sqref="AM169">
    <cfRule type="expression" dxfId="427" priority="441">
      <formula>IF(RIGHT(TEXT(AM169,"0.#"),1)=".",FALSE,TRUE)</formula>
    </cfRule>
    <cfRule type="expression" dxfId="426" priority="442">
      <formula>IF(RIGHT(TEXT(AM169,"0.#"),1)=".",TRUE,FALSE)</formula>
    </cfRule>
  </conditionalFormatting>
  <conditionalFormatting sqref="AE170">
    <cfRule type="expression" dxfId="425" priority="439">
      <formula>IF(RIGHT(TEXT(AE170,"0.#"),1)=".",FALSE,TRUE)</formula>
    </cfRule>
    <cfRule type="expression" dxfId="424" priority="440">
      <formula>IF(RIGHT(TEXT(AE170,"0.#"),1)=".",TRUE,FALSE)</formula>
    </cfRule>
  </conditionalFormatting>
  <conditionalFormatting sqref="AI170">
    <cfRule type="expression" dxfId="423" priority="437">
      <formula>IF(RIGHT(TEXT(AI170,"0.#"),1)=".",FALSE,TRUE)</formula>
    </cfRule>
    <cfRule type="expression" dxfId="422" priority="438">
      <formula>IF(RIGHT(TEXT(AI170,"0.#"),1)=".",TRUE,FALSE)</formula>
    </cfRule>
  </conditionalFormatting>
  <conditionalFormatting sqref="AM170">
    <cfRule type="expression" dxfId="421" priority="435">
      <formula>IF(RIGHT(TEXT(AM170,"0.#"),1)=".",FALSE,TRUE)</formula>
    </cfRule>
    <cfRule type="expression" dxfId="420" priority="436">
      <formula>IF(RIGHT(TEXT(AM170,"0.#"),1)=".",TRUE,FALSE)</formula>
    </cfRule>
  </conditionalFormatting>
  <conditionalFormatting sqref="AQ170">
    <cfRule type="expression" dxfId="419" priority="433">
      <formula>IF(RIGHT(TEXT(AQ170,"0.#"),1)=".",FALSE,TRUE)</formula>
    </cfRule>
    <cfRule type="expression" dxfId="418" priority="434">
      <formula>IF(RIGHT(TEXT(AQ170,"0.#"),1)=".",TRUE,FALSE)</formula>
    </cfRule>
  </conditionalFormatting>
  <conditionalFormatting sqref="AU169">
    <cfRule type="expression" dxfId="417" priority="431">
      <formula>IF(RIGHT(TEXT(AU169,"0.#"),1)=".",FALSE,TRUE)</formula>
    </cfRule>
    <cfRule type="expression" dxfId="416" priority="432">
      <formula>IF(RIGHT(TEXT(AU169,"0.#"),1)=".",TRUE,FALSE)</formula>
    </cfRule>
  </conditionalFormatting>
  <conditionalFormatting sqref="AU170">
    <cfRule type="expression" dxfId="415" priority="429">
      <formula>IF(RIGHT(TEXT(AU170,"0.#"),1)=".",FALSE,TRUE)</formula>
    </cfRule>
    <cfRule type="expression" dxfId="414" priority="430">
      <formula>IF(RIGHT(TEXT(AU170,"0.#"),1)=".",TRUE,FALSE)</formula>
    </cfRule>
  </conditionalFormatting>
  <conditionalFormatting sqref="AE91">
    <cfRule type="expression" dxfId="413" priority="427">
      <formula>IF(RIGHT(TEXT(AE91,"0.#"),1)=".",FALSE,TRUE)</formula>
    </cfRule>
    <cfRule type="expression" dxfId="412" priority="428">
      <formula>IF(RIGHT(TEXT(AE91,"0.#"),1)=".",TRUE,FALSE)</formula>
    </cfRule>
  </conditionalFormatting>
  <conditionalFormatting sqref="AE92">
    <cfRule type="expression" dxfId="411" priority="425">
      <formula>IF(RIGHT(TEXT(AE92,"0.#"),1)=".",FALSE,TRUE)</formula>
    </cfRule>
    <cfRule type="expression" dxfId="410" priority="426">
      <formula>IF(RIGHT(TEXT(AE92,"0.#"),1)=".",TRUE,FALSE)</formula>
    </cfRule>
  </conditionalFormatting>
  <conditionalFormatting sqref="AM91">
    <cfRule type="expression" dxfId="409" priority="415">
      <formula>IF(RIGHT(TEXT(AM91,"0.#"),1)=".",FALSE,TRUE)</formula>
    </cfRule>
    <cfRule type="expression" dxfId="408" priority="416">
      <formula>IF(RIGHT(TEXT(AM91,"0.#"),1)=".",TRUE,FALSE)</formula>
    </cfRule>
  </conditionalFormatting>
  <conditionalFormatting sqref="AE93">
    <cfRule type="expression" dxfId="407" priority="423">
      <formula>IF(RIGHT(TEXT(AE93,"0.#"),1)=".",FALSE,TRUE)</formula>
    </cfRule>
    <cfRule type="expression" dxfId="406" priority="424">
      <formula>IF(RIGHT(TEXT(AE93,"0.#"),1)=".",TRUE,FALSE)</formula>
    </cfRule>
  </conditionalFormatting>
  <conditionalFormatting sqref="AI93">
    <cfRule type="expression" dxfId="405" priority="421">
      <formula>IF(RIGHT(TEXT(AI93,"0.#"),1)=".",FALSE,TRUE)</formula>
    </cfRule>
    <cfRule type="expression" dxfId="404" priority="422">
      <formula>IF(RIGHT(TEXT(AI93,"0.#"),1)=".",TRUE,FALSE)</formula>
    </cfRule>
  </conditionalFormatting>
  <conditionalFormatting sqref="AI92">
    <cfRule type="expression" dxfId="403" priority="419">
      <formula>IF(RIGHT(TEXT(AI92,"0.#"),1)=".",FALSE,TRUE)</formula>
    </cfRule>
    <cfRule type="expression" dxfId="402" priority="420">
      <formula>IF(RIGHT(TEXT(AI92,"0.#"),1)=".",TRUE,FALSE)</formula>
    </cfRule>
  </conditionalFormatting>
  <conditionalFormatting sqref="AI91">
    <cfRule type="expression" dxfId="401" priority="417">
      <formula>IF(RIGHT(TEXT(AI91,"0.#"),1)=".",FALSE,TRUE)</formula>
    </cfRule>
    <cfRule type="expression" dxfId="400" priority="418">
      <formula>IF(RIGHT(TEXT(AI91,"0.#"),1)=".",TRUE,FALSE)</formula>
    </cfRule>
  </conditionalFormatting>
  <conditionalFormatting sqref="AM92">
    <cfRule type="expression" dxfId="399" priority="413">
      <formula>IF(RIGHT(TEXT(AM92,"0.#"),1)=".",FALSE,TRUE)</formula>
    </cfRule>
    <cfRule type="expression" dxfId="398" priority="414">
      <formula>IF(RIGHT(TEXT(AM92,"0.#"),1)=".",TRUE,FALSE)</formula>
    </cfRule>
  </conditionalFormatting>
  <conditionalFormatting sqref="AM93">
    <cfRule type="expression" dxfId="397" priority="411">
      <formula>IF(RIGHT(TEXT(AM93,"0.#"),1)=".",FALSE,TRUE)</formula>
    </cfRule>
    <cfRule type="expression" dxfId="396" priority="412">
      <formula>IF(RIGHT(TEXT(AM93,"0.#"),1)=".",TRUE,FALSE)</formula>
    </cfRule>
  </conditionalFormatting>
  <conditionalFormatting sqref="AQ91:AQ93">
    <cfRule type="expression" dxfId="395" priority="409">
      <formula>IF(RIGHT(TEXT(AQ91,"0.#"),1)=".",FALSE,TRUE)</formula>
    </cfRule>
    <cfRule type="expression" dxfId="394" priority="410">
      <formula>IF(RIGHT(TEXT(AQ91,"0.#"),1)=".",TRUE,FALSE)</formula>
    </cfRule>
  </conditionalFormatting>
  <conditionalFormatting sqref="AU91:AU93">
    <cfRule type="expression" dxfId="393" priority="407">
      <formula>IF(RIGHT(TEXT(AU91,"0.#"),1)=".",FALSE,TRUE)</formula>
    </cfRule>
    <cfRule type="expression" dxfId="392" priority="408">
      <formula>IF(RIGHT(TEXT(AU91,"0.#"),1)=".",TRUE,FALSE)</formula>
    </cfRule>
  </conditionalFormatting>
  <conditionalFormatting sqref="AE86">
    <cfRule type="expression" dxfId="391" priority="405">
      <formula>IF(RIGHT(TEXT(AE86,"0.#"),1)=".",FALSE,TRUE)</formula>
    </cfRule>
    <cfRule type="expression" dxfId="390" priority="406">
      <formula>IF(RIGHT(TEXT(AE86,"0.#"),1)=".",TRUE,FALSE)</formula>
    </cfRule>
  </conditionalFormatting>
  <conditionalFormatting sqref="AE87">
    <cfRule type="expression" dxfId="389" priority="403">
      <formula>IF(RIGHT(TEXT(AE87,"0.#"),1)=".",FALSE,TRUE)</formula>
    </cfRule>
    <cfRule type="expression" dxfId="388" priority="404">
      <formula>IF(RIGHT(TEXT(AE87,"0.#"),1)=".",TRUE,FALSE)</formula>
    </cfRule>
  </conditionalFormatting>
  <conditionalFormatting sqref="AM86">
    <cfRule type="expression" dxfId="387" priority="393">
      <formula>IF(RIGHT(TEXT(AM86,"0.#"),1)=".",FALSE,TRUE)</formula>
    </cfRule>
    <cfRule type="expression" dxfId="386" priority="394">
      <formula>IF(RIGHT(TEXT(AM86,"0.#"),1)=".",TRUE,FALSE)</formula>
    </cfRule>
  </conditionalFormatting>
  <conditionalFormatting sqref="AE88">
    <cfRule type="expression" dxfId="385" priority="401">
      <formula>IF(RIGHT(TEXT(AE88,"0.#"),1)=".",FALSE,TRUE)</formula>
    </cfRule>
    <cfRule type="expression" dxfId="384" priority="402">
      <formula>IF(RIGHT(TEXT(AE88,"0.#"),1)=".",TRUE,FALSE)</formula>
    </cfRule>
  </conditionalFormatting>
  <conditionalFormatting sqref="AI88">
    <cfRule type="expression" dxfId="383" priority="399">
      <formula>IF(RIGHT(TEXT(AI88,"0.#"),1)=".",FALSE,TRUE)</formula>
    </cfRule>
    <cfRule type="expression" dxfId="382" priority="400">
      <formula>IF(RIGHT(TEXT(AI88,"0.#"),1)=".",TRUE,FALSE)</formula>
    </cfRule>
  </conditionalFormatting>
  <conditionalFormatting sqref="AI87">
    <cfRule type="expression" dxfId="381" priority="397">
      <formula>IF(RIGHT(TEXT(AI87,"0.#"),1)=".",FALSE,TRUE)</formula>
    </cfRule>
    <cfRule type="expression" dxfId="380" priority="398">
      <formula>IF(RIGHT(TEXT(AI87,"0.#"),1)=".",TRUE,FALSE)</formula>
    </cfRule>
  </conditionalFormatting>
  <conditionalFormatting sqref="AI86">
    <cfRule type="expression" dxfId="379" priority="395">
      <formula>IF(RIGHT(TEXT(AI86,"0.#"),1)=".",FALSE,TRUE)</formula>
    </cfRule>
    <cfRule type="expression" dxfId="378" priority="396">
      <formula>IF(RIGHT(TEXT(AI86,"0.#"),1)=".",TRUE,FALSE)</formula>
    </cfRule>
  </conditionalFormatting>
  <conditionalFormatting sqref="AM87">
    <cfRule type="expression" dxfId="377" priority="391">
      <formula>IF(RIGHT(TEXT(AM87,"0.#"),1)=".",FALSE,TRUE)</formula>
    </cfRule>
    <cfRule type="expression" dxfId="376" priority="392">
      <formula>IF(RIGHT(TEXT(AM87,"0.#"),1)=".",TRUE,FALSE)</formula>
    </cfRule>
  </conditionalFormatting>
  <conditionalFormatting sqref="AM88">
    <cfRule type="expression" dxfId="375" priority="389">
      <formula>IF(RIGHT(TEXT(AM88,"0.#"),1)=".",FALSE,TRUE)</formula>
    </cfRule>
    <cfRule type="expression" dxfId="374" priority="390">
      <formula>IF(RIGHT(TEXT(AM88,"0.#"),1)=".",TRUE,FALSE)</formula>
    </cfRule>
  </conditionalFormatting>
  <conditionalFormatting sqref="AQ86:AQ88">
    <cfRule type="expression" dxfId="373" priority="387">
      <formula>IF(RIGHT(TEXT(AQ86,"0.#"),1)=".",FALSE,TRUE)</formula>
    </cfRule>
    <cfRule type="expression" dxfId="372" priority="388">
      <formula>IF(RIGHT(TEXT(AQ86,"0.#"),1)=".",TRUE,FALSE)</formula>
    </cfRule>
  </conditionalFormatting>
  <conditionalFormatting sqref="AU86:AU88">
    <cfRule type="expression" dxfId="371" priority="385">
      <formula>IF(RIGHT(TEXT(AU86,"0.#"),1)=".",FALSE,TRUE)</formula>
    </cfRule>
    <cfRule type="expression" dxfId="370" priority="386">
      <formula>IF(RIGHT(TEXT(AU86,"0.#"),1)=".",TRUE,FALSE)</formula>
    </cfRule>
  </conditionalFormatting>
  <conditionalFormatting sqref="AE125">
    <cfRule type="expression" dxfId="369" priority="383">
      <formula>IF(RIGHT(TEXT(AE125,"0.#"),1)=".",FALSE,TRUE)</formula>
    </cfRule>
    <cfRule type="expression" dxfId="368" priority="384">
      <formula>IF(RIGHT(TEXT(AE125,"0.#"),1)=".",TRUE,FALSE)</formula>
    </cfRule>
  </conditionalFormatting>
  <conditionalFormatting sqref="AE126">
    <cfRule type="expression" dxfId="367" priority="381">
      <formula>IF(RIGHT(TEXT(AE126,"0.#"),1)=".",FALSE,TRUE)</formula>
    </cfRule>
    <cfRule type="expression" dxfId="366" priority="382">
      <formula>IF(RIGHT(TEXT(AE126,"0.#"),1)=".",TRUE,FALSE)</formula>
    </cfRule>
  </conditionalFormatting>
  <conditionalFormatting sqref="AM125">
    <cfRule type="expression" dxfId="365" priority="371">
      <formula>IF(RIGHT(TEXT(AM125,"0.#"),1)=".",FALSE,TRUE)</formula>
    </cfRule>
    <cfRule type="expression" dxfId="364" priority="372">
      <formula>IF(RIGHT(TEXT(AM125,"0.#"),1)=".",TRUE,FALSE)</formula>
    </cfRule>
  </conditionalFormatting>
  <conditionalFormatting sqref="AE127">
    <cfRule type="expression" dxfId="363" priority="379">
      <formula>IF(RIGHT(TEXT(AE127,"0.#"),1)=".",FALSE,TRUE)</formula>
    </cfRule>
    <cfRule type="expression" dxfId="362" priority="380">
      <formula>IF(RIGHT(TEXT(AE127,"0.#"),1)=".",TRUE,FALSE)</formula>
    </cfRule>
  </conditionalFormatting>
  <conditionalFormatting sqref="AI127">
    <cfRule type="expression" dxfId="361" priority="377">
      <formula>IF(RIGHT(TEXT(AI127,"0.#"),1)=".",FALSE,TRUE)</formula>
    </cfRule>
    <cfRule type="expression" dxfId="360" priority="378">
      <formula>IF(RIGHT(TEXT(AI127,"0.#"),1)=".",TRUE,FALSE)</formula>
    </cfRule>
  </conditionalFormatting>
  <conditionalFormatting sqref="AI126">
    <cfRule type="expression" dxfId="359" priority="375">
      <formula>IF(RIGHT(TEXT(AI126,"0.#"),1)=".",FALSE,TRUE)</formula>
    </cfRule>
    <cfRule type="expression" dxfId="358" priority="376">
      <formula>IF(RIGHT(TEXT(AI126,"0.#"),1)=".",TRUE,FALSE)</formula>
    </cfRule>
  </conditionalFormatting>
  <conditionalFormatting sqref="AI125">
    <cfRule type="expression" dxfId="357" priority="373">
      <formula>IF(RIGHT(TEXT(AI125,"0.#"),1)=".",FALSE,TRUE)</formula>
    </cfRule>
    <cfRule type="expression" dxfId="356" priority="374">
      <formula>IF(RIGHT(TEXT(AI125,"0.#"),1)=".",TRUE,FALSE)</formula>
    </cfRule>
  </conditionalFormatting>
  <conditionalFormatting sqref="AM126">
    <cfRule type="expression" dxfId="355" priority="369">
      <formula>IF(RIGHT(TEXT(AM126,"0.#"),1)=".",FALSE,TRUE)</formula>
    </cfRule>
    <cfRule type="expression" dxfId="354" priority="370">
      <formula>IF(RIGHT(TEXT(AM126,"0.#"),1)=".",TRUE,FALSE)</formula>
    </cfRule>
  </conditionalFormatting>
  <conditionalFormatting sqref="AM127">
    <cfRule type="expression" dxfId="353" priority="367">
      <formula>IF(RIGHT(TEXT(AM127,"0.#"),1)=".",FALSE,TRUE)</formula>
    </cfRule>
    <cfRule type="expression" dxfId="352" priority="368">
      <formula>IF(RIGHT(TEXT(AM127,"0.#"),1)=".",TRUE,FALSE)</formula>
    </cfRule>
  </conditionalFormatting>
  <conditionalFormatting sqref="AQ125:AQ127">
    <cfRule type="expression" dxfId="351" priority="365">
      <formula>IF(RIGHT(TEXT(AQ125,"0.#"),1)=".",FALSE,TRUE)</formula>
    </cfRule>
    <cfRule type="expression" dxfId="350" priority="366">
      <formula>IF(RIGHT(TEXT(AQ125,"0.#"),1)=".",TRUE,FALSE)</formula>
    </cfRule>
  </conditionalFormatting>
  <conditionalFormatting sqref="AU125:AU127">
    <cfRule type="expression" dxfId="349" priority="363">
      <formula>IF(RIGHT(TEXT(AU125,"0.#"),1)=".",FALSE,TRUE)</formula>
    </cfRule>
    <cfRule type="expression" dxfId="348" priority="364">
      <formula>IF(RIGHT(TEXT(AU125,"0.#"),1)=".",TRUE,FALSE)</formula>
    </cfRule>
  </conditionalFormatting>
  <conditionalFormatting sqref="AE120">
    <cfRule type="expression" dxfId="347" priority="361">
      <formula>IF(RIGHT(TEXT(AE120,"0.#"),1)=".",FALSE,TRUE)</formula>
    </cfRule>
    <cfRule type="expression" dxfId="346" priority="362">
      <formula>IF(RIGHT(TEXT(AE120,"0.#"),1)=".",TRUE,FALSE)</formula>
    </cfRule>
  </conditionalFormatting>
  <conditionalFormatting sqref="AE121">
    <cfRule type="expression" dxfId="345" priority="359">
      <formula>IF(RIGHT(TEXT(AE121,"0.#"),1)=".",FALSE,TRUE)</formula>
    </cfRule>
    <cfRule type="expression" dxfId="344" priority="360">
      <formula>IF(RIGHT(TEXT(AE121,"0.#"),1)=".",TRUE,FALSE)</formula>
    </cfRule>
  </conditionalFormatting>
  <conditionalFormatting sqref="AM120">
    <cfRule type="expression" dxfId="343" priority="349">
      <formula>IF(RIGHT(TEXT(AM120,"0.#"),1)=".",FALSE,TRUE)</formula>
    </cfRule>
    <cfRule type="expression" dxfId="342" priority="350">
      <formula>IF(RIGHT(TEXT(AM120,"0.#"),1)=".",TRUE,FALSE)</formula>
    </cfRule>
  </conditionalFormatting>
  <conditionalFormatting sqref="AE122">
    <cfRule type="expression" dxfId="341" priority="357">
      <formula>IF(RIGHT(TEXT(AE122,"0.#"),1)=".",FALSE,TRUE)</formula>
    </cfRule>
    <cfRule type="expression" dxfId="340" priority="358">
      <formula>IF(RIGHT(TEXT(AE122,"0.#"),1)=".",TRUE,FALSE)</formula>
    </cfRule>
  </conditionalFormatting>
  <conditionalFormatting sqref="AI122">
    <cfRule type="expression" dxfId="339" priority="355">
      <formula>IF(RIGHT(TEXT(AI122,"0.#"),1)=".",FALSE,TRUE)</formula>
    </cfRule>
    <cfRule type="expression" dxfId="338" priority="356">
      <formula>IF(RIGHT(TEXT(AI122,"0.#"),1)=".",TRUE,FALSE)</formula>
    </cfRule>
  </conditionalFormatting>
  <conditionalFormatting sqref="AI121">
    <cfRule type="expression" dxfId="337" priority="353">
      <formula>IF(RIGHT(TEXT(AI121,"0.#"),1)=".",FALSE,TRUE)</formula>
    </cfRule>
    <cfRule type="expression" dxfId="336" priority="354">
      <formula>IF(RIGHT(TEXT(AI121,"0.#"),1)=".",TRUE,FALSE)</formula>
    </cfRule>
  </conditionalFormatting>
  <conditionalFormatting sqref="AI120">
    <cfRule type="expression" dxfId="335" priority="351">
      <formula>IF(RIGHT(TEXT(AI120,"0.#"),1)=".",FALSE,TRUE)</formula>
    </cfRule>
    <cfRule type="expression" dxfId="334" priority="352">
      <formula>IF(RIGHT(TEXT(AI120,"0.#"),1)=".",TRUE,FALSE)</formula>
    </cfRule>
  </conditionalFormatting>
  <conditionalFormatting sqref="AM121">
    <cfRule type="expression" dxfId="333" priority="347">
      <formula>IF(RIGHT(TEXT(AM121,"0.#"),1)=".",FALSE,TRUE)</formula>
    </cfRule>
    <cfRule type="expression" dxfId="332" priority="348">
      <formula>IF(RIGHT(TEXT(AM121,"0.#"),1)=".",TRUE,FALSE)</formula>
    </cfRule>
  </conditionalFormatting>
  <conditionalFormatting sqref="AM122">
    <cfRule type="expression" dxfId="331" priority="345">
      <formula>IF(RIGHT(TEXT(AM122,"0.#"),1)=".",FALSE,TRUE)</formula>
    </cfRule>
    <cfRule type="expression" dxfId="330" priority="346">
      <formula>IF(RIGHT(TEXT(AM122,"0.#"),1)=".",TRUE,FALSE)</formula>
    </cfRule>
  </conditionalFormatting>
  <conditionalFormatting sqref="AQ120:AQ122">
    <cfRule type="expression" dxfId="329" priority="343">
      <formula>IF(RIGHT(TEXT(AQ120,"0.#"),1)=".",FALSE,TRUE)</formula>
    </cfRule>
    <cfRule type="expression" dxfId="328" priority="344">
      <formula>IF(RIGHT(TEXT(AQ120,"0.#"),1)=".",TRUE,FALSE)</formula>
    </cfRule>
  </conditionalFormatting>
  <conditionalFormatting sqref="AU120:AU122">
    <cfRule type="expression" dxfId="327" priority="341">
      <formula>IF(RIGHT(TEXT(AU120,"0.#"),1)=".",FALSE,TRUE)</formula>
    </cfRule>
    <cfRule type="expression" dxfId="326" priority="342">
      <formula>IF(RIGHT(TEXT(AU120,"0.#"),1)=".",TRUE,FALSE)</formula>
    </cfRule>
  </conditionalFormatting>
  <conditionalFormatting sqref="AE159">
    <cfRule type="expression" dxfId="325" priority="339">
      <formula>IF(RIGHT(TEXT(AE159,"0.#"),1)=".",FALSE,TRUE)</formula>
    </cfRule>
    <cfRule type="expression" dxfId="324" priority="340">
      <formula>IF(RIGHT(TEXT(AE159,"0.#"),1)=".",TRUE,FALSE)</formula>
    </cfRule>
  </conditionalFormatting>
  <conditionalFormatting sqref="AE160">
    <cfRule type="expression" dxfId="323" priority="337">
      <formula>IF(RIGHT(TEXT(AE160,"0.#"),1)=".",FALSE,TRUE)</formula>
    </cfRule>
    <cfRule type="expression" dxfId="322" priority="338">
      <formula>IF(RIGHT(TEXT(AE160,"0.#"),1)=".",TRUE,FALSE)</formula>
    </cfRule>
  </conditionalFormatting>
  <conditionalFormatting sqref="AM159">
    <cfRule type="expression" dxfId="321" priority="327">
      <formula>IF(RIGHT(TEXT(AM159,"0.#"),1)=".",FALSE,TRUE)</formula>
    </cfRule>
    <cfRule type="expression" dxfId="320" priority="328">
      <formula>IF(RIGHT(TEXT(AM159,"0.#"),1)=".",TRUE,FALSE)</formula>
    </cfRule>
  </conditionalFormatting>
  <conditionalFormatting sqref="AE161">
    <cfRule type="expression" dxfId="319" priority="335">
      <formula>IF(RIGHT(TEXT(AE161,"0.#"),1)=".",FALSE,TRUE)</formula>
    </cfRule>
    <cfRule type="expression" dxfId="318" priority="336">
      <formula>IF(RIGHT(TEXT(AE161,"0.#"),1)=".",TRUE,FALSE)</formula>
    </cfRule>
  </conditionalFormatting>
  <conditionalFormatting sqref="AI161">
    <cfRule type="expression" dxfId="317" priority="333">
      <formula>IF(RIGHT(TEXT(AI161,"0.#"),1)=".",FALSE,TRUE)</formula>
    </cfRule>
    <cfRule type="expression" dxfId="316" priority="334">
      <formula>IF(RIGHT(TEXT(AI161,"0.#"),1)=".",TRUE,FALSE)</formula>
    </cfRule>
  </conditionalFormatting>
  <conditionalFormatting sqref="AI160">
    <cfRule type="expression" dxfId="315" priority="331">
      <formula>IF(RIGHT(TEXT(AI160,"0.#"),1)=".",FALSE,TRUE)</formula>
    </cfRule>
    <cfRule type="expression" dxfId="314" priority="332">
      <formula>IF(RIGHT(TEXT(AI160,"0.#"),1)=".",TRUE,FALSE)</formula>
    </cfRule>
  </conditionalFormatting>
  <conditionalFormatting sqref="AI159">
    <cfRule type="expression" dxfId="313" priority="329">
      <formula>IF(RIGHT(TEXT(AI159,"0.#"),1)=".",FALSE,TRUE)</formula>
    </cfRule>
    <cfRule type="expression" dxfId="312" priority="330">
      <formula>IF(RIGHT(TEXT(AI159,"0.#"),1)=".",TRUE,FALSE)</formula>
    </cfRule>
  </conditionalFormatting>
  <conditionalFormatting sqref="AM160">
    <cfRule type="expression" dxfId="311" priority="325">
      <formula>IF(RIGHT(TEXT(AM160,"0.#"),1)=".",FALSE,TRUE)</formula>
    </cfRule>
    <cfRule type="expression" dxfId="310" priority="326">
      <formula>IF(RIGHT(TEXT(AM160,"0.#"),1)=".",TRUE,FALSE)</formula>
    </cfRule>
  </conditionalFormatting>
  <conditionalFormatting sqref="AM161">
    <cfRule type="expression" dxfId="309" priority="323">
      <formula>IF(RIGHT(TEXT(AM161,"0.#"),1)=".",FALSE,TRUE)</formula>
    </cfRule>
    <cfRule type="expression" dxfId="308" priority="324">
      <formula>IF(RIGHT(TEXT(AM161,"0.#"),1)=".",TRUE,FALSE)</formula>
    </cfRule>
  </conditionalFormatting>
  <conditionalFormatting sqref="AQ159:AQ161">
    <cfRule type="expression" dxfId="307" priority="321">
      <formula>IF(RIGHT(TEXT(AQ159,"0.#"),1)=".",FALSE,TRUE)</formula>
    </cfRule>
    <cfRule type="expression" dxfId="306" priority="322">
      <formula>IF(RIGHT(TEXT(AQ159,"0.#"),1)=".",TRUE,FALSE)</formula>
    </cfRule>
  </conditionalFormatting>
  <conditionalFormatting sqref="AU159:AU161">
    <cfRule type="expression" dxfId="305" priority="319">
      <formula>IF(RIGHT(TEXT(AU159,"0.#"),1)=".",FALSE,TRUE)</formula>
    </cfRule>
    <cfRule type="expression" dxfId="304" priority="320">
      <formula>IF(RIGHT(TEXT(AU159,"0.#"),1)=".",TRUE,FALSE)</formula>
    </cfRule>
  </conditionalFormatting>
  <conditionalFormatting sqref="AE154">
    <cfRule type="expression" dxfId="303" priority="317">
      <formula>IF(RIGHT(TEXT(AE154,"0.#"),1)=".",FALSE,TRUE)</formula>
    </cfRule>
    <cfRule type="expression" dxfId="302" priority="318">
      <formula>IF(RIGHT(TEXT(AE154,"0.#"),1)=".",TRUE,FALSE)</formula>
    </cfRule>
  </conditionalFormatting>
  <conditionalFormatting sqref="AE155">
    <cfRule type="expression" dxfId="301" priority="315">
      <formula>IF(RIGHT(TEXT(AE155,"0.#"),1)=".",FALSE,TRUE)</formula>
    </cfRule>
    <cfRule type="expression" dxfId="300" priority="316">
      <formula>IF(RIGHT(TEXT(AE155,"0.#"),1)=".",TRUE,FALSE)</formula>
    </cfRule>
  </conditionalFormatting>
  <conditionalFormatting sqref="AM154">
    <cfRule type="expression" dxfId="299" priority="305">
      <formula>IF(RIGHT(TEXT(AM154,"0.#"),1)=".",FALSE,TRUE)</formula>
    </cfRule>
    <cfRule type="expression" dxfId="298" priority="306">
      <formula>IF(RIGHT(TEXT(AM154,"0.#"),1)=".",TRUE,FALSE)</formula>
    </cfRule>
  </conditionalFormatting>
  <conditionalFormatting sqref="AE156">
    <cfRule type="expression" dxfId="297" priority="313">
      <formula>IF(RIGHT(TEXT(AE156,"0.#"),1)=".",FALSE,TRUE)</formula>
    </cfRule>
    <cfRule type="expression" dxfId="296" priority="314">
      <formula>IF(RIGHT(TEXT(AE156,"0.#"),1)=".",TRUE,FALSE)</formula>
    </cfRule>
  </conditionalFormatting>
  <conditionalFormatting sqref="AI156">
    <cfRule type="expression" dxfId="295" priority="311">
      <formula>IF(RIGHT(TEXT(AI156,"0.#"),1)=".",FALSE,TRUE)</formula>
    </cfRule>
    <cfRule type="expression" dxfId="294" priority="312">
      <formula>IF(RIGHT(TEXT(AI156,"0.#"),1)=".",TRUE,FALSE)</formula>
    </cfRule>
  </conditionalFormatting>
  <conditionalFormatting sqref="AI155">
    <cfRule type="expression" dxfId="293" priority="309">
      <formula>IF(RIGHT(TEXT(AI155,"0.#"),1)=".",FALSE,TRUE)</formula>
    </cfRule>
    <cfRule type="expression" dxfId="292" priority="310">
      <formula>IF(RIGHT(TEXT(AI155,"0.#"),1)=".",TRUE,FALSE)</formula>
    </cfRule>
  </conditionalFormatting>
  <conditionalFormatting sqref="AI154">
    <cfRule type="expression" dxfId="291" priority="307">
      <formula>IF(RIGHT(TEXT(AI154,"0.#"),1)=".",FALSE,TRUE)</formula>
    </cfRule>
    <cfRule type="expression" dxfId="290" priority="308">
      <formula>IF(RIGHT(TEXT(AI154,"0.#"),1)=".",TRUE,FALSE)</formula>
    </cfRule>
  </conditionalFormatting>
  <conditionalFormatting sqref="AM155">
    <cfRule type="expression" dxfId="289" priority="303">
      <formula>IF(RIGHT(TEXT(AM155,"0.#"),1)=".",FALSE,TRUE)</formula>
    </cfRule>
    <cfRule type="expression" dxfId="288" priority="304">
      <formula>IF(RIGHT(TEXT(AM155,"0.#"),1)=".",TRUE,FALSE)</formula>
    </cfRule>
  </conditionalFormatting>
  <conditionalFormatting sqref="AM156">
    <cfRule type="expression" dxfId="287" priority="301">
      <formula>IF(RIGHT(TEXT(AM156,"0.#"),1)=".",FALSE,TRUE)</formula>
    </cfRule>
    <cfRule type="expression" dxfId="286" priority="302">
      <formula>IF(RIGHT(TEXT(AM156,"0.#"),1)=".",TRUE,FALSE)</formula>
    </cfRule>
  </conditionalFormatting>
  <conditionalFormatting sqref="AQ154:AQ156">
    <cfRule type="expression" dxfId="285" priority="299">
      <formula>IF(RIGHT(TEXT(AQ154,"0.#"),1)=".",FALSE,TRUE)</formula>
    </cfRule>
    <cfRule type="expression" dxfId="284" priority="300">
      <formula>IF(RIGHT(TEXT(AQ154,"0.#"),1)=".",TRUE,FALSE)</formula>
    </cfRule>
  </conditionalFormatting>
  <conditionalFormatting sqref="AU154:AU156">
    <cfRule type="expression" dxfId="283" priority="297">
      <formula>IF(RIGHT(TEXT(AU154,"0.#"),1)=".",FALSE,TRUE)</formula>
    </cfRule>
    <cfRule type="expression" dxfId="282" priority="298">
      <formula>IF(RIGHT(TEXT(AU154,"0.#"),1)=".",TRUE,FALSE)</formula>
    </cfRule>
  </conditionalFormatting>
  <conditionalFormatting sqref="AE193">
    <cfRule type="expression" dxfId="281" priority="295">
      <formula>IF(RIGHT(TEXT(AE193,"0.#"),1)=".",FALSE,TRUE)</formula>
    </cfRule>
    <cfRule type="expression" dxfId="280" priority="296">
      <formula>IF(RIGHT(TEXT(AE193,"0.#"),1)=".",TRUE,FALSE)</formula>
    </cfRule>
  </conditionalFormatting>
  <conditionalFormatting sqref="AE194">
    <cfRule type="expression" dxfId="279" priority="293">
      <formula>IF(RIGHT(TEXT(AE194,"0.#"),1)=".",FALSE,TRUE)</formula>
    </cfRule>
    <cfRule type="expression" dxfId="278" priority="294">
      <formula>IF(RIGHT(TEXT(AE194,"0.#"),1)=".",TRUE,FALSE)</formula>
    </cfRule>
  </conditionalFormatting>
  <conditionalFormatting sqref="AM193">
    <cfRule type="expression" dxfId="277" priority="283">
      <formula>IF(RIGHT(TEXT(AM193,"0.#"),1)=".",FALSE,TRUE)</formula>
    </cfRule>
    <cfRule type="expression" dxfId="276" priority="284">
      <formula>IF(RIGHT(TEXT(AM193,"0.#"),1)=".",TRUE,FALSE)</formula>
    </cfRule>
  </conditionalFormatting>
  <conditionalFormatting sqref="AE195">
    <cfRule type="expression" dxfId="275" priority="291">
      <formula>IF(RIGHT(TEXT(AE195,"0.#"),1)=".",FALSE,TRUE)</formula>
    </cfRule>
    <cfRule type="expression" dxfId="274" priority="292">
      <formula>IF(RIGHT(TEXT(AE195,"0.#"),1)=".",TRUE,FALSE)</formula>
    </cfRule>
  </conditionalFormatting>
  <conditionalFormatting sqref="AI195">
    <cfRule type="expression" dxfId="273" priority="289">
      <formula>IF(RIGHT(TEXT(AI195,"0.#"),1)=".",FALSE,TRUE)</formula>
    </cfRule>
    <cfRule type="expression" dxfId="272" priority="290">
      <formula>IF(RIGHT(TEXT(AI195,"0.#"),1)=".",TRUE,FALSE)</formula>
    </cfRule>
  </conditionalFormatting>
  <conditionalFormatting sqref="AI194">
    <cfRule type="expression" dxfId="271" priority="287">
      <formula>IF(RIGHT(TEXT(AI194,"0.#"),1)=".",FALSE,TRUE)</formula>
    </cfRule>
    <cfRule type="expression" dxfId="270" priority="288">
      <formula>IF(RIGHT(TEXT(AI194,"0.#"),1)=".",TRUE,FALSE)</formula>
    </cfRule>
  </conditionalFormatting>
  <conditionalFormatting sqref="AI193">
    <cfRule type="expression" dxfId="269" priority="285">
      <formula>IF(RIGHT(TEXT(AI193,"0.#"),1)=".",FALSE,TRUE)</formula>
    </cfRule>
    <cfRule type="expression" dxfId="268" priority="286">
      <formula>IF(RIGHT(TEXT(AI193,"0.#"),1)=".",TRUE,FALSE)</formula>
    </cfRule>
  </conditionalFormatting>
  <conditionalFormatting sqref="AM194">
    <cfRule type="expression" dxfId="267" priority="281">
      <formula>IF(RIGHT(TEXT(AM194,"0.#"),1)=".",FALSE,TRUE)</formula>
    </cfRule>
    <cfRule type="expression" dxfId="266" priority="282">
      <formula>IF(RIGHT(TEXT(AM194,"0.#"),1)=".",TRUE,FALSE)</formula>
    </cfRule>
  </conditionalFormatting>
  <conditionalFormatting sqref="AM195">
    <cfRule type="expression" dxfId="265" priority="279">
      <formula>IF(RIGHT(TEXT(AM195,"0.#"),1)=".",FALSE,TRUE)</formula>
    </cfRule>
    <cfRule type="expression" dxfId="264" priority="280">
      <formula>IF(RIGHT(TEXT(AM195,"0.#"),1)=".",TRUE,FALSE)</formula>
    </cfRule>
  </conditionalFormatting>
  <conditionalFormatting sqref="AQ193:AQ195">
    <cfRule type="expression" dxfId="263" priority="277">
      <formula>IF(RIGHT(TEXT(AQ193,"0.#"),1)=".",FALSE,TRUE)</formula>
    </cfRule>
    <cfRule type="expression" dxfId="262" priority="278">
      <formula>IF(RIGHT(TEXT(AQ193,"0.#"),1)=".",TRUE,FALSE)</formula>
    </cfRule>
  </conditionalFormatting>
  <conditionalFormatting sqref="AU193:AU195">
    <cfRule type="expression" dxfId="261" priority="275">
      <formula>IF(RIGHT(TEXT(AU193,"0.#"),1)=".",FALSE,TRUE)</formula>
    </cfRule>
    <cfRule type="expression" dxfId="260" priority="276">
      <formula>IF(RIGHT(TEXT(AU193,"0.#"),1)=".",TRUE,FALSE)</formula>
    </cfRule>
  </conditionalFormatting>
  <conditionalFormatting sqref="AE188">
    <cfRule type="expression" dxfId="259" priority="273">
      <formula>IF(RIGHT(TEXT(AE188,"0.#"),1)=".",FALSE,TRUE)</formula>
    </cfRule>
    <cfRule type="expression" dxfId="258" priority="274">
      <formula>IF(RIGHT(TEXT(AE188,"0.#"),1)=".",TRUE,FALSE)</formula>
    </cfRule>
  </conditionalFormatting>
  <conditionalFormatting sqref="AE189">
    <cfRule type="expression" dxfId="257" priority="271">
      <formula>IF(RIGHT(TEXT(AE189,"0.#"),1)=".",FALSE,TRUE)</formula>
    </cfRule>
    <cfRule type="expression" dxfId="256" priority="272">
      <formula>IF(RIGHT(TEXT(AE189,"0.#"),1)=".",TRUE,FALSE)</formula>
    </cfRule>
  </conditionalFormatting>
  <conditionalFormatting sqref="AM188">
    <cfRule type="expression" dxfId="255" priority="261">
      <formula>IF(RIGHT(TEXT(AM188,"0.#"),1)=".",FALSE,TRUE)</formula>
    </cfRule>
    <cfRule type="expression" dxfId="254" priority="262">
      <formula>IF(RIGHT(TEXT(AM188,"0.#"),1)=".",TRUE,FALSE)</formula>
    </cfRule>
  </conditionalFormatting>
  <conditionalFormatting sqref="AE190">
    <cfRule type="expression" dxfId="253" priority="269">
      <formula>IF(RIGHT(TEXT(AE190,"0.#"),1)=".",FALSE,TRUE)</formula>
    </cfRule>
    <cfRule type="expression" dxfId="252" priority="270">
      <formula>IF(RIGHT(TEXT(AE190,"0.#"),1)=".",TRUE,FALSE)</formula>
    </cfRule>
  </conditionalFormatting>
  <conditionalFormatting sqref="AI190">
    <cfRule type="expression" dxfId="251" priority="267">
      <formula>IF(RIGHT(TEXT(AI190,"0.#"),1)=".",FALSE,TRUE)</formula>
    </cfRule>
    <cfRule type="expression" dxfId="250" priority="268">
      <formula>IF(RIGHT(TEXT(AI190,"0.#"),1)=".",TRUE,FALSE)</formula>
    </cfRule>
  </conditionalFormatting>
  <conditionalFormatting sqref="AI189">
    <cfRule type="expression" dxfId="249" priority="265">
      <formula>IF(RIGHT(TEXT(AI189,"0.#"),1)=".",FALSE,TRUE)</formula>
    </cfRule>
    <cfRule type="expression" dxfId="248" priority="266">
      <formula>IF(RIGHT(TEXT(AI189,"0.#"),1)=".",TRUE,FALSE)</formula>
    </cfRule>
  </conditionalFormatting>
  <conditionalFormatting sqref="AI188">
    <cfRule type="expression" dxfId="247" priority="263">
      <formula>IF(RIGHT(TEXT(AI188,"0.#"),1)=".",FALSE,TRUE)</formula>
    </cfRule>
    <cfRule type="expression" dxfId="246" priority="264">
      <formula>IF(RIGHT(TEXT(AI188,"0.#"),1)=".",TRUE,FALSE)</formula>
    </cfRule>
  </conditionalFormatting>
  <conditionalFormatting sqref="AM189">
    <cfRule type="expression" dxfId="245" priority="259">
      <formula>IF(RIGHT(TEXT(AM189,"0.#"),1)=".",FALSE,TRUE)</formula>
    </cfRule>
    <cfRule type="expression" dxfId="244" priority="260">
      <formula>IF(RIGHT(TEXT(AM189,"0.#"),1)=".",TRUE,FALSE)</formula>
    </cfRule>
  </conditionalFormatting>
  <conditionalFormatting sqref="AM190">
    <cfRule type="expression" dxfId="243" priority="257">
      <formula>IF(RIGHT(TEXT(AM190,"0.#"),1)=".",FALSE,TRUE)</formula>
    </cfRule>
    <cfRule type="expression" dxfId="242" priority="258">
      <formula>IF(RIGHT(TEXT(AM190,"0.#"),1)=".",TRUE,FALSE)</formula>
    </cfRule>
  </conditionalFormatting>
  <conditionalFormatting sqref="AQ188:AQ190">
    <cfRule type="expression" dxfId="241" priority="255">
      <formula>IF(RIGHT(TEXT(AQ188,"0.#"),1)=".",FALSE,TRUE)</formula>
    </cfRule>
    <cfRule type="expression" dxfId="240" priority="256">
      <formula>IF(RIGHT(TEXT(AQ188,"0.#"),1)=".",TRUE,FALSE)</formula>
    </cfRule>
  </conditionalFormatting>
  <conditionalFormatting sqref="AU188:AU190">
    <cfRule type="expression" dxfId="239" priority="253">
      <formula>IF(RIGHT(TEXT(AU188,"0.#"),1)=".",FALSE,TRUE)</formula>
    </cfRule>
    <cfRule type="expression" dxfId="238" priority="254">
      <formula>IF(RIGHT(TEXT(AU188,"0.#"),1)=".",TRUE,FALSE)</formula>
    </cfRule>
  </conditionalFormatting>
  <conditionalFormatting sqref="AE57">
    <cfRule type="expression" dxfId="237" priority="251">
      <formula>IF(RIGHT(TEXT(AE57,"0.#"),1)=".",FALSE,TRUE)</formula>
    </cfRule>
    <cfRule type="expression" dxfId="236" priority="252">
      <formula>IF(RIGHT(TEXT(AE57,"0.#"),1)=".",TRUE,FALSE)</formula>
    </cfRule>
  </conditionalFormatting>
  <conditionalFormatting sqref="AE58">
    <cfRule type="expression" dxfId="235" priority="249">
      <formula>IF(RIGHT(TEXT(AE58,"0.#"),1)=".",FALSE,TRUE)</formula>
    </cfRule>
    <cfRule type="expression" dxfId="234" priority="250">
      <formula>IF(RIGHT(TEXT(AE58,"0.#"),1)=".",TRUE,FALSE)</formula>
    </cfRule>
  </conditionalFormatting>
  <conditionalFormatting sqref="AM57">
    <cfRule type="expression" dxfId="233" priority="239">
      <formula>IF(RIGHT(TEXT(AM57,"0.#"),1)=".",FALSE,TRUE)</formula>
    </cfRule>
    <cfRule type="expression" dxfId="232" priority="240">
      <formula>IF(RIGHT(TEXT(AM57,"0.#"),1)=".",TRUE,FALSE)</formula>
    </cfRule>
  </conditionalFormatting>
  <conditionalFormatting sqref="AE59">
    <cfRule type="expression" dxfId="231" priority="247">
      <formula>IF(RIGHT(TEXT(AE59,"0.#"),1)=".",FALSE,TRUE)</formula>
    </cfRule>
    <cfRule type="expression" dxfId="230" priority="248">
      <formula>IF(RIGHT(TEXT(AE59,"0.#"),1)=".",TRUE,FALSE)</formula>
    </cfRule>
  </conditionalFormatting>
  <conditionalFormatting sqref="AI59">
    <cfRule type="expression" dxfId="229" priority="245">
      <formula>IF(RIGHT(TEXT(AI59,"0.#"),1)=".",FALSE,TRUE)</formula>
    </cfRule>
    <cfRule type="expression" dxfId="228" priority="246">
      <formula>IF(RIGHT(TEXT(AI59,"0.#"),1)=".",TRUE,FALSE)</formula>
    </cfRule>
  </conditionalFormatting>
  <conditionalFormatting sqref="AI58">
    <cfRule type="expression" dxfId="227" priority="243">
      <formula>IF(RIGHT(TEXT(AI58,"0.#"),1)=".",FALSE,TRUE)</formula>
    </cfRule>
    <cfRule type="expression" dxfId="226" priority="244">
      <formula>IF(RIGHT(TEXT(AI58,"0.#"),1)=".",TRUE,FALSE)</formula>
    </cfRule>
  </conditionalFormatting>
  <conditionalFormatting sqref="AI57">
    <cfRule type="expression" dxfId="225" priority="241">
      <formula>IF(RIGHT(TEXT(AI57,"0.#"),1)=".",FALSE,TRUE)</formula>
    </cfRule>
    <cfRule type="expression" dxfId="224" priority="242">
      <formula>IF(RIGHT(TEXT(AI57,"0.#"),1)=".",TRUE,FALSE)</formula>
    </cfRule>
  </conditionalFormatting>
  <conditionalFormatting sqref="AM58">
    <cfRule type="expression" dxfId="223" priority="237">
      <formula>IF(RIGHT(TEXT(AM58,"0.#"),1)=".",FALSE,TRUE)</formula>
    </cfRule>
    <cfRule type="expression" dxfId="222" priority="238">
      <formula>IF(RIGHT(TEXT(AM58,"0.#"),1)=".",TRUE,FALSE)</formula>
    </cfRule>
  </conditionalFormatting>
  <conditionalFormatting sqref="AM59">
    <cfRule type="expression" dxfId="221" priority="235">
      <formula>IF(RIGHT(TEXT(AM59,"0.#"),1)=".",FALSE,TRUE)</formula>
    </cfRule>
    <cfRule type="expression" dxfId="220" priority="236">
      <formula>IF(RIGHT(TEXT(AM59,"0.#"),1)=".",TRUE,FALSE)</formula>
    </cfRule>
  </conditionalFormatting>
  <conditionalFormatting sqref="AQ57:AQ59">
    <cfRule type="expression" dxfId="219" priority="233">
      <formula>IF(RIGHT(TEXT(AQ57,"0.#"),1)=".",FALSE,TRUE)</formula>
    </cfRule>
    <cfRule type="expression" dxfId="218" priority="234">
      <formula>IF(RIGHT(TEXT(AQ57,"0.#"),1)=".",TRUE,FALSE)</formula>
    </cfRule>
  </conditionalFormatting>
  <conditionalFormatting sqref="AU57:AU59">
    <cfRule type="expression" dxfId="217" priority="231">
      <formula>IF(RIGHT(TEXT(AU57,"0.#"),1)=".",FALSE,TRUE)</formula>
    </cfRule>
    <cfRule type="expression" dxfId="216" priority="232">
      <formula>IF(RIGHT(TEXT(AU57,"0.#"),1)=".",TRUE,FALSE)</formula>
    </cfRule>
  </conditionalFormatting>
  <conditionalFormatting sqref="AE52">
    <cfRule type="expression" dxfId="215" priority="229">
      <formula>IF(RIGHT(TEXT(AE52,"0.#"),1)=".",FALSE,TRUE)</formula>
    </cfRule>
    <cfRule type="expression" dxfId="214" priority="230">
      <formula>IF(RIGHT(TEXT(AE52,"0.#"),1)=".",TRUE,FALSE)</formula>
    </cfRule>
  </conditionalFormatting>
  <conditionalFormatting sqref="AE53">
    <cfRule type="expression" dxfId="213" priority="227">
      <formula>IF(RIGHT(TEXT(AE53,"0.#"),1)=".",FALSE,TRUE)</formula>
    </cfRule>
    <cfRule type="expression" dxfId="212" priority="228">
      <formula>IF(RIGHT(TEXT(AE53,"0.#"),1)=".",TRUE,FALSE)</formula>
    </cfRule>
  </conditionalFormatting>
  <conditionalFormatting sqref="AM52">
    <cfRule type="expression" dxfId="211" priority="217">
      <formula>IF(RIGHT(TEXT(AM52,"0.#"),1)=".",FALSE,TRUE)</formula>
    </cfRule>
    <cfRule type="expression" dxfId="210" priority="218">
      <formula>IF(RIGHT(TEXT(AM52,"0.#"),1)=".",TRUE,FALSE)</formula>
    </cfRule>
  </conditionalFormatting>
  <conditionalFormatting sqref="AE54">
    <cfRule type="expression" dxfId="209" priority="225">
      <formula>IF(RIGHT(TEXT(AE54,"0.#"),1)=".",FALSE,TRUE)</formula>
    </cfRule>
    <cfRule type="expression" dxfId="208" priority="226">
      <formula>IF(RIGHT(TEXT(AE54,"0.#"),1)=".",TRUE,FALSE)</formula>
    </cfRule>
  </conditionalFormatting>
  <conditionalFormatting sqref="AI54">
    <cfRule type="expression" dxfId="207" priority="223">
      <formula>IF(RIGHT(TEXT(AI54,"0.#"),1)=".",FALSE,TRUE)</formula>
    </cfRule>
    <cfRule type="expression" dxfId="206" priority="224">
      <formula>IF(RIGHT(TEXT(AI54,"0.#"),1)=".",TRUE,FALSE)</formula>
    </cfRule>
  </conditionalFormatting>
  <conditionalFormatting sqref="AI53">
    <cfRule type="expression" dxfId="205" priority="221">
      <formula>IF(RIGHT(TEXT(AI53,"0.#"),1)=".",FALSE,TRUE)</formula>
    </cfRule>
    <cfRule type="expression" dxfId="204" priority="222">
      <formula>IF(RIGHT(TEXT(AI53,"0.#"),1)=".",TRUE,FALSE)</formula>
    </cfRule>
  </conditionalFormatting>
  <conditionalFormatting sqref="AI52">
    <cfRule type="expression" dxfId="203" priority="219">
      <formula>IF(RIGHT(TEXT(AI52,"0.#"),1)=".",FALSE,TRUE)</formula>
    </cfRule>
    <cfRule type="expression" dxfId="202" priority="220">
      <formula>IF(RIGHT(TEXT(AI52,"0.#"),1)=".",TRUE,FALSE)</formula>
    </cfRule>
  </conditionalFormatting>
  <conditionalFormatting sqref="AM53">
    <cfRule type="expression" dxfId="201" priority="215">
      <formula>IF(RIGHT(TEXT(AM53,"0.#"),1)=".",FALSE,TRUE)</formula>
    </cfRule>
    <cfRule type="expression" dxfId="200" priority="216">
      <formula>IF(RIGHT(TEXT(AM53,"0.#"),1)=".",TRUE,FALSE)</formula>
    </cfRule>
  </conditionalFormatting>
  <conditionalFormatting sqref="AM54">
    <cfRule type="expression" dxfId="199" priority="213">
      <formula>IF(RIGHT(TEXT(AM54,"0.#"),1)=".",FALSE,TRUE)</formula>
    </cfRule>
    <cfRule type="expression" dxfId="198" priority="214">
      <formula>IF(RIGHT(TEXT(AM54,"0.#"),1)=".",TRUE,FALSE)</formula>
    </cfRule>
  </conditionalFormatting>
  <conditionalFormatting sqref="AQ52:AQ54">
    <cfRule type="expression" dxfId="197" priority="211">
      <formula>IF(RIGHT(TEXT(AQ52,"0.#"),1)=".",FALSE,TRUE)</formula>
    </cfRule>
    <cfRule type="expression" dxfId="196" priority="212">
      <formula>IF(RIGHT(TEXT(AQ52,"0.#"),1)=".",TRUE,FALSE)</formula>
    </cfRule>
  </conditionalFormatting>
  <conditionalFormatting sqref="AU52:AU54">
    <cfRule type="expression" dxfId="195" priority="209">
      <formula>IF(RIGHT(TEXT(AU52,"0.#"),1)=".",FALSE,TRUE)</formula>
    </cfRule>
    <cfRule type="expression" dxfId="194" priority="210">
      <formula>IF(RIGHT(TEXT(AU52,"0.#"),1)=".",TRUE,FALSE)</formula>
    </cfRule>
  </conditionalFormatting>
  <conditionalFormatting sqref="AE40">
    <cfRule type="expression" dxfId="193" priority="205">
      <formula>IF(RIGHT(TEXT(AE40,"0.#"),1)=".",FALSE,TRUE)</formula>
    </cfRule>
    <cfRule type="expression" dxfId="192" priority="206">
      <formula>IF(RIGHT(TEXT(AE40,"0.#"),1)=".",TRUE,FALSE)</formula>
    </cfRule>
  </conditionalFormatting>
  <conditionalFormatting sqref="AL359:AO359">
    <cfRule type="expression" dxfId="191" priority="201">
      <formula>IF(AND(AL359&gt;=0, RIGHT(TEXT(AL359,"0.#"),1)&lt;&gt;"."),TRUE,FALSE)</formula>
    </cfRule>
    <cfRule type="expression" dxfId="190" priority="202">
      <formula>IF(AND(AL359&gt;=0, RIGHT(TEXT(AL359,"0.#"),1)="."),TRUE,FALSE)</formula>
    </cfRule>
    <cfRule type="expression" dxfId="189" priority="203">
      <formula>IF(AND(AL359&lt;0, RIGHT(TEXT(AL359,"0.#"),1)&lt;&gt;"."),TRUE,FALSE)</formula>
    </cfRule>
    <cfRule type="expression" dxfId="188" priority="204">
      <formula>IF(AND(AL359&lt;0, RIGHT(TEXT(AL359,"0.#"),1)="."),TRUE,FALSE)</formula>
    </cfRule>
  </conditionalFormatting>
  <conditionalFormatting sqref="Y359">
    <cfRule type="expression" dxfId="187" priority="199">
      <formula>IF(RIGHT(TEXT(Y359,"0.#"),1)=".",FALSE,TRUE)</formula>
    </cfRule>
    <cfRule type="expression" dxfId="186" priority="200">
      <formula>IF(RIGHT(TEXT(Y359,"0.#"),1)=".",TRUE,FALSE)</formula>
    </cfRule>
  </conditionalFormatting>
  <conditionalFormatting sqref="Y360:Y362">
    <cfRule type="expression" dxfId="185" priority="197">
      <formula>IF(RIGHT(TEXT(Y360,"0.#"),1)=".",FALSE,TRUE)</formula>
    </cfRule>
    <cfRule type="expression" dxfId="184" priority="198">
      <formula>IF(RIGHT(TEXT(Y360,"0.#"),1)=".",TRUE,FALSE)</formula>
    </cfRule>
  </conditionalFormatting>
  <conditionalFormatting sqref="Y363:Y364">
    <cfRule type="expression" dxfId="183" priority="195">
      <formula>IF(RIGHT(TEXT(Y363,"0.#"),1)=".",FALSE,TRUE)</formula>
    </cfRule>
    <cfRule type="expression" dxfId="182" priority="196">
      <formula>IF(RIGHT(TEXT(Y363,"0.#"),1)=".",TRUE,FALSE)</formula>
    </cfRule>
  </conditionalFormatting>
  <conditionalFormatting sqref="Y365">
    <cfRule type="expression" dxfId="181" priority="193">
      <formula>IF(RIGHT(TEXT(Y365,"0.#"),1)=".",FALSE,TRUE)</formula>
    </cfRule>
    <cfRule type="expression" dxfId="180" priority="194">
      <formula>IF(RIGHT(TEXT(Y365,"0.#"),1)=".",TRUE,FALSE)</formula>
    </cfRule>
  </conditionalFormatting>
  <conditionalFormatting sqref="AL366:AO366">
    <cfRule type="expression" dxfId="179" priority="189">
      <formula>IF(AND(AL366&gt;=0, RIGHT(TEXT(AL366,"0.#"),1)&lt;&gt;"."),TRUE,FALSE)</formula>
    </cfRule>
    <cfRule type="expression" dxfId="178" priority="190">
      <formula>IF(AND(AL366&gt;=0, RIGHT(TEXT(AL366,"0.#"),1)="."),TRUE,FALSE)</formula>
    </cfRule>
    <cfRule type="expression" dxfId="177" priority="191">
      <formula>IF(AND(AL366&lt;0, RIGHT(TEXT(AL366,"0.#"),1)&lt;&gt;"."),TRUE,FALSE)</formula>
    </cfRule>
    <cfRule type="expression" dxfId="176" priority="192">
      <formula>IF(AND(AL366&lt;0, RIGHT(TEXT(AL366,"0.#"),1)="."),TRUE,FALSE)</formula>
    </cfRule>
  </conditionalFormatting>
  <conditionalFormatting sqref="Y366">
    <cfRule type="expression" dxfId="175" priority="187">
      <formula>IF(RIGHT(TEXT(Y366,"0.#"),1)=".",FALSE,TRUE)</formula>
    </cfRule>
    <cfRule type="expression" dxfId="174" priority="188">
      <formula>IF(RIGHT(TEXT(Y366,"0.#"),1)=".",TRUE,FALSE)</formula>
    </cfRule>
  </conditionalFormatting>
  <conditionalFormatting sqref="AL367:AO367">
    <cfRule type="expression" dxfId="173" priority="183">
      <formula>IF(AND(AL367&gt;=0, RIGHT(TEXT(AL367,"0.#"),1)&lt;&gt;"."),TRUE,FALSE)</formula>
    </cfRule>
    <cfRule type="expression" dxfId="172" priority="184">
      <formula>IF(AND(AL367&gt;=0, RIGHT(TEXT(AL367,"0.#"),1)="."),TRUE,FALSE)</formula>
    </cfRule>
    <cfRule type="expression" dxfId="171" priority="185">
      <formula>IF(AND(AL367&lt;0, RIGHT(TEXT(AL367,"0.#"),1)&lt;&gt;"."),TRUE,FALSE)</formula>
    </cfRule>
    <cfRule type="expression" dxfId="170" priority="186">
      <formula>IF(AND(AL367&lt;0, RIGHT(TEXT(AL367,"0.#"),1)="."),TRUE,FALSE)</formula>
    </cfRule>
  </conditionalFormatting>
  <conditionalFormatting sqref="Y367">
    <cfRule type="expression" dxfId="169" priority="181">
      <formula>IF(RIGHT(TEXT(Y367,"0.#"),1)=".",FALSE,TRUE)</formula>
    </cfRule>
    <cfRule type="expression" dxfId="168" priority="182">
      <formula>IF(RIGHT(TEXT(Y367,"0.#"),1)=".",TRUE,FALSE)</formula>
    </cfRule>
  </conditionalFormatting>
  <conditionalFormatting sqref="AL368:AO368">
    <cfRule type="expression" dxfId="167" priority="177">
      <formula>IF(AND(AL368&gt;=0, RIGHT(TEXT(AL368,"0.#"),1)&lt;&gt;"."),TRUE,FALSE)</formula>
    </cfRule>
    <cfRule type="expression" dxfId="166" priority="178">
      <formula>IF(AND(AL368&gt;=0, RIGHT(TEXT(AL368,"0.#"),1)="."),TRUE,FALSE)</formula>
    </cfRule>
    <cfRule type="expression" dxfId="165" priority="179">
      <formula>IF(AND(AL368&lt;0, RIGHT(TEXT(AL368,"0.#"),1)&lt;&gt;"."),TRUE,FALSE)</formula>
    </cfRule>
    <cfRule type="expression" dxfId="164" priority="180">
      <formula>IF(AND(AL368&lt;0, RIGHT(TEXT(AL368,"0.#"),1)="."),TRUE,FALSE)</formula>
    </cfRule>
  </conditionalFormatting>
  <conditionalFormatting sqref="Y368">
    <cfRule type="expression" dxfId="163" priority="175">
      <formula>IF(RIGHT(TEXT(Y368,"0.#"),1)=".",FALSE,TRUE)</formula>
    </cfRule>
    <cfRule type="expression" dxfId="162" priority="176">
      <formula>IF(RIGHT(TEXT(Y368,"0.#"),1)=".",TRUE,FALSE)</formula>
    </cfRule>
  </conditionalFormatting>
  <conditionalFormatting sqref="AL369:AO369">
    <cfRule type="expression" dxfId="161" priority="171">
      <formula>IF(AND(AL369&gt;=0, RIGHT(TEXT(AL369,"0.#"),1)&lt;&gt;"."),TRUE,FALSE)</formula>
    </cfRule>
    <cfRule type="expression" dxfId="160" priority="172">
      <formula>IF(AND(AL369&gt;=0, RIGHT(TEXT(AL369,"0.#"),1)="."),TRUE,FALSE)</formula>
    </cfRule>
    <cfRule type="expression" dxfId="159" priority="173">
      <formula>IF(AND(AL369&lt;0, RIGHT(TEXT(AL369,"0.#"),1)&lt;&gt;"."),TRUE,FALSE)</formula>
    </cfRule>
    <cfRule type="expression" dxfId="158" priority="174">
      <formula>IF(AND(AL369&lt;0, RIGHT(TEXT(AL369,"0.#"),1)="."),TRUE,FALSE)</formula>
    </cfRule>
  </conditionalFormatting>
  <conditionalFormatting sqref="Y369">
    <cfRule type="expression" dxfId="157" priority="169">
      <formula>IF(RIGHT(TEXT(Y369,"0.#"),1)=".",FALSE,TRUE)</formula>
    </cfRule>
    <cfRule type="expression" dxfId="156" priority="170">
      <formula>IF(RIGHT(TEXT(Y369,"0.#"),1)=".",TRUE,FALSE)</formula>
    </cfRule>
  </conditionalFormatting>
  <conditionalFormatting sqref="AL370:AO370">
    <cfRule type="expression" dxfId="155" priority="165">
      <formula>IF(AND(AL370&gt;=0, RIGHT(TEXT(AL370,"0.#"),1)&lt;&gt;"."),TRUE,FALSE)</formula>
    </cfRule>
    <cfRule type="expression" dxfId="154" priority="166">
      <formula>IF(AND(AL370&gt;=0, RIGHT(TEXT(AL370,"0.#"),1)="."),TRUE,FALSE)</formula>
    </cfRule>
    <cfRule type="expression" dxfId="153" priority="167">
      <formula>IF(AND(AL370&lt;0, RIGHT(TEXT(AL370,"0.#"),1)&lt;&gt;"."),TRUE,FALSE)</formula>
    </cfRule>
    <cfRule type="expression" dxfId="152" priority="168">
      <formula>IF(AND(AL370&lt;0, RIGHT(TEXT(AL370,"0.#"),1)="."),TRUE,FALSE)</formula>
    </cfRule>
  </conditionalFormatting>
  <conditionalFormatting sqref="Y370">
    <cfRule type="expression" dxfId="151" priority="163">
      <formula>IF(RIGHT(TEXT(Y370,"0.#"),1)=".",FALSE,TRUE)</formula>
    </cfRule>
    <cfRule type="expression" dxfId="150" priority="164">
      <formula>IF(RIGHT(TEXT(Y370,"0.#"),1)=".",TRUE,FALSE)</formula>
    </cfRule>
  </conditionalFormatting>
  <conditionalFormatting sqref="AL371:AO371">
    <cfRule type="expression" dxfId="149" priority="159">
      <formula>IF(AND(AL371&gt;=0, RIGHT(TEXT(AL371,"0.#"),1)&lt;&gt;"."),TRUE,FALSE)</formula>
    </cfRule>
    <cfRule type="expression" dxfId="148" priority="160">
      <formula>IF(AND(AL371&gt;=0, RIGHT(TEXT(AL371,"0.#"),1)="."),TRUE,FALSE)</formula>
    </cfRule>
    <cfRule type="expression" dxfId="147" priority="161">
      <formula>IF(AND(AL371&lt;0, RIGHT(TEXT(AL371,"0.#"),1)&lt;&gt;"."),TRUE,FALSE)</formula>
    </cfRule>
    <cfRule type="expression" dxfId="146" priority="162">
      <formula>IF(AND(AL371&lt;0, RIGHT(TEXT(AL371,"0.#"),1)="."),TRUE,FALSE)</formula>
    </cfRule>
  </conditionalFormatting>
  <conditionalFormatting sqref="Y371">
    <cfRule type="expression" dxfId="145" priority="157">
      <formula>IF(RIGHT(TEXT(Y371,"0.#"),1)=".",FALSE,TRUE)</formula>
    </cfRule>
    <cfRule type="expression" dxfId="144" priority="158">
      <formula>IF(RIGHT(TEXT(Y371,"0.#"),1)=".",TRUE,FALSE)</formula>
    </cfRule>
  </conditionalFormatting>
  <conditionalFormatting sqref="AL372:AO372">
    <cfRule type="expression" dxfId="143" priority="153">
      <formula>IF(AND(AL372&gt;=0, RIGHT(TEXT(AL372,"0.#"),1)&lt;&gt;"."),TRUE,FALSE)</formula>
    </cfRule>
    <cfRule type="expression" dxfId="142" priority="154">
      <formula>IF(AND(AL372&gt;=0, RIGHT(TEXT(AL372,"0.#"),1)="."),TRUE,FALSE)</formula>
    </cfRule>
    <cfRule type="expression" dxfId="141" priority="155">
      <formula>IF(AND(AL372&lt;0, RIGHT(TEXT(AL372,"0.#"),1)&lt;&gt;"."),TRUE,FALSE)</formula>
    </cfRule>
    <cfRule type="expression" dxfId="140" priority="156">
      <formula>IF(AND(AL372&lt;0, RIGHT(TEXT(AL372,"0.#"),1)="."),TRUE,FALSE)</formula>
    </cfRule>
  </conditionalFormatting>
  <conditionalFormatting sqref="Y372">
    <cfRule type="expression" dxfId="139" priority="151">
      <formula>IF(RIGHT(TEXT(Y372,"0.#"),1)=".",FALSE,TRUE)</formula>
    </cfRule>
    <cfRule type="expression" dxfId="138" priority="152">
      <formula>IF(RIGHT(TEXT(Y372,"0.#"),1)=".",TRUE,FALSE)</formula>
    </cfRule>
  </conditionalFormatting>
  <conditionalFormatting sqref="AL373:AO373">
    <cfRule type="expression" dxfId="137" priority="147">
      <formula>IF(AND(AL373&gt;=0, RIGHT(TEXT(AL373,"0.#"),1)&lt;&gt;"."),TRUE,FALSE)</formula>
    </cfRule>
    <cfRule type="expression" dxfId="136" priority="148">
      <formula>IF(AND(AL373&gt;=0, RIGHT(TEXT(AL373,"0.#"),1)="."),TRUE,FALSE)</formula>
    </cfRule>
    <cfRule type="expression" dxfId="135" priority="149">
      <formula>IF(AND(AL373&lt;0, RIGHT(TEXT(AL373,"0.#"),1)&lt;&gt;"."),TRUE,FALSE)</formula>
    </cfRule>
    <cfRule type="expression" dxfId="134" priority="150">
      <formula>IF(AND(AL373&lt;0, RIGHT(TEXT(AL373,"0.#"),1)="."),TRUE,FALSE)</formula>
    </cfRule>
  </conditionalFormatting>
  <conditionalFormatting sqref="Y373">
    <cfRule type="expression" dxfId="133" priority="145">
      <formula>IF(RIGHT(TEXT(Y373,"0.#"),1)=".",FALSE,TRUE)</formula>
    </cfRule>
    <cfRule type="expression" dxfId="132" priority="146">
      <formula>IF(RIGHT(TEXT(Y373,"0.#"),1)=".",TRUE,FALSE)</formula>
    </cfRule>
  </conditionalFormatting>
  <conditionalFormatting sqref="AL374:AO374">
    <cfRule type="expression" dxfId="131" priority="141">
      <formula>IF(AND(AL374&gt;=0, RIGHT(TEXT(AL374,"0.#"),1)&lt;&gt;"."),TRUE,FALSE)</formula>
    </cfRule>
    <cfRule type="expression" dxfId="130" priority="142">
      <formula>IF(AND(AL374&gt;=0, RIGHT(TEXT(AL374,"0.#"),1)="."),TRUE,FALSE)</formula>
    </cfRule>
    <cfRule type="expression" dxfId="129" priority="143">
      <formula>IF(AND(AL374&lt;0, RIGHT(TEXT(AL374,"0.#"),1)&lt;&gt;"."),TRUE,FALSE)</formula>
    </cfRule>
    <cfRule type="expression" dxfId="128" priority="144">
      <formula>IF(AND(AL374&lt;0, RIGHT(TEXT(AL374,"0.#"),1)="."),TRUE,FALSE)</formula>
    </cfRule>
  </conditionalFormatting>
  <conditionalFormatting sqref="Y374">
    <cfRule type="expression" dxfId="127" priority="139">
      <formula>IF(RIGHT(TEXT(Y374,"0.#"),1)=".",FALSE,TRUE)</formula>
    </cfRule>
    <cfRule type="expression" dxfId="126" priority="140">
      <formula>IF(RIGHT(TEXT(Y374,"0.#"),1)=".",TRUE,FALSE)</formula>
    </cfRule>
  </conditionalFormatting>
  <conditionalFormatting sqref="AL375:AO375">
    <cfRule type="expression" dxfId="125" priority="135">
      <formula>IF(AND(AL375&gt;=0, RIGHT(TEXT(AL375,"0.#"),1)&lt;&gt;"."),TRUE,FALSE)</formula>
    </cfRule>
    <cfRule type="expression" dxfId="124" priority="136">
      <formula>IF(AND(AL375&gt;=0, RIGHT(TEXT(AL375,"0.#"),1)="."),TRUE,FALSE)</formula>
    </cfRule>
    <cfRule type="expression" dxfId="123" priority="137">
      <formula>IF(AND(AL375&lt;0, RIGHT(TEXT(AL375,"0.#"),1)&lt;&gt;"."),TRUE,FALSE)</formula>
    </cfRule>
    <cfRule type="expression" dxfId="122" priority="138">
      <formula>IF(AND(AL375&lt;0, RIGHT(TEXT(AL375,"0.#"),1)="."),TRUE,FALSE)</formula>
    </cfRule>
  </conditionalFormatting>
  <conditionalFormatting sqref="Y375">
    <cfRule type="expression" dxfId="121" priority="133">
      <formula>IF(RIGHT(TEXT(Y375,"0.#"),1)=".",FALSE,TRUE)</formula>
    </cfRule>
    <cfRule type="expression" dxfId="120" priority="134">
      <formula>IF(RIGHT(TEXT(Y375,"0.#"),1)=".",TRUE,FALSE)</formula>
    </cfRule>
  </conditionalFormatting>
  <conditionalFormatting sqref="AL376:AO376">
    <cfRule type="expression" dxfId="119" priority="129">
      <formula>IF(AND(AL376&gt;=0, RIGHT(TEXT(AL376,"0.#"),1)&lt;&gt;"."),TRUE,FALSE)</formula>
    </cfRule>
    <cfRule type="expression" dxfId="118" priority="130">
      <formula>IF(AND(AL376&gt;=0, RIGHT(TEXT(AL376,"0.#"),1)="."),TRUE,FALSE)</formula>
    </cfRule>
    <cfRule type="expression" dxfId="117" priority="131">
      <formula>IF(AND(AL376&lt;0, RIGHT(TEXT(AL376,"0.#"),1)&lt;&gt;"."),TRUE,FALSE)</formula>
    </cfRule>
    <cfRule type="expression" dxfId="116" priority="132">
      <formula>IF(AND(AL376&lt;0, RIGHT(TEXT(AL376,"0.#"),1)="."),TRUE,FALSE)</formula>
    </cfRule>
  </conditionalFormatting>
  <conditionalFormatting sqref="Y376">
    <cfRule type="expression" dxfId="115" priority="127">
      <formula>IF(RIGHT(TEXT(Y376,"0.#"),1)=".",FALSE,TRUE)</formula>
    </cfRule>
    <cfRule type="expression" dxfId="114" priority="128">
      <formula>IF(RIGHT(TEXT(Y376,"0.#"),1)=".",TRUE,FALSE)</formula>
    </cfRule>
  </conditionalFormatting>
  <conditionalFormatting sqref="AL377:AO377">
    <cfRule type="expression" dxfId="113" priority="123">
      <formula>IF(AND(AL377&gt;=0, RIGHT(TEXT(AL377,"0.#"),1)&lt;&gt;"."),TRUE,FALSE)</formula>
    </cfRule>
    <cfRule type="expression" dxfId="112" priority="124">
      <formula>IF(AND(AL377&gt;=0, RIGHT(TEXT(AL377,"0.#"),1)="."),TRUE,FALSE)</formula>
    </cfRule>
    <cfRule type="expression" dxfId="111" priority="125">
      <formula>IF(AND(AL377&lt;0, RIGHT(TEXT(AL377,"0.#"),1)&lt;&gt;"."),TRUE,FALSE)</formula>
    </cfRule>
    <cfRule type="expression" dxfId="110" priority="126">
      <formula>IF(AND(AL377&lt;0, RIGHT(TEXT(AL377,"0.#"),1)="."),TRUE,FALSE)</formula>
    </cfRule>
  </conditionalFormatting>
  <conditionalFormatting sqref="Y377">
    <cfRule type="expression" dxfId="109" priority="121">
      <formula>IF(RIGHT(TEXT(Y377,"0.#"),1)=".",FALSE,TRUE)</formula>
    </cfRule>
    <cfRule type="expression" dxfId="108" priority="122">
      <formula>IF(RIGHT(TEXT(Y377,"0.#"),1)=".",TRUE,FALSE)</formula>
    </cfRule>
  </conditionalFormatting>
  <conditionalFormatting sqref="AL378:AO378">
    <cfRule type="expression" dxfId="107" priority="117">
      <formula>IF(AND(AL378&gt;=0, RIGHT(TEXT(AL378,"0.#"),1)&lt;&gt;"."),TRUE,FALSE)</formula>
    </cfRule>
    <cfRule type="expression" dxfId="106" priority="118">
      <formula>IF(AND(AL378&gt;=0, RIGHT(TEXT(AL378,"0.#"),1)="."),TRUE,FALSE)</formula>
    </cfRule>
    <cfRule type="expression" dxfId="105" priority="119">
      <formula>IF(AND(AL378&lt;0, RIGHT(TEXT(AL378,"0.#"),1)&lt;&gt;"."),TRUE,FALSE)</formula>
    </cfRule>
    <cfRule type="expression" dxfId="104" priority="120">
      <formula>IF(AND(AL378&lt;0, RIGHT(TEXT(AL378,"0.#"),1)="."),TRUE,FALSE)</formula>
    </cfRule>
  </conditionalFormatting>
  <conditionalFormatting sqref="Y378">
    <cfRule type="expression" dxfId="103" priority="115">
      <formula>IF(RIGHT(TEXT(Y378,"0.#"),1)=".",FALSE,TRUE)</formula>
    </cfRule>
    <cfRule type="expression" dxfId="102" priority="116">
      <formula>IF(RIGHT(TEXT(Y378,"0.#"),1)=".",TRUE,FALSE)</formula>
    </cfRule>
  </conditionalFormatting>
  <conditionalFormatting sqref="AL379:AO379">
    <cfRule type="expression" dxfId="101" priority="111">
      <formula>IF(AND(AL379&gt;=0, RIGHT(TEXT(AL379,"0.#"),1)&lt;&gt;"."),TRUE,FALSE)</formula>
    </cfRule>
    <cfRule type="expression" dxfId="100" priority="112">
      <formula>IF(AND(AL379&gt;=0, RIGHT(TEXT(AL379,"0.#"),1)="."),TRUE,FALSE)</formula>
    </cfRule>
    <cfRule type="expression" dxfId="99" priority="113">
      <formula>IF(AND(AL379&lt;0, RIGHT(TEXT(AL379,"0.#"),1)&lt;&gt;"."),TRUE,FALSE)</formula>
    </cfRule>
    <cfRule type="expression" dxfId="98" priority="114">
      <formula>IF(AND(AL379&lt;0, RIGHT(TEXT(AL379,"0.#"),1)="."),TRUE,FALSE)</formula>
    </cfRule>
  </conditionalFormatting>
  <conditionalFormatting sqref="Y379">
    <cfRule type="expression" dxfId="97" priority="109">
      <formula>IF(RIGHT(TEXT(Y379,"0.#"),1)=".",FALSE,TRUE)</formula>
    </cfRule>
    <cfRule type="expression" dxfId="96" priority="110">
      <formula>IF(RIGHT(TEXT(Y379,"0.#"),1)=".",TRUE,FALSE)</formula>
    </cfRule>
  </conditionalFormatting>
  <conditionalFormatting sqref="AL380:AO380">
    <cfRule type="expression" dxfId="95" priority="105">
      <formula>IF(AND(AL380&gt;=0, RIGHT(TEXT(AL380,"0.#"),1)&lt;&gt;"."),TRUE,FALSE)</formula>
    </cfRule>
    <cfRule type="expression" dxfId="94" priority="106">
      <formula>IF(AND(AL380&gt;=0, RIGHT(TEXT(AL380,"0.#"),1)="."),TRUE,FALSE)</formula>
    </cfRule>
    <cfRule type="expression" dxfId="93" priority="107">
      <formula>IF(AND(AL380&lt;0, RIGHT(TEXT(AL380,"0.#"),1)&lt;&gt;"."),TRUE,FALSE)</formula>
    </cfRule>
    <cfRule type="expression" dxfId="92" priority="108">
      <formula>IF(AND(AL380&lt;0, RIGHT(TEXT(AL380,"0.#"),1)="."),TRUE,FALSE)</formula>
    </cfRule>
  </conditionalFormatting>
  <conditionalFormatting sqref="Y380">
    <cfRule type="expression" dxfId="91" priority="103">
      <formula>IF(RIGHT(TEXT(Y380,"0.#"),1)=".",FALSE,TRUE)</formula>
    </cfRule>
    <cfRule type="expression" dxfId="90" priority="104">
      <formula>IF(RIGHT(TEXT(Y380,"0.#"),1)=".",TRUE,FALSE)</formula>
    </cfRule>
  </conditionalFormatting>
  <conditionalFormatting sqref="AL381:AO381">
    <cfRule type="expression" dxfId="89" priority="99">
      <formula>IF(AND(AL381&gt;=0, RIGHT(TEXT(AL381,"0.#"),1)&lt;&gt;"."),TRUE,FALSE)</formula>
    </cfRule>
    <cfRule type="expression" dxfId="88" priority="100">
      <formula>IF(AND(AL381&gt;=0, RIGHT(TEXT(AL381,"0.#"),1)="."),TRUE,FALSE)</formula>
    </cfRule>
    <cfRule type="expression" dxfId="87" priority="101">
      <formula>IF(AND(AL381&lt;0, RIGHT(TEXT(AL381,"0.#"),1)&lt;&gt;"."),TRUE,FALSE)</formula>
    </cfRule>
    <cfRule type="expression" dxfId="86" priority="102">
      <formula>IF(AND(AL381&lt;0, RIGHT(TEXT(AL381,"0.#"),1)="."),TRUE,FALSE)</formula>
    </cfRule>
  </conditionalFormatting>
  <conditionalFormatting sqref="Y381">
    <cfRule type="expression" dxfId="85" priority="97">
      <formula>IF(RIGHT(TEXT(Y381,"0.#"),1)=".",FALSE,TRUE)</formula>
    </cfRule>
    <cfRule type="expression" dxfId="84" priority="98">
      <formula>IF(RIGHT(TEXT(Y381,"0.#"),1)=".",TRUE,FALSE)</formula>
    </cfRule>
  </conditionalFormatting>
  <conditionalFormatting sqref="AL382:AO382">
    <cfRule type="expression" dxfId="83" priority="93">
      <formula>IF(AND(AL382&gt;=0, RIGHT(TEXT(AL382,"0.#"),1)&lt;&gt;"."),TRUE,FALSE)</formula>
    </cfRule>
    <cfRule type="expression" dxfId="82" priority="94">
      <formula>IF(AND(AL382&gt;=0, RIGHT(TEXT(AL382,"0.#"),1)="."),TRUE,FALSE)</formula>
    </cfRule>
    <cfRule type="expression" dxfId="81" priority="95">
      <formula>IF(AND(AL382&lt;0, RIGHT(TEXT(AL382,"0.#"),1)&lt;&gt;"."),TRUE,FALSE)</formula>
    </cfRule>
    <cfRule type="expression" dxfId="80" priority="96">
      <formula>IF(AND(AL382&lt;0, RIGHT(TEXT(AL382,"0.#"),1)="."),TRUE,FALSE)</formula>
    </cfRule>
  </conditionalFormatting>
  <conditionalFormatting sqref="Y382">
    <cfRule type="expression" dxfId="79" priority="91">
      <formula>IF(RIGHT(TEXT(Y382,"0.#"),1)=".",FALSE,TRUE)</formula>
    </cfRule>
    <cfRule type="expression" dxfId="78" priority="92">
      <formula>IF(RIGHT(TEXT(Y382,"0.#"),1)=".",TRUE,FALSE)</formula>
    </cfRule>
  </conditionalFormatting>
  <conditionalFormatting sqref="AL383:AO384">
    <cfRule type="expression" dxfId="77" priority="87">
      <formula>IF(AND(AL383&gt;=0, RIGHT(TEXT(AL383,"0.#"),1)&lt;&gt;"."),TRUE,FALSE)</formula>
    </cfRule>
    <cfRule type="expression" dxfId="76" priority="88">
      <formula>IF(AND(AL383&gt;=0, RIGHT(TEXT(AL383,"0.#"),1)="."),TRUE,FALSE)</formula>
    </cfRule>
    <cfRule type="expression" dxfId="75" priority="89">
      <formula>IF(AND(AL383&lt;0, RIGHT(TEXT(AL383,"0.#"),1)&lt;&gt;"."),TRUE,FALSE)</formula>
    </cfRule>
    <cfRule type="expression" dxfId="74" priority="90">
      <formula>IF(AND(AL383&lt;0, RIGHT(TEXT(AL383,"0.#"),1)="."),TRUE,FALSE)</formula>
    </cfRule>
  </conditionalFormatting>
  <conditionalFormatting sqref="Y383">
    <cfRule type="expression" dxfId="73" priority="85">
      <formula>IF(RIGHT(TEXT(Y383,"0.#"),1)=".",FALSE,TRUE)</formula>
    </cfRule>
    <cfRule type="expression" dxfId="72" priority="86">
      <formula>IF(RIGHT(TEXT(Y383,"0.#"),1)=".",TRUE,FALSE)</formula>
    </cfRule>
  </conditionalFormatting>
  <conditionalFormatting sqref="Y384">
    <cfRule type="expression" dxfId="71" priority="83">
      <formula>IF(RIGHT(TEXT(Y384,"0.#"),1)=".",FALSE,TRUE)</formula>
    </cfRule>
    <cfRule type="expression" dxfId="70" priority="84">
      <formula>IF(RIGHT(TEXT(Y384,"0.#"),1)=".",TRUE,FALSE)</formula>
    </cfRule>
  </conditionalFormatting>
  <conditionalFormatting sqref="Y394 Y397:Y404">
    <cfRule type="expression" dxfId="69" priority="77">
      <formula>IF(RIGHT(TEXT(Y394,"0.#"),1)=".",FALSE,TRUE)</formula>
    </cfRule>
    <cfRule type="expression" dxfId="68" priority="78">
      <formula>IF(RIGHT(TEXT(Y394,"0.#"),1)=".",TRUE,FALSE)</formula>
    </cfRule>
  </conditionalFormatting>
  <conditionalFormatting sqref="AL394:AO394 AL397:AO404">
    <cfRule type="expression" dxfId="67" priority="79">
      <formula>IF(AND(AL394&gt;=0, RIGHT(TEXT(AL394,"0.#"),1)&lt;&gt;"."),TRUE,FALSE)</formula>
    </cfRule>
    <cfRule type="expression" dxfId="66" priority="80">
      <formula>IF(AND(AL394&gt;=0, RIGHT(TEXT(AL394,"0.#"),1)="."),TRUE,FALSE)</formula>
    </cfRule>
    <cfRule type="expression" dxfId="65" priority="81">
      <formula>IF(AND(AL394&lt;0, RIGHT(TEXT(AL394,"0.#"),1)&lt;&gt;"."),TRUE,FALSE)</formula>
    </cfRule>
    <cfRule type="expression" dxfId="64" priority="82">
      <formula>IF(AND(AL394&lt;0, RIGHT(TEXT(AL394,"0.#"),1)="."),TRUE,FALSE)</formula>
    </cfRule>
  </conditionalFormatting>
  <conditionalFormatting sqref="Y427:Y434">
    <cfRule type="expression" dxfId="63" priority="69">
      <formula>IF(RIGHT(TEXT(Y427,"0.#"),1)=".",FALSE,TRUE)</formula>
    </cfRule>
    <cfRule type="expression" dxfId="62" priority="70">
      <formula>IF(RIGHT(TEXT(Y427,"0.#"),1)=".",TRUE,FALSE)</formula>
    </cfRule>
  </conditionalFormatting>
  <conditionalFormatting sqref="Y425:Y426">
    <cfRule type="expression" dxfId="61" priority="63">
      <formula>IF(RIGHT(TEXT(Y425,"0.#"),1)=".",FALSE,TRUE)</formula>
    </cfRule>
    <cfRule type="expression" dxfId="60" priority="64">
      <formula>IF(RIGHT(TEXT(Y425,"0.#"),1)=".",TRUE,FALSE)</formula>
    </cfRule>
  </conditionalFormatting>
  <conditionalFormatting sqref="AL425:AO434">
    <cfRule type="expression" dxfId="59" priority="65">
      <formula>IF(AND(AL425&gt;=0, RIGHT(TEXT(AL425,"0.#"),1)&lt;&gt;"."),TRUE,FALSE)</formula>
    </cfRule>
    <cfRule type="expression" dxfId="58" priority="66">
      <formula>IF(AND(AL425&gt;=0, RIGHT(TEXT(AL425,"0.#"),1)="."),TRUE,FALSE)</formula>
    </cfRule>
    <cfRule type="expression" dxfId="57" priority="67">
      <formula>IF(AND(AL425&lt;0, RIGHT(TEXT(AL425,"0.#"),1)&lt;&gt;"."),TRUE,FALSE)</formula>
    </cfRule>
    <cfRule type="expression" dxfId="56" priority="68">
      <formula>IF(AND(AL425&lt;0, RIGHT(TEXT(AL425,"0.#"),1)="."),TRUE,FALSE)</formula>
    </cfRule>
  </conditionalFormatting>
  <conditionalFormatting sqref="Y460:Y481">
    <cfRule type="expression" dxfId="55" priority="57">
      <formula>IF(RIGHT(TEXT(Y460,"0.#"),1)=".",FALSE,TRUE)</formula>
    </cfRule>
    <cfRule type="expression" dxfId="54" priority="58">
      <formula>IF(RIGHT(TEXT(Y460,"0.#"),1)=".",TRUE,FALSE)</formula>
    </cfRule>
  </conditionalFormatting>
  <conditionalFormatting sqref="Y458:Y459">
    <cfRule type="expression" dxfId="53" priority="51">
      <formula>IF(RIGHT(TEXT(Y458,"0.#"),1)=".",FALSE,TRUE)</formula>
    </cfRule>
    <cfRule type="expression" dxfId="52" priority="52">
      <formula>IF(RIGHT(TEXT(Y458,"0.#"),1)=".",TRUE,FALSE)</formula>
    </cfRule>
  </conditionalFormatting>
  <conditionalFormatting sqref="AL460:AO481">
    <cfRule type="expression" dxfId="51" priority="59">
      <formula>IF(AND(AL460&gt;=0, RIGHT(TEXT(AL460,"0.#"),1)&lt;&gt;"."),TRUE,FALSE)</formula>
    </cfRule>
    <cfRule type="expression" dxfId="50" priority="60">
      <formula>IF(AND(AL460&gt;=0, RIGHT(TEXT(AL460,"0.#"),1)="."),TRUE,FALSE)</formula>
    </cfRule>
    <cfRule type="expression" dxfId="49" priority="61">
      <formula>IF(AND(AL460&lt;0, RIGHT(TEXT(AL460,"0.#"),1)&lt;&gt;"."),TRUE,FALSE)</formula>
    </cfRule>
    <cfRule type="expression" dxfId="48" priority="62">
      <formula>IF(AND(AL460&lt;0, RIGHT(TEXT(AL460,"0.#"),1)="."),TRUE,FALSE)</formula>
    </cfRule>
  </conditionalFormatting>
  <conditionalFormatting sqref="AL458:AO459">
    <cfRule type="expression" dxfId="47" priority="53">
      <formula>IF(AND(AL458&gt;=0, RIGHT(TEXT(AL458,"0.#"),1)&lt;&gt;"."),TRUE,FALSE)</formula>
    </cfRule>
    <cfRule type="expression" dxfId="46" priority="54">
      <formula>IF(AND(AL458&gt;=0, RIGHT(TEXT(AL458,"0.#"),1)="."),TRUE,FALSE)</formula>
    </cfRule>
    <cfRule type="expression" dxfId="45" priority="55">
      <formula>IF(AND(AL458&lt;0, RIGHT(TEXT(AL458,"0.#"),1)&lt;&gt;"."),TRUE,FALSE)</formula>
    </cfRule>
    <cfRule type="expression" dxfId="44" priority="56">
      <formula>IF(AND(AL458&lt;0, RIGHT(TEXT(AL458,"0.#"),1)="."),TRUE,FALSE)</formula>
    </cfRule>
  </conditionalFormatting>
  <conditionalFormatting sqref="Y493:Y496">
    <cfRule type="expression" dxfId="43" priority="49">
      <formula>IF(RIGHT(TEXT(Y493,"0.#"),1)=".",FALSE,TRUE)</formula>
    </cfRule>
    <cfRule type="expression" dxfId="42" priority="50">
      <formula>IF(RIGHT(TEXT(Y493,"0.#"),1)=".",TRUE,FALSE)</formula>
    </cfRule>
  </conditionalFormatting>
  <conditionalFormatting sqref="Y491:Y492">
    <cfRule type="expression" dxfId="41" priority="43">
      <formula>IF(RIGHT(TEXT(Y491,"0.#"),1)=".",FALSE,TRUE)</formula>
    </cfRule>
    <cfRule type="expression" dxfId="40" priority="44">
      <formula>IF(RIGHT(TEXT(Y491,"0.#"),1)=".",TRUE,FALSE)</formula>
    </cfRule>
  </conditionalFormatting>
  <conditionalFormatting sqref="AL491:AO496">
    <cfRule type="expression" dxfId="39" priority="45">
      <formula>IF(AND(AL491&gt;=0, RIGHT(TEXT(AL491,"0.#"),1)&lt;&gt;"."),TRUE,FALSE)</formula>
    </cfRule>
    <cfRule type="expression" dxfId="38" priority="46">
      <formula>IF(AND(AL491&gt;=0, RIGHT(TEXT(AL491,"0.#"),1)="."),TRUE,FALSE)</formula>
    </cfRule>
    <cfRule type="expression" dxfId="37" priority="47">
      <formula>IF(AND(AL491&lt;0, RIGHT(TEXT(AL491,"0.#"),1)&lt;&gt;"."),TRUE,FALSE)</formula>
    </cfRule>
    <cfRule type="expression" dxfId="36" priority="48">
      <formula>IF(AND(AL491&lt;0, RIGHT(TEXT(AL491,"0.#"),1)="."),TRUE,FALSE)</formula>
    </cfRule>
  </conditionalFormatting>
  <conditionalFormatting sqref="AL624:AO624">
    <cfRule type="expression" dxfId="35" priority="39">
      <formula>IF(AND(AL624&gt;=0, RIGHT(TEXT(AL624,"0.#"),1)&lt;&gt;"."),TRUE,FALSE)</formula>
    </cfRule>
    <cfRule type="expression" dxfId="34" priority="40">
      <formula>IF(AND(AL624&gt;=0, RIGHT(TEXT(AL624,"0.#"),1)="."),TRUE,FALSE)</formula>
    </cfRule>
    <cfRule type="expression" dxfId="33" priority="41">
      <formula>IF(AND(AL624&lt;0, RIGHT(TEXT(AL624,"0.#"),1)&lt;&gt;"."),TRUE,FALSE)</formula>
    </cfRule>
    <cfRule type="expression" dxfId="32" priority="42">
      <formula>IF(AND(AL624&lt;0, RIGHT(TEXT(AL624,"0.#"),1)="."),TRUE,FALSE)</formula>
    </cfRule>
  </conditionalFormatting>
  <conditionalFormatting sqref="Y624">
    <cfRule type="expression" dxfId="31" priority="37">
      <formula>IF(RIGHT(TEXT(Y624,"0.#"),1)=".",FALSE,TRUE)</formula>
    </cfRule>
    <cfRule type="expression" dxfId="30" priority="38">
      <formula>IF(RIGHT(TEXT(Y624,"0.#"),1)=".",TRUE,FALSE)</formula>
    </cfRule>
  </conditionalFormatting>
  <conditionalFormatting sqref="Y392">
    <cfRule type="expression" dxfId="29" priority="25">
      <formula>IF(RIGHT(TEXT(Y392,"0.#"),1)=".",FALSE,TRUE)</formula>
    </cfRule>
    <cfRule type="expression" dxfId="28" priority="26">
      <formula>IF(RIGHT(TEXT(Y392,"0.#"),1)=".",TRUE,FALSE)</formula>
    </cfRule>
  </conditionalFormatting>
  <conditionalFormatting sqref="AL392:AO392">
    <cfRule type="expression" dxfId="27" priority="27">
      <formula>IF(AND(AL392&gt;=0, RIGHT(TEXT(AL392,"0.#"),1)&lt;&gt;"."),TRUE,FALSE)</formula>
    </cfRule>
    <cfRule type="expression" dxfId="26" priority="28">
      <formula>IF(AND(AL392&gt;=0, RIGHT(TEXT(AL392,"0.#"),1)="."),TRUE,FALSE)</formula>
    </cfRule>
    <cfRule type="expression" dxfId="25" priority="29">
      <formula>IF(AND(AL392&lt;0, RIGHT(TEXT(AL392,"0.#"),1)&lt;&gt;"."),TRUE,FALSE)</formula>
    </cfRule>
    <cfRule type="expression" dxfId="24" priority="30">
      <formula>IF(AND(AL392&lt;0, RIGHT(TEXT(AL392,"0.#"),1)="."),TRUE,FALSE)</formula>
    </cfRule>
  </conditionalFormatting>
  <conditionalFormatting sqref="Y393">
    <cfRule type="expression" dxfId="23" priority="19">
      <formula>IF(RIGHT(TEXT(Y393,"0.#"),1)=".",FALSE,TRUE)</formula>
    </cfRule>
    <cfRule type="expression" dxfId="22" priority="20">
      <formula>IF(RIGHT(TEXT(Y393,"0.#"),1)=".",TRUE,FALSE)</formula>
    </cfRule>
  </conditionalFormatting>
  <conditionalFormatting sqref="AL393:AO393">
    <cfRule type="expression" dxfId="21" priority="21">
      <formula>IF(AND(AL393&gt;=0, RIGHT(TEXT(AL393,"0.#"),1)&lt;&gt;"."),TRUE,FALSE)</formula>
    </cfRule>
    <cfRule type="expression" dxfId="20" priority="22">
      <formula>IF(AND(AL393&gt;=0, RIGHT(TEXT(AL393,"0.#"),1)="."),TRUE,FALSE)</formula>
    </cfRule>
    <cfRule type="expression" dxfId="19" priority="23">
      <formula>IF(AND(AL393&lt;0, RIGHT(TEXT(AL393,"0.#"),1)&lt;&gt;"."),TRUE,FALSE)</formula>
    </cfRule>
    <cfRule type="expression" dxfId="18" priority="24">
      <formula>IF(AND(AL393&lt;0, RIGHT(TEXT(AL393,"0.#"),1)="."),TRUE,FALSE)</formula>
    </cfRule>
  </conditionalFormatting>
  <conditionalFormatting sqref="Y406">
    <cfRule type="expression" dxfId="17" priority="13">
      <formula>IF(RIGHT(TEXT(Y406,"0.#"),1)=".",FALSE,TRUE)</formula>
    </cfRule>
    <cfRule type="expression" dxfId="16" priority="14">
      <formula>IF(RIGHT(TEXT(Y406,"0.#"),1)=".",TRUE,FALSE)</formula>
    </cfRule>
  </conditionalFormatting>
  <conditionalFormatting sqref="AL406:AO406">
    <cfRule type="expression" dxfId="15" priority="15">
      <formula>IF(AND(AL406&gt;=0, RIGHT(TEXT(AL406,"0.#"),1)&lt;&gt;"."),TRUE,FALSE)</formula>
    </cfRule>
    <cfRule type="expression" dxfId="14" priority="16">
      <formula>IF(AND(AL406&gt;=0, RIGHT(TEXT(AL406,"0.#"),1)="."),TRUE,FALSE)</formula>
    </cfRule>
    <cfRule type="expression" dxfId="13" priority="17">
      <formula>IF(AND(AL406&lt;0, RIGHT(TEXT(AL406,"0.#"),1)&lt;&gt;"."),TRUE,FALSE)</formula>
    </cfRule>
    <cfRule type="expression" dxfId="12" priority="18">
      <formula>IF(AND(AL406&lt;0, RIGHT(TEXT(AL406,"0.#"),1)="."),TRUE,FALSE)</formula>
    </cfRule>
  </conditionalFormatting>
  <conditionalFormatting sqref="Y396">
    <cfRule type="expression" dxfId="11" priority="7">
      <formula>IF(RIGHT(TEXT(Y396,"0.#"),1)=".",FALSE,TRUE)</formula>
    </cfRule>
    <cfRule type="expression" dxfId="10" priority="8">
      <formula>IF(RIGHT(TEXT(Y396,"0.#"),1)=".",TRUE,FALSE)</formula>
    </cfRule>
  </conditionalFormatting>
  <conditionalFormatting sqref="AL396:AO396">
    <cfRule type="expression" dxfId="9" priority="9">
      <formula>IF(AND(AL396&gt;=0, RIGHT(TEXT(AL396,"0.#"),1)&lt;&gt;"."),TRUE,FALSE)</formula>
    </cfRule>
    <cfRule type="expression" dxfId="8" priority="10">
      <formula>IF(AND(AL396&gt;=0, RIGHT(TEXT(AL396,"0.#"),1)="."),TRUE,FALSE)</formula>
    </cfRule>
    <cfRule type="expression" dxfId="7" priority="11">
      <formula>IF(AND(AL396&lt;0, RIGHT(TEXT(AL396,"0.#"),1)&lt;&gt;"."),TRUE,FALSE)</formula>
    </cfRule>
    <cfRule type="expression" dxfId="6" priority="12">
      <formula>IF(AND(AL396&lt;0, RIGHT(TEXT(AL396,"0.#"),1)="."),TRUE,FALSE)</formula>
    </cfRule>
  </conditionalFormatting>
  <conditionalFormatting sqref="Y395">
    <cfRule type="expression" dxfId="5" priority="1">
      <formula>IF(RIGHT(TEXT(Y395,"0.#"),1)=".",FALSE,TRUE)</formula>
    </cfRule>
    <cfRule type="expression" dxfId="4" priority="2">
      <formula>IF(RIGHT(TEXT(Y395,"0.#"),1)=".",TRUE,FALSE)</formula>
    </cfRule>
  </conditionalFormatting>
  <conditionalFormatting sqref="AL395:AO395">
    <cfRule type="expression" dxfId="3" priority="3">
      <formula>IF(AND(AL395&gt;=0, RIGHT(TEXT(AL395,"0.#"),1)&lt;&gt;"."),TRUE,FALSE)</formula>
    </cfRule>
    <cfRule type="expression" dxfId="2" priority="4">
      <formula>IF(AND(AL395&gt;=0, RIGHT(TEXT(AL395,"0.#"),1)="."),TRUE,FALSE)</formula>
    </cfRule>
    <cfRule type="expression" dxfId="1" priority="5">
      <formula>IF(AND(AL395&lt;0, RIGHT(TEXT(AL395,"0.#"),1)&lt;&gt;"."),TRUE,FALSE)</formula>
    </cfRule>
    <cfRule type="expression" dxfId="0" priority="6">
      <formula>IF(AND(AL395&lt;0, RIGHT(TEXT(AL395,"0.#"),1)="."),TRUE,FALSE)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15" max="16383" man="1"/>
    <brk id="261" max="16383" man="1"/>
    <brk id="353" max="16383" man="1"/>
    <brk id="388" max="16383" man="1"/>
    <brk id="422" max="16383" man="1"/>
    <brk id="455"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t="s">
        <v>604</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107</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604</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2022-11-14T10:45:24Z</cp:lastPrinted>
  <dcterms:created xsi:type="dcterms:W3CDTF">2012-03-13T00:50:25Z</dcterms:created>
  <dcterms:modified xsi:type="dcterms:W3CDTF">2022-11-28T02:49:18Z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