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４年度\05_補正\行政事業レビュー\06_修正版送付\補正レビューシート（9件）\"/>
    </mc:Choice>
  </mc:AlternateContent>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別紙2!$A$1:$AX$106</definedName>
    <definedName name="_xlnm.Print_Area" localSheetId="3">別紙3!$A$1:$AX$526</definedName>
    <definedName name="_xlnm.Print_Area" localSheetId="0">補正予算レビューシート!$A$1:$AY$653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s="1"/>
  <c r="G8" i="13" l="1"/>
</calcChain>
</file>

<file path=xl/sharedStrings.xml><?xml version="1.0" encoding="utf-8"?>
<sst xmlns="http://schemas.openxmlformats.org/spreadsheetml/2006/main" count="2472" uniqueCount="868">
  <si>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</si>
  <si>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</si>
  <si>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</si>
  <si>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</si>
  <si>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</si>
  <si>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</si>
  <si>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</si>
  <si>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</si>
  <si>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</si>
  <si>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</si>
  <si>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</si>
  <si>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</si>
  <si>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</si>
  <si>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</si>
  <si>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</si>
  <si>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</si>
  <si>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</si>
  <si>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</si>
  <si>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</si>
  <si>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</si>
  <si>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</si>
  <si>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</si>
  <si>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</si>
  <si>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</si>
  <si>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</si>
  <si>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</si>
  <si>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</si>
  <si>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</si>
  <si>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</si>
  <si>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</si>
  <si>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</si>
  <si>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</si>
  <si>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</si>
  <si>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</si>
  <si>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</si>
  <si>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</si>
  <si>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</si>
  <si>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</si>
  <si>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</si>
  <si>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</si>
  <si>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</si>
  <si>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</si>
  <si>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</si>
  <si>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</si>
  <si>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</si>
  <si>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</si>
  <si>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</si>
  <si>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</si>
  <si>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</si>
  <si>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</si>
  <si>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</si>
  <si>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</si>
  <si>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</si>
  <si>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</si>
  <si>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</si>
  <si>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</si>
  <si>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</si>
  <si>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</si>
  <si>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</si>
  <si>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</si>
  <si>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</si>
  <si>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</si>
  <si>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</si>
  <si>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</si>
  <si>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</si>
  <si>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</si>
  <si>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</si>
  <si>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</si>
  <si>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</si>
  <si>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</si>
  <si>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</si>
  <si>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</si>
  <si>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</si>
  <si>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</si>
  <si>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</si>
  <si>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</si>
  <si>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</si>
  <si>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</si>
  <si>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</si>
  <si>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</si>
  <si>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</si>
  <si>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</si>
  <si>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</si>
  <si>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</si>
  <si>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</si>
  <si>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</si>
  <si>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</si>
  <si>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</si>
  <si>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</si>
  <si>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</si>
  <si>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</si>
  <si>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</si>
  <si>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</si>
  <si>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</si>
  <si>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</si>
  <si>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</si>
  <si>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</si>
  <si>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</si>
  <si>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</si>
  <si>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</si>
  <si>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</si>
  <si>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</si>
  <si>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</si>
  <si>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</si>
  <si>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</si>
  <si>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</si>
  <si>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</si>
  <si>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</si>
  <si>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</si>
  <si>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</si>
  <si>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</si>
  <si>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</si>
  <si>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</si>
  <si>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</si>
  <si>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</si>
  <si>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</si>
  <si>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</si>
  <si>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</si>
  <si>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</si>
  <si>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</si>
  <si>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</si>
  <si>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</si>
  <si>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</si>
  <si>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</si>
  <si>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</si>
  <si>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</si>
  <si>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</si>
  <si>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</si>
  <si>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</si>
  <si>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</si>
  <si>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</si>
  <si>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</si>
  <si>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</si>
  <si>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</si>
  <si>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</si>
  <si>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</si>
  <si>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</si>
  <si>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</si>
  <si>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</si>
  <si>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</si>
  <si>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</si>
  <si>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</si>
  <si>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</si>
  <si>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</si>
  <si>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</si>
  <si>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</si>
  <si>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</si>
  <si>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</si>
  <si>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</si>
  <si>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</si>
  <si>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</si>
  <si>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</si>
  <si>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</si>
  <si>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</si>
  <si>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</si>
  <si>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</si>
  <si>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</si>
  <si>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</si>
  <si>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</si>
  <si>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</si>
  <si>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</si>
  <si>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</si>
  <si>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</si>
  <si>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</si>
  <si>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</si>
  <si>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</si>
  <si>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</si>
  <si>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</si>
  <si>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</si>
  <si>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</si>
  <si>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</si>
  <si>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</si>
  <si>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</si>
  <si>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</si>
  <si>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</si>
  <si>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</si>
  <si>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</si>
  <si>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</si>
  <si>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</si>
  <si>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</si>
  <si>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</si>
  <si>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</si>
  <si>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</si>
  <si>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</si>
  <si>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</si>
  <si>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</si>
  <si>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</si>
  <si>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</si>
  <si>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</si>
  <si>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</si>
  <si>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</si>
  <si>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</si>
  <si>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</si>
  <si>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</si>
  <si>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</si>
  <si>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</si>
  <si>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</si>
  <si>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</si>
  <si>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</si>
  <si>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</si>
  <si>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</si>
  <si>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</si>
  <si>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</si>
  <si>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</si>
  <si>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</si>
  <si>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</si>
  <si>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</si>
  <si>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</si>
  <si>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</si>
  <si>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</si>
  <si>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</si>
  <si>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</si>
  <si>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</si>
  <si>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</si>
  <si>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</si>
  <si>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</si>
  <si>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</si>
  <si>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</si>
  <si>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</si>
  <si>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</si>
  <si>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</si>
  <si>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</si>
  <si>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</si>
  <si>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</si>
  <si>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</si>
  <si>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</si>
  <si>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</si>
  <si>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</si>
  <si>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</si>
  <si>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</si>
  <si>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</si>
  <si>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</si>
  <si>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</si>
  <si>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</si>
  <si>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</si>
  <si>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</si>
  <si>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</si>
  <si>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</si>
  <si>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</si>
  <si>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</si>
  <si>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</si>
  <si>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</si>
  <si>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</si>
  <si>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</si>
  <si>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</si>
  <si>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</si>
  <si>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</si>
  <si>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</si>
  <si>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</si>
  <si>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</si>
  <si>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</si>
  <si>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</si>
  <si>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</si>
  <si>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</si>
  <si>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</si>
  <si>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</si>
  <si>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</si>
  <si>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</si>
  <si>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</si>
  <si>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</si>
  <si>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</si>
  <si>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</si>
  <si>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</si>
  <si>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</si>
  <si>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</si>
  <si>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</si>
  <si>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</si>
  <si>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</si>
  <si>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</si>
  <si>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</si>
  <si>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</si>
  <si>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</si>
  <si>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</si>
  <si>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</si>
  <si>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</si>
  <si>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</si>
  <si>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</si>
  <si>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</si>
  <si>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</si>
  <si>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</si>
  <si>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</si>
  <si>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</si>
  <si>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</si>
  <si>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</si>
  <si>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</si>
  <si>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</si>
  <si>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</si>
  <si>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</si>
  <si>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</si>
  <si>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</si>
  <si>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</si>
  <si>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</si>
  <si>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</si>
  <si>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</si>
  <si>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</si>
  <si>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</si>
  <si>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</si>
  <si>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</si>
  <si>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</si>
  <si>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</si>
  <si>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</si>
  <si>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</si>
  <si>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</si>
  <si>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</si>
  <si>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</si>
  <si>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</si>
  <si>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</si>
  <si>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</si>
  <si>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</si>
  <si>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</si>
  <si>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</si>
  <si>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</si>
  <si>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</si>
  <si>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</si>
  <si>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</si>
  <si>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</si>
  <si>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</si>
  <si>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</si>
  <si>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</si>
  <si>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</si>
  <si>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</si>
  <si>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</si>
  <si>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</si>
  <si>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</si>
  <si>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</si>
  <si>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</si>
  <si>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</si>
  <si>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</si>
  <si>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</si>
  <si>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</si>
  <si>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</si>
  <si>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</si>
  <si>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</si>
  <si>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</si>
  <si>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</si>
  <si>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</si>
  <si>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</si>
  <si>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</si>
  <si>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</si>
  <si>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</si>
  <si>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</si>
  <si>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</si>
  <si>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</si>
  <si>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</si>
  <si>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</si>
  <si>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</si>
  <si>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</si>
  <si>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</si>
  <si>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</si>
  <si>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</si>
  <si>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</si>
  <si>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</si>
  <si>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</si>
  <si>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</si>
  <si>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</si>
  <si>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</si>
  <si>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</si>
  <si>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</si>
  <si>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</si>
  <si>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</si>
  <si>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</si>
  <si>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</si>
  <si>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</si>
  <si>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</si>
  <si>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</si>
  <si>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</si>
  <si>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</si>
  <si>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</si>
  <si>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</si>
  <si>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</si>
  <si>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</si>
  <si>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</si>
  <si>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</si>
  <si>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</si>
  <si>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</si>
  <si>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</si>
  <si>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</si>
  <si>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</si>
  <si>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</si>
  <si>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</si>
  <si>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</si>
  <si>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</si>
  <si>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</si>
  <si>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</si>
  <si>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</si>
  <si>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</si>
  <si>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</si>
  <si>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</si>
  <si>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</si>
  <si>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</si>
  <si>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</si>
  <si>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</si>
  <si>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</si>
  <si>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</si>
  <si>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</si>
  <si>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</si>
  <si>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</si>
  <si>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</si>
  <si>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</si>
  <si>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</si>
  <si>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</si>
  <si>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</si>
  <si>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</si>
  <si>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</si>
  <si>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</si>
  <si>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</si>
  <si>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</si>
  <si>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</si>
  <si>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</si>
  <si>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</si>
  <si>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</si>
  <si>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</si>
  <si>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</si>
  <si>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</si>
  <si>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</si>
  <si>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</si>
  <si>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</si>
  <si>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</si>
  <si>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</si>
  <si>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</si>
  <si>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</si>
  <si>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</si>
  <si>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</si>
  <si>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</si>
  <si>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</si>
  <si>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</si>
  <si>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</si>
  <si>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</si>
  <si>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</si>
  <si>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</si>
  <si>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</si>
  <si>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</si>
  <si>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</si>
  <si>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</si>
  <si>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</si>
  <si>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</si>
  <si>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</si>
  <si>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</si>
  <si>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</si>
  <si>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</si>
  <si>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</si>
  <si>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</si>
  <si>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</si>
  <si>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</si>
  <si>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</si>
  <si>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</si>
  <si>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</si>
  <si>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</si>
  <si>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</si>
  <si>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</si>
  <si>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</si>
  <si>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</si>
  <si>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</si>
  <si>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</si>
  <si>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</si>
  <si>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</si>
  <si>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</si>
  <si>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</si>
  <si>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</si>
  <si>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</si>
  <si>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</si>
  <si>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</si>
  <si>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</si>
  <si>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</si>
  <si>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</si>
  <si>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</si>
  <si>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</si>
  <si>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</si>
  <si>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</si>
  <si>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</si>
  <si>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</si>
  <si>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</si>
  <si>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</si>
  <si>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</si>
  <si>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</si>
  <si>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</si>
  <si>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</si>
  <si>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</si>
  <si>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</si>
  <si>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</si>
  <si>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</si>
  <si>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</si>
  <si>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</si>
  <si>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</si>
  <si>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</si>
  <si>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</si>
  <si>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</si>
  <si>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</si>
  <si>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</si>
  <si>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</si>
  <si>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</si>
  <si>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</si>
  <si>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</si>
  <si>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</si>
  <si>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</si>
  <si>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</si>
  <si>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</si>
  <si>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</si>
  <si>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</si>
  <si>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</si>
  <si>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</si>
  <si>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</si>
  <si>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</si>
  <si>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</si>
  <si>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</si>
  <si>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</si>
  <si>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</si>
  <si>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</si>
  <si>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</si>
  <si>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</si>
  <si>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</si>
  <si>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</si>
  <si>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</si>
  <si>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</si>
  <si>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</si>
  <si>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</si>
  <si>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</si>
  <si>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</si>
  <si>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</si>
  <si>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</si>
  <si>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</si>
  <si>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</si>
  <si>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</si>
  <si>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</si>
  <si>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</si>
  <si>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</si>
  <si>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</si>
  <si>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</si>
  <si>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</si>
  <si>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</si>
  <si>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</si>
  <si>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</si>
  <si>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</si>
  <si>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</si>
  <si>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</si>
  <si>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</si>
  <si>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</si>
  <si>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</si>
  <si>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</si>
  <si>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</si>
  <si>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</si>
  <si>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</si>
  <si>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</si>
  <si>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</si>
  <si>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</si>
  <si>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</si>
  <si>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</si>
  <si>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</si>
  <si>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</si>
  <si>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</si>
  <si>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</si>
  <si>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</si>
  <si>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</si>
  <si>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</si>
  <si>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</si>
  <si>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</si>
  <si>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</si>
  <si>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</si>
  <si>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</si>
  <si>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</si>
  <si>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</si>
  <si>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</si>
  <si>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</si>
  <si>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</si>
  <si>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</si>
  <si>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</si>
  <si>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</si>
  <si>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</si>
  <si>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</si>
  <si>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</si>
  <si>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</si>
  <si>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</si>
  <si>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</si>
  <si>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</si>
  <si>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</si>
  <si>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</si>
  <si>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</si>
  <si>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</si>
  <si>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</si>
  <si>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</si>
  <si>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</si>
  <si>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</si>
  <si>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</si>
  <si>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</si>
  <si>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</si>
  <si>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</si>
  <si>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</si>
  <si>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</si>
  <si>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</si>
  <si>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</si>
  <si>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</si>
  <si>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</si>
  <si>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</si>
  <si>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</si>
  <si>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</si>
  <si>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</si>
  <si>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</si>
  <si>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</si>
  <si>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</si>
  <si>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</si>
  <si>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</si>
  <si>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</si>
  <si>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</si>
  <si>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</si>
  <si>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</si>
  <si>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</si>
  <si>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</si>
  <si>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</si>
  <si>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</si>
  <si>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</si>
  <si>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</si>
  <si>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</si>
  <si>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</si>
  <si>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</si>
  <si>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</si>
  <si>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</si>
  <si>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</si>
  <si>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</si>
  <si>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</si>
  <si>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</si>
  <si>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</si>
  <si>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</si>
  <si>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</si>
  <si>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</si>
  <si>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</si>
  <si>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</si>
  <si>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</si>
  <si>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</si>
  <si>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</si>
  <si>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</si>
  <si>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</si>
  <si>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</si>
  <si>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</si>
  <si>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</si>
  <si>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</si>
  <si>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</si>
  <si>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</si>
  <si>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</si>
  <si>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</si>
  <si>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</si>
  <si>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</si>
  <si>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</si>
  <si>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</si>
  <si>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</si>
  <si>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</si>
  <si>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</si>
  <si>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</si>
  <si>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</si>
  <si>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</si>
  <si>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</si>
  <si>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</si>
  <si>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</si>
  <si>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</si>
  <si>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</si>
  <si>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</si>
  <si>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</si>
  <si>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</si>
  <si>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</si>
  <si>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</si>
  <si>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</si>
  <si>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</si>
  <si>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奄美群島振興開発事業</t>
    <rPh sb="0" eb="2">
      <t>アマミ</t>
    </rPh>
    <rPh sb="2" eb="4">
      <t>グントウ</t>
    </rPh>
    <rPh sb="4" eb="6">
      <t>シンコウ</t>
    </rPh>
    <rPh sb="6" eb="8">
      <t>カイハツ</t>
    </rPh>
    <rPh sb="8" eb="10">
      <t>ジギョウ</t>
    </rPh>
    <phoneticPr fontId="5"/>
  </si>
  <si>
    <t>国土政策局</t>
    <rPh sb="0" eb="2">
      <t>コクド</t>
    </rPh>
    <rPh sb="2" eb="5">
      <t>セイサクキョク</t>
    </rPh>
    <phoneticPr fontId="5"/>
  </si>
  <si>
    <t>特別地域振興官</t>
    <rPh sb="0" eb="2">
      <t>トクベツ</t>
    </rPh>
    <rPh sb="2" eb="4">
      <t>チイキ</t>
    </rPh>
    <rPh sb="4" eb="7">
      <t>シンコウカン</t>
    </rPh>
    <phoneticPr fontId="5"/>
  </si>
  <si>
    <t>特別地域振興官
宮本　貴章</t>
    <rPh sb="0" eb="2">
      <t>トクベツ</t>
    </rPh>
    <rPh sb="2" eb="4">
      <t>チイキ</t>
    </rPh>
    <rPh sb="4" eb="7">
      <t>シンコウカン</t>
    </rPh>
    <rPh sb="8" eb="10">
      <t>ミヤモト</t>
    </rPh>
    <rPh sb="11" eb="13">
      <t>タカアキ</t>
    </rPh>
    <phoneticPr fontId="5"/>
  </si>
  <si>
    <t>奄美群島振興開発特別措置法第６条及び第９条のほか、当該事業に関する法律等による</t>
    <phoneticPr fontId="5"/>
  </si>
  <si>
    <t>奄美群島振興開発特別措置法第５条に基づき
鹿児島県が策定した奄美群島振興開発計画（令和元年5月策定）</t>
    <phoneticPr fontId="5"/>
  </si>
  <si>
    <t>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phoneticPr fontId="5"/>
  </si>
  <si>
    <t>・本事業にかかる予算は奄美群島振興開発特別措置法に基づき、国が策定した「奄美群島振興開発基本方針」を踏まえて、鹿児島県が策定した「奄美群島振興開発計画」に基づく事業について、同法第６条の規定に基づき、国の負担及び補助の割合を嵩上げして支援をしている。（公共事業関係費の地域一括計上）。
・具体的な事業としては、海岸（補助率2/3等）、道路(補助率8/10等）、港湾（補助率8/10等）、空港（補助率8/10等)、水道（補助率1/2）、廃棄物（補助率1/3等)、農業農村整備（補助率6/10等）、水産基盤整備（補助率8/10等）等である。</t>
    <phoneticPr fontId="5"/>
  </si>
  <si>
    <t>当該予算は国土交通省にて一括計上しているが予算の執行に際して各省の所管部局に移し替え等を行っている。</t>
    <phoneticPr fontId="5"/>
  </si>
  <si>
    <t>各省の所管部局において、個別の事業単位ごとに活動目標を設定</t>
    <rPh sb="24" eb="26">
      <t>モクヒョウ</t>
    </rPh>
    <phoneticPr fontId="5"/>
  </si>
  <si>
    <t>各省の所管部局において、個別の事業単位ごとに活動指標を設定</t>
    <phoneticPr fontId="5"/>
  </si>
  <si>
    <t>各省の所管部局において、個別の事業単位毎に設定された異なる単位により算出　　　　　　　　　　　　　</t>
    <phoneticPr fontId="5"/>
  </si>
  <si>
    <t>令和５年度末時点の奄美群島の総人口（住民基本台帳登録人口）103,000人以上</t>
    <phoneticPr fontId="5"/>
  </si>
  <si>
    <t>奄美群島の総人口</t>
    <phoneticPr fontId="5"/>
  </si>
  <si>
    <t>人</t>
    <rPh sb="0" eb="1">
      <t>ニン</t>
    </rPh>
    <phoneticPr fontId="5"/>
  </si>
  <si>
    <t>-</t>
  </si>
  <si>
    <t>国土交通省国土政策局調べ（令和４年５月）</t>
    <phoneticPr fontId="5"/>
  </si>
  <si>
    <t>令和５年度の奄美群島内の総生産額（名目）　　　　　　　334,123百万円</t>
    <phoneticPr fontId="5"/>
  </si>
  <si>
    <t>国土交通省国土政策局調べ（令和４年５月）</t>
    <phoneticPr fontId="5"/>
  </si>
  <si>
    <t>百万円</t>
    <rPh sb="0" eb="3">
      <t>ヒャクマンエン</t>
    </rPh>
    <phoneticPr fontId="5"/>
  </si>
  <si>
    <t>令和５年度の奄美群島の農業産出額（名目）　　　　　40,636百万円</t>
    <phoneticPr fontId="5"/>
  </si>
  <si>
    <t>奄美群島の農業産出額</t>
    <phoneticPr fontId="5"/>
  </si>
  <si>
    <t>令和５年度の奄美群島の延べ宿泊観光客数　1,000千人</t>
    <phoneticPr fontId="5"/>
  </si>
  <si>
    <t>奄美群島の宿泊観光客数</t>
    <phoneticPr fontId="5"/>
  </si>
  <si>
    <t>千人</t>
    <rPh sb="0" eb="2">
      <t>センニン</t>
    </rPh>
    <phoneticPr fontId="5"/>
  </si>
  <si>
    <t>各省の所管部門において、個別の事業単位ごとに活動目標を設定</t>
    <rPh sb="0" eb="2">
      <t>カクショウ</t>
    </rPh>
    <rPh sb="3" eb="5">
      <t>ショカン</t>
    </rPh>
    <rPh sb="5" eb="7">
      <t>ブモン</t>
    </rPh>
    <rPh sb="12" eb="14">
      <t>コベツ</t>
    </rPh>
    <rPh sb="15" eb="17">
      <t>ジギョウ</t>
    </rPh>
    <rPh sb="17" eb="19">
      <t>タンイ</t>
    </rPh>
    <rPh sb="22" eb="24">
      <t>カツドウ</t>
    </rPh>
    <rPh sb="24" eb="26">
      <t>モクヒョウ</t>
    </rPh>
    <rPh sb="27" eb="29">
      <t>セッテイ</t>
    </rPh>
    <phoneticPr fontId="5"/>
  </si>
  <si>
    <t>各省の所管部門において、個別の事業単位ごとに活動指標を設定</t>
    <rPh sb="0" eb="2">
      <t>カクショウ</t>
    </rPh>
    <rPh sb="3" eb="5">
      <t>ショカン</t>
    </rPh>
    <rPh sb="5" eb="7">
      <t>ブモン</t>
    </rPh>
    <rPh sb="12" eb="14">
      <t>コベツ</t>
    </rPh>
    <rPh sb="15" eb="17">
      <t>ジギョウ</t>
    </rPh>
    <rPh sb="17" eb="19">
      <t>タンイ</t>
    </rPh>
    <rPh sb="22" eb="24">
      <t>カツドウ</t>
    </rPh>
    <rPh sb="24" eb="26">
      <t>シヒョウ</t>
    </rPh>
    <rPh sb="27" eb="29">
      <t>セッテイ</t>
    </rPh>
    <phoneticPr fontId="5"/>
  </si>
  <si>
    <t>１０　国土の総合的な利用、整備及び保全、国土に関する情報の整備</t>
    <phoneticPr fontId="5"/>
  </si>
  <si>
    <t>３９　離島等の振興を図る</t>
    <phoneticPr fontId="5"/>
  </si>
  <si>
    <t>本事業は、奄美群島の特殊事情に鑑み制定された奄美群島振興開発特別措置法に基づき実施されている事業である。　　　　　　　　　地方公共団体の社会資本の整備等の取組に対して支援等を行う事業であり、地元からの要望を踏まえ、国として優先度が高い事業を実施している。</t>
    <rPh sb="0" eb="1">
      <t>ホン</t>
    </rPh>
    <rPh sb="1" eb="3">
      <t>ジギョウ</t>
    </rPh>
    <rPh sb="5" eb="7">
      <t>アマミ</t>
    </rPh>
    <rPh sb="7" eb="9">
      <t>グントウ</t>
    </rPh>
    <rPh sb="10" eb="12">
      <t>トクシュ</t>
    </rPh>
    <rPh sb="12" eb="14">
      <t>ジジョウ</t>
    </rPh>
    <rPh sb="15" eb="16">
      <t>カンガ</t>
    </rPh>
    <rPh sb="17" eb="19">
      <t>セイテイ</t>
    </rPh>
    <rPh sb="22" eb="24">
      <t>アマミ</t>
    </rPh>
    <rPh sb="24" eb="26">
      <t>グントウ</t>
    </rPh>
    <rPh sb="26" eb="28">
      <t>シンコウ</t>
    </rPh>
    <rPh sb="28" eb="30">
      <t>カイハツ</t>
    </rPh>
    <rPh sb="30" eb="32">
      <t>トクベツ</t>
    </rPh>
    <rPh sb="32" eb="35">
      <t>ソチホウ</t>
    </rPh>
    <rPh sb="36" eb="37">
      <t>モト</t>
    </rPh>
    <rPh sb="39" eb="41">
      <t>ジッシ</t>
    </rPh>
    <rPh sb="46" eb="48">
      <t>ジギョウ</t>
    </rPh>
    <rPh sb="61" eb="63">
      <t>チホウ</t>
    </rPh>
    <rPh sb="63" eb="65">
      <t>コウキョウ</t>
    </rPh>
    <rPh sb="65" eb="67">
      <t>ダンタイ</t>
    </rPh>
    <rPh sb="68" eb="72">
      <t>シャカイシホン</t>
    </rPh>
    <rPh sb="73" eb="75">
      <t>セイビ</t>
    </rPh>
    <rPh sb="75" eb="76">
      <t>トウ</t>
    </rPh>
    <rPh sb="77" eb="79">
      <t>トリクミ</t>
    </rPh>
    <rPh sb="80" eb="81">
      <t>タイ</t>
    </rPh>
    <rPh sb="83" eb="85">
      <t>シエン</t>
    </rPh>
    <rPh sb="85" eb="86">
      <t>トウ</t>
    </rPh>
    <rPh sb="87" eb="88">
      <t>オコナ</t>
    </rPh>
    <rPh sb="89" eb="91">
      <t>ジギョウ</t>
    </rPh>
    <rPh sb="95" eb="97">
      <t>ジモト</t>
    </rPh>
    <rPh sb="100" eb="102">
      <t>ヨウボウ</t>
    </rPh>
    <rPh sb="103" eb="104">
      <t>フ</t>
    </rPh>
    <rPh sb="107" eb="108">
      <t>クニ</t>
    </rPh>
    <rPh sb="111" eb="114">
      <t>ユウセンド</t>
    </rPh>
    <rPh sb="115" eb="116">
      <t>タカ</t>
    </rPh>
    <rPh sb="117" eb="119">
      <t>ジギョウ</t>
    </rPh>
    <rPh sb="120" eb="122">
      <t>ジッシ</t>
    </rPh>
    <phoneticPr fontId="4"/>
  </si>
  <si>
    <t>本事業は、奄美群島振興開発特別措置法に基づく事業であることから、国が行うことが必要である。</t>
    <rPh sb="0" eb="1">
      <t>ホン</t>
    </rPh>
    <rPh sb="1" eb="3">
      <t>ジギョウ</t>
    </rPh>
    <rPh sb="5" eb="7">
      <t>アマミ</t>
    </rPh>
    <rPh sb="7" eb="9">
      <t>グントウ</t>
    </rPh>
    <rPh sb="9" eb="11">
      <t>シンコウ</t>
    </rPh>
    <rPh sb="11" eb="13">
      <t>カイハツ</t>
    </rPh>
    <rPh sb="13" eb="15">
      <t>トクベツ</t>
    </rPh>
    <rPh sb="15" eb="18">
      <t>ソチホウ</t>
    </rPh>
    <rPh sb="19" eb="20">
      <t>モト</t>
    </rPh>
    <rPh sb="22" eb="24">
      <t>ジギョウ</t>
    </rPh>
    <rPh sb="32" eb="33">
      <t>クニ</t>
    </rPh>
    <rPh sb="34" eb="35">
      <t>オコナ</t>
    </rPh>
    <rPh sb="39" eb="41">
      <t>ヒツヨウ</t>
    </rPh>
    <phoneticPr fontId="4"/>
  </si>
  <si>
    <t>本事業は、奄美群島振興開発特別措置法に基づく事業であり、地元からの要望を踏まえ、政策目標達成に向けて優先度が高い事業を実施している。</t>
    <rPh sb="0" eb="1">
      <t>ホン</t>
    </rPh>
    <rPh sb="1" eb="3">
      <t>ジギョウ</t>
    </rPh>
    <rPh sb="5" eb="7">
      <t>アマミ</t>
    </rPh>
    <rPh sb="7" eb="9">
      <t>グントウ</t>
    </rPh>
    <rPh sb="9" eb="11">
      <t>シンコウ</t>
    </rPh>
    <rPh sb="11" eb="13">
      <t>カイハツ</t>
    </rPh>
    <rPh sb="13" eb="15">
      <t>トクベツ</t>
    </rPh>
    <rPh sb="15" eb="18">
      <t>ソチホウ</t>
    </rPh>
    <rPh sb="19" eb="20">
      <t>モト</t>
    </rPh>
    <rPh sb="22" eb="24">
      <t>ジギョウ</t>
    </rPh>
    <rPh sb="28" eb="30">
      <t>ジモト</t>
    </rPh>
    <rPh sb="33" eb="35">
      <t>ヨウボウ</t>
    </rPh>
    <rPh sb="36" eb="37">
      <t>フ</t>
    </rPh>
    <rPh sb="40" eb="42">
      <t>セイサク</t>
    </rPh>
    <rPh sb="42" eb="44">
      <t>モクヒョウ</t>
    </rPh>
    <rPh sb="44" eb="46">
      <t>タッセイ</t>
    </rPh>
    <rPh sb="47" eb="48">
      <t>ム</t>
    </rPh>
    <rPh sb="50" eb="52">
      <t>ユウセン</t>
    </rPh>
    <rPh sb="52" eb="53">
      <t>ド</t>
    </rPh>
    <rPh sb="54" eb="55">
      <t>タカ</t>
    </rPh>
    <rPh sb="56" eb="58">
      <t>ジギョウ</t>
    </rPh>
    <rPh sb="59" eb="61">
      <t>ジッシ</t>
    </rPh>
    <phoneticPr fontId="4"/>
  </si>
  <si>
    <t>・一者応札及び一者応募となった案件は、同種・類似業務の実績がある業者がいることなどを踏まえ、競争入札を実施した結果、一者のみ応札・応募となったものであるが、第三者機関である入札監視委員会の活用などにより、改善に向けた検討を実施している。</t>
    <rPh sb="1" eb="2">
      <t>イチ</t>
    </rPh>
    <rPh sb="2" eb="3">
      <t>シャ</t>
    </rPh>
    <rPh sb="3" eb="5">
      <t>オウサツ</t>
    </rPh>
    <rPh sb="5" eb="6">
      <t>オヨ</t>
    </rPh>
    <rPh sb="7" eb="8">
      <t>イチ</t>
    </rPh>
    <rPh sb="8" eb="9">
      <t>シャ</t>
    </rPh>
    <rPh sb="9" eb="11">
      <t>オウボ</t>
    </rPh>
    <rPh sb="15" eb="17">
      <t>アンケン</t>
    </rPh>
    <rPh sb="19" eb="21">
      <t>ドウシュ</t>
    </rPh>
    <rPh sb="22" eb="24">
      <t>ルイジ</t>
    </rPh>
    <rPh sb="24" eb="26">
      <t>ギョウム</t>
    </rPh>
    <rPh sb="27" eb="29">
      <t>ジッセキ</t>
    </rPh>
    <rPh sb="32" eb="34">
      <t>ギョウシャ</t>
    </rPh>
    <rPh sb="42" eb="43">
      <t>フ</t>
    </rPh>
    <rPh sb="46" eb="48">
      <t>キョウソウ</t>
    </rPh>
    <rPh sb="48" eb="50">
      <t>ニュウサツ</t>
    </rPh>
    <rPh sb="51" eb="53">
      <t>ジッシ</t>
    </rPh>
    <rPh sb="55" eb="57">
      <t>ケッカ</t>
    </rPh>
    <rPh sb="58" eb="59">
      <t>イチ</t>
    </rPh>
    <rPh sb="59" eb="60">
      <t>シャ</t>
    </rPh>
    <rPh sb="62" eb="64">
      <t>オウサツ</t>
    </rPh>
    <rPh sb="65" eb="67">
      <t>オウボ</t>
    </rPh>
    <rPh sb="78" eb="81">
      <t>ダイサンシャ</t>
    </rPh>
    <rPh sb="81" eb="83">
      <t>キカン</t>
    </rPh>
    <rPh sb="86" eb="88">
      <t>ニュウサツ</t>
    </rPh>
    <rPh sb="88" eb="90">
      <t>カンシ</t>
    </rPh>
    <rPh sb="90" eb="93">
      <t>イインカイ</t>
    </rPh>
    <rPh sb="94" eb="96">
      <t>カツヨウ</t>
    </rPh>
    <rPh sb="102" eb="104">
      <t>カイゼン</t>
    </rPh>
    <rPh sb="105" eb="106">
      <t>ム</t>
    </rPh>
    <rPh sb="108" eb="110">
      <t>ケントウ</t>
    </rPh>
    <rPh sb="111" eb="113">
      <t>ジッシ</t>
    </rPh>
    <phoneticPr fontId="4"/>
  </si>
  <si>
    <t>国と地方公共団体等の負担関係は関係法令等に定められており、妥当なものとなっている。</t>
    <rPh sb="0" eb="1">
      <t>クニ</t>
    </rPh>
    <rPh sb="2" eb="4">
      <t>チホウ</t>
    </rPh>
    <rPh sb="4" eb="6">
      <t>コウキョウ</t>
    </rPh>
    <rPh sb="6" eb="8">
      <t>ダンタイ</t>
    </rPh>
    <rPh sb="8" eb="9">
      <t>トウ</t>
    </rPh>
    <rPh sb="10" eb="12">
      <t>フタン</t>
    </rPh>
    <rPh sb="12" eb="14">
      <t>カンケイ</t>
    </rPh>
    <rPh sb="15" eb="17">
      <t>カンケイ</t>
    </rPh>
    <rPh sb="17" eb="19">
      <t>ホウレイ</t>
    </rPh>
    <rPh sb="19" eb="20">
      <t>トウ</t>
    </rPh>
    <rPh sb="21" eb="22">
      <t>サダ</t>
    </rPh>
    <rPh sb="29" eb="31">
      <t>ダトウ</t>
    </rPh>
    <phoneticPr fontId="4"/>
  </si>
  <si>
    <t>各事業担当部局及び各事業所管省庁において個別の事業ごとに点検を実施しており、単位当たりコスト等の水準は妥当と考えられる。</t>
    <rPh sb="0" eb="3">
      <t>カクジギョウ</t>
    </rPh>
    <rPh sb="3" eb="5">
      <t>タントウ</t>
    </rPh>
    <rPh sb="5" eb="7">
      <t>ブキョク</t>
    </rPh>
    <rPh sb="7" eb="8">
      <t>オヨ</t>
    </rPh>
    <rPh sb="9" eb="12">
      <t>カクジギョウ</t>
    </rPh>
    <rPh sb="12" eb="14">
      <t>ショカン</t>
    </rPh>
    <rPh sb="14" eb="16">
      <t>ショウチョウ</t>
    </rPh>
    <rPh sb="20" eb="22">
      <t>コベツ</t>
    </rPh>
    <rPh sb="23" eb="25">
      <t>ジギョウ</t>
    </rPh>
    <rPh sb="28" eb="30">
      <t>テンケン</t>
    </rPh>
    <rPh sb="31" eb="33">
      <t>ジッシ</t>
    </rPh>
    <rPh sb="38" eb="40">
      <t>タンイ</t>
    </rPh>
    <rPh sb="40" eb="41">
      <t>ア</t>
    </rPh>
    <rPh sb="46" eb="47">
      <t>トウ</t>
    </rPh>
    <rPh sb="48" eb="50">
      <t>スイジュン</t>
    </rPh>
    <rPh sb="51" eb="53">
      <t>ダトウ</t>
    </rPh>
    <rPh sb="54" eb="55">
      <t>カンガ</t>
    </rPh>
    <phoneticPr fontId="4"/>
  </si>
  <si>
    <t>鹿児島県が作成する奄美群島振興開発計画に基づき行う社会資本の整備等に限定されている。</t>
    <rPh sb="0" eb="4">
      <t>カゴシマケン</t>
    </rPh>
    <rPh sb="5" eb="7">
      <t>サクセイ</t>
    </rPh>
    <rPh sb="9" eb="11">
      <t>アマミ</t>
    </rPh>
    <rPh sb="11" eb="13">
      <t>グントウ</t>
    </rPh>
    <rPh sb="13" eb="15">
      <t>シンコウ</t>
    </rPh>
    <rPh sb="15" eb="17">
      <t>カイハツ</t>
    </rPh>
    <rPh sb="17" eb="19">
      <t>ケイカク</t>
    </rPh>
    <rPh sb="20" eb="21">
      <t>モト</t>
    </rPh>
    <rPh sb="23" eb="24">
      <t>オコナ</t>
    </rPh>
    <rPh sb="25" eb="29">
      <t>シャカイシホン</t>
    </rPh>
    <rPh sb="30" eb="32">
      <t>セイビ</t>
    </rPh>
    <rPh sb="32" eb="33">
      <t>トウ</t>
    </rPh>
    <rPh sb="34" eb="36">
      <t>ゲンテイ</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</si>
  <si>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</si>
  <si>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成果実績は、成果目標と同一の指標を設定しており、成果目標に見合ったものとなっている。</t>
    <rPh sb="0" eb="2">
      <t>セイカ</t>
    </rPh>
    <rPh sb="2" eb="4">
      <t>ジッセキ</t>
    </rPh>
    <rPh sb="6" eb="8">
      <t>セイカ</t>
    </rPh>
    <rPh sb="8" eb="10">
      <t>モクヒョウ</t>
    </rPh>
    <rPh sb="11" eb="13">
      <t>ドウイツ</t>
    </rPh>
    <rPh sb="14" eb="16">
      <t>シヒョウ</t>
    </rPh>
    <rPh sb="17" eb="19">
      <t>セッテイ</t>
    </rPh>
    <rPh sb="24" eb="26">
      <t>セイカ</t>
    </rPh>
    <rPh sb="26" eb="28">
      <t>モクヒョウ</t>
    </rPh>
    <rPh sb="29" eb="31">
      <t>ミア</t>
    </rPh>
    <phoneticPr fontId="4"/>
  </si>
  <si>
    <t>整備された施設等が十分活用されているものと考えられる。</t>
    <rPh sb="0" eb="2">
      <t>セイビ</t>
    </rPh>
    <rPh sb="5" eb="7">
      <t>シセツ</t>
    </rPh>
    <rPh sb="7" eb="8">
      <t>トウ</t>
    </rPh>
    <rPh sb="9" eb="11">
      <t>ジュウブン</t>
    </rPh>
    <rPh sb="11" eb="13">
      <t>カツヨウ</t>
    </rPh>
    <rPh sb="21" eb="22">
      <t>カンガ</t>
    </rPh>
    <phoneticPr fontId="4"/>
  </si>
  <si>
    <t>○</t>
  </si>
  <si>
    <t>有</t>
  </si>
  <si>
    <t>無</t>
  </si>
  <si>
    <t>‐</t>
  </si>
  <si>
    <t>奄美群島における定住や交流の促進等を目的に地方公共団体等の行う施策を支援する非公共のソフト事業にあっては奄美群島の振興開発に必要な経費により、奄美群島の振興につながる社会資本の整備等については奄美群島振興開発事業により支援しており、それぞれ適切な役割分担となっている。</t>
    <rPh sb="0" eb="2">
      <t>アマミ</t>
    </rPh>
    <rPh sb="2" eb="4">
      <t>グントウ</t>
    </rPh>
    <rPh sb="8" eb="10">
      <t>テイジュウ</t>
    </rPh>
    <rPh sb="11" eb="13">
      <t>コウリュウ</t>
    </rPh>
    <rPh sb="14" eb="16">
      <t>ソクシン</t>
    </rPh>
    <rPh sb="16" eb="17">
      <t>トウ</t>
    </rPh>
    <rPh sb="18" eb="20">
      <t>モクテキ</t>
    </rPh>
    <rPh sb="21" eb="23">
      <t>チホウ</t>
    </rPh>
    <rPh sb="23" eb="25">
      <t>コウキョウ</t>
    </rPh>
    <rPh sb="25" eb="27">
      <t>ダンタイ</t>
    </rPh>
    <rPh sb="27" eb="28">
      <t>トウ</t>
    </rPh>
    <rPh sb="29" eb="30">
      <t>オコナ</t>
    </rPh>
    <rPh sb="31" eb="33">
      <t>セサク</t>
    </rPh>
    <rPh sb="34" eb="36">
      <t>シエン</t>
    </rPh>
    <rPh sb="38" eb="41">
      <t>ヒコウキョウ</t>
    </rPh>
    <rPh sb="45" eb="47">
      <t>ジギョウ</t>
    </rPh>
    <rPh sb="52" eb="54">
      <t>アマミ</t>
    </rPh>
    <rPh sb="54" eb="56">
      <t>グントウ</t>
    </rPh>
    <rPh sb="57" eb="59">
      <t>シンコウ</t>
    </rPh>
    <rPh sb="59" eb="61">
      <t>カイハツ</t>
    </rPh>
    <rPh sb="62" eb="64">
      <t>ヒツヨウ</t>
    </rPh>
    <rPh sb="65" eb="67">
      <t>ケイヒ</t>
    </rPh>
    <rPh sb="71" eb="73">
      <t>アマミ</t>
    </rPh>
    <rPh sb="73" eb="75">
      <t>グントウ</t>
    </rPh>
    <rPh sb="76" eb="78">
      <t>シンコウ</t>
    </rPh>
    <rPh sb="83" eb="87">
      <t>シャカイシホン</t>
    </rPh>
    <rPh sb="88" eb="90">
      <t>セイビ</t>
    </rPh>
    <rPh sb="90" eb="91">
      <t>トウ</t>
    </rPh>
    <rPh sb="96" eb="98">
      <t>アマミ</t>
    </rPh>
    <rPh sb="98" eb="100">
      <t>グントウ</t>
    </rPh>
    <rPh sb="100" eb="102">
      <t>シンコウ</t>
    </rPh>
    <rPh sb="102" eb="104">
      <t>カイハツ</t>
    </rPh>
    <rPh sb="104" eb="106">
      <t>ジギョウ</t>
    </rPh>
    <rPh sb="109" eb="111">
      <t>シエン</t>
    </rPh>
    <rPh sb="120" eb="122">
      <t>テキセツ</t>
    </rPh>
    <rPh sb="123" eb="125">
      <t>ヤクワリ</t>
    </rPh>
    <rPh sb="125" eb="127">
      <t>ブンタン</t>
    </rPh>
    <phoneticPr fontId="4"/>
  </si>
  <si>
    <t>00</t>
    <phoneticPr fontId="5"/>
  </si>
  <si>
    <t>奄美群島の振興開発に必要な経費</t>
    <phoneticPr fontId="5"/>
  </si>
  <si>
    <t>　R1年度までの「奄美群島振興開発事業」を、「奄美群島振興開発事業」と「奄美群島振興開発事業に必要な経費」に分割した。
【分割した理由】
奄美群島の振興につながる社会資本の整備等の一括計上の公共事業については「奄美群島振興開発事業」により、観光交流や定住促進等を目的に地方公共団体等の行う奄美群島の振興策を支援する非公共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t>
    <rPh sb="90" eb="92">
      <t>イッカツ</t>
    </rPh>
    <rPh sb="92" eb="94">
      <t>ケイジョウ</t>
    </rPh>
    <rPh sb="95" eb="97">
      <t>コウキョウ</t>
    </rPh>
    <rPh sb="97" eb="99">
      <t>ジギョウ</t>
    </rPh>
    <phoneticPr fontId="5"/>
  </si>
  <si>
    <t>60,95,96,97,101</t>
  </si>
  <si>
    <t>399,400</t>
  </si>
  <si>
    <t>386</t>
  </si>
  <si>
    <t>403</t>
  </si>
  <si>
    <t>420</t>
  </si>
  <si>
    <t>410</t>
  </si>
  <si>
    <t>409</t>
  </si>
  <si>
    <t>離島振興事業費</t>
    <rPh sb="0" eb="2">
      <t>リトウ</t>
    </rPh>
    <rPh sb="2" eb="4">
      <t>シンコウ</t>
    </rPh>
    <rPh sb="4" eb="7">
      <t>ジギョウヒ</t>
    </rPh>
    <phoneticPr fontId="5"/>
  </si>
  <si>
    <t>港湾改修費</t>
    <rPh sb="0" eb="2">
      <t>コウワン</t>
    </rPh>
    <rPh sb="2" eb="5">
      <t>カイシュウヒ</t>
    </rPh>
    <phoneticPr fontId="5"/>
  </si>
  <si>
    <t>港湾改修費補助</t>
    <rPh sb="0" eb="2">
      <t>コウワン</t>
    </rPh>
    <rPh sb="2" eb="4">
      <t>カイシュウ</t>
    </rPh>
    <rPh sb="4" eb="5">
      <t>ヒ</t>
    </rPh>
    <rPh sb="5" eb="7">
      <t>ホジョ</t>
    </rPh>
    <phoneticPr fontId="5"/>
  </si>
  <si>
    <t>港湾営繕宿舎費</t>
    <rPh sb="0" eb="2">
      <t>コウワン</t>
    </rPh>
    <rPh sb="2" eb="4">
      <t>エイゼン</t>
    </rPh>
    <rPh sb="4" eb="6">
      <t>シュクシャ</t>
    </rPh>
    <rPh sb="6" eb="7">
      <t>ヒ</t>
    </rPh>
    <phoneticPr fontId="5"/>
  </si>
  <si>
    <t>A.九州地方整備局</t>
    <rPh sb="2" eb="4">
      <t>キュウシュウ</t>
    </rPh>
    <rPh sb="4" eb="6">
      <t>チホウ</t>
    </rPh>
    <rPh sb="6" eb="9">
      <t>セイビキョク</t>
    </rPh>
    <phoneticPr fontId="5"/>
  </si>
  <si>
    <t>B.九州地方整備局</t>
    <rPh sb="2" eb="9">
      <t>キュウシュウチホウセイビキョク</t>
    </rPh>
    <phoneticPr fontId="5"/>
  </si>
  <si>
    <t>C.九州農政局</t>
    <rPh sb="2" eb="4">
      <t>キュウシュウ</t>
    </rPh>
    <rPh sb="4" eb="7">
      <t>ノウセイキョク</t>
    </rPh>
    <phoneticPr fontId="5"/>
  </si>
  <si>
    <t>D.九州農政局</t>
    <rPh sb="2" eb="4">
      <t>キュウシュウ</t>
    </rPh>
    <rPh sb="4" eb="7">
      <t>ノウセイキョク</t>
    </rPh>
    <phoneticPr fontId="5"/>
  </si>
  <si>
    <t>離島振興事業費</t>
    <rPh sb="0" eb="7">
      <t>リトウシンコウジギョウヒ</t>
    </rPh>
    <phoneticPr fontId="5"/>
  </si>
  <si>
    <t>かんがい排水事業</t>
    <rPh sb="4" eb="6">
      <t>ハイスイ</t>
    </rPh>
    <rPh sb="6" eb="8">
      <t>ジギョウ</t>
    </rPh>
    <phoneticPr fontId="5"/>
  </si>
  <si>
    <t>農業生産基盤整備事業費補助</t>
    <rPh sb="0" eb="2">
      <t>ノウギョウ</t>
    </rPh>
    <rPh sb="2" eb="4">
      <t>セイサン</t>
    </rPh>
    <rPh sb="4" eb="6">
      <t>キバン</t>
    </rPh>
    <rPh sb="6" eb="8">
      <t>セイビ</t>
    </rPh>
    <rPh sb="8" eb="10">
      <t>ジギョウ</t>
    </rPh>
    <rPh sb="10" eb="11">
      <t>ヒ</t>
    </rPh>
    <rPh sb="11" eb="13">
      <t>ホジョ</t>
    </rPh>
    <phoneticPr fontId="5"/>
  </si>
  <si>
    <t>農業農村整備営繕宿舎費</t>
    <rPh sb="0" eb="2">
      <t>ノウギョウ</t>
    </rPh>
    <rPh sb="2" eb="4">
      <t>ノウソン</t>
    </rPh>
    <rPh sb="4" eb="6">
      <t>セイビ</t>
    </rPh>
    <rPh sb="6" eb="8">
      <t>エイゼン</t>
    </rPh>
    <rPh sb="8" eb="10">
      <t>シュクシャ</t>
    </rPh>
    <rPh sb="10" eb="11">
      <t>ヒ</t>
    </rPh>
    <phoneticPr fontId="5"/>
  </si>
  <si>
    <t>E.竹山建設（株）</t>
    <rPh sb="2" eb="4">
      <t>タケヤマ</t>
    </rPh>
    <rPh sb="4" eb="6">
      <t>ケンセツ</t>
    </rPh>
    <rPh sb="6" eb="9">
      <t>カブ</t>
    </rPh>
    <phoneticPr fontId="5"/>
  </si>
  <si>
    <t>F. 鹿児島県</t>
    <rPh sb="3" eb="7">
      <t>カゴシマケン</t>
    </rPh>
    <phoneticPr fontId="5"/>
  </si>
  <si>
    <t>令和３年度名瀬港（立神地区）防波堤（沖）（改良）裏込工事（第２次）</t>
    <phoneticPr fontId="5"/>
  </si>
  <si>
    <t>社会資本整備総合交付金</t>
    <rPh sb="0" eb="4">
      <t>シャカイシホン</t>
    </rPh>
    <rPh sb="4" eb="6">
      <t>セイビ</t>
    </rPh>
    <rPh sb="6" eb="8">
      <t>ソウゴウ</t>
    </rPh>
    <rPh sb="8" eb="11">
      <t>コウフキン</t>
    </rPh>
    <phoneticPr fontId="5"/>
  </si>
  <si>
    <t>防災・安全社会資本整備交付金</t>
    <rPh sb="0" eb="2">
      <t>ボウサイ</t>
    </rPh>
    <rPh sb="3" eb="5">
      <t>アンゼン</t>
    </rPh>
    <rPh sb="5" eb="7">
      <t>シャカイ</t>
    </rPh>
    <rPh sb="7" eb="9">
      <t>シホン</t>
    </rPh>
    <rPh sb="9" eb="11">
      <t>セイビ</t>
    </rPh>
    <rPh sb="11" eb="14">
      <t>コウフキン</t>
    </rPh>
    <phoneticPr fontId="5"/>
  </si>
  <si>
    <t>G.鹿児島県</t>
    <rPh sb="2" eb="6">
      <t>カゴシマケン</t>
    </rPh>
    <phoneticPr fontId="5"/>
  </si>
  <si>
    <t>H.鹿児島県</t>
    <rPh sb="2" eb="6">
      <t>カゴシマケン</t>
    </rPh>
    <phoneticPr fontId="5"/>
  </si>
  <si>
    <t>工事費</t>
    <rPh sb="0" eb="3">
      <t>コウジヒ</t>
    </rPh>
    <phoneticPr fontId="5"/>
  </si>
  <si>
    <t>測量設計費</t>
    <rPh sb="0" eb="2">
      <t>ソクリョウ</t>
    </rPh>
    <rPh sb="2" eb="5">
      <t>セッケイヒ</t>
    </rPh>
    <phoneticPr fontId="5"/>
  </si>
  <si>
    <t>指導監督費</t>
    <rPh sb="0" eb="2">
      <t>シドウ</t>
    </rPh>
    <rPh sb="2" eb="4">
      <t>カントク</t>
    </rPh>
    <rPh sb="4" eb="5">
      <t>ヒ</t>
    </rPh>
    <phoneticPr fontId="5"/>
  </si>
  <si>
    <t>☑</t>
  </si>
  <si>
    <t>九州地方整備局</t>
    <rPh sb="0" eb="2">
      <t>キュウシュウ</t>
    </rPh>
    <rPh sb="2" eb="4">
      <t>チホウ</t>
    </rPh>
    <rPh sb="4" eb="7">
      <t>セイビキョク</t>
    </rPh>
    <phoneticPr fontId="5"/>
  </si>
  <si>
    <t>港湾整備事業の実施</t>
    <rPh sb="0" eb="2">
      <t>コウワン</t>
    </rPh>
    <rPh sb="2" eb="4">
      <t>セイビ</t>
    </rPh>
    <rPh sb="4" eb="6">
      <t>ジギョウ</t>
    </rPh>
    <rPh sb="7" eb="9">
      <t>ジッシ</t>
    </rPh>
    <phoneticPr fontId="5"/>
  </si>
  <si>
    <t>－</t>
    <phoneticPr fontId="5"/>
  </si>
  <si>
    <t>国土技術政策総合研究所</t>
    <rPh sb="0" eb="2">
      <t>コクド</t>
    </rPh>
    <rPh sb="2" eb="4">
      <t>ギジュツ</t>
    </rPh>
    <rPh sb="4" eb="6">
      <t>セイサク</t>
    </rPh>
    <rPh sb="6" eb="8">
      <t>ソウゴウ</t>
    </rPh>
    <rPh sb="8" eb="11">
      <t>ケンキュウジョ</t>
    </rPh>
    <phoneticPr fontId="5"/>
  </si>
  <si>
    <t>国立研究開発法人 海上・港湾・航空技術研究所</t>
  </si>
  <si>
    <t>港湾の施設の技術上の基準の作用条件に係る基礎的研究委託　他</t>
    <rPh sb="28" eb="29">
      <t>ホカ</t>
    </rPh>
    <phoneticPr fontId="5"/>
  </si>
  <si>
    <t>港湾整備事業に係る補助金の交付</t>
    <rPh sb="0" eb="2">
      <t>コウワン</t>
    </rPh>
    <rPh sb="2" eb="4">
      <t>セイビ</t>
    </rPh>
    <rPh sb="4" eb="6">
      <t>ジギョウ</t>
    </rPh>
    <rPh sb="7" eb="8">
      <t>カカ</t>
    </rPh>
    <rPh sb="9" eb="12">
      <t>ホジョキン</t>
    </rPh>
    <rPh sb="13" eb="15">
      <t>コウフ</t>
    </rPh>
    <phoneticPr fontId="5"/>
  </si>
  <si>
    <t>補助金等交付</t>
  </si>
  <si>
    <t>九州農政局</t>
    <rPh sb="0" eb="2">
      <t>キュウシュウ</t>
    </rPh>
    <rPh sb="2" eb="5">
      <t>ノウセイキョク</t>
    </rPh>
    <phoneticPr fontId="5"/>
  </si>
  <si>
    <t>かんがい排水事業の実施</t>
    <rPh sb="4" eb="6">
      <t>ハイスイ</t>
    </rPh>
    <rPh sb="6" eb="8">
      <t>ジギョウ</t>
    </rPh>
    <rPh sb="9" eb="11">
      <t>ジッシ</t>
    </rPh>
    <phoneticPr fontId="5"/>
  </si>
  <si>
    <t>農業生産基盤整備事業に係る補助金の交付</t>
    <rPh sb="0" eb="2">
      <t>ノウギョウ</t>
    </rPh>
    <rPh sb="2" eb="4">
      <t>セイサン</t>
    </rPh>
    <rPh sb="4" eb="6">
      <t>キバン</t>
    </rPh>
    <rPh sb="6" eb="8">
      <t>セイビ</t>
    </rPh>
    <rPh sb="8" eb="10">
      <t>ジギョウ</t>
    </rPh>
    <rPh sb="11" eb="12">
      <t>カカ</t>
    </rPh>
    <rPh sb="13" eb="16">
      <t>ホジョキン</t>
    </rPh>
    <rPh sb="17" eb="19">
      <t>コウフ</t>
    </rPh>
    <phoneticPr fontId="5"/>
  </si>
  <si>
    <t>令和３年度名瀬港（立神地区）防波堤（沖）（改良）裏込工事</t>
    <phoneticPr fontId="5"/>
  </si>
  <si>
    <t>令和２年度名瀬港（本港地区）岸壁（－７．５ｍ）（改良）工事（第４次）</t>
    <phoneticPr fontId="5"/>
  </si>
  <si>
    <t>令和３年度名瀬港（本港地区）岸壁（－７．５ｍ）（改良）基本設計</t>
    <phoneticPr fontId="5"/>
  </si>
  <si>
    <t>令和２年度名瀬港監督等補助業務</t>
    <phoneticPr fontId="5"/>
  </si>
  <si>
    <t>令和２年度海象観測装置定期点検・保守</t>
    <phoneticPr fontId="5"/>
  </si>
  <si>
    <t>令和３年度鹿児島港外工事・調査関係資料作成業務</t>
    <phoneticPr fontId="5"/>
  </si>
  <si>
    <t>令和３年度名瀬港（本港地区）岸壁（－７．５ｍ）（改良）深浅測量外１件</t>
    <phoneticPr fontId="5"/>
  </si>
  <si>
    <t>令和３年度港湾整備に係る沿岸気象海象情報の予測情報等提供業務</t>
    <phoneticPr fontId="5"/>
  </si>
  <si>
    <t>令和３年度名瀬港（本港地区）岸壁（－７．５ｍ）（改良）水路測量</t>
    <phoneticPr fontId="5"/>
  </si>
  <si>
    <t>鹿児島県</t>
    <rPh sb="0" eb="4">
      <t>カゴシマケン</t>
    </rPh>
    <phoneticPr fontId="5"/>
  </si>
  <si>
    <t>社会資本整備総合交付金及び防災・安全社会資本整備交付金の実施</t>
    <rPh sb="0" eb="11">
      <t>シャカイシホンセイビソウゴウコウフキン</t>
    </rPh>
    <rPh sb="11" eb="12">
      <t>オヨ</t>
    </rPh>
    <rPh sb="13" eb="15">
      <t>ボウサイ</t>
    </rPh>
    <rPh sb="16" eb="18">
      <t>アンゼン</t>
    </rPh>
    <rPh sb="18" eb="22">
      <t>シャカイシホン</t>
    </rPh>
    <rPh sb="22" eb="24">
      <t>セイビ</t>
    </rPh>
    <rPh sb="24" eb="27">
      <t>コウフキン</t>
    </rPh>
    <rPh sb="28" eb="30">
      <t>ジッシ</t>
    </rPh>
    <phoneticPr fontId="5"/>
  </si>
  <si>
    <t>道路事業の実施(道路更新防災等対策事業)</t>
    <rPh sb="0" eb="2">
      <t>ドウロ</t>
    </rPh>
    <rPh sb="2" eb="4">
      <t>ジギョウ</t>
    </rPh>
    <rPh sb="5" eb="7">
      <t>ジッシ</t>
    </rPh>
    <rPh sb="8" eb="10">
      <t>ドウロ</t>
    </rPh>
    <rPh sb="10" eb="12">
      <t>コウシン</t>
    </rPh>
    <rPh sb="12" eb="14">
      <t>ボウサイ</t>
    </rPh>
    <rPh sb="14" eb="15">
      <t>トウ</t>
    </rPh>
    <rPh sb="15" eb="17">
      <t>タイサク</t>
    </rPh>
    <rPh sb="17" eb="19">
      <t>ジギョウ</t>
    </rPh>
    <phoneticPr fontId="5"/>
  </si>
  <si>
    <t>奄美市</t>
    <rPh sb="0" eb="3">
      <t>アマミシ</t>
    </rPh>
    <phoneticPr fontId="5"/>
  </si>
  <si>
    <t>道路事業の実施(道路更新防災等対策事業)</t>
    <phoneticPr fontId="5"/>
  </si>
  <si>
    <t>徳之島町</t>
    <rPh sb="0" eb="4">
      <t>トクノシマチョウ</t>
    </rPh>
    <phoneticPr fontId="5"/>
  </si>
  <si>
    <t>伊仙町</t>
    <rPh sb="0" eb="3">
      <t>イセンチョウ</t>
    </rPh>
    <phoneticPr fontId="5"/>
  </si>
  <si>
    <t>天城町</t>
    <rPh sb="0" eb="2">
      <t>アマギ</t>
    </rPh>
    <rPh sb="2" eb="3">
      <t>チョウ</t>
    </rPh>
    <phoneticPr fontId="5"/>
  </si>
  <si>
    <t>瀬戸内町</t>
    <rPh sb="0" eb="4">
      <t>セトウチチョウ</t>
    </rPh>
    <phoneticPr fontId="5"/>
  </si>
  <si>
    <t>大和村</t>
    <rPh sb="0" eb="3">
      <t>ヤマトソン</t>
    </rPh>
    <phoneticPr fontId="5"/>
  </si>
  <si>
    <t>宇検村</t>
    <rPh sb="0" eb="3">
      <t>ウケンソン</t>
    </rPh>
    <phoneticPr fontId="5"/>
  </si>
  <si>
    <t>龍郷町</t>
    <rPh sb="0" eb="3">
      <t>タツゴウチョウ</t>
    </rPh>
    <phoneticPr fontId="5"/>
  </si>
  <si>
    <t>和泊町</t>
    <rPh sb="0" eb="2">
      <t>ワドマリ</t>
    </rPh>
    <rPh sb="2" eb="3">
      <t>チョウ</t>
    </rPh>
    <phoneticPr fontId="5"/>
  </si>
  <si>
    <t>A</t>
  </si>
  <si>
    <t>令和３年度九州地方整備局管内港湾等発注補助業務</t>
    <rPh sb="0" eb="2">
      <t>レイワ</t>
    </rPh>
    <rPh sb="3" eb="5">
      <t>ネンド</t>
    </rPh>
    <rPh sb="5" eb="7">
      <t>キュウシュウ</t>
    </rPh>
    <rPh sb="7" eb="9">
      <t>チホウ</t>
    </rPh>
    <rPh sb="9" eb="12">
      <t>セイビキョク</t>
    </rPh>
    <rPh sb="12" eb="14">
      <t>カンナイ</t>
    </rPh>
    <rPh sb="14" eb="16">
      <t>コウワン</t>
    </rPh>
    <rPh sb="16" eb="17">
      <t>トウ</t>
    </rPh>
    <rPh sb="17" eb="19">
      <t>ハッチュウ</t>
    </rPh>
    <rPh sb="19" eb="21">
      <t>ホジョ</t>
    </rPh>
    <rPh sb="21" eb="23">
      <t>ギョウム</t>
    </rPh>
    <phoneticPr fontId="5"/>
  </si>
  <si>
    <t>I.鹿児島県</t>
    <rPh sb="2" eb="6">
      <t>カゴシマケン</t>
    </rPh>
    <phoneticPr fontId="5"/>
  </si>
  <si>
    <t>J.（株）川北電工</t>
    <rPh sb="2" eb="5">
      <t>カブ</t>
    </rPh>
    <rPh sb="5" eb="7">
      <t>カワキタ</t>
    </rPh>
    <rPh sb="7" eb="9">
      <t>デンコウ</t>
    </rPh>
    <phoneticPr fontId="5"/>
  </si>
  <si>
    <t>K.鹿児島県</t>
    <rPh sb="2" eb="6">
      <t>カゴシマケン</t>
    </rPh>
    <phoneticPr fontId="5"/>
  </si>
  <si>
    <t>L.鹿児島県</t>
    <rPh sb="2" eb="6">
      <t>カゴシマケン</t>
    </rPh>
    <phoneticPr fontId="5"/>
  </si>
  <si>
    <t>農山漁村地域整備交付金</t>
    <rPh sb="0" eb="11">
      <t>ノウサンギョソンチイキセイビコウフキン</t>
    </rPh>
    <phoneticPr fontId="5"/>
  </si>
  <si>
    <t>用地補償費</t>
    <rPh sb="0" eb="2">
      <t>ヨウチ</t>
    </rPh>
    <rPh sb="2" eb="5">
      <t>ホショウヒ</t>
    </rPh>
    <phoneticPr fontId="5"/>
  </si>
  <si>
    <t>測量試験費</t>
    <rPh sb="0" eb="2">
      <t>ソクリョウ</t>
    </rPh>
    <rPh sb="2" eb="4">
      <t>シケン</t>
    </rPh>
    <rPh sb="4" eb="5">
      <t>ヒ</t>
    </rPh>
    <phoneticPr fontId="5"/>
  </si>
  <si>
    <t>換地費</t>
    <rPh sb="0" eb="2">
      <t>カンチ</t>
    </rPh>
    <rPh sb="2" eb="3">
      <t>ヒ</t>
    </rPh>
    <phoneticPr fontId="5"/>
  </si>
  <si>
    <t>補助金の交付</t>
    <rPh sb="0" eb="3">
      <t>ホジョキン</t>
    </rPh>
    <rPh sb="4" eb="6">
      <t>コウフ</t>
    </rPh>
    <phoneticPr fontId="5"/>
  </si>
  <si>
    <t>M.鹿児島県</t>
    <rPh sb="2" eb="6">
      <t>カゴシマケン</t>
    </rPh>
    <phoneticPr fontId="5"/>
  </si>
  <si>
    <t>N.九州森林管理局</t>
    <rPh sb="2" eb="4">
      <t>キュウシュウ</t>
    </rPh>
    <rPh sb="4" eb="6">
      <t>シンリン</t>
    </rPh>
    <rPh sb="6" eb="9">
      <t>カンリキョク</t>
    </rPh>
    <phoneticPr fontId="5"/>
  </si>
  <si>
    <t>O.鹿児島県</t>
    <rPh sb="2" eb="6">
      <t>カゴシマケン</t>
    </rPh>
    <phoneticPr fontId="5"/>
  </si>
  <si>
    <t>P.公益財団法人鹿児島県地域振興公社</t>
    <rPh sb="2" eb="4">
      <t>コウエキ</t>
    </rPh>
    <rPh sb="4" eb="6">
      <t>ザイダン</t>
    </rPh>
    <rPh sb="6" eb="8">
      <t>ホウジン</t>
    </rPh>
    <rPh sb="8" eb="12">
      <t>カゴシマケン</t>
    </rPh>
    <rPh sb="12" eb="14">
      <t>チイキ</t>
    </rPh>
    <rPh sb="14" eb="16">
      <t>シンコウ</t>
    </rPh>
    <rPh sb="16" eb="18">
      <t>コウシャ</t>
    </rPh>
    <phoneticPr fontId="5"/>
  </si>
  <si>
    <t>工事費</t>
    <rPh sb="0" eb="2">
      <t>コウジ</t>
    </rPh>
    <rPh sb="2" eb="3">
      <t>ヒ</t>
    </rPh>
    <phoneticPr fontId="5"/>
  </si>
  <si>
    <t>Q.天城町</t>
    <rPh sb="2" eb="5">
      <t>アマギチョウ</t>
    </rPh>
    <phoneticPr fontId="5"/>
  </si>
  <si>
    <t>R.与論町</t>
    <rPh sb="2" eb="5">
      <t>ヨロンチョウ</t>
    </rPh>
    <phoneticPr fontId="5"/>
  </si>
  <si>
    <t>測量試験費</t>
    <rPh sb="0" eb="5">
      <t>ソクリョウシケンヒ</t>
    </rPh>
    <phoneticPr fontId="5"/>
  </si>
  <si>
    <t>S.丸福建設（株）</t>
    <rPh sb="2" eb="4">
      <t>マルフク</t>
    </rPh>
    <rPh sb="4" eb="6">
      <t>ケンセツ</t>
    </rPh>
    <rPh sb="6" eb="9">
      <t>カブ</t>
    </rPh>
    <phoneticPr fontId="5"/>
  </si>
  <si>
    <t>T.奄美市</t>
    <rPh sb="2" eb="5">
      <t>アマミシ</t>
    </rPh>
    <phoneticPr fontId="5"/>
  </si>
  <si>
    <t>U.あまみ大島森林組合</t>
    <rPh sb="5" eb="7">
      <t>オオシマ</t>
    </rPh>
    <rPh sb="7" eb="9">
      <t>シンリン</t>
    </rPh>
    <rPh sb="9" eb="11">
      <t>クミアイ</t>
    </rPh>
    <phoneticPr fontId="5"/>
  </si>
  <si>
    <t>V.盛林業</t>
    <rPh sb="2" eb="3">
      <t>モ</t>
    </rPh>
    <rPh sb="3" eb="5">
      <t>リンギョウ</t>
    </rPh>
    <phoneticPr fontId="5"/>
  </si>
  <si>
    <t>森林整備費</t>
    <rPh sb="0" eb="2">
      <t>シンリン</t>
    </rPh>
    <rPh sb="2" eb="5">
      <t>セイビヒ</t>
    </rPh>
    <phoneticPr fontId="5"/>
  </si>
  <si>
    <t>W.与論町</t>
    <rPh sb="2" eb="5">
      <t>ヨロンチョウ</t>
    </rPh>
    <phoneticPr fontId="5"/>
  </si>
  <si>
    <t>X.瀬戸内町</t>
    <rPh sb="2" eb="6">
      <t>セトウチチョウ</t>
    </rPh>
    <phoneticPr fontId="5"/>
  </si>
  <si>
    <t>調査費</t>
    <rPh sb="0" eb="3">
      <t>チョウサヒ</t>
    </rPh>
    <phoneticPr fontId="5"/>
  </si>
  <si>
    <t>事務費</t>
    <rPh sb="0" eb="3">
      <t>ジムヒ</t>
    </rPh>
    <phoneticPr fontId="5"/>
  </si>
  <si>
    <t>道路事業の実施（無電柱化推進事業）</t>
    <rPh sb="0" eb="2">
      <t>ドウロ</t>
    </rPh>
    <rPh sb="2" eb="4">
      <t>ジギョウ</t>
    </rPh>
    <rPh sb="5" eb="7">
      <t>ジッシ</t>
    </rPh>
    <rPh sb="8" eb="12">
      <t>ムデンチュウカ</t>
    </rPh>
    <rPh sb="12" eb="14">
      <t>スイシン</t>
    </rPh>
    <rPh sb="14" eb="16">
      <t>ジギョウ</t>
    </rPh>
    <phoneticPr fontId="5"/>
  </si>
  <si>
    <t>株式会社川北電工</t>
    <rPh sb="0" eb="2">
      <t>カブシキ</t>
    </rPh>
    <rPh sb="2" eb="4">
      <t>カイシャ</t>
    </rPh>
    <rPh sb="4" eb="5">
      <t>カワ</t>
    </rPh>
    <rPh sb="5" eb="6">
      <t>キタ</t>
    </rPh>
    <rPh sb="6" eb="8">
      <t>デンコウ</t>
    </rPh>
    <phoneticPr fontId="5"/>
  </si>
  <si>
    <t>令和２年度沖永良部農業水利事業水管理施設整備工事</t>
    <rPh sb="0" eb="2">
      <t>レイワ</t>
    </rPh>
    <rPh sb="3" eb="5">
      <t>ネンド</t>
    </rPh>
    <rPh sb="5" eb="9">
      <t>オキノエラブ</t>
    </rPh>
    <rPh sb="9" eb="11">
      <t>ノウギョウ</t>
    </rPh>
    <rPh sb="11" eb="13">
      <t>スイリ</t>
    </rPh>
    <rPh sb="13" eb="15">
      <t>ジギョウ</t>
    </rPh>
    <rPh sb="15" eb="16">
      <t>ミズ</t>
    </rPh>
    <rPh sb="16" eb="18">
      <t>カンリ</t>
    </rPh>
    <rPh sb="18" eb="20">
      <t>シセツ</t>
    </rPh>
    <rPh sb="20" eb="22">
      <t>セイビ</t>
    </rPh>
    <rPh sb="22" eb="24">
      <t>コウジ</t>
    </rPh>
    <phoneticPr fontId="5"/>
  </si>
  <si>
    <t>日本基礎技術株式会社九州支店</t>
    <rPh sb="0" eb="2">
      <t>ニホン</t>
    </rPh>
    <rPh sb="2" eb="4">
      <t>キソ</t>
    </rPh>
    <rPh sb="4" eb="6">
      <t>ギジュツ</t>
    </rPh>
    <rPh sb="6" eb="8">
      <t>カブシキ</t>
    </rPh>
    <rPh sb="8" eb="10">
      <t>カイシャ</t>
    </rPh>
    <rPh sb="10" eb="12">
      <t>キュウシュウ</t>
    </rPh>
    <rPh sb="12" eb="14">
      <t>シテン</t>
    </rPh>
    <phoneticPr fontId="5"/>
  </si>
  <si>
    <t>令和３年度沖永良部農業水利事業地下ダム地質調査(その１)業務　等</t>
    <rPh sb="0" eb="2">
      <t>レイワ</t>
    </rPh>
    <rPh sb="3" eb="5">
      <t>ネンド</t>
    </rPh>
    <rPh sb="5" eb="9">
      <t>オキノエラブ</t>
    </rPh>
    <rPh sb="9" eb="11">
      <t>ノウギョウ</t>
    </rPh>
    <rPh sb="11" eb="13">
      <t>スイリ</t>
    </rPh>
    <rPh sb="13" eb="15">
      <t>ジギョウ</t>
    </rPh>
    <rPh sb="15" eb="17">
      <t>チカ</t>
    </rPh>
    <rPh sb="19" eb="21">
      <t>チシツ</t>
    </rPh>
    <rPh sb="21" eb="23">
      <t>チョウサ</t>
    </rPh>
    <rPh sb="28" eb="30">
      <t>ギョウム</t>
    </rPh>
    <rPh sb="31" eb="32">
      <t>トウ</t>
    </rPh>
    <phoneticPr fontId="5"/>
  </si>
  <si>
    <t>NTCコンサルタンツ株式会社九州支店</t>
    <rPh sb="10" eb="14">
      <t>カブシキカイシャ</t>
    </rPh>
    <rPh sb="14" eb="16">
      <t>キュウシュウ</t>
    </rPh>
    <rPh sb="16" eb="18">
      <t>シテン</t>
    </rPh>
    <phoneticPr fontId="5"/>
  </si>
  <si>
    <t>令和２年度沖永良部農業水利事業地下ダム施行技術検証業務　等</t>
    <rPh sb="0" eb="2">
      <t>レイワ</t>
    </rPh>
    <rPh sb="3" eb="5">
      <t>ネンド</t>
    </rPh>
    <rPh sb="5" eb="9">
      <t>オキノエラブ</t>
    </rPh>
    <rPh sb="9" eb="11">
      <t>ノウギョウ</t>
    </rPh>
    <rPh sb="11" eb="13">
      <t>スイリ</t>
    </rPh>
    <rPh sb="13" eb="15">
      <t>ジギョウ</t>
    </rPh>
    <rPh sb="15" eb="17">
      <t>チカ</t>
    </rPh>
    <rPh sb="19" eb="21">
      <t>セコウ</t>
    </rPh>
    <rPh sb="21" eb="23">
      <t>ギジュツ</t>
    </rPh>
    <rPh sb="23" eb="25">
      <t>ケンショウ</t>
    </rPh>
    <rPh sb="25" eb="27">
      <t>ギョウム</t>
    </rPh>
    <rPh sb="28" eb="29">
      <t>トウ</t>
    </rPh>
    <phoneticPr fontId="5"/>
  </si>
  <si>
    <t>株式会社稲盛機工店</t>
    <rPh sb="0" eb="4">
      <t>カブシキカイシャ</t>
    </rPh>
    <rPh sb="4" eb="5">
      <t>イネ</t>
    </rPh>
    <rPh sb="5" eb="6">
      <t>モ</t>
    </rPh>
    <rPh sb="6" eb="7">
      <t>キ</t>
    </rPh>
    <rPh sb="7" eb="8">
      <t>コウ</t>
    </rPh>
    <rPh sb="8" eb="9">
      <t>テン</t>
    </rPh>
    <phoneticPr fontId="5"/>
  </si>
  <si>
    <t>沖永良部農業水利事業集水井ポンプ設置製作据付(その３)工事</t>
    <rPh sb="0" eb="4">
      <t>オキノエラブ</t>
    </rPh>
    <rPh sb="4" eb="6">
      <t>ノウギョウ</t>
    </rPh>
    <rPh sb="6" eb="8">
      <t>スイリ</t>
    </rPh>
    <rPh sb="8" eb="10">
      <t>ジギョウ</t>
    </rPh>
    <rPh sb="10" eb="12">
      <t>シュウスイ</t>
    </rPh>
    <rPh sb="12" eb="13">
      <t>イ</t>
    </rPh>
    <rPh sb="16" eb="18">
      <t>セッチ</t>
    </rPh>
    <rPh sb="18" eb="20">
      <t>セイサク</t>
    </rPh>
    <rPh sb="20" eb="22">
      <t>スエツケ</t>
    </rPh>
    <rPh sb="27" eb="29">
      <t>コウジ</t>
    </rPh>
    <phoneticPr fontId="5"/>
  </si>
  <si>
    <t>株式会社久保建設</t>
    <rPh sb="0" eb="4">
      <t>カブシキカイシャ</t>
    </rPh>
    <rPh sb="4" eb="6">
      <t>クボ</t>
    </rPh>
    <rPh sb="6" eb="8">
      <t>ケンセツ</t>
    </rPh>
    <phoneticPr fontId="5"/>
  </si>
  <si>
    <t>令和２年度沖永良部農業水利事業地下水観測孔設置その他工事</t>
    <rPh sb="0" eb="2">
      <t>レイワ</t>
    </rPh>
    <rPh sb="3" eb="5">
      <t>ネンド</t>
    </rPh>
    <rPh sb="5" eb="9">
      <t>オキノエラブ</t>
    </rPh>
    <rPh sb="9" eb="11">
      <t>ノウギョウ</t>
    </rPh>
    <rPh sb="11" eb="13">
      <t>スイリ</t>
    </rPh>
    <rPh sb="13" eb="15">
      <t>ジギョウ</t>
    </rPh>
    <rPh sb="15" eb="18">
      <t>チカスイ</t>
    </rPh>
    <rPh sb="18" eb="20">
      <t>カンソク</t>
    </rPh>
    <rPh sb="20" eb="21">
      <t>アナ</t>
    </rPh>
    <rPh sb="21" eb="23">
      <t>セッチ</t>
    </rPh>
    <rPh sb="25" eb="26">
      <t>タ</t>
    </rPh>
    <rPh sb="26" eb="28">
      <t>コウジ</t>
    </rPh>
    <phoneticPr fontId="5"/>
  </si>
  <si>
    <t>株式会社安藤・間九州支店</t>
    <rPh sb="0" eb="2">
      <t>カブシキ</t>
    </rPh>
    <rPh sb="2" eb="4">
      <t>カイシャ</t>
    </rPh>
    <rPh sb="4" eb="6">
      <t>アンドウ</t>
    </rPh>
    <rPh sb="7" eb="8">
      <t>アイダ</t>
    </rPh>
    <rPh sb="8" eb="10">
      <t>キュウシュウ</t>
    </rPh>
    <rPh sb="10" eb="12">
      <t>シテン</t>
    </rPh>
    <phoneticPr fontId="5"/>
  </si>
  <si>
    <t>令和元年度沖永良部農業水利事業安全施設設置他(その２)工事</t>
    <rPh sb="0" eb="2">
      <t>レイワ</t>
    </rPh>
    <rPh sb="2" eb="5">
      <t>ガンネンド</t>
    </rPh>
    <rPh sb="5" eb="9">
      <t>オキノエラブ</t>
    </rPh>
    <rPh sb="9" eb="11">
      <t>ノウギョウ</t>
    </rPh>
    <rPh sb="11" eb="13">
      <t>スイリ</t>
    </rPh>
    <rPh sb="13" eb="15">
      <t>ジギョウ</t>
    </rPh>
    <rPh sb="15" eb="17">
      <t>アンゼン</t>
    </rPh>
    <rPh sb="17" eb="19">
      <t>シセツ</t>
    </rPh>
    <rPh sb="19" eb="21">
      <t>セッチ</t>
    </rPh>
    <rPh sb="21" eb="22">
      <t>ホカ</t>
    </rPh>
    <rPh sb="27" eb="29">
      <t>コウジ</t>
    </rPh>
    <phoneticPr fontId="5"/>
  </si>
  <si>
    <t>内外エンジニアリング株式会社福岡支店</t>
    <rPh sb="0" eb="2">
      <t>ナイガイ</t>
    </rPh>
    <rPh sb="10" eb="14">
      <t>カブシキカイシャ</t>
    </rPh>
    <rPh sb="14" eb="16">
      <t>フクオカ</t>
    </rPh>
    <rPh sb="16" eb="18">
      <t>シテン</t>
    </rPh>
    <phoneticPr fontId="5"/>
  </si>
  <si>
    <t>令和３年度喜界島農業水利事業湾頭原２号幹線水路調査測量設計業務</t>
    <rPh sb="0" eb="2">
      <t>レイワ</t>
    </rPh>
    <rPh sb="3" eb="5">
      <t>ネンド</t>
    </rPh>
    <rPh sb="5" eb="8">
      <t>キカイジマ</t>
    </rPh>
    <rPh sb="8" eb="10">
      <t>ノウギョウ</t>
    </rPh>
    <rPh sb="10" eb="12">
      <t>スイリ</t>
    </rPh>
    <rPh sb="12" eb="14">
      <t>ジギョウ</t>
    </rPh>
    <rPh sb="14" eb="15">
      <t>ワン</t>
    </rPh>
    <rPh sb="15" eb="16">
      <t>アタマ</t>
    </rPh>
    <rPh sb="16" eb="17">
      <t>ハラ</t>
    </rPh>
    <rPh sb="18" eb="19">
      <t>ゴウ</t>
    </rPh>
    <rPh sb="19" eb="21">
      <t>カンセン</t>
    </rPh>
    <rPh sb="21" eb="23">
      <t>スイロ</t>
    </rPh>
    <rPh sb="23" eb="25">
      <t>チョウサ</t>
    </rPh>
    <rPh sb="25" eb="27">
      <t>ソクリョウ</t>
    </rPh>
    <rPh sb="27" eb="29">
      <t>セッケイ</t>
    </rPh>
    <rPh sb="29" eb="31">
      <t>ギョウム</t>
    </rPh>
    <phoneticPr fontId="5"/>
  </si>
  <si>
    <t>中央開発株式会社九州支社</t>
    <rPh sb="0" eb="2">
      <t>チュウオウ</t>
    </rPh>
    <rPh sb="2" eb="4">
      <t>カイハツ</t>
    </rPh>
    <rPh sb="4" eb="8">
      <t>カブシキカイシャ</t>
    </rPh>
    <rPh sb="8" eb="10">
      <t>キュウシュウ</t>
    </rPh>
    <rPh sb="10" eb="12">
      <t>シシャ</t>
    </rPh>
    <phoneticPr fontId="5"/>
  </si>
  <si>
    <t>令和３年度喜界島農業水利事業喜界第２地下ダム南堤調査業務</t>
    <rPh sb="0" eb="2">
      <t>レイワ</t>
    </rPh>
    <rPh sb="3" eb="5">
      <t>ネンド</t>
    </rPh>
    <rPh sb="5" eb="8">
      <t>キカイジマ</t>
    </rPh>
    <rPh sb="8" eb="10">
      <t>ノウギョウ</t>
    </rPh>
    <rPh sb="10" eb="12">
      <t>スイリ</t>
    </rPh>
    <rPh sb="12" eb="14">
      <t>ジギョウ</t>
    </rPh>
    <rPh sb="14" eb="16">
      <t>キカイ</t>
    </rPh>
    <rPh sb="16" eb="17">
      <t>ダイ</t>
    </rPh>
    <rPh sb="18" eb="20">
      <t>チカ</t>
    </rPh>
    <rPh sb="22" eb="23">
      <t>ミナミ</t>
    </rPh>
    <rPh sb="23" eb="24">
      <t>テイ</t>
    </rPh>
    <rPh sb="24" eb="26">
      <t>チョウサ</t>
    </rPh>
    <rPh sb="26" eb="28">
      <t>ギョウム</t>
    </rPh>
    <phoneticPr fontId="5"/>
  </si>
  <si>
    <t>株式会社メカテクス</t>
    <rPh sb="0" eb="4">
      <t>カブシキカイシャ</t>
    </rPh>
    <phoneticPr fontId="5"/>
  </si>
  <si>
    <t>令和２年度沖永良部農業水利事業集水井ポンプ設置製作据付(その２)工事　等</t>
    <rPh sb="0" eb="2">
      <t>レイワ</t>
    </rPh>
    <rPh sb="3" eb="5">
      <t>ネンド</t>
    </rPh>
    <rPh sb="5" eb="9">
      <t>オキノエラブ</t>
    </rPh>
    <rPh sb="9" eb="11">
      <t>ノウギョウ</t>
    </rPh>
    <rPh sb="11" eb="13">
      <t>スイリ</t>
    </rPh>
    <rPh sb="13" eb="15">
      <t>ジギョウ</t>
    </rPh>
    <rPh sb="15" eb="18">
      <t>シュウスイイ</t>
    </rPh>
    <rPh sb="21" eb="27">
      <t>セッチセイサクスエツケ</t>
    </rPh>
    <rPh sb="32" eb="34">
      <t>コウジ</t>
    </rPh>
    <rPh sb="35" eb="36">
      <t>トウ</t>
    </rPh>
    <phoneticPr fontId="5"/>
  </si>
  <si>
    <t>若鈴コンサルタンツ株式会社九州支店</t>
    <rPh sb="0" eb="1">
      <t>ワカ</t>
    </rPh>
    <rPh sb="1" eb="2">
      <t>スズ</t>
    </rPh>
    <rPh sb="9" eb="13">
      <t>カブシキカイシャ</t>
    </rPh>
    <rPh sb="13" eb="15">
      <t>キュウシュウ</t>
    </rPh>
    <rPh sb="15" eb="17">
      <t>シテン</t>
    </rPh>
    <phoneticPr fontId="5"/>
  </si>
  <si>
    <t>令和３年度沖永良部農業水利事業水質調査業務　等</t>
    <rPh sb="0" eb="2">
      <t>レイワ</t>
    </rPh>
    <rPh sb="3" eb="5">
      <t>ネンド</t>
    </rPh>
    <rPh sb="5" eb="9">
      <t>オキノエラブ</t>
    </rPh>
    <rPh sb="9" eb="11">
      <t>ノウギョウ</t>
    </rPh>
    <rPh sb="11" eb="13">
      <t>スイリ</t>
    </rPh>
    <rPh sb="13" eb="15">
      <t>ジギョウ</t>
    </rPh>
    <rPh sb="15" eb="17">
      <t>スイシツ</t>
    </rPh>
    <rPh sb="17" eb="19">
      <t>チョウサ</t>
    </rPh>
    <rPh sb="19" eb="21">
      <t>ギョウム</t>
    </rPh>
    <rPh sb="22" eb="23">
      <t>トウ</t>
    </rPh>
    <phoneticPr fontId="5"/>
  </si>
  <si>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5"/>
  </si>
  <si>
    <t>農山漁村地域整備交付金の実施</t>
    <rPh sb="0" eb="4">
      <t>ノウサンギョソン</t>
    </rPh>
    <rPh sb="4" eb="6">
      <t>チイキ</t>
    </rPh>
    <rPh sb="6" eb="8">
      <t>セイビ</t>
    </rPh>
    <rPh sb="8" eb="11">
      <t>コウフキン</t>
    </rPh>
    <rPh sb="12" eb="14">
      <t>ジッシ</t>
    </rPh>
    <phoneticPr fontId="5"/>
  </si>
  <si>
    <t>水産基盤整備事業の実施及び補助金の交付</t>
    <rPh sb="0" eb="2">
      <t>スイサン</t>
    </rPh>
    <rPh sb="2" eb="4">
      <t>キバン</t>
    </rPh>
    <rPh sb="4" eb="6">
      <t>セイビ</t>
    </rPh>
    <rPh sb="6" eb="8">
      <t>ジギョウ</t>
    </rPh>
    <rPh sb="9" eb="11">
      <t>ジッシ</t>
    </rPh>
    <rPh sb="11" eb="12">
      <t>オヨ</t>
    </rPh>
    <rPh sb="13" eb="16">
      <t>ホジョキン</t>
    </rPh>
    <rPh sb="17" eb="19">
      <t>コウフ</t>
    </rPh>
    <phoneticPr fontId="5"/>
  </si>
  <si>
    <t>九州森林管理局</t>
    <rPh sb="0" eb="2">
      <t>キュウシュウ</t>
    </rPh>
    <rPh sb="2" eb="4">
      <t>シンリン</t>
    </rPh>
    <rPh sb="4" eb="6">
      <t>カンリ</t>
    </rPh>
    <rPh sb="6" eb="7">
      <t>キョク</t>
    </rPh>
    <phoneticPr fontId="5"/>
  </si>
  <si>
    <t>治山事業(直轄)の実施</t>
    <rPh sb="0" eb="2">
      <t>チサン</t>
    </rPh>
    <rPh sb="2" eb="4">
      <t>ジギョウ</t>
    </rPh>
    <rPh sb="5" eb="7">
      <t>チョッカツ</t>
    </rPh>
    <rPh sb="9" eb="11">
      <t>ジッシ</t>
    </rPh>
    <phoneticPr fontId="5"/>
  </si>
  <si>
    <t>治山、森林整備事業の実施及び補助金の交付</t>
    <rPh sb="0" eb="2">
      <t>チサン</t>
    </rPh>
    <rPh sb="3" eb="5">
      <t>シンリン</t>
    </rPh>
    <rPh sb="5" eb="7">
      <t>セイビ</t>
    </rPh>
    <rPh sb="7" eb="9">
      <t>ジギョウ</t>
    </rPh>
    <rPh sb="10" eb="12">
      <t>ジッシ</t>
    </rPh>
    <rPh sb="12" eb="13">
      <t>オヨ</t>
    </rPh>
    <rPh sb="14" eb="17">
      <t>ホジョキン</t>
    </rPh>
    <rPh sb="18" eb="20">
      <t>コウフ</t>
    </rPh>
    <phoneticPr fontId="5"/>
  </si>
  <si>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5"/>
  </si>
  <si>
    <t>農業生産基盤整備事業の実施</t>
    <rPh sb="0" eb="2">
      <t>ノウギョウ</t>
    </rPh>
    <rPh sb="2" eb="4">
      <t>セイサン</t>
    </rPh>
    <rPh sb="4" eb="6">
      <t>キバン</t>
    </rPh>
    <rPh sb="6" eb="8">
      <t>セイビ</t>
    </rPh>
    <rPh sb="8" eb="10">
      <t>ジギョウ</t>
    </rPh>
    <rPh sb="11" eb="13">
      <t>ジッシ</t>
    </rPh>
    <phoneticPr fontId="5"/>
  </si>
  <si>
    <t>喜界町</t>
    <rPh sb="0" eb="3">
      <t>キカイチョウ</t>
    </rPh>
    <phoneticPr fontId="5"/>
  </si>
  <si>
    <t>農業生産基盤整備事業の実施</t>
    <rPh sb="0" eb="10">
      <t>ノウギョウセイサンキバンセイビジギョウ</t>
    </rPh>
    <rPh sb="11" eb="13">
      <t>ジッシ</t>
    </rPh>
    <phoneticPr fontId="5"/>
  </si>
  <si>
    <t>和泊町</t>
    <rPh sb="0" eb="3">
      <t>ワドマリチョウ</t>
    </rPh>
    <phoneticPr fontId="5"/>
  </si>
  <si>
    <t>知名町</t>
    <rPh sb="0" eb="3">
      <t>チナチョウ</t>
    </rPh>
    <phoneticPr fontId="5"/>
  </si>
  <si>
    <t>与論町</t>
    <rPh sb="0" eb="3">
      <t>ヨロンチョウ</t>
    </rPh>
    <phoneticPr fontId="5"/>
  </si>
  <si>
    <t>水産基盤整備事業の実施</t>
    <rPh sb="0" eb="2">
      <t>スイサン</t>
    </rPh>
    <rPh sb="2" eb="4">
      <t>キバン</t>
    </rPh>
    <rPh sb="4" eb="6">
      <t>セイビ</t>
    </rPh>
    <rPh sb="6" eb="8">
      <t>ジギョウ</t>
    </rPh>
    <rPh sb="9" eb="11">
      <t>ジッシ</t>
    </rPh>
    <phoneticPr fontId="5"/>
  </si>
  <si>
    <t>水産基盤整備事業の実施</t>
    <rPh sb="0" eb="8">
      <t>スイサンキバンセイビジギョウ</t>
    </rPh>
    <rPh sb="9" eb="11">
      <t>ジッシ</t>
    </rPh>
    <phoneticPr fontId="5"/>
  </si>
  <si>
    <t>天城町</t>
    <rPh sb="0" eb="3">
      <t>アマギチョウ</t>
    </rPh>
    <phoneticPr fontId="5"/>
  </si>
  <si>
    <t>治山事業(直轄)の実施</t>
    <rPh sb="0" eb="4">
      <t>チサンジギョウ</t>
    </rPh>
    <rPh sb="5" eb="7">
      <t>チョッカツ</t>
    </rPh>
    <rPh sb="9" eb="11">
      <t>ジッシ</t>
    </rPh>
    <phoneticPr fontId="5"/>
  </si>
  <si>
    <t>森林整備事業の実施</t>
    <rPh sb="0" eb="2">
      <t>シンリン</t>
    </rPh>
    <rPh sb="2" eb="4">
      <t>セイビ</t>
    </rPh>
    <rPh sb="4" eb="6">
      <t>ジギョウ</t>
    </rPh>
    <rPh sb="7" eb="9">
      <t>ジッシ</t>
    </rPh>
    <phoneticPr fontId="5"/>
  </si>
  <si>
    <t>森林整備事業の実施</t>
    <rPh sb="0" eb="6">
      <t>シンリンセイビジギョウ</t>
    </rPh>
    <rPh sb="7" eb="9">
      <t>ジッシ</t>
    </rPh>
    <phoneticPr fontId="5"/>
  </si>
  <si>
    <t>あまみ大島森林組合</t>
    <rPh sb="3" eb="5">
      <t>オオシマ</t>
    </rPh>
    <rPh sb="5" eb="7">
      <t>シンリン</t>
    </rPh>
    <rPh sb="7" eb="9">
      <t>クミアイ</t>
    </rPh>
    <phoneticPr fontId="5"/>
  </si>
  <si>
    <t>瀬戸内町森林組合</t>
    <rPh sb="0" eb="4">
      <t>セトウチチョウ</t>
    </rPh>
    <rPh sb="4" eb="6">
      <t>シンリン</t>
    </rPh>
    <rPh sb="6" eb="8">
      <t>クミアイ</t>
    </rPh>
    <phoneticPr fontId="5"/>
  </si>
  <si>
    <t>徳之島地区森林組合</t>
    <rPh sb="0" eb="3">
      <t>トクノシマ</t>
    </rPh>
    <rPh sb="3" eb="5">
      <t>チク</t>
    </rPh>
    <rPh sb="5" eb="7">
      <t>シンリン</t>
    </rPh>
    <rPh sb="7" eb="9">
      <t>クミアイ</t>
    </rPh>
    <phoneticPr fontId="5"/>
  </si>
  <si>
    <t>盛林業</t>
    <rPh sb="0" eb="1">
      <t>モ</t>
    </rPh>
    <rPh sb="1" eb="3">
      <t>リンギョウ</t>
    </rPh>
    <phoneticPr fontId="5"/>
  </si>
  <si>
    <t>廃棄物処理施設等の整備の実施</t>
    <rPh sb="0" eb="3">
      <t>ハイキブツ</t>
    </rPh>
    <rPh sb="3" eb="5">
      <t>ショリ</t>
    </rPh>
    <rPh sb="5" eb="7">
      <t>シセツ</t>
    </rPh>
    <rPh sb="7" eb="8">
      <t>トウ</t>
    </rPh>
    <rPh sb="9" eb="11">
      <t>セイビ</t>
    </rPh>
    <rPh sb="12" eb="14">
      <t>ジッシ</t>
    </rPh>
    <phoneticPr fontId="5"/>
  </si>
  <si>
    <t>廃棄物処理施設等の整備の実施</t>
    <rPh sb="0" eb="8">
      <t>ハイキブツショリシセツトウ</t>
    </rPh>
    <rPh sb="9" eb="11">
      <t>セイビ</t>
    </rPh>
    <rPh sb="12" eb="14">
      <t>ジッシ</t>
    </rPh>
    <phoneticPr fontId="5"/>
  </si>
  <si>
    <t>徳之島愛ランド広域連合</t>
    <rPh sb="0" eb="3">
      <t>トクノシマ</t>
    </rPh>
    <rPh sb="3" eb="4">
      <t>アイ</t>
    </rPh>
    <rPh sb="7" eb="9">
      <t>コウイキ</t>
    </rPh>
    <rPh sb="9" eb="11">
      <t>レンゴウ</t>
    </rPh>
    <phoneticPr fontId="5"/>
  </si>
  <si>
    <t>水道施設整備事業の実施</t>
    <rPh sb="0" eb="2">
      <t>スイドウ</t>
    </rPh>
    <rPh sb="2" eb="4">
      <t>シセツ</t>
    </rPh>
    <rPh sb="4" eb="6">
      <t>セイビ</t>
    </rPh>
    <rPh sb="6" eb="8">
      <t>ジギョウ</t>
    </rPh>
    <rPh sb="9" eb="11">
      <t>ジッシ</t>
    </rPh>
    <phoneticPr fontId="5"/>
  </si>
  <si>
    <t>https://www.mlit.go.jp/seisakutokatsu/hyouka/seisakutokatsu_hyouka_tk_00
0037.html</t>
    <phoneticPr fontId="5"/>
  </si>
  <si>
    <t>P76（全体版）</t>
    <rPh sb="4" eb="6">
      <t>ゼンタイ</t>
    </rPh>
    <rPh sb="6" eb="7">
      <t>バン</t>
    </rPh>
    <phoneticPr fontId="5"/>
  </si>
  <si>
    <t>村上建設株式会社</t>
    <rPh sb="0" eb="2">
      <t>ムラカミ</t>
    </rPh>
    <rPh sb="2" eb="4">
      <t>ケンセツ</t>
    </rPh>
    <rPh sb="4" eb="8">
      <t>カブシキカイシャ</t>
    </rPh>
    <phoneticPr fontId="5"/>
  </si>
  <si>
    <t>竹山建設株式会社</t>
    <rPh sb="0" eb="2">
      <t>タケヤマ</t>
    </rPh>
    <rPh sb="2" eb="4">
      <t>ケンセツ</t>
    </rPh>
    <rPh sb="4" eb="8">
      <t>カブシキカイシャ</t>
    </rPh>
    <phoneticPr fontId="5"/>
  </si>
  <si>
    <t>株式会社不動テトラ</t>
    <rPh sb="0" eb="4">
      <t>カブシキカイシャ</t>
    </rPh>
    <rPh sb="4" eb="6">
      <t>フドウ</t>
    </rPh>
    <phoneticPr fontId="5"/>
  </si>
  <si>
    <t>株式会社五省コンサルタント</t>
    <rPh sb="0" eb="4">
      <t>カブシキカイシャ</t>
    </rPh>
    <rPh sb="4" eb="6">
      <t>ゴショウ</t>
    </rPh>
    <phoneticPr fontId="5"/>
  </si>
  <si>
    <t>株式会社ボルテック</t>
    <rPh sb="0" eb="4">
      <t>カブシキカイシャ</t>
    </rPh>
    <phoneticPr fontId="5"/>
  </si>
  <si>
    <t>株式会社ソニック</t>
    <rPh sb="0" eb="4">
      <t>カブシキカイシャ</t>
    </rPh>
    <phoneticPr fontId="5"/>
  </si>
  <si>
    <t>一般財団法人港湾空港総合技術センター</t>
    <rPh sb="0" eb="6">
      <t>イッパンザイダンホウジン</t>
    </rPh>
    <rPh sb="6" eb="8">
      <t>コウワン</t>
    </rPh>
    <rPh sb="8" eb="10">
      <t>クウコウ</t>
    </rPh>
    <rPh sb="10" eb="12">
      <t>ソウゴウ</t>
    </rPh>
    <rPh sb="12" eb="14">
      <t>ギジュツ</t>
    </rPh>
    <phoneticPr fontId="5"/>
  </si>
  <si>
    <t>コスモ海洋株式会社</t>
    <rPh sb="3" eb="5">
      <t>カイヨウ</t>
    </rPh>
    <rPh sb="5" eb="9">
      <t>カブシキカイシャ</t>
    </rPh>
    <phoneticPr fontId="5"/>
  </si>
  <si>
    <t>一般財団法人沿岸技術研究センター</t>
    <rPh sb="0" eb="6">
      <t>イッパンザイダンホウジン</t>
    </rPh>
    <rPh sb="6" eb="8">
      <t>エンガン</t>
    </rPh>
    <rPh sb="8" eb="10">
      <t>ギジュツ</t>
    </rPh>
    <rPh sb="10" eb="12">
      <t>ケンキュウ</t>
    </rPh>
    <phoneticPr fontId="5"/>
  </si>
  <si>
    <t>株式会社セトウチ</t>
    <rPh sb="0" eb="4">
      <t>カブシキカイシャ</t>
    </rPh>
    <phoneticPr fontId="5"/>
  </si>
  <si>
    <t>一般財団法人港湾空港総合技術センター</t>
    <rPh sb="0" eb="6">
      <t>イッパンザイダンホウジン</t>
    </rPh>
    <phoneticPr fontId="5"/>
  </si>
  <si>
    <t>丸福建設株式会社</t>
    <rPh sb="0" eb="2">
      <t>マルフク</t>
    </rPh>
    <rPh sb="2" eb="4">
      <t>ケンセツ</t>
    </rPh>
    <rPh sb="4" eb="8">
      <t>カブシキカイシャ</t>
    </rPh>
    <phoneticPr fontId="5"/>
  </si>
  <si>
    <t>株式会社森林テクニクス</t>
    <rPh sb="0" eb="4">
      <t>カブシキカイシャ</t>
    </rPh>
    <rPh sb="4" eb="6">
      <t>シンリン</t>
    </rPh>
    <phoneticPr fontId="5"/>
  </si>
  <si>
    <t>農業農村整備事業費補助</t>
    <phoneticPr fontId="5"/>
  </si>
  <si>
    <t>防災・安全交付金</t>
    <phoneticPr fontId="5"/>
  </si>
  <si>
    <t>特定土砂災害対策推進事業費補助</t>
    <phoneticPr fontId="5"/>
  </si>
  <si>
    <t>道路更新防災等対策事業費補助</t>
    <phoneticPr fontId="5"/>
  </si>
  <si>
    <t>無電柱化推進事業費補助</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</si>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</sst>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7"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175363</xdr:colOff>
      <xdr:row>296</xdr:row>
      <xdr:rowOff>479517</xdr:rowOff>
    </xdr:from>
    <xdr:to>
      <xdr:col>47</xdr:col>
      <xdr:colOff>154698</xdr:colOff>
      <xdr:row>296</xdr:row>
      <xdr:rowOff>523122</xdr:rowOff>
    </xdr:to>
    <xdr:sp macro="" textlink="">
      <xdr:nvSpPr>
        <xdr:cNvPr id="505" name="テキスト ボックス 220">
          <a:extLst>
            <a:ext uri="{FF2B5EF4-FFF2-40B4-BE49-F238E27FC236}">
              <a16:creationId xmlns:a16="http://schemas.microsoft.com/office/drawing/2014/main" id="{00000000-0008-0000-0000-0000F5050000}"/>
            </a:ext>
          </a:extLst>
        </xdr:cNvPr>
        <xdr:cNvSpPr txBox="1"/>
      </xdr:nvSpPr>
      <xdr:spPr>
        <a:xfrm>
          <a:off x="8445304" y="102385811"/>
          <a:ext cx="1189570" cy="43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editAs="oneCell">
    <xdr:from>
      <xdr:col>6</xdr:col>
      <xdr:colOff>54428</xdr:colOff>
      <xdr:row>262</xdr:row>
      <xdr:rowOff>13608</xdr:rowOff>
    </xdr:from>
    <xdr:to>
      <xdr:col>49</xdr:col>
      <xdr:colOff>453096</xdr:colOff>
      <xdr:row>299</xdr:row>
      <xdr:rowOff>456916</xdr:rowOff>
    </xdr:to>
    <xdr:pic>
      <xdr:nvPicPr>
        <xdr:cNvPr id="12" name="図 11"/>
        <xdr:cNvPicPr>
          <a:picLocks noChangeAspect="1"/>
        </xdr:cNvPicPr>
      </xdr:nvPicPr>
      <xdr:blipFill>
        <a:blip xmlns:r="http://schemas.openxmlformats.org/officeDocument/2006/relationships" r:embed="rId1"/>
        <a:stretch>
          <a:fillRect/>
        </a:stretch>
      </xdr:blipFill>
      <xdr:spPr>
        <a:xfrm>
          <a:off x="1279071" y="42603965"/>
          <a:ext cx="9175275" cy="205818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339</v>
      </c>
      <c r="AJ2" s="124" t="s">
        <v>659</v>
      </c>
      <c r="AK2" s="124"/>
      <c r="AL2" s="124"/>
      <c r="AM2" s="124"/>
      <c r="AN2" s="90" t="s">
        <v>339</v>
      </c>
      <c r="AO2" s="124">
        <v>21</v>
      </c>
      <c r="AP2" s="124"/>
      <c r="AQ2" s="124"/>
      <c r="AR2" s="91" t="s">
        <v>339</v>
      </c>
      <c r="AS2" s="125">
        <v>465</v>
      </c>
      <c r="AT2" s="125"/>
      <c r="AU2" s="125"/>
      <c r="AV2" s="90" t="str">
        <f>IF(AW2="","","-")</f>
        <v/>
      </c>
      <c r="AW2" s="126"/>
      <c r="AX2" s="126"/>
    </row>
    <row r="3" spans="1:50" ht="21" customHeight="1" thickBot="1" x14ac:dyDescent="0.2">
      <c r="A3" s="127" t="s">
        <v>657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660</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661</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662</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374</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663</v>
      </c>
      <c r="AF5" s="167"/>
      <c r="AG5" s="167"/>
      <c r="AH5" s="167"/>
      <c r="AI5" s="167"/>
      <c r="AJ5" s="167"/>
      <c r="AK5" s="167"/>
      <c r="AL5" s="167"/>
      <c r="AM5" s="167"/>
      <c r="AN5" s="167"/>
      <c r="AO5" s="167"/>
      <c r="AP5" s="168"/>
      <c r="AQ5" s="169" t="s">
        <v>664</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665</v>
      </c>
      <c r="H7" s="178"/>
      <c r="I7" s="178"/>
      <c r="J7" s="178"/>
      <c r="K7" s="178"/>
      <c r="L7" s="178"/>
      <c r="M7" s="178"/>
      <c r="N7" s="178"/>
      <c r="O7" s="178"/>
      <c r="P7" s="178"/>
      <c r="Q7" s="178"/>
      <c r="R7" s="178"/>
      <c r="S7" s="178"/>
      <c r="T7" s="178"/>
      <c r="U7" s="178"/>
      <c r="V7" s="178"/>
      <c r="W7" s="178"/>
      <c r="X7" s="179"/>
      <c r="Y7" s="180" t="s">
        <v>324</v>
      </c>
      <c r="Z7" s="181"/>
      <c r="AA7" s="181"/>
      <c r="AB7" s="181"/>
      <c r="AC7" s="181"/>
      <c r="AD7" s="182"/>
      <c r="AE7" s="183" t="s">
        <v>666</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225</v>
      </c>
      <c r="B8" s="154"/>
      <c r="C8" s="154"/>
      <c r="D8" s="154"/>
      <c r="E8" s="154"/>
      <c r="F8" s="155"/>
      <c r="G8" s="156" t="str">
        <f>入力規則等!A27</f>
        <v>海洋政策、観光立国、地方創生</v>
      </c>
      <c r="H8" s="157"/>
      <c r="I8" s="157"/>
      <c r="J8" s="157"/>
      <c r="K8" s="157"/>
      <c r="L8" s="157"/>
      <c r="M8" s="157"/>
      <c r="N8" s="157"/>
      <c r="O8" s="157"/>
      <c r="P8" s="157"/>
      <c r="Q8" s="157"/>
      <c r="R8" s="157"/>
      <c r="S8" s="157"/>
      <c r="T8" s="157"/>
      <c r="U8" s="157"/>
      <c r="V8" s="157"/>
      <c r="W8" s="157"/>
      <c r="X8" s="158"/>
      <c r="Y8" s="159" t="s">
        <v>226</v>
      </c>
      <c r="Z8" s="160"/>
      <c r="AA8" s="160"/>
      <c r="AB8" s="160"/>
      <c r="AC8" s="160"/>
      <c r="AD8" s="161"/>
      <c r="AE8" s="162" t="str">
        <f>入力規則等!K13</f>
        <v>公共事業</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667</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668</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直接実施、補助、交付</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471</v>
      </c>
      <c r="Q12" s="151"/>
      <c r="R12" s="151"/>
      <c r="S12" s="151"/>
      <c r="T12" s="151"/>
      <c r="U12" s="151"/>
      <c r="V12" s="152"/>
      <c r="W12" s="150" t="s">
        <v>623</v>
      </c>
      <c r="X12" s="151"/>
      <c r="Y12" s="151"/>
      <c r="Z12" s="151"/>
      <c r="AA12" s="151"/>
      <c r="AB12" s="151"/>
      <c r="AC12" s="152"/>
      <c r="AD12" s="150" t="s">
        <v>625</v>
      </c>
      <c r="AE12" s="151"/>
      <c r="AF12" s="151"/>
      <c r="AG12" s="151"/>
      <c r="AH12" s="151"/>
      <c r="AI12" s="151"/>
      <c r="AJ12" s="152"/>
      <c r="AK12" s="150" t="s">
        <v>643</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23324</v>
      </c>
      <c r="Q13" s="190"/>
      <c r="R13" s="190"/>
      <c r="S13" s="190"/>
      <c r="T13" s="190"/>
      <c r="U13" s="190"/>
      <c r="V13" s="191"/>
      <c r="W13" s="189">
        <v>24051</v>
      </c>
      <c r="X13" s="190"/>
      <c r="Y13" s="190"/>
      <c r="Z13" s="190"/>
      <c r="AA13" s="190"/>
      <c r="AB13" s="190"/>
      <c r="AC13" s="191"/>
      <c r="AD13" s="189">
        <v>17040</v>
      </c>
      <c r="AE13" s="190"/>
      <c r="AF13" s="190"/>
      <c r="AG13" s="190"/>
      <c r="AH13" s="190"/>
      <c r="AI13" s="190"/>
      <c r="AJ13" s="191"/>
      <c r="AK13" s="189">
        <v>16507</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1756</v>
      </c>
      <c r="Q14" s="190"/>
      <c r="R14" s="190"/>
      <c r="S14" s="190"/>
      <c r="T14" s="190"/>
      <c r="U14" s="190"/>
      <c r="V14" s="191"/>
      <c r="W14" s="189">
        <v>1745</v>
      </c>
      <c r="X14" s="190"/>
      <c r="Y14" s="190"/>
      <c r="Z14" s="190"/>
      <c r="AA14" s="190"/>
      <c r="AB14" s="190"/>
      <c r="AC14" s="191"/>
      <c r="AD14" s="189">
        <v>2048</v>
      </c>
      <c r="AE14" s="190"/>
      <c r="AF14" s="190"/>
      <c r="AG14" s="190"/>
      <c r="AH14" s="190"/>
      <c r="AI14" s="190"/>
      <c r="AJ14" s="191"/>
      <c r="AK14" s="189">
        <v>2690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656</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2690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8475</v>
      </c>
      <c r="Q16" s="190"/>
      <c r="R16" s="190"/>
      <c r="S16" s="190"/>
      <c r="T16" s="190"/>
      <c r="U16" s="190"/>
      <c r="V16" s="191"/>
      <c r="W16" s="189">
        <v>8967</v>
      </c>
      <c r="X16" s="190"/>
      <c r="Y16" s="190"/>
      <c r="Z16" s="190"/>
      <c r="AA16" s="190"/>
      <c r="AB16" s="190"/>
      <c r="AC16" s="191"/>
      <c r="AD16" s="189">
        <v>8056</v>
      </c>
      <c r="AE16" s="190"/>
      <c r="AF16" s="190"/>
      <c r="AG16" s="190"/>
      <c r="AH16" s="190"/>
      <c r="AI16" s="190"/>
      <c r="AJ16" s="191"/>
      <c r="AK16" s="189">
        <v>7879</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-8967</v>
      </c>
      <c r="Q17" s="190"/>
      <c r="R17" s="190"/>
      <c r="S17" s="190"/>
      <c r="T17" s="190"/>
      <c r="U17" s="190"/>
      <c r="V17" s="191"/>
      <c r="W17" s="189">
        <v>-9411</v>
      </c>
      <c r="X17" s="190"/>
      <c r="Y17" s="190"/>
      <c r="Z17" s="190"/>
      <c r="AA17" s="190"/>
      <c r="AB17" s="190"/>
      <c r="AC17" s="191"/>
      <c r="AD17" s="189">
        <v>-7879</v>
      </c>
      <c r="AE17" s="190"/>
      <c r="AF17" s="190"/>
      <c r="AG17" s="190"/>
      <c r="AH17" s="190"/>
      <c r="AI17" s="190"/>
      <c r="AJ17" s="191"/>
      <c r="AK17" s="189" t="s">
        <v>867</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c r="Q18" s="190"/>
      <c r="R18" s="190"/>
      <c r="S18" s="190"/>
      <c r="T18" s="190"/>
      <c r="U18" s="190"/>
      <c r="V18" s="191"/>
      <c r="W18" s="189">
        <v>27</v>
      </c>
      <c r="X18" s="190"/>
      <c r="Y18" s="190"/>
      <c r="Z18" s="190"/>
      <c r="AA18" s="190"/>
      <c r="AB18" s="190"/>
      <c r="AC18" s="191"/>
      <c r="AD18" s="189">
        <v>12</v>
      </c>
      <c r="AE18" s="190"/>
      <c r="AF18" s="190"/>
      <c r="AG18" s="190"/>
      <c r="AH18" s="190"/>
      <c r="AI18" s="190"/>
      <c r="AJ18" s="191"/>
      <c r="AK18" s="189" t="s">
        <v>867</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24588</v>
      </c>
      <c r="Q19" s="215"/>
      <c r="R19" s="215"/>
      <c r="S19" s="215"/>
      <c r="T19" s="215"/>
      <c r="U19" s="215"/>
      <c r="V19" s="216"/>
      <c r="W19" s="214">
        <f>SUM(W13:AC18)</f>
        <v>25379</v>
      </c>
      <c r="X19" s="215"/>
      <c r="Y19" s="215"/>
      <c r="Z19" s="215"/>
      <c r="AA19" s="215"/>
      <c r="AB19" s="215"/>
      <c r="AC19" s="216"/>
      <c r="AD19" s="214">
        <f>SUM(AD13:AJ18)</f>
        <v>19277</v>
      </c>
      <c r="AE19" s="215"/>
      <c r="AF19" s="215"/>
      <c r="AG19" s="215"/>
      <c r="AH19" s="215"/>
      <c r="AI19" s="215"/>
      <c r="AJ19" s="216"/>
      <c r="AK19" s="214">
        <f>SUM(AK13:AQ18)-AK15</f>
        <v>27076</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24232</v>
      </c>
      <c r="Q20" s="190"/>
      <c r="R20" s="190"/>
      <c r="S20" s="190"/>
      <c r="T20" s="190"/>
      <c r="U20" s="190"/>
      <c r="V20" s="191"/>
      <c r="W20" s="189">
        <v>24870</v>
      </c>
      <c r="X20" s="190"/>
      <c r="Y20" s="190"/>
      <c r="Z20" s="190"/>
      <c r="AA20" s="190"/>
      <c r="AB20" s="190"/>
      <c r="AC20" s="191"/>
      <c r="AD20" s="189">
        <v>19199</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0.98552139254921101</v>
      </c>
      <c r="Q21" s="233"/>
      <c r="R21" s="233"/>
      <c r="S21" s="233"/>
      <c r="T21" s="233"/>
      <c r="U21" s="233"/>
      <c r="V21" s="233"/>
      <c r="W21" s="233">
        <f>IF(W19=0, "-", SUM(W20)/W19)</f>
        <v>0.97994404822885062</v>
      </c>
      <c r="X21" s="233"/>
      <c r="Y21" s="233"/>
      <c r="Z21" s="233"/>
      <c r="AA21" s="233"/>
      <c r="AB21" s="233"/>
      <c r="AC21" s="233"/>
      <c r="AD21" s="233">
        <f>IF(AD19=0, "-", SUM(AD20)/AD19)</f>
        <v>0.99595372723971576</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294</v>
      </c>
      <c r="H22" s="232"/>
      <c r="I22" s="232"/>
      <c r="J22" s="232"/>
      <c r="K22" s="232"/>
      <c r="L22" s="232"/>
      <c r="M22" s="232"/>
      <c r="N22" s="232"/>
      <c r="O22" s="232"/>
      <c r="P22" s="233">
        <f>IF(P20=0, "-", SUM(P20)/SUM(P13,P14))</f>
        <v>0.96618819776714515</v>
      </c>
      <c r="Q22" s="233"/>
      <c r="R22" s="233"/>
      <c r="S22" s="233"/>
      <c r="T22" s="233"/>
      <c r="U22" s="233"/>
      <c r="V22" s="233"/>
      <c r="W22" s="233">
        <f>IF(W20=0, "-", SUM(W20)/SUM(W13,W14))</f>
        <v>0.96410296169948828</v>
      </c>
      <c r="X22" s="233"/>
      <c r="Y22" s="233"/>
      <c r="Z22" s="233"/>
      <c r="AA22" s="233"/>
      <c r="AB22" s="233"/>
      <c r="AC22" s="233"/>
      <c r="AD22" s="233">
        <f>IF(AD20=0, "-", SUM(AD20)/SUM(AD13,AD14))</f>
        <v>1.0058151718357082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658</v>
      </c>
      <c r="B23" s="283"/>
      <c r="C23" s="283"/>
      <c r="D23" s="283"/>
      <c r="E23" s="283"/>
      <c r="F23" s="284"/>
      <c r="G23" s="288" t="s">
        <v>284</v>
      </c>
      <c r="H23" s="245"/>
      <c r="I23" s="245"/>
      <c r="J23" s="245"/>
      <c r="K23" s="245"/>
      <c r="L23" s="245"/>
      <c r="M23" s="245"/>
      <c r="N23" s="245"/>
      <c r="O23" s="289"/>
      <c r="P23" s="290" t="s">
        <v>656</v>
      </c>
      <c r="Q23" s="245"/>
      <c r="R23" s="245"/>
      <c r="S23" s="245"/>
      <c r="T23" s="245"/>
      <c r="U23" s="245"/>
      <c r="V23" s="289"/>
      <c r="W23" s="244" t="s">
        <v>283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862</v>
      </c>
      <c r="H24" s="292"/>
      <c r="I24" s="292"/>
      <c r="J24" s="292"/>
      <c r="K24" s="292"/>
      <c r="L24" s="292"/>
      <c r="M24" s="292"/>
      <c r="N24" s="292"/>
      <c r="O24" s="293"/>
      <c r="P24" s="294">
        <v>912</v>
      </c>
      <c r="Q24" s="295"/>
      <c r="R24" s="295"/>
      <c r="S24" s="295"/>
      <c r="T24" s="295"/>
      <c r="U24" s="295"/>
      <c r="V24" s="296"/>
      <c r="W24" s="247" t="s">
        <v>867</v>
      </c>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863</v>
      </c>
      <c r="H25" s="229"/>
      <c r="I25" s="229"/>
      <c r="J25" s="229"/>
      <c r="K25" s="229"/>
      <c r="L25" s="229"/>
      <c r="M25" s="229"/>
      <c r="N25" s="229"/>
      <c r="O25" s="230"/>
      <c r="P25" s="189">
        <v>565</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34.5" customHeight="1" x14ac:dyDescent="0.15">
      <c r="A26" s="285"/>
      <c r="B26" s="286"/>
      <c r="C26" s="286"/>
      <c r="D26" s="286"/>
      <c r="E26" s="286"/>
      <c r="F26" s="287"/>
      <c r="G26" s="228" t="s">
        <v>864</v>
      </c>
      <c r="H26" s="229"/>
      <c r="I26" s="229"/>
      <c r="J26" s="229"/>
      <c r="K26" s="229"/>
      <c r="L26" s="229"/>
      <c r="M26" s="229"/>
      <c r="N26" s="229"/>
      <c r="O26" s="230"/>
      <c r="P26" s="189">
        <v>458</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31.5" customHeight="1" x14ac:dyDescent="0.15">
      <c r="A27" s="285"/>
      <c r="B27" s="286"/>
      <c r="C27" s="286"/>
      <c r="D27" s="286"/>
      <c r="E27" s="286"/>
      <c r="F27" s="287"/>
      <c r="G27" s="228" t="s">
        <v>865</v>
      </c>
      <c r="H27" s="229"/>
      <c r="I27" s="229"/>
      <c r="J27" s="229"/>
      <c r="K27" s="229"/>
      <c r="L27" s="229"/>
      <c r="M27" s="229"/>
      <c r="N27" s="229"/>
      <c r="O27" s="230"/>
      <c r="P27" s="189">
        <v>441</v>
      </c>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5"/>
      <c r="B28" s="286"/>
      <c r="C28" s="286"/>
      <c r="D28" s="286"/>
      <c r="E28" s="286"/>
      <c r="F28" s="287"/>
      <c r="G28" s="228" t="s">
        <v>866</v>
      </c>
      <c r="H28" s="229"/>
      <c r="I28" s="229"/>
      <c r="J28" s="229"/>
      <c r="K28" s="229"/>
      <c r="L28" s="229"/>
      <c r="M28" s="229"/>
      <c r="N28" s="229"/>
      <c r="O28" s="230"/>
      <c r="P28" s="189">
        <v>175</v>
      </c>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t="s">
        <v>72</v>
      </c>
      <c r="H29" s="277"/>
      <c r="I29" s="277"/>
      <c r="J29" s="277"/>
      <c r="K29" s="277"/>
      <c r="L29" s="277"/>
      <c r="M29" s="277"/>
      <c r="N29" s="277"/>
      <c r="O29" s="278"/>
      <c r="P29" s="279">
        <v>139</v>
      </c>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2690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634</v>
      </c>
      <c r="B31" s="257"/>
      <c r="C31" s="257"/>
      <c r="D31" s="257"/>
      <c r="E31" s="257"/>
      <c r="F31" s="258"/>
      <c r="G31" s="259" t="s">
        <v>669</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635</v>
      </c>
      <c r="B32" s="263"/>
      <c r="C32" s="263"/>
      <c r="D32" s="263"/>
      <c r="E32" s="263"/>
      <c r="F32" s="264"/>
      <c r="G32" s="268" t="s">
        <v>627</v>
      </c>
      <c r="H32" s="269"/>
      <c r="I32" s="269"/>
      <c r="J32" s="269"/>
      <c r="K32" s="269"/>
      <c r="L32" s="269"/>
      <c r="M32" s="269"/>
      <c r="N32" s="269"/>
      <c r="O32" s="269"/>
      <c r="P32" s="270" t="s">
        <v>626</v>
      </c>
      <c r="Q32" s="269"/>
      <c r="R32" s="269"/>
      <c r="S32" s="269"/>
      <c r="T32" s="269"/>
      <c r="U32" s="269"/>
      <c r="V32" s="269"/>
      <c r="W32" s="269"/>
      <c r="X32" s="271"/>
      <c r="Y32" s="272"/>
      <c r="Z32" s="273"/>
      <c r="AA32" s="274"/>
      <c r="AB32" s="275" t="s">
        <v>11</v>
      </c>
      <c r="AC32" s="275"/>
      <c r="AD32" s="275"/>
      <c r="AE32" s="305" t="s">
        <v>471</v>
      </c>
      <c r="AF32" s="306"/>
      <c r="AG32" s="306"/>
      <c r="AH32" s="307"/>
      <c r="AI32" s="305" t="s">
        <v>623</v>
      </c>
      <c r="AJ32" s="306"/>
      <c r="AK32" s="306"/>
      <c r="AL32" s="307"/>
      <c r="AM32" s="305" t="s">
        <v>439</v>
      </c>
      <c r="AN32" s="306"/>
      <c r="AO32" s="306"/>
      <c r="AP32" s="307"/>
      <c r="AQ32" s="308" t="s">
        <v>470</v>
      </c>
      <c r="AR32" s="309"/>
      <c r="AS32" s="309"/>
      <c r="AT32" s="310"/>
      <c r="AU32" s="308" t="s">
        <v>644</v>
      </c>
      <c r="AV32" s="309"/>
      <c r="AW32" s="309"/>
      <c r="AX32" s="311"/>
    </row>
    <row r="33" spans="1:51" ht="23.25" customHeight="1" x14ac:dyDescent="0.15">
      <c r="A33" s="262"/>
      <c r="B33" s="263"/>
      <c r="C33" s="263"/>
      <c r="D33" s="263"/>
      <c r="E33" s="263"/>
      <c r="F33" s="264"/>
      <c r="G33" s="312" t="s">
        <v>670</v>
      </c>
      <c r="H33" s="313"/>
      <c r="I33" s="313"/>
      <c r="J33" s="313"/>
      <c r="K33" s="313"/>
      <c r="L33" s="313"/>
      <c r="M33" s="313"/>
      <c r="N33" s="313"/>
      <c r="O33" s="313"/>
      <c r="P33" s="316" t="s">
        <v>671</v>
      </c>
      <c r="Q33" s="317"/>
      <c r="R33" s="317"/>
      <c r="S33" s="317"/>
      <c r="T33" s="317"/>
      <c r="U33" s="317"/>
      <c r="V33" s="317"/>
      <c r="W33" s="317"/>
      <c r="X33" s="318"/>
      <c r="Y33" s="322" t="s">
        <v>49</v>
      </c>
      <c r="Z33" s="323"/>
      <c r="AA33" s="324"/>
      <c r="AB33" s="419" t="s">
        <v>867</v>
      </c>
      <c r="AC33" s="304"/>
      <c r="AD33" s="304"/>
      <c r="AE33" s="339" t="s">
        <v>867</v>
      </c>
      <c r="AF33" s="297"/>
      <c r="AG33" s="297"/>
      <c r="AH33" s="297"/>
      <c r="AI33" s="339" t="s">
        <v>867</v>
      </c>
      <c r="AJ33" s="297"/>
      <c r="AK33" s="297"/>
      <c r="AL33" s="297"/>
      <c r="AM33" s="339" t="s">
        <v>867</v>
      </c>
      <c r="AN33" s="297"/>
      <c r="AO33" s="297"/>
      <c r="AP33" s="297"/>
      <c r="AQ33" s="339" t="s">
        <v>867</v>
      </c>
      <c r="AR33" s="297"/>
      <c r="AS33" s="297"/>
      <c r="AT33" s="297"/>
      <c r="AU33" s="340" t="s">
        <v>867</v>
      </c>
      <c r="AV33" s="299"/>
      <c r="AW33" s="299"/>
      <c r="AX33" s="300"/>
    </row>
    <row r="34" spans="1:51" ht="23.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419" t="s">
        <v>867</v>
      </c>
      <c r="AC34" s="304"/>
      <c r="AD34" s="304"/>
      <c r="AE34" s="339" t="s">
        <v>867</v>
      </c>
      <c r="AF34" s="297"/>
      <c r="AG34" s="297"/>
      <c r="AH34" s="297"/>
      <c r="AI34" s="339" t="s">
        <v>867</v>
      </c>
      <c r="AJ34" s="297"/>
      <c r="AK34" s="297"/>
      <c r="AL34" s="297"/>
      <c r="AM34" s="339" t="s">
        <v>867</v>
      </c>
      <c r="AN34" s="297"/>
      <c r="AO34" s="297"/>
      <c r="AP34" s="297"/>
      <c r="AQ34" s="339" t="s">
        <v>867</v>
      </c>
      <c r="AR34" s="297"/>
      <c r="AS34" s="297"/>
      <c r="AT34" s="297"/>
      <c r="AU34" s="340" t="s">
        <v>867</v>
      </c>
      <c r="AV34" s="299"/>
      <c r="AW34" s="299"/>
      <c r="AX34" s="300"/>
    </row>
    <row r="35" spans="1:51" ht="23.25" customHeight="1" x14ac:dyDescent="0.15">
      <c r="A35" s="343" t="s">
        <v>636</v>
      </c>
      <c r="B35" s="344"/>
      <c r="C35" s="344"/>
      <c r="D35" s="344"/>
      <c r="E35" s="344"/>
      <c r="F35" s="345"/>
      <c r="G35" s="151" t="s">
        <v>637</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471</v>
      </c>
      <c r="AF35" s="151"/>
      <c r="AG35" s="151"/>
      <c r="AH35" s="152"/>
      <c r="AI35" s="150" t="s">
        <v>623</v>
      </c>
      <c r="AJ35" s="151"/>
      <c r="AK35" s="151"/>
      <c r="AL35" s="152"/>
      <c r="AM35" s="150" t="s">
        <v>439</v>
      </c>
      <c r="AN35" s="151"/>
      <c r="AO35" s="151"/>
      <c r="AP35" s="152"/>
      <c r="AQ35" s="354" t="s">
        <v>645</v>
      </c>
      <c r="AR35" s="355"/>
      <c r="AS35" s="355"/>
      <c r="AT35" s="355"/>
      <c r="AU35" s="355"/>
      <c r="AV35" s="355"/>
      <c r="AW35" s="355"/>
      <c r="AX35" s="356"/>
    </row>
    <row r="36" spans="1:51" ht="23.25" customHeight="1" x14ac:dyDescent="0.15">
      <c r="A36" s="346"/>
      <c r="B36" s="347"/>
      <c r="C36" s="347"/>
      <c r="D36" s="347"/>
      <c r="E36" s="347"/>
      <c r="F36" s="348"/>
      <c r="G36" s="357" t="s">
        <v>672</v>
      </c>
      <c r="H36" s="358"/>
      <c r="I36" s="358"/>
      <c r="J36" s="358"/>
      <c r="K36" s="358"/>
      <c r="L36" s="358"/>
      <c r="M36" s="358"/>
      <c r="N36" s="358"/>
      <c r="O36" s="358"/>
      <c r="P36" s="358"/>
      <c r="Q36" s="358"/>
      <c r="R36" s="358"/>
      <c r="S36" s="358"/>
      <c r="T36" s="358"/>
      <c r="U36" s="358"/>
      <c r="V36" s="358"/>
      <c r="W36" s="358"/>
      <c r="X36" s="358"/>
      <c r="Y36" s="333" t="s">
        <v>636</v>
      </c>
      <c r="Z36" s="334"/>
      <c r="AA36" s="335"/>
      <c r="AB36" s="336" t="s">
        <v>867</v>
      </c>
      <c r="AC36" s="337"/>
      <c r="AD36" s="338"/>
      <c r="AE36" s="339" t="s">
        <v>867</v>
      </c>
      <c r="AF36" s="339"/>
      <c r="AG36" s="339"/>
      <c r="AH36" s="339"/>
      <c r="AI36" s="339" t="s">
        <v>867</v>
      </c>
      <c r="AJ36" s="339"/>
      <c r="AK36" s="339"/>
      <c r="AL36" s="339"/>
      <c r="AM36" s="339" t="s">
        <v>867</v>
      </c>
      <c r="AN36" s="339"/>
      <c r="AO36" s="339"/>
      <c r="AP36" s="339"/>
      <c r="AQ36" s="340" t="s">
        <v>867</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639</v>
      </c>
      <c r="Z37" s="326"/>
      <c r="AA37" s="327"/>
      <c r="AB37" s="336" t="s">
        <v>867</v>
      </c>
      <c r="AC37" s="337"/>
      <c r="AD37" s="338"/>
      <c r="AE37" s="331" t="s">
        <v>867</v>
      </c>
      <c r="AF37" s="331"/>
      <c r="AG37" s="331"/>
      <c r="AH37" s="331"/>
      <c r="AI37" s="331" t="s">
        <v>867</v>
      </c>
      <c r="AJ37" s="331"/>
      <c r="AK37" s="331"/>
      <c r="AL37" s="331"/>
      <c r="AM37" s="331" t="s">
        <v>867</v>
      </c>
      <c r="AN37" s="331"/>
      <c r="AO37" s="331"/>
      <c r="AP37" s="331"/>
      <c r="AQ37" s="331" t="s">
        <v>867</v>
      </c>
      <c r="AR37" s="331"/>
      <c r="AS37" s="331"/>
      <c r="AT37" s="331"/>
      <c r="AU37" s="331"/>
      <c r="AV37" s="331"/>
      <c r="AW37" s="331"/>
      <c r="AX37" s="332"/>
    </row>
    <row r="38" spans="1:51" ht="18.75" customHeight="1" x14ac:dyDescent="0.15">
      <c r="A38" s="376" t="s">
        <v>290</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471</v>
      </c>
      <c r="AF38" s="398"/>
      <c r="AG38" s="398"/>
      <c r="AH38" s="399"/>
      <c r="AI38" s="361" t="s">
        <v>623</v>
      </c>
      <c r="AJ38" s="361"/>
      <c r="AK38" s="361"/>
      <c r="AL38" s="362"/>
      <c r="AM38" s="361" t="s">
        <v>439</v>
      </c>
      <c r="AN38" s="361"/>
      <c r="AO38" s="361"/>
      <c r="AP38" s="362"/>
      <c r="AQ38" s="364" t="s">
        <v>214</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867</v>
      </c>
      <c r="AR39" s="370"/>
      <c r="AS39" s="371" t="s">
        <v>215</v>
      </c>
      <c r="AT39" s="372"/>
      <c r="AU39" s="373">
        <v>5</v>
      </c>
      <c r="AV39" s="373"/>
      <c r="AW39" s="374" t="s">
        <v>166</v>
      </c>
      <c r="AX39" s="375"/>
    </row>
    <row r="40" spans="1:51" ht="23.25" customHeight="1" x14ac:dyDescent="0.15">
      <c r="A40" s="382"/>
      <c r="B40" s="380"/>
      <c r="C40" s="380"/>
      <c r="D40" s="380"/>
      <c r="E40" s="380"/>
      <c r="F40" s="381"/>
      <c r="G40" s="402" t="s">
        <v>673</v>
      </c>
      <c r="H40" s="403"/>
      <c r="I40" s="403"/>
      <c r="J40" s="403"/>
      <c r="K40" s="403"/>
      <c r="L40" s="403"/>
      <c r="M40" s="403"/>
      <c r="N40" s="403"/>
      <c r="O40" s="404"/>
      <c r="P40" s="411" t="s">
        <v>674</v>
      </c>
      <c r="Q40" s="411"/>
      <c r="R40" s="411"/>
      <c r="S40" s="411"/>
      <c r="T40" s="411"/>
      <c r="U40" s="411"/>
      <c r="V40" s="411"/>
      <c r="W40" s="411"/>
      <c r="X40" s="412"/>
      <c r="Y40" s="325" t="s">
        <v>12</v>
      </c>
      <c r="Z40" s="417"/>
      <c r="AA40" s="418"/>
      <c r="AB40" s="419" t="s">
        <v>675</v>
      </c>
      <c r="AC40" s="419"/>
      <c r="AD40" s="419"/>
      <c r="AE40" s="340">
        <v>107040</v>
      </c>
      <c r="AF40" s="341"/>
      <c r="AG40" s="341"/>
      <c r="AH40" s="341"/>
      <c r="AI40" s="340">
        <v>105649</v>
      </c>
      <c r="AJ40" s="341"/>
      <c r="AK40" s="341"/>
      <c r="AL40" s="341"/>
      <c r="AM40" s="340">
        <v>104443</v>
      </c>
      <c r="AN40" s="341"/>
      <c r="AO40" s="341"/>
      <c r="AP40" s="341"/>
      <c r="AQ40" s="420" t="s">
        <v>676</v>
      </c>
      <c r="AR40" s="421"/>
      <c r="AS40" s="421"/>
      <c r="AT40" s="422"/>
      <c r="AU40" s="341" t="s">
        <v>676</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675</v>
      </c>
      <c r="AC41" s="424"/>
      <c r="AD41" s="424"/>
      <c r="AE41" s="340">
        <v>103000</v>
      </c>
      <c r="AF41" s="341"/>
      <c r="AG41" s="341"/>
      <c r="AH41" s="341"/>
      <c r="AI41" s="340">
        <v>103000</v>
      </c>
      <c r="AJ41" s="341"/>
      <c r="AK41" s="341"/>
      <c r="AL41" s="341"/>
      <c r="AM41" s="340">
        <v>103000</v>
      </c>
      <c r="AN41" s="341"/>
      <c r="AO41" s="341"/>
      <c r="AP41" s="341"/>
      <c r="AQ41" s="420" t="s">
        <v>676</v>
      </c>
      <c r="AR41" s="421"/>
      <c r="AS41" s="421"/>
      <c r="AT41" s="422"/>
      <c r="AU41" s="341">
        <v>103000</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103.92</v>
      </c>
      <c r="AF42" s="341"/>
      <c r="AG42" s="341"/>
      <c r="AH42" s="341"/>
      <c r="AI42" s="340">
        <v>102.57</v>
      </c>
      <c r="AJ42" s="341"/>
      <c r="AK42" s="341"/>
      <c r="AL42" s="341"/>
      <c r="AM42" s="340">
        <v>101.4</v>
      </c>
      <c r="AN42" s="341"/>
      <c r="AO42" s="341"/>
      <c r="AP42" s="341"/>
      <c r="AQ42" s="420" t="s">
        <v>676</v>
      </c>
      <c r="AR42" s="421"/>
      <c r="AS42" s="421"/>
      <c r="AT42" s="422"/>
      <c r="AU42" s="341" t="s">
        <v>676</v>
      </c>
      <c r="AV42" s="341"/>
      <c r="AW42" s="341"/>
      <c r="AX42" s="342"/>
    </row>
    <row r="43" spans="1:51" ht="23.25" customHeight="1" x14ac:dyDescent="0.15">
      <c r="A43" s="441" t="s">
        <v>315</v>
      </c>
      <c r="B43" s="442"/>
      <c r="C43" s="442"/>
      <c r="D43" s="442"/>
      <c r="E43" s="442"/>
      <c r="F43" s="443"/>
      <c r="G43" s="444" t="s">
        <v>677</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35.25"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628</v>
      </c>
      <c r="B45" s="453" t="s">
        <v>629</v>
      </c>
      <c r="C45" s="263"/>
      <c r="D45" s="263"/>
      <c r="E45" s="263"/>
      <c r="F45" s="264"/>
      <c r="G45" s="367" t="s">
        <v>630</v>
      </c>
      <c r="H45" s="367"/>
      <c r="I45" s="367"/>
      <c r="J45" s="367"/>
      <c r="K45" s="367"/>
      <c r="L45" s="367"/>
      <c r="M45" s="367"/>
      <c r="N45" s="367"/>
      <c r="O45" s="367"/>
      <c r="P45" s="367"/>
      <c r="Q45" s="367"/>
      <c r="R45" s="367"/>
      <c r="S45" s="367"/>
      <c r="T45" s="367"/>
      <c r="U45" s="367"/>
      <c r="V45" s="367"/>
      <c r="W45" s="367"/>
      <c r="X45" s="367"/>
      <c r="Y45" s="367"/>
      <c r="Z45" s="367"/>
      <c r="AA45" s="387"/>
      <c r="AB45" s="390" t="s">
        <v>646</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471</v>
      </c>
      <c r="AF50" s="440"/>
      <c r="AG50" s="440"/>
      <c r="AH50" s="440"/>
      <c r="AI50" s="440" t="s">
        <v>623</v>
      </c>
      <c r="AJ50" s="440"/>
      <c r="AK50" s="440"/>
      <c r="AL50" s="440"/>
      <c r="AM50" s="440" t="s">
        <v>439</v>
      </c>
      <c r="AN50" s="440"/>
      <c r="AO50" s="440"/>
      <c r="AP50" s="440"/>
      <c r="AQ50" s="425" t="s">
        <v>214</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215</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471</v>
      </c>
      <c r="AF55" s="440"/>
      <c r="AG55" s="440"/>
      <c r="AH55" s="440"/>
      <c r="AI55" s="440" t="s">
        <v>623</v>
      </c>
      <c r="AJ55" s="440"/>
      <c r="AK55" s="440"/>
      <c r="AL55" s="440"/>
      <c r="AM55" s="440" t="s">
        <v>439</v>
      </c>
      <c r="AN55" s="440"/>
      <c r="AO55" s="440"/>
      <c r="AP55" s="440"/>
      <c r="AQ55" s="425" t="s">
        <v>214</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215</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471</v>
      </c>
      <c r="AF60" s="440"/>
      <c r="AG60" s="440"/>
      <c r="AH60" s="440"/>
      <c r="AI60" s="440" t="s">
        <v>623</v>
      </c>
      <c r="AJ60" s="440"/>
      <c r="AK60" s="440"/>
      <c r="AL60" s="440"/>
      <c r="AM60" s="440" t="s">
        <v>439</v>
      </c>
      <c r="AN60" s="440"/>
      <c r="AO60" s="440"/>
      <c r="AP60" s="440"/>
      <c r="AQ60" s="425" t="s">
        <v>214</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215</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634</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635</v>
      </c>
      <c r="B66" s="263"/>
      <c r="C66" s="263"/>
      <c r="D66" s="263"/>
      <c r="E66" s="263"/>
      <c r="F66" s="264"/>
      <c r="G66" s="268" t="s">
        <v>627</v>
      </c>
      <c r="H66" s="269"/>
      <c r="I66" s="269"/>
      <c r="J66" s="269"/>
      <c r="K66" s="269"/>
      <c r="L66" s="269"/>
      <c r="M66" s="269"/>
      <c r="N66" s="269"/>
      <c r="O66" s="269"/>
      <c r="P66" s="270" t="s">
        <v>626</v>
      </c>
      <c r="Q66" s="269"/>
      <c r="R66" s="269"/>
      <c r="S66" s="269"/>
      <c r="T66" s="269"/>
      <c r="U66" s="269"/>
      <c r="V66" s="269"/>
      <c r="W66" s="269"/>
      <c r="X66" s="271"/>
      <c r="Y66" s="272"/>
      <c r="Z66" s="273"/>
      <c r="AA66" s="274"/>
      <c r="AB66" s="275" t="s">
        <v>11</v>
      </c>
      <c r="AC66" s="275"/>
      <c r="AD66" s="275"/>
      <c r="AE66" s="305" t="s">
        <v>471</v>
      </c>
      <c r="AF66" s="306"/>
      <c r="AG66" s="306"/>
      <c r="AH66" s="307"/>
      <c r="AI66" s="305" t="s">
        <v>623</v>
      </c>
      <c r="AJ66" s="306"/>
      <c r="AK66" s="306"/>
      <c r="AL66" s="307"/>
      <c r="AM66" s="305" t="s">
        <v>439</v>
      </c>
      <c r="AN66" s="306"/>
      <c r="AO66" s="306"/>
      <c r="AP66" s="307"/>
      <c r="AQ66" s="308" t="s">
        <v>470</v>
      </c>
      <c r="AR66" s="309"/>
      <c r="AS66" s="309"/>
      <c r="AT66" s="310"/>
      <c r="AU66" s="308" t="s">
        <v>644</v>
      </c>
      <c r="AV66" s="309"/>
      <c r="AW66" s="309"/>
      <c r="AX66" s="311"/>
      <c r="AY66">
        <f>COUNTA($G$67)</f>
        <v>0</v>
      </c>
    </row>
    <row r="67" spans="1:51" ht="23.25" hidden="1" customHeight="1" x14ac:dyDescent="0.15">
      <c r="A67" s="262"/>
      <c r="B67" s="263"/>
      <c r="C67" s="263"/>
      <c r="D67" s="263"/>
      <c r="E67" s="263"/>
      <c r="F67" s="264"/>
      <c r="G67" s="491"/>
      <c r="H67" s="313"/>
      <c r="I67" s="313"/>
      <c r="J67" s="313"/>
      <c r="K67" s="313"/>
      <c r="L67" s="313"/>
      <c r="M67" s="313"/>
      <c r="N67" s="313"/>
      <c r="O67" s="313"/>
      <c r="P67" s="492"/>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3" t="s">
        <v>636</v>
      </c>
      <c r="B69" s="344"/>
      <c r="C69" s="344"/>
      <c r="D69" s="344"/>
      <c r="E69" s="344"/>
      <c r="F69" s="345"/>
      <c r="G69" s="151" t="s">
        <v>637</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471</v>
      </c>
      <c r="AF69" s="440"/>
      <c r="AG69" s="440"/>
      <c r="AH69" s="440"/>
      <c r="AI69" s="440" t="s">
        <v>623</v>
      </c>
      <c r="AJ69" s="440"/>
      <c r="AK69" s="440"/>
      <c r="AL69" s="440"/>
      <c r="AM69" s="440" t="s">
        <v>439</v>
      </c>
      <c r="AN69" s="440"/>
      <c r="AO69" s="440"/>
      <c r="AP69" s="440"/>
      <c r="AQ69" s="354" t="s">
        <v>645</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638</v>
      </c>
      <c r="H70" s="358"/>
      <c r="I70" s="358"/>
      <c r="J70" s="358"/>
      <c r="K70" s="358"/>
      <c r="L70" s="358"/>
      <c r="M70" s="358"/>
      <c r="N70" s="358"/>
      <c r="O70" s="358"/>
      <c r="P70" s="358"/>
      <c r="Q70" s="358"/>
      <c r="R70" s="358"/>
      <c r="S70" s="358"/>
      <c r="T70" s="358"/>
      <c r="U70" s="358"/>
      <c r="V70" s="358"/>
      <c r="W70" s="358"/>
      <c r="X70" s="358"/>
      <c r="Y70" s="333" t="s">
        <v>636</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639</v>
      </c>
      <c r="Z71" s="326"/>
      <c r="AA71" s="327"/>
      <c r="AB71" s="328" t="s">
        <v>640</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customHeight="1" x14ac:dyDescent="0.15">
      <c r="A72" s="493" t="s">
        <v>290</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471</v>
      </c>
      <c r="AF72" s="440"/>
      <c r="AG72" s="440"/>
      <c r="AH72" s="440"/>
      <c r="AI72" s="440" t="s">
        <v>623</v>
      </c>
      <c r="AJ72" s="440"/>
      <c r="AK72" s="440"/>
      <c r="AL72" s="440"/>
      <c r="AM72" s="440" t="s">
        <v>439</v>
      </c>
      <c r="AN72" s="440"/>
      <c r="AO72" s="440"/>
      <c r="AP72" s="440"/>
      <c r="AQ72" s="364" t="s">
        <v>214</v>
      </c>
      <c r="AR72" s="365"/>
      <c r="AS72" s="365"/>
      <c r="AT72" s="366"/>
      <c r="AU72" s="367" t="s">
        <v>125</v>
      </c>
      <c r="AV72" s="367"/>
      <c r="AW72" s="367"/>
      <c r="AX72" s="368"/>
      <c r="AY72">
        <f>COUNTA($G$74)</f>
        <v>1</v>
      </c>
    </row>
    <row r="73" spans="1:51" ht="18.75" customHeight="1" x14ac:dyDescent="0.15">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t="s">
        <v>867</v>
      </c>
      <c r="AR73" s="370"/>
      <c r="AS73" s="371" t="s">
        <v>215</v>
      </c>
      <c r="AT73" s="372"/>
      <c r="AU73" s="373">
        <v>5</v>
      </c>
      <c r="AV73" s="373"/>
      <c r="AW73" s="374" t="s">
        <v>166</v>
      </c>
      <c r="AX73" s="375"/>
      <c r="AY73">
        <f t="shared" ref="AY73:AY78" si="1">$AY$72</f>
        <v>1</v>
      </c>
    </row>
    <row r="74" spans="1:51" ht="23.25" customHeight="1" x14ac:dyDescent="0.15">
      <c r="A74" s="499"/>
      <c r="B74" s="497"/>
      <c r="C74" s="497"/>
      <c r="D74" s="497"/>
      <c r="E74" s="497"/>
      <c r="F74" s="498"/>
      <c r="G74" s="402" t="s">
        <v>678</v>
      </c>
      <c r="H74" s="403"/>
      <c r="I74" s="403"/>
      <c r="J74" s="403"/>
      <c r="K74" s="403"/>
      <c r="L74" s="403"/>
      <c r="M74" s="403"/>
      <c r="N74" s="403"/>
      <c r="O74" s="404"/>
      <c r="P74" s="411"/>
      <c r="Q74" s="411"/>
      <c r="R74" s="411"/>
      <c r="S74" s="411"/>
      <c r="T74" s="411"/>
      <c r="U74" s="411"/>
      <c r="V74" s="411"/>
      <c r="W74" s="411"/>
      <c r="X74" s="412"/>
      <c r="Y74" s="325" t="s">
        <v>12</v>
      </c>
      <c r="Z74" s="417"/>
      <c r="AA74" s="418"/>
      <c r="AB74" s="419" t="s">
        <v>680</v>
      </c>
      <c r="AC74" s="419"/>
      <c r="AD74" s="419"/>
      <c r="AE74" s="340">
        <v>352254</v>
      </c>
      <c r="AF74" s="341"/>
      <c r="AG74" s="341"/>
      <c r="AH74" s="341"/>
      <c r="AI74" s="340" t="s">
        <v>676</v>
      </c>
      <c r="AJ74" s="341"/>
      <c r="AK74" s="341"/>
      <c r="AL74" s="341"/>
      <c r="AM74" s="340" t="s">
        <v>339</v>
      </c>
      <c r="AN74" s="341"/>
      <c r="AO74" s="341"/>
      <c r="AP74" s="341"/>
      <c r="AQ74" s="420" t="s">
        <v>676</v>
      </c>
      <c r="AR74" s="421"/>
      <c r="AS74" s="421"/>
      <c r="AT74" s="422"/>
      <c r="AU74" s="341" t="s">
        <v>676</v>
      </c>
      <c r="AV74" s="341"/>
      <c r="AW74" s="341"/>
      <c r="AX74" s="342"/>
      <c r="AY74">
        <f t="shared" si="1"/>
        <v>1</v>
      </c>
    </row>
    <row r="75" spans="1:51" ht="23.25" customHeight="1" x14ac:dyDescent="0.15">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4" t="s">
        <v>680</v>
      </c>
      <c r="AC75" s="424"/>
      <c r="AD75" s="424"/>
      <c r="AE75" s="340">
        <v>334123</v>
      </c>
      <c r="AF75" s="341"/>
      <c r="AG75" s="341"/>
      <c r="AH75" s="341"/>
      <c r="AI75" s="340">
        <v>334123</v>
      </c>
      <c r="AJ75" s="341"/>
      <c r="AK75" s="341"/>
      <c r="AL75" s="341"/>
      <c r="AM75" s="340">
        <v>334123</v>
      </c>
      <c r="AN75" s="341"/>
      <c r="AO75" s="341"/>
      <c r="AP75" s="341"/>
      <c r="AQ75" s="420" t="s">
        <v>676</v>
      </c>
      <c r="AR75" s="421"/>
      <c r="AS75" s="421"/>
      <c r="AT75" s="422"/>
      <c r="AU75" s="341">
        <v>334123</v>
      </c>
      <c r="AV75" s="341"/>
      <c r="AW75" s="341"/>
      <c r="AX75" s="342"/>
      <c r="AY75">
        <f t="shared" si="1"/>
        <v>1</v>
      </c>
    </row>
    <row r="76" spans="1:51" ht="23.25" customHeight="1" x14ac:dyDescent="0.15">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v>105.42</v>
      </c>
      <c r="AF76" s="341"/>
      <c r="AG76" s="341"/>
      <c r="AH76" s="341"/>
      <c r="AI76" s="340" t="s">
        <v>676</v>
      </c>
      <c r="AJ76" s="341"/>
      <c r="AK76" s="341"/>
      <c r="AL76" s="341"/>
      <c r="AM76" s="340" t="s">
        <v>867</v>
      </c>
      <c r="AN76" s="341"/>
      <c r="AO76" s="341"/>
      <c r="AP76" s="341"/>
      <c r="AQ76" s="420" t="s">
        <v>676</v>
      </c>
      <c r="AR76" s="421"/>
      <c r="AS76" s="421"/>
      <c r="AT76" s="422"/>
      <c r="AU76" s="341" t="s">
        <v>676</v>
      </c>
      <c r="AV76" s="341"/>
      <c r="AW76" s="341"/>
      <c r="AX76" s="342"/>
      <c r="AY76">
        <f t="shared" si="1"/>
        <v>1</v>
      </c>
    </row>
    <row r="77" spans="1:51" ht="23.25" customHeight="1" x14ac:dyDescent="0.15">
      <c r="A77" s="441" t="s">
        <v>315</v>
      </c>
      <c r="B77" s="442"/>
      <c r="C77" s="442"/>
      <c r="D77" s="442"/>
      <c r="E77" s="442"/>
      <c r="F77" s="443"/>
      <c r="G77" s="444" t="s">
        <v>679</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33"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628</v>
      </c>
      <c r="B79" s="453" t="s">
        <v>629</v>
      </c>
      <c r="C79" s="263"/>
      <c r="D79" s="263"/>
      <c r="E79" s="263"/>
      <c r="F79" s="264"/>
      <c r="G79" s="367" t="s">
        <v>630</v>
      </c>
      <c r="H79" s="367"/>
      <c r="I79" s="367"/>
      <c r="J79" s="367"/>
      <c r="K79" s="367"/>
      <c r="L79" s="367"/>
      <c r="M79" s="367"/>
      <c r="N79" s="367"/>
      <c r="O79" s="367"/>
      <c r="P79" s="367"/>
      <c r="Q79" s="367"/>
      <c r="R79" s="367"/>
      <c r="S79" s="367"/>
      <c r="T79" s="367"/>
      <c r="U79" s="367"/>
      <c r="V79" s="367"/>
      <c r="W79" s="367"/>
      <c r="X79" s="367"/>
      <c r="Y79" s="367"/>
      <c r="Z79" s="367"/>
      <c r="AA79" s="387"/>
      <c r="AB79" s="390" t="s">
        <v>646</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471</v>
      </c>
      <c r="AF84" s="440"/>
      <c r="AG84" s="440"/>
      <c r="AH84" s="440"/>
      <c r="AI84" s="440" t="s">
        <v>623</v>
      </c>
      <c r="AJ84" s="440"/>
      <c r="AK84" s="440"/>
      <c r="AL84" s="440"/>
      <c r="AM84" s="440" t="s">
        <v>439</v>
      </c>
      <c r="AN84" s="440"/>
      <c r="AO84" s="440"/>
      <c r="AP84" s="440"/>
      <c r="AQ84" s="425" t="s">
        <v>214</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215</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471</v>
      </c>
      <c r="AF89" s="440"/>
      <c r="AG89" s="440"/>
      <c r="AH89" s="440"/>
      <c r="AI89" s="440" t="s">
        <v>623</v>
      </c>
      <c r="AJ89" s="440"/>
      <c r="AK89" s="440"/>
      <c r="AL89" s="440"/>
      <c r="AM89" s="440" t="s">
        <v>439</v>
      </c>
      <c r="AN89" s="440"/>
      <c r="AO89" s="440"/>
      <c r="AP89" s="440"/>
      <c r="AQ89" s="425" t="s">
        <v>214</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215</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471</v>
      </c>
      <c r="AF94" s="440"/>
      <c r="AG94" s="440"/>
      <c r="AH94" s="440"/>
      <c r="AI94" s="440" t="s">
        <v>623</v>
      </c>
      <c r="AJ94" s="440"/>
      <c r="AK94" s="440"/>
      <c r="AL94" s="440"/>
      <c r="AM94" s="440" t="s">
        <v>439</v>
      </c>
      <c r="AN94" s="440"/>
      <c r="AO94" s="440"/>
      <c r="AP94" s="440"/>
      <c r="AQ94" s="425" t="s">
        <v>214</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215</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3" t="s">
        <v>634</v>
      </c>
      <c r="B99" s="504"/>
      <c r="C99" s="504"/>
      <c r="D99" s="504"/>
      <c r="E99" s="504"/>
      <c r="F99" s="505"/>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635</v>
      </c>
      <c r="B100" s="263"/>
      <c r="C100" s="263"/>
      <c r="D100" s="263"/>
      <c r="E100" s="263"/>
      <c r="F100" s="264"/>
      <c r="G100" s="268" t="s">
        <v>627</v>
      </c>
      <c r="H100" s="269"/>
      <c r="I100" s="269"/>
      <c r="J100" s="269"/>
      <c r="K100" s="269"/>
      <c r="L100" s="269"/>
      <c r="M100" s="269"/>
      <c r="N100" s="269"/>
      <c r="O100" s="269"/>
      <c r="P100" s="270" t="s">
        <v>626</v>
      </c>
      <c r="Q100" s="269"/>
      <c r="R100" s="269"/>
      <c r="S100" s="269"/>
      <c r="T100" s="269"/>
      <c r="U100" s="269"/>
      <c r="V100" s="269"/>
      <c r="W100" s="269"/>
      <c r="X100" s="271"/>
      <c r="Y100" s="272"/>
      <c r="Z100" s="273"/>
      <c r="AA100" s="274"/>
      <c r="AB100" s="275" t="s">
        <v>11</v>
      </c>
      <c r="AC100" s="275"/>
      <c r="AD100" s="275"/>
      <c r="AE100" s="440" t="s">
        <v>471</v>
      </c>
      <c r="AF100" s="440"/>
      <c r="AG100" s="440"/>
      <c r="AH100" s="440"/>
      <c r="AI100" s="440" t="s">
        <v>623</v>
      </c>
      <c r="AJ100" s="440"/>
      <c r="AK100" s="440"/>
      <c r="AL100" s="440"/>
      <c r="AM100" s="440" t="s">
        <v>439</v>
      </c>
      <c r="AN100" s="440"/>
      <c r="AO100" s="440"/>
      <c r="AP100" s="440"/>
      <c r="AQ100" s="308" t="s">
        <v>470</v>
      </c>
      <c r="AR100" s="309"/>
      <c r="AS100" s="309"/>
      <c r="AT100" s="310"/>
      <c r="AU100" s="308" t="s">
        <v>644</v>
      </c>
      <c r="AV100" s="309"/>
      <c r="AW100" s="309"/>
      <c r="AX100" s="311"/>
      <c r="AY100">
        <f>COUNTA($G$101)</f>
        <v>0</v>
      </c>
    </row>
    <row r="101" spans="1:60" ht="23.25" hidden="1" customHeight="1" x14ac:dyDescent="0.15">
      <c r="A101" s="262"/>
      <c r="B101" s="263"/>
      <c r="C101" s="263"/>
      <c r="D101" s="263"/>
      <c r="E101" s="263"/>
      <c r="F101" s="264"/>
      <c r="G101" s="491"/>
      <c r="H101" s="313"/>
      <c r="I101" s="313"/>
      <c r="J101" s="313"/>
      <c r="K101" s="313"/>
      <c r="L101" s="313"/>
      <c r="M101" s="313"/>
      <c r="N101" s="313"/>
      <c r="O101" s="313"/>
      <c r="P101" s="492"/>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636</v>
      </c>
      <c r="B103" s="432"/>
      <c r="C103" s="432"/>
      <c r="D103" s="432"/>
      <c r="E103" s="432"/>
      <c r="F103" s="506"/>
      <c r="G103" s="151" t="s">
        <v>637</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471</v>
      </c>
      <c r="AF103" s="440"/>
      <c r="AG103" s="440"/>
      <c r="AH103" s="440"/>
      <c r="AI103" s="440" t="s">
        <v>623</v>
      </c>
      <c r="AJ103" s="440"/>
      <c r="AK103" s="440"/>
      <c r="AL103" s="440"/>
      <c r="AM103" s="440" t="s">
        <v>439</v>
      </c>
      <c r="AN103" s="440"/>
      <c r="AO103" s="440"/>
      <c r="AP103" s="440"/>
      <c r="AQ103" s="354" t="s">
        <v>645</v>
      </c>
      <c r="AR103" s="355"/>
      <c r="AS103" s="355"/>
      <c r="AT103" s="355"/>
      <c r="AU103" s="355"/>
      <c r="AV103" s="355"/>
      <c r="AW103" s="355"/>
      <c r="AX103" s="356"/>
      <c r="AY103">
        <f>IF(SUBSTITUTE(SUBSTITUTE($G$104,"／",""),"　","")="",0,1)</f>
        <v>0</v>
      </c>
    </row>
    <row r="104" spans="1:60" ht="23.25" hidden="1" customHeight="1" x14ac:dyDescent="0.15">
      <c r="A104" s="507"/>
      <c r="B104" s="367"/>
      <c r="C104" s="367"/>
      <c r="D104" s="367"/>
      <c r="E104" s="367"/>
      <c r="F104" s="508"/>
      <c r="G104" s="357" t="s">
        <v>638</v>
      </c>
      <c r="H104" s="358"/>
      <c r="I104" s="358"/>
      <c r="J104" s="358"/>
      <c r="K104" s="358"/>
      <c r="L104" s="358"/>
      <c r="M104" s="358"/>
      <c r="N104" s="358"/>
      <c r="O104" s="358"/>
      <c r="P104" s="358"/>
      <c r="Q104" s="358"/>
      <c r="R104" s="358"/>
      <c r="S104" s="358"/>
      <c r="T104" s="358"/>
      <c r="U104" s="358"/>
      <c r="V104" s="358"/>
      <c r="W104" s="358"/>
      <c r="X104" s="358"/>
      <c r="Y104" s="333" t="s">
        <v>636</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5" t="s">
        <v>639</v>
      </c>
      <c r="Z105" s="326"/>
      <c r="AA105" s="327"/>
      <c r="AB105" s="328" t="s">
        <v>640</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customHeight="1" x14ac:dyDescent="0.15">
      <c r="A106" s="493" t="s">
        <v>290</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471</v>
      </c>
      <c r="AF106" s="440"/>
      <c r="AG106" s="440"/>
      <c r="AH106" s="440"/>
      <c r="AI106" s="440" t="s">
        <v>623</v>
      </c>
      <c r="AJ106" s="440"/>
      <c r="AK106" s="440"/>
      <c r="AL106" s="440"/>
      <c r="AM106" s="440" t="s">
        <v>439</v>
      </c>
      <c r="AN106" s="440"/>
      <c r="AO106" s="440"/>
      <c r="AP106" s="440"/>
      <c r="AQ106" s="364" t="s">
        <v>214</v>
      </c>
      <c r="AR106" s="365"/>
      <c r="AS106" s="365"/>
      <c r="AT106" s="366"/>
      <c r="AU106" s="367" t="s">
        <v>125</v>
      </c>
      <c r="AV106" s="367"/>
      <c r="AW106" s="367"/>
      <c r="AX106" s="368"/>
      <c r="AY106">
        <f>COUNTA($G$108)</f>
        <v>1</v>
      </c>
    </row>
    <row r="107" spans="1:60" ht="18.75" customHeight="1" x14ac:dyDescent="0.15">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t="s">
        <v>867</v>
      </c>
      <c r="AR107" s="370"/>
      <c r="AS107" s="371" t="s">
        <v>215</v>
      </c>
      <c r="AT107" s="372"/>
      <c r="AU107" s="373">
        <v>5</v>
      </c>
      <c r="AV107" s="373"/>
      <c r="AW107" s="374" t="s">
        <v>166</v>
      </c>
      <c r="AX107" s="375"/>
      <c r="AY107">
        <f t="shared" ref="AY107:AY112" si="3">$AY$106</f>
        <v>1</v>
      </c>
    </row>
    <row r="108" spans="1:60" ht="23.25" customHeight="1" x14ac:dyDescent="0.15">
      <c r="A108" s="499"/>
      <c r="B108" s="497"/>
      <c r="C108" s="497"/>
      <c r="D108" s="497"/>
      <c r="E108" s="497"/>
      <c r="F108" s="498"/>
      <c r="G108" s="402" t="s">
        <v>681</v>
      </c>
      <c r="H108" s="403"/>
      <c r="I108" s="403"/>
      <c r="J108" s="403"/>
      <c r="K108" s="403"/>
      <c r="L108" s="403"/>
      <c r="M108" s="403"/>
      <c r="N108" s="403"/>
      <c r="O108" s="404"/>
      <c r="P108" s="411" t="s">
        <v>682</v>
      </c>
      <c r="Q108" s="411"/>
      <c r="R108" s="411"/>
      <c r="S108" s="411"/>
      <c r="T108" s="411"/>
      <c r="U108" s="411"/>
      <c r="V108" s="411"/>
      <c r="W108" s="411"/>
      <c r="X108" s="412"/>
      <c r="Y108" s="325" t="s">
        <v>12</v>
      </c>
      <c r="Z108" s="417"/>
      <c r="AA108" s="418"/>
      <c r="AB108" s="419" t="s">
        <v>680</v>
      </c>
      <c r="AC108" s="419"/>
      <c r="AD108" s="419"/>
      <c r="AE108" s="340">
        <v>30188</v>
      </c>
      <c r="AF108" s="341"/>
      <c r="AG108" s="341"/>
      <c r="AH108" s="341"/>
      <c r="AI108" s="340" t="s">
        <v>676</v>
      </c>
      <c r="AJ108" s="341"/>
      <c r="AK108" s="341"/>
      <c r="AL108" s="341"/>
      <c r="AM108" s="340" t="s">
        <v>339</v>
      </c>
      <c r="AN108" s="341"/>
      <c r="AO108" s="341"/>
      <c r="AP108" s="341"/>
      <c r="AQ108" s="420" t="s">
        <v>676</v>
      </c>
      <c r="AR108" s="421"/>
      <c r="AS108" s="421"/>
      <c r="AT108" s="422"/>
      <c r="AU108" s="341" t="s">
        <v>676</v>
      </c>
      <c r="AV108" s="341"/>
      <c r="AW108" s="341"/>
      <c r="AX108" s="342"/>
      <c r="AY108">
        <f t="shared" si="3"/>
        <v>1</v>
      </c>
    </row>
    <row r="109" spans="1:60" ht="23.25" customHeight="1" x14ac:dyDescent="0.15">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t="s">
        <v>680</v>
      </c>
      <c r="AC109" s="424"/>
      <c r="AD109" s="424"/>
      <c r="AE109" s="340">
        <v>40636</v>
      </c>
      <c r="AF109" s="341"/>
      <c r="AG109" s="341"/>
      <c r="AH109" s="341"/>
      <c r="AI109" s="340">
        <v>40636</v>
      </c>
      <c r="AJ109" s="341"/>
      <c r="AK109" s="341"/>
      <c r="AL109" s="341"/>
      <c r="AM109" s="340">
        <v>40636</v>
      </c>
      <c r="AN109" s="341"/>
      <c r="AO109" s="341"/>
      <c r="AP109" s="341"/>
      <c r="AQ109" s="420" t="s">
        <v>676</v>
      </c>
      <c r="AR109" s="421"/>
      <c r="AS109" s="421"/>
      <c r="AT109" s="422"/>
      <c r="AU109" s="341">
        <v>40636</v>
      </c>
      <c r="AV109" s="341"/>
      <c r="AW109" s="341"/>
      <c r="AX109" s="342"/>
      <c r="AY109">
        <f t="shared" si="3"/>
        <v>1</v>
      </c>
    </row>
    <row r="110" spans="1:60" ht="23.25" customHeight="1" x14ac:dyDescent="0.15">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v>74.28</v>
      </c>
      <c r="AF110" s="341"/>
      <c r="AG110" s="341"/>
      <c r="AH110" s="341"/>
      <c r="AI110" s="340" t="s">
        <v>676</v>
      </c>
      <c r="AJ110" s="341"/>
      <c r="AK110" s="341"/>
      <c r="AL110" s="341"/>
      <c r="AM110" s="340" t="s">
        <v>867</v>
      </c>
      <c r="AN110" s="341"/>
      <c r="AO110" s="341"/>
      <c r="AP110" s="341"/>
      <c r="AQ110" s="420" t="s">
        <v>676</v>
      </c>
      <c r="AR110" s="421"/>
      <c r="AS110" s="421"/>
      <c r="AT110" s="422"/>
      <c r="AU110" s="341" t="s">
        <v>676</v>
      </c>
      <c r="AV110" s="341"/>
      <c r="AW110" s="341"/>
      <c r="AX110" s="342"/>
      <c r="AY110">
        <f t="shared" si="3"/>
        <v>1</v>
      </c>
    </row>
    <row r="111" spans="1:60" ht="23.25" customHeight="1" x14ac:dyDescent="0.15">
      <c r="A111" s="441" t="s">
        <v>315</v>
      </c>
      <c r="B111" s="442"/>
      <c r="C111" s="442"/>
      <c r="D111" s="442"/>
      <c r="E111" s="442"/>
      <c r="F111" s="443"/>
      <c r="G111" s="444" t="s">
        <v>679</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1</v>
      </c>
    </row>
    <row r="112" spans="1:60" ht="33"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1</v>
      </c>
    </row>
    <row r="113" spans="1:60" ht="18.75" hidden="1" customHeight="1" x14ac:dyDescent="0.15">
      <c r="A113" s="451" t="s">
        <v>628</v>
      </c>
      <c r="B113" s="453" t="s">
        <v>629</v>
      </c>
      <c r="C113" s="263"/>
      <c r="D113" s="263"/>
      <c r="E113" s="263"/>
      <c r="F113" s="264"/>
      <c r="G113" s="367" t="s">
        <v>630</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646</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471</v>
      </c>
      <c r="AF118" s="440"/>
      <c r="AG118" s="440"/>
      <c r="AH118" s="440"/>
      <c r="AI118" s="440" t="s">
        <v>623</v>
      </c>
      <c r="AJ118" s="440"/>
      <c r="AK118" s="440"/>
      <c r="AL118" s="440"/>
      <c r="AM118" s="440" t="s">
        <v>439</v>
      </c>
      <c r="AN118" s="440"/>
      <c r="AO118" s="440"/>
      <c r="AP118" s="440"/>
      <c r="AQ118" s="425" t="s">
        <v>214</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215</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471</v>
      </c>
      <c r="AF123" s="440"/>
      <c r="AG123" s="440"/>
      <c r="AH123" s="440"/>
      <c r="AI123" s="440" t="s">
        <v>623</v>
      </c>
      <c r="AJ123" s="440"/>
      <c r="AK123" s="440"/>
      <c r="AL123" s="440"/>
      <c r="AM123" s="440" t="s">
        <v>439</v>
      </c>
      <c r="AN123" s="440"/>
      <c r="AO123" s="440"/>
      <c r="AP123" s="440"/>
      <c r="AQ123" s="425" t="s">
        <v>214</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215</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471</v>
      </c>
      <c r="AF128" s="440"/>
      <c r="AG128" s="440"/>
      <c r="AH128" s="440"/>
      <c r="AI128" s="440" t="s">
        <v>623</v>
      </c>
      <c r="AJ128" s="440"/>
      <c r="AK128" s="440"/>
      <c r="AL128" s="440"/>
      <c r="AM128" s="440" t="s">
        <v>439</v>
      </c>
      <c r="AN128" s="440"/>
      <c r="AO128" s="440"/>
      <c r="AP128" s="440"/>
      <c r="AQ128" s="425" t="s">
        <v>214</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215</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3" t="s">
        <v>634</v>
      </c>
      <c r="B133" s="504"/>
      <c r="C133" s="504"/>
      <c r="D133" s="504"/>
      <c r="E133" s="504"/>
      <c r="F133" s="505"/>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635</v>
      </c>
      <c r="B134" s="263"/>
      <c r="C134" s="263"/>
      <c r="D134" s="263"/>
      <c r="E134" s="263"/>
      <c r="F134" s="264"/>
      <c r="G134" s="268" t="s">
        <v>627</v>
      </c>
      <c r="H134" s="269"/>
      <c r="I134" s="269"/>
      <c r="J134" s="269"/>
      <c r="K134" s="269"/>
      <c r="L134" s="269"/>
      <c r="M134" s="269"/>
      <c r="N134" s="269"/>
      <c r="O134" s="269"/>
      <c r="P134" s="270" t="s">
        <v>626</v>
      </c>
      <c r="Q134" s="269"/>
      <c r="R134" s="269"/>
      <c r="S134" s="269"/>
      <c r="T134" s="269"/>
      <c r="U134" s="269"/>
      <c r="V134" s="269"/>
      <c r="W134" s="269"/>
      <c r="X134" s="271"/>
      <c r="Y134" s="272"/>
      <c r="Z134" s="273"/>
      <c r="AA134" s="274"/>
      <c r="AB134" s="275" t="s">
        <v>11</v>
      </c>
      <c r="AC134" s="275"/>
      <c r="AD134" s="275"/>
      <c r="AE134" s="440" t="s">
        <v>471</v>
      </c>
      <c r="AF134" s="440"/>
      <c r="AG134" s="440"/>
      <c r="AH134" s="440"/>
      <c r="AI134" s="440" t="s">
        <v>623</v>
      </c>
      <c r="AJ134" s="440"/>
      <c r="AK134" s="440"/>
      <c r="AL134" s="440"/>
      <c r="AM134" s="440" t="s">
        <v>439</v>
      </c>
      <c r="AN134" s="440"/>
      <c r="AO134" s="440"/>
      <c r="AP134" s="440"/>
      <c r="AQ134" s="308" t="s">
        <v>470</v>
      </c>
      <c r="AR134" s="309"/>
      <c r="AS134" s="309"/>
      <c r="AT134" s="310"/>
      <c r="AU134" s="308" t="s">
        <v>644</v>
      </c>
      <c r="AV134" s="309"/>
      <c r="AW134" s="309"/>
      <c r="AX134" s="311"/>
      <c r="AY134">
        <f>COUNTA($G$135)</f>
        <v>0</v>
      </c>
    </row>
    <row r="135" spans="1:60" ht="23.25" hidden="1" customHeight="1" x14ac:dyDescent="0.15">
      <c r="A135" s="262"/>
      <c r="B135" s="263"/>
      <c r="C135" s="263"/>
      <c r="D135" s="263"/>
      <c r="E135" s="263"/>
      <c r="F135" s="264"/>
      <c r="G135" s="491"/>
      <c r="H135" s="313"/>
      <c r="I135" s="313"/>
      <c r="J135" s="313"/>
      <c r="K135" s="313"/>
      <c r="L135" s="313"/>
      <c r="M135" s="313"/>
      <c r="N135" s="313"/>
      <c r="O135" s="313"/>
      <c r="P135" s="492"/>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636</v>
      </c>
      <c r="B137" s="432"/>
      <c r="C137" s="432"/>
      <c r="D137" s="432"/>
      <c r="E137" s="432"/>
      <c r="F137" s="506"/>
      <c r="G137" s="151" t="s">
        <v>637</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471</v>
      </c>
      <c r="AF137" s="440"/>
      <c r="AG137" s="440"/>
      <c r="AH137" s="440"/>
      <c r="AI137" s="440" t="s">
        <v>623</v>
      </c>
      <c r="AJ137" s="440"/>
      <c r="AK137" s="440"/>
      <c r="AL137" s="440"/>
      <c r="AM137" s="440" t="s">
        <v>439</v>
      </c>
      <c r="AN137" s="440"/>
      <c r="AO137" s="440"/>
      <c r="AP137" s="440"/>
      <c r="AQ137" s="354" t="s">
        <v>645</v>
      </c>
      <c r="AR137" s="355"/>
      <c r="AS137" s="355"/>
      <c r="AT137" s="355"/>
      <c r="AU137" s="355"/>
      <c r="AV137" s="355"/>
      <c r="AW137" s="355"/>
      <c r="AX137" s="356"/>
      <c r="AY137">
        <f>IF(SUBSTITUTE(SUBSTITUTE($G$138,"／",""),"　","")="",0,1)</f>
        <v>0</v>
      </c>
    </row>
    <row r="138" spans="1:60" ht="23.25" hidden="1" customHeight="1" x14ac:dyDescent="0.15">
      <c r="A138" s="507"/>
      <c r="B138" s="367"/>
      <c r="C138" s="367"/>
      <c r="D138" s="367"/>
      <c r="E138" s="367"/>
      <c r="F138" s="508"/>
      <c r="G138" s="357" t="s">
        <v>638</v>
      </c>
      <c r="H138" s="358"/>
      <c r="I138" s="358"/>
      <c r="J138" s="358"/>
      <c r="K138" s="358"/>
      <c r="L138" s="358"/>
      <c r="M138" s="358"/>
      <c r="N138" s="358"/>
      <c r="O138" s="358"/>
      <c r="P138" s="358"/>
      <c r="Q138" s="358"/>
      <c r="R138" s="358"/>
      <c r="S138" s="358"/>
      <c r="T138" s="358"/>
      <c r="U138" s="358"/>
      <c r="V138" s="358"/>
      <c r="W138" s="358"/>
      <c r="X138" s="358"/>
      <c r="Y138" s="333" t="s">
        <v>636</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5" t="s">
        <v>639</v>
      </c>
      <c r="Z139" s="326"/>
      <c r="AA139" s="327"/>
      <c r="AB139" s="328" t="s">
        <v>640</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customHeight="1" x14ac:dyDescent="0.15">
      <c r="A140" s="493" t="s">
        <v>290</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471</v>
      </c>
      <c r="AF140" s="440"/>
      <c r="AG140" s="440"/>
      <c r="AH140" s="440"/>
      <c r="AI140" s="440" t="s">
        <v>623</v>
      </c>
      <c r="AJ140" s="440"/>
      <c r="AK140" s="440"/>
      <c r="AL140" s="440"/>
      <c r="AM140" s="440" t="s">
        <v>439</v>
      </c>
      <c r="AN140" s="440"/>
      <c r="AO140" s="440"/>
      <c r="AP140" s="440"/>
      <c r="AQ140" s="364" t="s">
        <v>214</v>
      </c>
      <c r="AR140" s="365"/>
      <c r="AS140" s="365"/>
      <c r="AT140" s="366"/>
      <c r="AU140" s="367" t="s">
        <v>125</v>
      </c>
      <c r="AV140" s="367"/>
      <c r="AW140" s="367"/>
      <c r="AX140" s="368"/>
      <c r="AY140">
        <f>COUNTA($G$142)</f>
        <v>1</v>
      </c>
    </row>
    <row r="141" spans="1:60" ht="18.75" customHeight="1" x14ac:dyDescent="0.15">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t="s">
        <v>867</v>
      </c>
      <c r="AR141" s="370"/>
      <c r="AS141" s="371" t="s">
        <v>215</v>
      </c>
      <c r="AT141" s="372"/>
      <c r="AU141" s="373">
        <v>5</v>
      </c>
      <c r="AV141" s="373"/>
      <c r="AW141" s="374" t="s">
        <v>166</v>
      </c>
      <c r="AX141" s="375"/>
      <c r="AY141">
        <f t="shared" ref="AY141:AY146" si="5">$AY$140</f>
        <v>1</v>
      </c>
    </row>
    <row r="142" spans="1:60" ht="23.25" customHeight="1" x14ac:dyDescent="0.15">
      <c r="A142" s="499"/>
      <c r="B142" s="497"/>
      <c r="C142" s="497"/>
      <c r="D142" s="497"/>
      <c r="E142" s="497"/>
      <c r="F142" s="498"/>
      <c r="G142" s="402" t="s">
        <v>683</v>
      </c>
      <c r="H142" s="403"/>
      <c r="I142" s="403"/>
      <c r="J142" s="403"/>
      <c r="K142" s="403"/>
      <c r="L142" s="403"/>
      <c r="M142" s="403"/>
      <c r="N142" s="403"/>
      <c r="O142" s="404"/>
      <c r="P142" s="411" t="s">
        <v>684</v>
      </c>
      <c r="Q142" s="411"/>
      <c r="R142" s="411"/>
      <c r="S142" s="411"/>
      <c r="T142" s="411"/>
      <c r="U142" s="411"/>
      <c r="V142" s="411"/>
      <c r="W142" s="411"/>
      <c r="X142" s="412"/>
      <c r="Y142" s="325" t="s">
        <v>12</v>
      </c>
      <c r="Z142" s="417"/>
      <c r="AA142" s="418"/>
      <c r="AB142" s="419" t="s">
        <v>685</v>
      </c>
      <c r="AC142" s="419"/>
      <c r="AD142" s="419"/>
      <c r="AE142" s="340">
        <v>917</v>
      </c>
      <c r="AF142" s="341"/>
      <c r="AG142" s="341"/>
      <c r="AH142" s="341"/>
      <c r="AI142" s="340">
        <v>602</v>
      </c>
      <c r="AJ142" s="341"/>
      <c r="AK142" s="341"/>
      <c r="AL142" s="341"/>
      <c r="AM142" s="340" t="s">
        <v>339</v>
      </c>
      <c r="AN142" s="341"/>
      <c r="AO142" s="341"/>
      <c r="AP142" s="341"/>
      <c r="AQ142" s="420" t="s">
        <v>676</v>
      </c>
      <c r="AR142" s="421"/>
      <c r="AS142" s="421"/>
      <c r="AT142" s="422"/>
      <c r="AU142" s="341" t="s">
        <v>676</v>
      </c>
      <c r="AV142" s="341"/>
      <c r="AW142" s="341"/>
      <c r="AX142" s="342"/>
      <c r="AY142">
        <f t="shared" si="5"/>
        <v>1</v>
      </c>
    </row>
    <row r="143" spans="1:60" ht="23.25" customHeight="1" x14ac:dyDescent="0.15">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t="s">
        <v>685</v>
      </c>
      <c r="AC143" s="424"/>
      <c r="AD143" s="424"/>
      <c r="AE143" s="340">
        <v>1000</v>
      </c>
      <c r="AF143" s="341"/>
      <c r="AG143" s="341"/>
      <c r="AH143" s="341"/>
      <c r="AI143" s="340">
        <v>1000</v>
      </c>
      <c r="AJ143" s="341"/>
      <c r="AK143" s="341"/>
      <c r="AL143" s="341"/>
      <c r="AM143" s="340">
        <v>1000</v>
      </c>
      <c r="AN143" s="341"/>
      <c r="AO143" s="341"/>
      <c r="AP143" s="341"/>
      <c r="AQ143" s="420" t="s">
        <v>676</v>
      </c>
      <c r="AR143" s="421"/>
      <c r="AS143" s="421"/>
      <c r="AT143" s="422"/>
      <c r="AU143" s="341">
        <v>1000</v>
      </c>
      <c r="AV143" s="341"/>
      <c r="AW143" s="341"/>
      <c r="AX143" s="342"/>
      <c r="AY143">
        <f t="shared" si="5"/>
        <v>1</v>
      </c>
    </row>
    <row r="144" spans="1:60" ht="23.25" customHeight="1" x14ac:dyDescent="0.15">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v>91.7</v>
      </c>
      <c r="AF144" s="341"/>
      <c r="AG144" s="341"/>
      <c r="AH144" s="341"/>
      <c r="AI144" s="340">
        <v>60.2</v>
      </c>
      <c r="AJ144" s="341"/>
      <c r="AK144" s="341"/>
      <c r="AL144" s="341"/>
      <c r="AM144" s="340" t="s">
        <v>867</v>
      </c>
      <c r="AN144" s="341"/>
      <c r="AO144" s="341"/>
      <c r="AP144" s="341"/>
      <c r="AQ144" s="420" t="s">
        <v>676</v>
      </c>
      <c r="AR144" s="421"/>
      <c r="AS144" s="421"/>
      <c r="AT144" s="422"/>
      <c r="AU144" s="341" t="s">
        <v>676</v>
      </c>
      <c r="AV144" s="341"/>
      <c r="AW144" s="341"/>
      <c r="AX144" s="342"/>
      <c r="AY144">
        <f t="shared" si="5"/>
        <v>1</v>
      </c>
    </row>
    <row r="145" spans="1:60" ht="35.25" customHeight="1" x14ac:dyDescent="0.15">
      <c r="A145" s="441" t="s">
        <v>315</v>
      </c>
      <c r="B145" s="442"/>
      <c r="C145" s="442"/>
      <c r="D145" s="442"/>
      <c r="E145" s="442"/>
      <c r="F145" s="443"/>
      <c r="G145" s="444" t="s">
        <v>679</v>
      </c>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1</v>
      </c>
    </row>
    <row r="146" spans="1:60" ht="23.25"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1</v>
      </c>
    </row>
    <row r="147" spans="1:60" ht="18.75" hidden="1" customHeight="1" x14ac:dyDescent="0.15">
      <c r="A147" s="451" t="s">
        <v>628</v>
      </c>
      <c r="B147" s="453" t="s">
        <v>629</v>
      </c>
      <c r="C147" s="263"/>
      <c r="D147" s="263"/>
      <c r="E147" s="263"/>
      <c r="F147" s="264"/>
      <c r="G147" s="367" t="s">
        <v>630</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646</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471</v>
      </c>
      <c r="AF152" s="440"/>
      <c r="AG152" s="440"/>
      <c r="AH152" s="440"/>
      <c r="AI152" s="440" t="s">
        <v>623</v>
      </c>
      <c r="AJ152" s="440"/>
      <c r="AK152" s="440"/>
      <c r="AL152" s="440"/>
      <c r="AM152" s="440" t="s">
        <v>439</v>
      </c>
      <c r="AN152" s="440"/>
      <c r="AO152" s="440"/>
      <c r="AP152" s="440"/>
      <c r="AQ152" s="425" t="s">
        <v>214</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215</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471</v>
      </c>
      <c r="AF157" s="440"/>
      <c r="AG157" s="440"/>
      <c r="AH157" s="440"/>
      <c r="AI157" s="440" t="s">
        <v>623</v>
      </c>
      <c r="AJ157" s="440"/>
      <c r="AK157" s="440"/>
      <c r="AL157" s="440"/>
      <c r="AM157" s="440" t="s">
        <v>439</v>
      </c>
      <c r="AN157" s="440"/>
      <c r="AO157" s="440"/>
      <c r="AP157" s="440"/>
      <c r="AQ157" s="425" t="s">
        <v>214</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215</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471</v>
      </c>
      <c r="AF162" s="440"/>
      <c r="AG162" s="440"/>
      <c r="AH162" s="440"/>
      <c r="AI162" s="440" t="s">
        <v>623</v>
      </c>
      <c r="AJ162" s="440"/>
      <c r="AK162" s="440"/>
      <c r="AL162" s="440"/>
      <c r="AM162" s="440" t="s">
        <v>439</v>
      </c>
      <c r="AN162" s="440"/>
      <c r="AO162" s="440"/>
      <c r="AP162" s="440"/>
      <c r="AQ162" s="425" t="s">
        <v>214</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215</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634</v>
      </c>
      <c r="B167" s="504"/>
      <c r="C167" s="504"/>
      <c r="D167" s="504"/>
      <c r="E167" s="504"/>
      <c r="F167" s="505"/>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customHeight="1" x14ac:dyDescent="0.15">
      <c r="A168" s="262" t="s">
        <v>635</v>
      </c>
      <c r="B168" s="263"/>
      <c r="C168" s="263"/>
      <c r="D168" s="263"/>
      <c r="E168" s="263"/>
      <c r="F168" s="264"/>
      <c r="G168" s="268" t="s">
        <v>627</v>
      </c>
      <c r="H168" s="269"/>
      <c r="I168" s="269"/>
      <c r="J168" s="269"/>
      <c r="K168" s="269"/>
      <c r="L168" s="269"/>
      <c r="M168" s="269"/>
      <c r="N168" s="269"/>
      <c r="O168" s="269"/>
      <c r="P168" s="270" t="s">
        <v>626</v>
      </c>
      <c r="Q168" s="269"/>
      <c r="R168" s="269"/>
      <c r="S168" s="269"/>
      <c r="T168" s="269"/>
      <c r="U168" s="269"/>
      <c r="V168" s="269"/>
      <c r="W168" s="269"/>
      <c r="X168" s="271"/>
      <c r="Y168" s="272"/>
      <c r="Z168" s="273"/>
      <c r="AA168" s="274"/>
      <c r="AB168" s="275" t="s">
        <v>11</v>
      </c>
      <c r="AC168" s="275"/>
      <c r="AD168" s="275"/>
      <c r="AE168" s="440" t="s">
        <v>471</v>
      </c>
      <c r="AF168" s="440"/>
      <c r="AG168" s="440"/>
      <c r="AH168" s="440"/>
      <c r="AI168" s="440" t="s">
        <v>623</v>
      </c>
      <c r="AJ168" s="440"/>
      <c r="AK168" s="440"/>
      <c r="AL168" s="440"/>
      <c r="AM168" s="440" t="s">
        <v>439</v>
      </c>
      <c r="AN168" s="440"/>
      <c r="AO168" s="440"/>
      <c r="AP168" s="440"/>
      <c r="AQ168" s="308" t="s">
        <v>470</v>
      </c>
      <c r="AR168" s="309"/>
      <c r="AS168" s="309"/>
      <c r="AT168" s="310"/>
      <c r="AU168" s="308" t="s">
        <v>644</v>
      </c>
      <c r="AV168" s="309"/>
      <c r="AW168" s="309"/>
      <c r="AX168" s="311"/>
      <c r="AY168">
        <f>COUNTA($G$169)</f>
        <v>1</v>
      </c>
    </row>
    <row r="169" spans="1:60" ht="23.25" customHeight="1" x14ac:dyDescent="0.15">
      <c r="A169" s="262"/>
      <c r="B169" s="263"/>
      <c r="C169" s="263"/>
      <c r="D169" s="263"/>
      <c r="E169" s="263"/>
      <c r="F169" s="264"/>
      <c r="G169" s="312" t="s">
        <v>686</v>
      </c>
      <c r="H169" s="313"/>
      <c r="I169" s="313"/>
      <c r="J169" s="313"/>
      <c r="K169" s="313"/>
      <c r="L169" s="313"/>
      <c r="M169" s="313"/>
      <c r="N169" s="313"/>
      <c r="O169" s="313"/>
      <c r="P169" s="316" t="s">
        <v>687</v>
      </c>
      <c r="Q169" s="317"/>
      <c r="R169" s="317"/>
      <c r="S169" s="317"/>
      <c r="T169" s="317"/>
      <c r="U169" s="317"/>
      <c r="V169" s="317"/>
      <c r="W169" s="317"/>
      <c r="X169" s="318"/>
      <c r="Y169" s="322" t="s">
        <v>49</v>
      </c>
      <c r="Z169" s="323"/>
      <c r="AA169" s="324"/>
      <c r="AB169" s="419" t="s">
        <v>867</v>
      </c>
      <c r="AC169" s="304"/>
      <c r="AD169" s="304"/>
      <c r="AE169" s="339" t="s">
        <v>867</v>
      </c>
      <c r="AF169" s="297"/>
      <c r="AG169" s="297"/>
      <c r="AH169" s="297"/>
      <c r="AI169" s="339" t="s">
        <v>867</v>
      </c>
      <c r="AJ169" s="297"/>
      <c r="AK169" s="297"/>
      <c r="AL169" s="297"/>
      <c r="AM169" s="339" t="s">
        <v>867</v>
      </c>
      <c r="AN169" s="297"/>
      <c r="AO169" s="297"/>
      <c r="AP169" s="297"/>
      <c r="AQ169" s="339" t="s">
        <v>867</v>
      </c>
      <c r="AR169" s="297"/>
      <c r="AS169" s="297"/>
      <c r="AT169" s="297"/>
      <c r="AU169" s="340" t="s">
        <v>867</v>
      </c>
      <c r="AV169" s="299"/>
      <c r="AW169" s="299"/>
      <c r="AX169" s="300"/>
      <c r="AY169">
        <f>$AY$168</f>
        <v>1</v>
      </c>
    </row>
    <row r="170" spans="1:60" ht="23.25"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419" t="s">
        <v>867</v>
      </c>
      <c r="AC170" s="304"/>
      <c r="AD170" s="304"/>
      <c r="AE170" s="339" t="s">
        <v>867</v>
      </c>
      <c r="AF170" s="297"/>
      <c r="AG170" s="297"/>
      <c r="AH170" s="297"/>
      <c r="AI170" s="339" t="s">
        <v>867</v>
      </c>
      <c r="AJ170" s="297"/>
      <c r="AK170" s="297"/>
      <c r="AL170" s="297"/>
      <c r="AM170" s="339" t="s">
        <v>867</v>
      </c>
      <c r="AN170" s="297"/>
      <c r="AO170" s="297"/>
      <c r="AP170" s="297"/>
      <c r="AQ170" s="339" t="s">
        <v>867</v>
      </c>
      <c r="AR170" s="297"/>
      <c r="AS170" s="297"/>
      <c r="AT170" s="297"/>
      <c r="AU170" s="340" t="s">
        <v>867</v>
      </c>
      <c r="AV170" s="299"/>
      <c r="AW170" s="299"/>
      <c r="AX170" s="300"/>
      <c r="AY170">
        <f>$AY$168</f>
        <v>1</v>
      </c>
    </row>
    <row r="171" spans="1:60" ht="23.25" customHeight="1" x14ac:dyDescent="0.15">
      <c r="A171" s="441" t="s">
        <v>636</v>
      </c>
      <c r="B171" s="432"/>
      <c r="C171" s="432"/>
      <c r="D171" s="432"/>
      <c r="E171" s="432"/>
      <c r="F171" s="506"/>
      <c r="G171" s="151" t="s">
        <v>637</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471</v>
      </c>
      <c r="AF171" s="440"/>
      <c r="AG171" s="440"/>
      <c r="AH171" s="440"/>
      <c r="AI171" s="440" t="s">
        <v>623</v>
      </c>
      <c r="AJ171" s="440"/>
      <c r="AK171" s="440"/>
      <c r="AL171" s="440"/>
      <c r="AM171" s="440" t="s">
        <v>439</v>
      </c>
      <c r="AN171" s="440"/>
      <c r="AO171" s="440"/>
      <c r="AP171" s="440"/>
      <c r="AQ171" s="354" t="s">
        <v>645</v>
      </c>
      <c r="AR171" s="355"/>
      <c r="AS171" s="355"/>
      <c r="AT171" s="355"/>
      <c r="AU171" s="355"/>
      <c r="AV171" s="355"/>
      <c r="AW171" s="355"/>
      <c r="AX171" s="356"/>
      <c r="AY171">
        <f>IF(SUBSTITUTE(SUBSTITUTE($G$172,"／",""),"　","")="",0,1)</f>
        <v>1</v>
      </c>
    </row>
    <row r="172" spans="1:60" ht="23.25" customHeight="1" x14ac:dyDescent="0.15">
      <c r="A172" s="507"/>
      <c r="B172" s="367"/>
      <c r="C172" s="367"/>
      <c r="D172" s="367"/>
      <c r="E172" s="367"/>
      <c r="F172" s="508"/>
      <c r="G172" s="357" t="s">
        <v>687</v>
      </c>
      <c r="H172" s="358"/>
      <c r="I172" s="358"/>
      <c r="J172" s="358"/>
      <c r="K172" s="358"/>
      <c r="L172" s="358"/>
      <c r="M172" s="358"/>
      <c r="N172" s="358"/>
      <c r="O172" s="358"/>
      <c r="P172" s="358"/>
      <c r="Q172" s="358"/>
      <c r="R172" s="358"/>
      <c r="S172" s="358"/>
      <c r="T172" s="358"/>
      <c r="U172" s="358"/>
      <c r="V172" s="358"/>
      <c r="W172" s="358"/>
      <c r="X172" s="358"/>
      <c r="Y172" s="333" t="s">
        <v>636</v>
      </c>
      <c r="Z172" s="334"/>
      <c r="AA172" s="335"/>
      <c r="AB172" s="336" t="s">
        <v>867</v>
      </c>
      <c r="AC172" s="337"/>
      <c r="AD172" s="338"/>
      <c r="AE172" s="339" t="s">
        <v>867</v>
      </c>
      <c r="AF172" s="339"/>
      <c r="AG172" s="339"/>
      <c r="AH172" s="339"/>
      <c r="AI172" s="339" t="s">
        <v>867</v>
      </c>
      <c r="AJ172" s="339"/>
      <c r="AK172" s="339"/>
      <c r="AL172" s="339"/>
      <c r="AM172" s="339" t="s">
        <v>867</v>
      </c>
      <c r="AN172" s="339"/>
      <c r="AO172" s="339"/>
      <c r="AP172" s="339"/>
      <c r="AQ172" s="340" t="s">
        <v>867</v>
      </c>
      <c r="AR172" s="341"/>
      <c r="AS172" s="341"/>
      <c r="AT172" s="341"/>
      <c r="AU172" s="341"/>
      <c r="AV172" s="341"/>
      <c r="AW172" s="341"/>
      <c r="AX172" s="342"/>
      <c r="AY172">
        <f>$AY$171</f>
        <v>1</v>
      </c>
    </row>
    <row r="173" spans="1:60" ht="46.5" customHeight="1" thickBot="1" x14ac:dyDescent="0.2">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5" t="s">
        <v>639</v>
      </c>
      <c r="Z173" s="326"/>
      <c r="AA173" s="327"/>
      <c r="AB173" s="336" t="s">
        <v>867</v>
      </c>
      <c r="AC173" s="337"/>
      <c r="AD173" s="338"/>
      <c r="AE173" s="331" t="s">
        <v>867</v>
      </c>
      <c r="AF173" s="331"/>
      <c r="AG173" s="331"/>
      <c r="AH173" s="331"/>
      <c r="AI173" s="331" t="s">
        <v>867</v>
      </c>
      <c r="AJ173" s="331"/>
      <c r="AK173" s="331"/>
      <c r="AL173" s="331"/>
      <c r="AM173" s="331" t="s">
        <v>867</v>
      </c>
      <c r="AN173" s="331"/>
      <c r="AO173" s="331"/>
      <c r="AP173" s="331"/>
      <c r="AQ173" s="331" t="s">
        <v>867</v>
      </c>
      <c r="AR173" s="331"/>
      <c r="AS173" s="331"/>
      <c r="AT173" s="331"/>
      <c r="AU173" s="331"/>
      <c r="AV173" s="331"/>
      <c r="AW173" s="331"/>
      <c r="AX173" s="332"/>
      <c r="AY173">
        <f>$AY$171</f>
        <v>1</v>
      </c>
    </row>
    <row r="174" spans="1:60" ht="18.75" hidden="1" customHeight="1" x14ac:dyDescent="0.15">
      <c r="A174" s="493" t="s">
        <v>290</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471</v>
      </c>
      <c r="AF174" s="440"/>
      <c r="AG174" s="440"/>
      <c r="AH174" s="440"/>
      <c r="AI174" s="440" t="s">
        <v>623</v>
      </c>
      <c r="AJ174" s="440"/>
      <c r="AK174" s="440"/>
      <c r="AL174" s="440"/>
      <c r="AM174" s="440" t="s">
        <v>439</v>
      </c>
      <c r="AN174" s="440"/>
      <c r="AO174" s="440"/>
      <c r="AP174" s="440"/>
      <c r="AQ174" s="364" t="s">
        <v>214</v>
      </c>
      <c r="AR174" s="365"/>
      <c r="AS174" s="365"/>
      <c r="AT174" s="366"/>
      <c r="AU174" s="367" t="s">
        <v>125</v>
      </c>
      <c r="AV174" s="367"/>
      <c r="AW174" s="367"/>
      <c r="AX174" s="368"/>
      <c r="AY174">
        <f>COUNTA($G$176)</f>
        <v>0</v>
      </c>
    </row>
    <row r="175" spans="1:60" ht="18.75" hidden="1" customHeight="1" x14ac:dyDescent="0.15">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215</v>
      </c>
      <c r="AT175" s="372"/>
      <c r="AU175" s="373"/>
      <c r="AV175" s="373"/>
      <c r="AW175" s="374" t="s">
        <v>166</v>
      </c>
      <c r="AX175" s="375"/>
      <c r="AY175">
        <f t="shared" ref="AY175:AY180" si="7">$AY$174</f>
        <v>0</v>
      </c>
    </row>
    <row r="176" spans="1:60" ht="23.25" hidden="1" customHeight="1" x14ac:dyDescent="0.15">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315</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628</v>
      </c>
      <c r="B181" s="453" t="s">
        <v>629</v>
      </c>
      <c r="C181" s="263"/>
      <c r="D181" s="263"/>
      <c r="E181" s="263"/>
      <c r="F181" s="264"/>
      <c r="G181" s="367" t="s">
        <v>630</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646</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471</v>
      </c>
      <c r="AF186" s="440"/>
      <c r="AG186" s="440"/>
      <c r="AH186" s="440"/>
      <c r="AI186" s="440" t="s">
        <v>623</v>
      </c>
      <c r="AJ186" s="440"/>
      <c r="AK186" s="440"/>
      <c r="AL186" s="440"/>
      <c r="AM186" s="440" t="s">
        <v>439</v>
      </c>
      <c r="AN186" s="440"/>
      <c r="AO186" s="440"/>
      <c r="AP186" s="440"/>
      <c r="AQ186" s="425" t="s">
        <v>214</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215</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471</v>
      </c>
      <c r="AF191" s="440"/>
      <c r="AG191" s="440"/>
      <c r="AH191" s="440"/>
      <c r="AI191" s="440" t="s">
        <v>623</v>
      </c>
      <c r="AJ191" s="440"/>
      <c r="AK191" s="440"/>
      <c r="AL191" s="440"/>
      <c r="AM191" s="440" t="s">
        <v>439</v>
      </c>
      <c r="AN191" s="440"/>
      <c r="AO191" s="440"/>
      <c r="AP191" s="440"/>
      <c r="AQ191" s="425" t="s">
        <v>214</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215</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471</v>
      </c>
      <c r="AF196" s="440"/>
      <c r="AG196" s="440"/>
      <c r="AH196" s="440"/>
      <c r="AI196" s="440" t="s">
        <v>623</v>
      </c>
      <c r="AJ196" s="440"/>
      <c r="AK196" s="440"/>
      <c r="AL196" s="440"/>
      <c r="AM196" s="440" t="s">
        <v>439</v>
      </c>
      <c r="AN196" s="440"/>
      <c r="AO196" s="440"/>
      <c r="AP196" s="440"/>
      <c r="AQ196" s="425" t="s">
        <v>214</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215</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291</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287</v>
      </c>
      <c r="X201" s="541"/>
      <c r="Y201" s="544"/>
      <c r="Z201" s="544"/>
      <c r="AA201" s="545"/>
      <c r="AB201" s="538" t="s">
        <v>11</v>
      </c>
      <c r="AC201" s="534"/>
      <c r="AD201" s="535"/>
      <c r="AE201" s="440" t="s">
        <v>471</v>
      </c>
      <c r="AF201" s="440"/>
      <c r="AG201" s="440"/>
      <c r="AH201" s="440"/>
      <c r="AI201" s="440" t="s">
        <v>623</v>
      </c>
      <c r="AJ201" s="440"/>
      <c r="AK201" s="440"/>
      <c r="AL201" s="440"/>
      <c r="AM201" s="440" t="s">
        <v>439</v>
      </c>
      <c r="AN201" s="440"/>
      <c r="AO201" s="440"/>
      <c r="AP201" s="440"/>
      <c r="AQ201" s="425" t="s">
        <v>214</v>
      </c>
      <c r="AR201" s="426"/>
      <c r="AS201" s="426"/>
      <c r="AT201" s="427"/>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69"/>
      <c r="AR202" s="370"/>
      <c r="AS202" s="371" t="s">
        <v>215</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216</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305</v>
      </c>
      <c r="AC203" s="567"/>
      <c r="AD203" s="567"/>
      <c r="AE203" s="340"/>
      <c r="AF203" s="341"/>
      <c r="AG203" s="341"/>
      <c r="AH203" s="341"/>
      <c r="AI203" s="340"/>
      <c r="AJ203" s="341"/>
      <c r="AK203" s="341"/>
      <c r="AL203" s="341"/>
      <c r="AM203" s="340"/>
      <c r="AN203" s="341"/>
      <c r="AO203" s="341"/>
      <c r="AP203" s="341"/>
      <c r="AQ203" s="340"/>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305</v>
      </c>
      <c r="AC204" s="549"/>
      <c r="AD204" s="549"/>
      <c r="AE204" s="340"/>
      <c r="AF204" s="341"/>
      <c r="AG204" s="341"/>
      <c r="AH204" s="341"/>
      <c r="AI204" s="340"/>
      <c r="AJ204" s="341"/>
      <c r="AK204" s="341"/>
      <c r="AL204" s="341"/>
      <c r="AM204" s="340"/>
      <c r="AN204" s="341"/>
      <c r="AO204" s="341"/>
      <c r="AP204" s="341"/>
      <c r="AQ204" s="340"/>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306</v>
      </c>
      <c r="AC205" s="583"/>
      <c r="AD205" s="583"/>
      <c r="AE205" s="485"/>
      <c r="AF205" s="486"/>
      <c r="AG205" s="486"/>
      <c r="AH205" s="486"/>
      <c r="AI205" s="485"/>
      <c r="AJ205" s="486"/>
      <c r="AK205" s="486"/>
      <c r="AL205" s="486"/>
      <c r="AM205" s="485"/>
      <c r="AN205" s="486"/>
      <c r="AO205" s="486"/>
      <c r="AP205" s="486"/>
      <c r="AQ205" s="340"/>
      <c r="AR205" s="341"/>
      <c r="AS205" s="341"/>
      <c r="AT205" s="548"/>
      <c r="AU205" s="341"/>
      <c r="AV205" s="341"/>
      <c r="AW205" s="341"/>
      <c r="AX205" s="342"/>
      <c r="AY205">
        <f t="shared" si="10"/>
        <v>0</v>
      </c>
    </row>
    <row r="206" spans="1:60" ht="23.25" hidden="1" customHeight="1" x14ac:dyDescent="0.15">
      <c r="A206" s="529" t="s">
        <v>295</v>
      </c>
      <c r="B206" s="530"/>
      <c r="C206" s="530"/>
      <c r="D206" s="530"/>
      <c r="E206" s="530"/>
      <c r="F206" s="531"/>
      <c r="G206" s="551" t="s">
        <v>217</v>
      </c>
      <c r="H206" s="574"/>
      <c r="I206" s="574"/>
      <c r="J206" s="574"/>
      <c r="K206" s="574"/>
      <c r="L206" s="574"/>
      <c r="M206" s="574"/>
      <c r="N206" s="574"/>
      <c r="O206" s="574"/>
      <c r="P206" s="574"/>
      <c r="Q206" s="574"/>
      <c r="R206" s="574"/>
      <c r="S206" s="574"/>
      <c r="T206" s="574"/>
      <c r="U206" s="574"/>
      <c r="V206" s="574"/>
      <c r="W206" s="577" t="s">
        <v>304</v>
      </c>
      <c r="X206" s="578"/>
      <c r="Y206" s="565" t="s">
        <v>12</v>
      </c>
      <c r="Z206" s="565"/>
      <c r="AA206" s="566"/>
      <c r="AB206" s="567" t="s">
        <v>305</v>
      </c>
      <c r="AC206" s="567"/>
      <c r="AD206" s="567"/>
      <c r="AE206" s="340"/>
      <c r="AF206" s="341"/>
      <c r="AG206" s="341"/>
      <c r="AH206" s="341"/>
      <c r="AI206" s="340"/>
      <c r="AJ206" s="341"/>
      <c r="AK206" s="341"/>
      <c r="AL206" s="341"/>
      <c r="AM206" s="340"/>
      <c r="AN206" s="341"/>
      <c r="AO206" s="341"/>
      <c r="AP206" s="341"/>
      <c r="AQ206" s="340"/>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305</v>
      </c>
      <c r="AC207" s="549"/>
      <c r="AD207" s="549"/>
      <c r="AE207" s="340"/>
      <c r="AF207" s="341"/>
      <c r="AG207" s="341"/>
      <c r="AH207" s="341"/>
      <c r="AI207" s="340"/>
      <c r="AJ207" s="341"/>
      <c r="AK207" s="341"/>
      <c r="AL207" s="341"/>
      <c r="AM207" s="340"/>
      <c r="AN207" s="341"/>
      <c r="AO207" s="341"/>
      <c r="AP207" s="341"/>
      <c r="AQ207" s="340"/>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306</v>
      </c>
      <c r="AC208" s="583"/>
      <c r="AD208" s="583"/>
      <c r="AE208" s="485"/>
      <c r="AF208" s="486"/>
      <c r="AG208" s="486"/>
      <c r="AH208" s="486"/>
      <c r="AI208" s="485"/>
      <c r="AJ208" s="486"/>
      <c r="AK208" s="486"/>
      <c r="AL208" s="486"/>
      <c r="AM208" s="485"/>
      <c r="AN208" s="486"/>
      <c r="AO208" s="486"/>
      <c r="AP208" s="584"/>
      <c r="AQ208" s="340"/>
      <c r="AR208" s="341"/>
      <c r="AS208" s="341"/>
      <c r="AT208" s="548"/>
      <c r="AU208" s="341"/>
      <c r="AV208" s="341"/>
      <c r="AW208" s="341"/>
      <c r="AX208" s="342"/>
      <c r="AY208">
        <f t="shared" si="10"/>
        <v>0</v>
      </c>
    </row>
    <row r="209" spans="1:51" ht="18.75" hidden="1" customHeight="1" x14ac:dyDescent="0.15">
      <c r="A209" s="591" t="s">
        <v>291</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471</v>
      </c>
      <c r="AF209" s="586"/>
      <c r="AG209" s="586"/>
      <c r="AH209" s="586"/>
      <c r="AI209" s="440" t="s">
        <v>623</v>
      </c>
      <c r="AJ209" s="440"/>
      <c r="AK209" s="440"/>
      <c r="AL209" s="440"/>
      <c r="AM209" s="440" t="s">
        <v>439</v>
      </c>
      <c r="AN209" s="440"/>
      <c r="AO209" s="440"/>
      <c r="AP209" s="440"/>
      <c r="AQ209" s="425" t="s">
        <v>214</v>
      </c>
      <c r="AR209" s="426"/>
      <c r="AS209" s="426"/>
      <c r="AT209" s="427"/>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40"/>
      <c r="AJ210" s="440"/>
      <c r="AK210" s="440"/>
      <c r="AL210" s="440"/>
      <c r="AM210" s="440"/>
      <c r="AN210" s="440"/>
      <c r="AO210" s="440"/>
      <c r="AP210" s="440"/>
      <c r="AQ210" s="369"/>
      <c r="AR210" s="370"/>
      <c r="AS210" s="371" t="s">
        <v>215</v>
      </c>
      <c r="AT210" s="372"/>
      <c r="AU210" s="369"/>
      <c r="AV210" s="370"/>
      <c r="AW210" s="371" t="s">
        <v>166</v>
      </c>
      <c r="AX210" s="590"/>
      <c r="AY210">
        <f>$AY$209</f>
        <v>0</v>
      </c>
    </row>
    <row r="211" spans="1:51" ht="23.25" hidden="1" customHeight="1" x14ac:dyDescent="0.15">
      <c r="A211" s="529"/>
      <c r="B211" s="530"/>
      <c r="C211" s="530"/>
      <c r="D211" s="530"/>
      <c r="E211" s="530"/>
      <c r="F211" s="531"/>
      <c r="G211" s="603" t="s">
        <v>216</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1"/>
      <c r="AV213" s="341"/>
      <c r="AW213" s="341"/>
      <c r="AX213" s="342"/>
      <c r="AY213">
        <f>$AY$209</f>
        <v>0</v>
      </c>
    </row>
    <row r="214" spans="1:51" ht="69.75" hidden="1" customHeight="1" x14ac:dyDescent="0.15">
      <c r="A214" s="609" t="s">
        <v>318</v>
      </c>
      <c r="B214" s="610"/>
      <c r="C214" s="610"/>
      <c r="D214" s="610"/>
      <c r="E214" s="572" t="s">
        <v>280</v>
      </c>
      <c r="F214" s="573"/>
      <c r="G214" s="97" t="s">
        <v>217</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3" t="s">
        <v>631</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286</v>
      </c>
      <c r="AP215" s="619"/>
      <c r="AQ215" s="619"/>
      <c r="AR215" s="96"/>
      <c r="AS215" s="618"/>
      <c r="AT215" s="619"/>
      <c r="AU215" s="619"/>
      <c r="AV215" s="619"/>
      <c r="AW215" s="619"/>
      <c r="AX215" s="620"/>
      <c r="AY215">
        <f>COUNTIF($AR$215,"☑")</f>
        <v>0</v>
      </c>
    </row>
    <row r="216" spans="1:51" ht="45" customHeight="1" x14ac:dyDescent="0.15">
      <c r="A216" s="639" t="s">
        <v>338</v>
      </c>
      <c r="B216" s="640"/>
      <c r="C216" s="642" t="s">
        <v>218</v>
      </c>
      <c r="D216" s="640"/>
      <c r="E216" s="643" t="s">
        <v>234</v>
      </c>
      <c r="F216" s="644"/>
      <c r="G216" s="645" t="s">
        <v>688</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7" t="s">
        <v>233</v>
      </c>
      <c r="F217" s="443"/>
      <c r="G217" s="472" t="s">
        <v>689</v>
      </c>
      <c r="H217" s="411"/>
      <c r="I217" s="411"/>
      <c r="J217" s="411"/>
      <c r="K217" s="411"/>
      <c r="L217" s="411"/>
      <c r="M217" s="411"/>
      <c r="N217" s="411"/>
      <c r="O217" s="411"/>
      <c r="P217" s="411"/>
      <c r="Q217" s="411"/>
      <c r="R217" s="411"/>
      <c r="S217" s="411"/>
      <c r="T217" s="411"/>
      <c r="U217" s="411"/>
      <c r="V217" s="412"/>
      <c r="W217" s="648" t="s">
        <v>641</v>
      </c>
      <c r="X217" s="649"/>
      <c r="Y217" s="649"/>
      <c r="Z217" s="649"/>
      <c r="AA217" s="650"/>
      <c r="AB217" s="651" t="s">
        <v>847</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4"/>
      <c r="F218" s="267"/>
      <c r="G218" s="474"/>
      <c r="H218" s="415"/>
      <c r="I218" s="415"/>
      <c r="J218" s="415"/>
      <c r="K218" s="415"/>
      <c r="L218" s="415"/>
      <c r="M218" s="415"/>
      <c r="N218" s="415"/>
      <c r="O218" s="415"/>
      <c r="P218" s="415"/>
      <c r="Q218" s="415"/>
      <c r="R218" s="415"/>
      <c r="S218" s="415"/>
      <c r="T218" s="415"/>
      <c r="U218" s="415"/>
      <c r="V218" s="416"/>
      <c r="W218" s="654" t="s">
        <v>642</v>
      </c>
      <c r="X218" s="655"/>
      <c r="Y218" s="655"/>
      <c r="Z218" s="655"/>
      <c r="AA218" s="656"/>
      <c r="AB218" s="651" t="s">
        <v>848</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649</v>
      </c>
      <c r="D219" s="627"/>
      <c r="E219" s="467" t="s">
        <v>334</v>
      </c>
      <c r="F219" s="443"/>
      <c r="G219" s="630" t="s">
        <v>221</v>
      </c>
      <c r="H219" s="631"/>
      <c r="I219" s="631"/>
      <c r="J219" s="632" t="s">
        <v>676</v>
      </c>
      <c r="K219" s="633"/>
      <c r="L219" s="633"/>
      <c r="M219" s="633"/>
      <c r="N219" s="633"/>
      <c r="O219" s="633"/>
      <c r="P219" s="633"/>
      <c r="Q219" s="633"/>
      <c r="R219" s="633"/>
      <c r="S219" s="633"/>
      <c r="T219" s="634"/>
      <c r="U219" s="612" t="s">
        <v>867</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3"/>
      <c r="F220" s="264"/>
      <c r="G220" s="630" t="s">
        <v>650</v>
      </c>
      <c r="H220" s="631"/>
      <c r="I220" s="631"/>
      <c r="J220" s="631"/>
      <c r="K220" s="631"/>
      <c r="L220" s="631"/>
      <c r="M220" s="631"/>
      <c r="N220" s="631"/>
      <c r="O220" s="631"/>
      <c r="P220" s="631"/>
      <c r="Q220" s="631"/>
      <c r="R220" s="631"/>
      <c r="S220" s="631"/>
      <c r="T220" s="631"/>
      <c r="U220" s="611" t="s">
        <v>867</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4"/>
      <c r="F221" s="267"/>
      <c r="G221" s="630" t="s">
        <v>642</v>
      </c>
      <c r="H221" s="631"/>
      <c r="I221" s="631"/>
      <c r="J221" s="631"/>
      <c r="K221" s="631"/>
      <c r="L221" s="631"/>
      <c r="M221" s="631"/>
      <c r="N221" s="631"/>
      <c r="O221" s="631"/>
      <c r="P221" s="631"/>
      <c r="Q221" s="631"/>
      <c r="R221" s="631"/>
      <c r="S221" s="631"/>
      <c r="T221" s="631"/>
      <c r="U221" s="636" t="s">
        <v>867</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74.25"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700</v>
      </c>
      <c r="AE224" s="721"/>
      <c r="AF224" s="721"/>
      <c r="AG224" s="722" t="s">
        <v>690</v>
      </c>
      <c r="AH224" s="723"/>
      <c r="AI224" s="723"/>
      <c r="AJ224" s="723"/>
      <c r="AK224" s="723"/>
      <c r="AL224" s="723"/>
      <c r="AM224" s="723"/>
      <c r="AN224" s="723"/>
      <c r="AO224" s="723"/>
      <c r="AP224" s="723"/>
      <c r="AQ224" s="723"/>
      <c r="AR224" s="723"/>
      <c r="AS224" s="723"/>
      <c r="AT224" s="723"/>
      <c r="AU224" s="723"/>
      <c r="AV224" s="723"/>
      <c r="AW224" s="723"/>
      <c r="AX224" s="724"/>
    </row>
    <row r="225" spans="1:50" ht="35.25"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700</v>
      </c>
      <c r="AE225" s="658"/>
      <c r="AF225" s="658"/>
      <c r="AG225" s="672" t="s">
        <v>691</v>
      </c>
      <c r="AH225" s="673"/>
      <c r="AI225" s="673"/>
      <c r="AJ225" s="673"/>
      <c r="AK225" s="673"/>
      <c r="AL225" s="673"/>
      <c r="AM225" s="673"/>
      <c r="AN225" s="673"/>
      <c r="AO225" s="673"/>
      <c r="AP225" s="673"/>
      <c r="AQ225" s="673"/>
      <c r="AR225" s="673"/>
      <c r="AS225" s="673"/>
      <c r="AT225" s="673"/>
      <c r="AU225" s="673"/>
      <c r="AV225" s="673"/>
      <c r="AW225" s="673"/>
      <c r="AX225" s="674"/>
    </row>
    <row r="226" spans="1:50" ht="44.25"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700</v>
      </c>
      <c r="AE226" s="679"/>
      <c r="AF226" s="679"/>
      <c r="AG226" s="680" t="s">
        <v>692</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700</v>
      </c>
      <c r="AE227" s="694"/>
      <c r="AF227" s="694"/>
      <c r="AG227" s="316" t="s">
        <v>693</v>
      </c>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x14ac:dyDescent="0.15">
      <c r="A228" s="684"/>
      <c r="B228" s="685"/>
      <c r="C228" s="696"/>
      <c r="D228" s="697"/>
      <c r="E228" s="700" t="s">
        <v>316</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701</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15">
      <c r="A229" s="684"/>
      <c r="B229" s="685"/>
      <c r="C229" s="698"/>
      <c r="D229" s="699"/>
      <c r="E229" s="660" t="s">
        <v>272</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702</v>
      </c>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700</v>
      </c>
      <c r="AE230" s="668"/>
      <c r="AF230" s="668"/>
      <c r="AG230" s="669" t="s">
        <v>694</v>
      </c>
      <c r="AH230" s="670"/>
      <c r="AI230" s="670"/>
      <c r="AJ230" s="670"/>
      <c r="AK230" s="670"/>
      <c r="AL230" s="670"/>
      <c r="AM230" s="670"/>
      <c r="AN230" s="670"/>
      <c r="AO230" s="670"/>
      <c r="AP230" s="670"/>
      <c r="AQ230" s="670"/>
      <c r="AR230" s="670"/>
      <c r="AS230" s="670"/>
      <c r="AT230" s="670"/>
      <c r="AU230" s="670"/>
      <c r="AV230" s="670"/>
      <c r="AW230" s="670"/>
      <c r="AX230" s="671"/>
    </row>
    <row r="231" spans="1:50" ht="38.25" customHeight="1" x14ac:dyDescent="0.15">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700</v>
      </c>
      <c r="AE231" s="658"/>
      <c r="AF231" s="658"/>
      <c r="AG231" s="672" t="s">
        <v>695</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703</v>
      </c>
      <c r="AE232" s="658"/>
      <c r="AF232" s="658"/>
      <c r="AG232" s="672" t="s">
        <v>339</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700</v>
      </c>
      <c r="AE233" s="658"/>
      <c r="AF233" s="658"/>
      <c r="AG233" s="672" t="s">
        <v>696</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0" t="s">
        <v>288</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703</v>
      </c>
      <c r="AE234" s="679"/>
      <c r="AF234" s="679"/>
      <c r="AG234" s="742" t="s">
        <v>339</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84"/>
      <c r="B235" s="686"/>
      <c r="C235" s="728" t="s">
        <v>289</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700</v>
      </c>
      <c r="AE235" s="658"/>
      <c r="AF235" s="659"/>
      <c r="AG235" s="672" t="s">
        <v>697</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1" t="s">
        <v>277</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703</v>
      </c>
      <c r="AE236" s="735"/>
      <c r="AF236" s="736"/>
      <c r="AG236" s="737" t="s">
        <v>339</v>
      </c>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15">
      <c r="A237" s="682" t="s">
        <v>37</v>
      </c>
      <c r="B237" s="773"/>
      <c r="C237" s="774" t="s">
        <v>278</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700</v>
      </c>
      <c r="AE237" s="668"/>
      <c r="AF237" s="777"/>
      <c r="AG237" s="669" t="s">
        <v>698</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703</v>
      </c>
      <c r="AE238" s="782"/>
      <c r="AF238" s="782"/>
      <c r="AG238" s="672" t="s">
        <v>339</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0" t="s">
        <v>219</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703</v>
      </c>
      <c r="AE239" s="658"/>
      <c r="AF239" s="658"/>
      <c r="AG239" s="672" t="s">
        <v>339</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700</v>
      </c>
      <c r="AE240" s="658"/>
      <c r="AF240" s="658"/>
      <c r="AG240" s="737" t="s">
        <v>699</v>
      </c>
      <c r="AH240" s="738"/>
      <c r="AI240" s="738"/>
      <c r="AJ240" s="738"/>
      <c r="AK240" s="738"/>
      <c r="AL240" s="738"/>
      <c r="AM240" s="738"/>
      <c r="AN240" s="738"/>
      <c r="AO240" s="738"/>
      <c r="AP240" s="738"/>
      <c r="AQ240" s="738"/>
      <c r="AR240" s="738"/>
      <c r="AS240" s="738"/>
      <c r="AT240" s="738"/>
      <c r="AU240" s="738"/>
      <c r="AV240" s="738"/>
      <c r="AW240" s="738"/>
      <c r="AX240" s="739"/>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90"/>
      <c r="AD241" s="693" t="s">
        <v>700</v>
      </c>
      <c r="AE241" s="694"/>
      <c r="AF241" s="763"/>
      <c r="AG241" s="316" t="s">
        <v>704</v>
      </c>
      <c r="AH241" s="411"/>
      <c r="AI241" s="411"/>
      <c r="AJ241" s="411"/>
      <c r="AK241" s="411"/>
      <c r="AL241" s="411"/>
      <c r="AM241" s="411"/>
      <c r="AN241" s="411"/>
      <c r="AO241" s="411"/>
      <c r="AP241" s="411"/>
      <c r="AQ241" s="411"/>
      <c r="AR241" s="411"/>
      <c r="AS241" s="411"/>
      <c r="AT241" s="411"/>
      <c r="AU241" s="411"/>
      <c r="AV241" s="411"/>
      <c r="AW241" s="411"/>
      <c r="AX241" s="695"/>
    </row>
    <row r="242" spans="1:52" ht="19.7" customHeight="1" x14ac:dyDescent="0.15">
      <c r="A242" s="757"/>
      <c r="B242" s="758"/>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x14ac:dyDescent="0.15">
      <c r="A243" s="757"/>
      <c r="B243" s="758"/>
      <c r="C243" s="771">
        <v>2022</v>
      </c>
      <c r="D243" s="772"/>
      <c r="E243" s="745" t="s">
        <v>659</v>
      </c>
      <c r="F243" s="745"/>
      <c r="G243" s="745"/>
      <c r="H243" s="746">
        <v>21</v>
      </c>
      <c r="I243" s="746"/>
      <c r="J243" s="747">
        <v>466</v>
      </c>
      <c r="K243" s="747"/>
      <c r="L243" s="747"/>
      <c r="M243" s="746" t="s">
        <v>705</v>
      </c>
      <c r="N243" s="748"/>
      <c r="O243" s="749" t="s">
        <v>706</v>
      </c>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customHeight="1" x14ac:dyDescent="0.15">
      <c r="A244" s="757"/>
      <c r="B244" s="758"/>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customHeight="1" x14ac:dyDescent="0.15">
      <c r="A245" s="757"/>
      <c r="B245" s="758"/>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customHeight="1" x14ac:dyDescent="0.15">
      <c r="A246" s="757"/>
      <c r="B246" s="758"/>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customHeight="1" thickBot="1" x14ac:dyDescent="0.2">
      <c r="A247" s="759"/>
      <c r="B247" s="760"/>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64"/>
      <c r="AH247" s="415"/>
      <c r="AI247" s="415"/>
      <c r="AJ247" s="415"/>
      <c r="AK247" s="415"/>
      <c r="AL247" s="415"/>
      <c r="AM247" s="415"/>
      <c r="AN247" s="415"/>
      <c r="AO247" s="415"/>
      <c r="AP247" s="415"/>
      <c r="AQ247" s="415"/>
      <c r="AR247" s="415"/>
      <c r="AS247" s="415"/>
      <c r="AT247" s="415"/>
      <c r="AU247" s="415"/>
      <c r="AV247" s="415"/>
      <c r="AW247" s="415"/>
      <c r="AX247" s="765"/>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92.25" customHeight="1" thickBot="1" x14ac:dyDescent="0.2">
      <c r="A249" s="803" t="s">
        <v>707</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4" t="s">
        <v>292</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332</v>
      </c>
      <c r="B251" s="470"/>
      <c r="C251" s="470"/>
      <c r="D251" s="471"/>
      <c r="E251" s="793" t="s">
        <v>708</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6" t="s">
        <v>331</v>
      </c>
      <c r="B252" s="586"/>
      <c r="C252" s="586"/>
      <c r="D252" s="586"/>
      <c r="E252" s="793" t="s">
        <v>708</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6" t="s">
        <v>330</v>
      </c>
      <c r="B253" s="586"/>
      <c r="C253" s="586"/>
      <c r="D253" s="586"/>
      <c r="E253" s="793" t="s">
        <v>709</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6" t="s">
        <v>329</v>
      </c>
      <c r="B254" s="586"/>
      <c r="C254" s="586"/>
      <c r="D254" s="586"/>
      <c r="E254" s="793" t="s">
        <v>710</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6" t="s">
        <v>328</v>
      </c>
      <c r="B255" s="586"/>
      <c r="C255" s="586"/>
      <c r="D255" s="586"/>
      <c r="E255" s="793" t="s">
        <v>711</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6" t="s">
        <v>327</v>
      </c>
      <c r="B256" s="586"/>
      <c r="C256" s="586"/>
      <c r="D256" s="586"/>
      <c r="E256" s="793" t="s">
        <v>712</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6" t="s">
        <v>326</v>
      </c>
      <c r="B257" s="586"/>
      <c r="C257" s="586"/>
      <c r="D257" s="586"/>
      <c r="E257" s="793" t="s">
        <v>713</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6" t="s">
        <v>325</v>
      </c>
      <c r="B258" s="586"/>
      <c r="C258" s="586"/>
      <c r="D258" s="586"/>
      <c r="E258" s="793" t="s">
        <v>714</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6" t="s">
        <v>471</v>
      </c>
      <c r="B259" s="586"/>
      <c r="C259" s="586"/>
      <c r="D259" s="586"/>
      <c r="E259" s="811" t="s">
        <v>660</v>
      </c>
      <c r="F259" s="812"/>
      <c r="G259" s="812"/>
      <c r="H259" s="92" t="str">
        <f>IF(E259="","","-")</f>
        <v>-</v>
      </c>
      <c r="I259" s="812"/>
      <c r="J259" s="812"/>
      <c r="K259" s="92" t="str">
        <f>IF(I259="","","-")</f>
        <v/>
      </c>
      <c r="L259" s="808">
        <v>411</v>
      </c>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6" t="s">
        <v>647</v>
      </c>
      <c r="B260" s="586"/>
      <c r="C260" s="586"/>
      <c r="D260" s="586"/>
      <c r="E260" s="811" t="s">
        <v>660</v>
      </c>
      <c r="F260" s="812"/>
      <c r="G260" s="812"/>
      <c r="H260" s="92"/>
      <c r="I260" s="812"/>
      <c r="J260" s="812"/>
      <c r="K260" s="92"/>
      <c r="L260" s="808">
        <v>445</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6" t="s">
        <v>439</v>
      </c>
      <c r="B261" s="586"/>
      <c r="C261" s="586"/>
      <c r="D261" s="586"/>
      <c r="E261" s="823">
        <v>2021</v>
      </c>
      <c r="F261" s="824"/>
      <c r="G261" s="812" t="s">
        <v>659</v>
      </c>
      <c r="H261" s="812"/>
      <c r="I261" s="812"/>
      <c r="J261" s="824">
        <v>20</v>
      </c>
      <c r="K261" s="824"/>
      <c r="L261" s="808">
        <v>480</v>
      </c>
      <c r="M261" s="808"/>
      <c r="N261" s="808"/>
      <c r="O261" s="824" t="s">
        <v>705</v>
      </c>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319</v>
      </c>
      <c r="B262" s="143"/>
      <c r="C262" s="143"/>
      <c r="D262" s="143"/>
      <c r="E262" s="143"/>
      <c r="F262" s="144"/>
      <c r="G262" s="78" t="s">
        <v>648</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42.7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42.7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42.7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42.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42.7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42.7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42.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42.7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42.7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42.7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42.7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42.7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42.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42.7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42.7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42.7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42.7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42.7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42.7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42.7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42.75"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42.7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42.75"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42.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42.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42.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42.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42.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42.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42.7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42.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42.7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42.75"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42.75"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42.75"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42.75"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42.75"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42.75" customHeight="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8" t="s">
        <v>321</v>
      </c>
      <c r="B301" s="829"/>
      <c r="C301" s="829"/>
      <c r="D301" s="829"/>
      <c r="E301" s="829"/>
      <c r="F301" s="830"/>
      <c r="G301" s="834" t="s">
        <v>719</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720</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15">
      <c r="A303" s="831"/>
      <c r="B303" s="832"/>
      <c r="C303" s="832"/>
      <c r="D303" s="832"/>
      <c r="E303" s="832"/>
      <c r="F303" s="833"/>
      <c r="G303" s="846" t="s">
        <v>715</v>
      </c>
      <c r="H303" s="847"/>
      <c r="I303" s="847"/>
      <c r="J303" s="847"/>
      <c r="K303" s="848"/>
      <c r="L303" s="849" t="s">
        <v>716</v>
      </c>
      <c r="M303" s="850"/>
      <c r="N303" s="850"/>
      <c r="O303" s="850"/>
      <c r="P303" s="850"/>
      <c r="Q303" s="850"/>
      <c r="R303" s="850"/>
      <c r="S303" s="850"/>
      <c r="T303" s="850"/>
      <c r="U303" s="850"/>
      <c r="V303" s="850"/>
      <c r="W303" s="850"/>
      <c r="X303" s="851"/>
      <c r="Y303" s="852">
        <v>1226</v>
      </c>
      <c r="Z303" s="853"/>
      <c r="AA303" s="853"/>
      <c r="AB303" s="854"/>
      <c r="AC303" s="846" t="s">
        <v>715</v>
      </c>
      <c r="AD303" s="847"/>
      <c r="AE303" s="847"/>
      <c r="AF303" s="847"/>
      <c r="AG303" s="848"/>
      <c r="AH303" s="849" t="s">
        <v>717</v>
      </c>
      <c r="AI303" s="850"/>
      <c r="AJ303" s="850"/>
      <c r="AK303" s="850"/>
      <c r="AL303" s="850"/>
      <c r="AM303" s="850"/>
      <c r="AN303" s="850"/>
      <c r="AO303" s="850"/>
      <c r="AP303" s="850"/>
      <c r="AQ303" s="850"/>
      <c r="AR303" s="850"/>
      <c r="AS303" s="850"/>
      <c r="AT303" s="851"/>
      <c r="AU303" s="852">
        <v>540</v>
      </c>
      <c r="AV303" s="853"/>
      <c r="AW303" s="853"/>
      <c r="AX303" s="855"/>
    </row>
    <row r="304" spans="1:50" ht="24.75" customHeight="1" x14ac:dyDescent="0.15">
      <c r="A304" s="831"/>
      <c r="B304" s="832"/>
      <c r="C304" s="832"/>
      <c r="D304" s="832"/>
      <c r="E304" s="832"/>
      <c r="F304" s="833"/>
      <c r="G304" s="819" t="s">
        <v>715</v>
      </c>
      <c r="H304" s="820"/>
      <c r="I304" s="820"/>
      <c r="J304" s="820"/>
      <c r="K304" s="821"/>
      <c r="L304" s="813" t="s">
        <v>718</v>
      </c>
      <c r="M304" s="814"/>
      <c r="N304" s="814"/>
      <c r="O304" s="814"/>
      <c r="P304" s="814"/>
      <c r="Q304" s="814"/>
      <c r="R304" s="814"/>
      <c r="S304" s="814"/>
      <c r="T304" s="814"/>
      <c r="U304" s="814"/>
      <c r="V304" s="814"/>
      <c r="W304" s="814"/>
      <c r="X304" s="815"/>
      <c r="Y304" s="816">
        <v>4</v>
      </c>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customHeight="1" x14ac:dyDescent="0.15">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x14ac:dyDescent="0.15">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1230</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540</v>
      </c>
      <c r="AV313" s="862"/>
      <c r="AW313" s="862"/>
      <c r="AX313" s="864"/>
    </row>
    <row r="314" spans="1:51" ht="24.75" customHeight="1" x14ac:dyDescent="0.15">
      <c r="A314" s="831"/>
      <c r="B314" s="832"/>
      <c r="C314" s="832"/>
      <c r="D314" s="832"/>
      <c r="E314" s="832"/>
      <c r="F314" s="833"/>
      <c r="G314" s="834" t="s">
        <v>721</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722</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2</v>
      </c>
    </row>
    <row r="315" spans="1:51" ht="24.75" customHeight="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2</v>
      </c>
    </row>
    <row r="316" spans="1:51" ht="24.75" customHeight="1" x14ac:dyDescent="0.15">
      <c r="A316" s="831"/>
      <c r="B316" s="832"/>
      <c r="C316" s="832"/>
      <c r="D316" s="832"/>
      <c r="E316" s="832"/>
      <c r="F316" s="833"/>
      <c r="G316" s="846" t="s">
        <v>723</v>
      </c>
      <c r="H316" s="847"/>
      <c r="I316" s="847"/>
      <c r="J316" s="847"/>
      <c r="K316" s="848"/>
      <c r="L316" s="849" t="s">
        <v>724</v>
      </c>
      <c r="M316" s="850"/>
      <c r="N316" s="850"/>
      <c r="O316" s="850"/>
      <c r="P316" s="850"/>
      <c r="Q316" s="850"/>
      <c r="R316" s="850"/>
      <c r="S316" s="850"/>
      <c r="T316" s="850"/>
      <c r="U316" s="850"/>
      <c r="V316" s="850"/>
      <c r="W316" s="850"/>
      <c r="X316" s="851"/>
      <c r="Y316" s="852">
        <v>1100</v>
      </c>
      <c r="Z316" s="853"/>
      <c r="AA316" s="853"/>
      <c r="AB316" s="854"/>
      <c r="AC316" s="846" t="s">
        <v>723</v>
      </c>
      <c r="AD316" s="847"/>
      <c r="AE316" s="847"/>
      <c r="AF316" s="847"/>
      <c r="AG316" s="848"/>
      <c r="AH316" s="849" t="s">
        <v>725</v>
      </c>
      <c r="AI316" s="850"/>
      <c r="AJ316" s="850"/>
      <c r="AK316" s="850"/>
      <c r="AL316" s="850"/>
      <c r="AM316" s="850"/>
      <c r="AN316" s="850"/>
      <c r="AO316" s="850"/>
      <c r="AP316" s="850"/>
      <c r="AQ316" s="850"/>
      <c r="AR316" s="850"/>
      <c r="AS316" s="850"/>
      <c r="AT316" s="851"/>
      <c r="AU316" s="852">
        <v>3750</v>
      </c>
      <c r="AV316" s="853"/>
      <c r="AW316" s="853"/>
      <c r="AX316" s="855"/>
      <c r="AY316">
        <f t="shared" si="11"/>
        <v>2</v>
      </c>
    </row>
    <row r="317" spans="1:51" ht="24.75" customHeight="1" x14ac:dyDescent="0.15">
      <c r="A317" s="831"/>
      <c r="B317" s="832"/>
      <c r="C317" s="832"/>
      <c r="D317" s="832"/>
      <c r="E317" s="832"/>
      <c r="F317" s="833"/>
      <c r="G317" s="819" t="s">
        <v>723</v>
      </c>
      <c r="H317" s="820"/>
      <c r="I317" s="820"/>
      <c r="J317" s="820"/>
      <c r="K317" s="821"/>
      <c r="L317" s="813" t="s">
        <v>726</v>
      </c>
      <c r="M317" s="814"/>
      <c r="N317" s="814"/>
      <c r="O317" s="814"/>
      <c r="P317" s="814"/>
      <c r="Q317" s="814"/>
      <c r="R317" s="814"/>
      <c r="S317" s="814"/>
      <c r="T317" s="814"/>
      <c r="U317" s="814"/>
      <c r="V317" s="814"/>
      <c r="W317" s="814"/>
      <c r="X317" s="815"/>
      <c r="Y317" s="816">
        <v>31</v>
      </c>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2</v>
      </c>
    </row>
    <row r="318" spans="1:51" ht="24.75" customHeight="1" x14ac:dyDescent="0.15">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2</v>
      </c>
    </row>
    <row r="319" spans="1:51" ht="24.75" hidden="1" customHeight="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2</v>
      </c>
    </row>
    <row r="320" spans="1:51" ht="24.75" hidden="1" customHeight="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2</v>
      </c>
    </row>
    <row r="321" spans="1:51" ht="24.75" hidden="1" customHeight="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2</v>
      </c>
    </row>
    <row r="322" spans="1:51" ht="24.75" hidden="1" customHeight="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2</v>
      </c>
    </row>
    <row r="323" spans="1:51" ht="24.75" hidden="1" customHeight="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2</v>
      </c>
    </row>
    <row r="324" spans="1:51" ht="24.75" hidden="1" customHeight="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2</v>
      </c>
    </row>
    <row r="325" spans="1:51" ht="24.75" hidden="1" customHeight="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2</v>
      </c>
    </row>
    <row r="326" spans="1:51" ht="24.75" customHeight="1" thickBot="1" x14ac:dyDescent="0.2">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1131</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3750</v>
      </c>
      <c r="AV326" s="862"/>
      <c r="AW326" s="862"/>
      <c r="AX326" s="864"/>
      <c r="AY326">
        <f t="shared" si="11"/>
        <v>2</v>
      </c>
    </row>
    <row r="327" spans="1:51" ht="24.75" customHeight="1" x14ac:dyDescent="0.15">
      <c r="A327" s="831"/>
      <c r="B327" s="832"/>
      <c r="C327" s="832"/>
      <c r="D327" s="832"/>
      <c r="E327" s="832"/>
      <c r="F327" s="833"/>
      <c r="G327" s="834" t="s">
        <v>727</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728</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2</v>
      </c>
    </row>
    <row r="328" spans="1:51" ht="24.75" customHeight="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2</v>
      </c>
    </row>
    <row r="329" spans="1:51" ht="24.75" customHeight="1" x14ac:dyDescent="0.15">
      <c r="A329" s="831"/>
      <c r="B329" s="832"/>
      <c r="C329" s="832"/>
      <c r="D329" s="832"/>
      <c r="E329" s="832"/>
      <c r="F329" s="833"/>
      <c r="G329" s="846" t="s">
        <v>723</v>
      </c>
      <c r="H329" s="847"/>
      <c r="I329" s="847"/>
      <c r="J329" s="847"/>
      <c r="K329" s="848"/>
      <c r="L329" s="849" t="s">
        <v>729</v>
      </c>
      <c r="M329" s="850"/>
      <c r="N329" s="850"/>
      <c r="O329" s="850"/>
      <c r="P329" s="850"/>
      <c r="Q329" s="850"/>
      <c r="R329" s="850"/>
      <c r="S329" s="850"/>
      <c r="T329" s="850"/>
      <c r="U329" s="850"/>
      <c r="V329" s="850"/>
      <c r="W329" s="850"/>
      <c r="X329" s="851"/>
      <c r="Y329" s="852">
        <v>297</v>
      </c>
      <c r="Z329" s="853"/>
      <c r="AA329" s="853"/>
      <c r="AB329" s="854"/>
      <c r="AC329" s="846" t="s">
        <v>723</v>
      </c>
      <c r="AD329" s="847"/>
      <c r="AE329" s="847"/>
      <c r="AF329" s="847"/>
      <c r="AG329" s="848"/>
      <c r="AH329" s="849" t="s">
        <v>730</v>
      </c>
      <c r="AI329" s="850"/>
      <c r="AJ329" s="850"/>
      <c r="AK329" s="850"/>
      <c r="AL329" s="850"/>
      <c r="AM329" s="850"/>
      <c r="AN329" s="850"/>
      <c r="AO329" s="850"/>
      <c r="AP329" s="850"/>
      <c r="AQ329" s="850"/>
      <c r="AR329" s="850"/>
      <c r="AS329" s="850"/>
      <c r="AT329" s="851"/>
      <c r="AU329" s="852">
        <v>5186</v>
      </c>
      <c r="AV329" s="853"/>
      <c r="AW329" s="853"/>
      <c r="AX329" s="855"/>
      <c r="AY329">
        <f t="shared" si="12"/>
        <v>2</v>
      </c>
    </row>
    <row r="330" spans="1:51" ht="24.75" customHeight="1" x14ac:dyDescent="0.15">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t="s">
        <v>723</v>
      </c>
      <c r="AD330" s="820"/>
      <c r="AE330" s="820"/>
      <c r="AF330" s="820"/>
      <c r="AG330" s="821"/>
      <c r="AH330" s="813" t="s">
        <v>731</v>
      </c>
      <c r="AI330" s="814"/>
      <c r="AJ330" s="814"/>
      <c r="AK330" s="814"/>
      <c r="AL330" s="814"/>
      <c r="AM330" s="814"/>
      <c r="AN330" s="814"/>
      <c r="AO330" s="814"/>
      <c r="AP330" s="814"/>
      <c r="AQ330" s="814"/>
      <c r="AR330" s="814"/>
      <c r="AS330" s="814"/>
      <c r="AT330" s="815"/>
      <c r="AU330" s="816">
        <v>3567</v>
      </c>
      <c r="AV330" s="817"/>
      <c r="AW330" s="817"/>
      <c r="AX330" s="822"/>
      <c r="AY330">
        <f t="shared" si="12"/>
        <v>2</v>
      </c>
    </row>
    <row r="331" spans="1:51" ht="24.75" customHeight="1" x14ac:dyDescent="0.15">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2</v>
      </c>
    </row>
    <row r="332" spans="1:51" ht="24.75" hidden="1" customHeight="1" x14ac:dyDescent="0.15">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2</v>
      </c>
    </row>
    <row r="333" spans="1:51" ht="24.75" hidden="1" customHeight="1" x14ac:dyDescent="0.15">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2</v>
      </c>
    </row>
    <row r="334" spans="1:51" ht="24.75" hidden="1" customHeight="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2</v>
      </c>
    </row>
    <row r="335" spans="1:51" ht="24.75" hidden="1" customHeight="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2</v>
      </c>
    </row>
    <row r="336" spans="1:51" ht="24.75" hidden="1" customHeight="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2</v>
      </c>
    </row>
    <row r="337" spans="1:51" ht="24.75" hidden="1" customHeight="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2</v>
      </c>
    </row>
    <row r="338" spans="1:51" ht="24.75" hidden="1" customHeight="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2</v>
      </c>
    </row>
    <row r="339" spans="1:51" ht="24.75" customHeight="1" thickBot="1" x14ac:dyDescent="0.2">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297</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8753</v>
      </c>
      <c r="AV339" s="862"/>
      <c r="AW339" s="862"/>
      <c r="AX339" s="864"/>
      <c r="AY339">
        <f t="shared" si="12"/>
        <v>2</v>
      </c>
    </row>
    <row r="340" spans="1:51" ht="24.75" customHeight="1" x14ac:dyDescent="0.15">
      <c r="A340" s="831"/>
      <c r="B340" s="832"/>
      <c r="C340" s="832"/>
      <c r="D340" s="832"/>
      <c r="E340" s="832"/>
      <c r="F340" s="833"/>
      <c r="G340" s="834" t="s">
        <v>732</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733</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2</v>
      </c>
    </row>
    <row r="341" spans="1:51" ht="24.75" customHeight="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2</v>
      </c>
    </row>
    <row r="342" spans="1:51" s="16" customFormat="1" ht="24.75" customHeight="1" x14ac:dyDescent="0.15">
      <c r="A342" s="831"/>
      <c r="B342" s="832"/>
      <c r="C342" s="832"/>
      <c r="D342" s="832"/>
      <c r="E342" s="832"/>
      <c r="F342" s="833"/>
      <c r="G342" s="846" t="s">
        <v>723</v>
      </c>
      <c r="H342" s="847"/>
      <c r="I342" s="847"/>
      <c r="J342" s="847"/>
      <c r="K342" s="848"/>
      <c r="L342" s="849" t="s">
        <v>734</v>
      </c>
      <c r="M342" s="850"/>
      <c r="N342" s="850"/>
      <c r="O342" s="850"/>
      <c r="P342" s="850"/>
      <c r="Q342" s="850"/>
      <c r="R342" s="850"/>
      <c r="S342" s="850"/>
      <c r="T342" s="850"/>
      <c r="U342" s="850"/>
      <c r="V342" s="850"/>
      <c r="W342" s="850"/>
      <c r="X342" s="851"/>
      <c r="Y342" s="852">
        <v>540</v>
      </c>
      <c r="Z342" s="853"/>
      <c r="AA342" s="853"/>
      <c r="AB342" s="854"/>
      <c r="AC342" s="846" t="s">
        <v>715</v>
      </c>
      <c r="AD342" s="847"/>
      <c r="AE342" s="847"/>
      <c r="AF342" s="847"/>
      <c r="AG342" s="848"/>
      <c r="AH342" s="849" t="s">
        <v>734</v>
      </c>
      <c r="AI342" s="850"/>
      <c r="AJ342" s="850"/>
      <c r="AK342" s="850"/>
      <c r="AL342" s="850"/>
      <c r="AM342" s="850"/>
      <c r="AN342" s="850"/>
      <c r="AO342" s="850"/>
      <c r="AP342" s="850"/>
      <c r="AQ342" s="850"/>
      <c r="AR342" s="850"/>
      <c r="AS342" s="850"/>
      <c r="AT342" s="851"/>
      <c r="AU342" s="852">
        <v>356</v>
      </c>
      <c r="AV342" s="853"/>
      <c r="AW342" s="853"/>
      <c r="AX342" s="855"/>
      <c r="AY342">
        <f t="shared" ref="AY342:AY352" si="13">$AY$340</f>
        <v>2</v>
      </c>
    </row>
    <row r="343" spans="1:51" ht="24.75" customHeight="1" x14ac:dyDescent="0.15">
      <c r="A343" s="831"/>
      <c r="B343" s="832"/>
      <c r="C343" s="832"/>
      <c r="D343" s="832"/>
      <c r="E343" s="832"/>
      <c r="F343" s="833"/>
      <c r="G343" s="819" t="s">
        <v>723</v>
      </c>
      <c r="H343" s="820"/>
      <c r="I343" s="820"/>
      <c r="J343" s="820"/>
      <c r="K343" s="821"/>
      <c r="L343" s="813" t="s">
        <v>735</v>
      </c>
      <c r="M343" s="814"/>
      <c r="N343" s="814"/>
      <c r="O343" s="814"/>
      <c r="P343" s="814"/>
      <c r="Q343" s="814"/>
      <c r="R343" s="814"/>
      <c r="S343" s="814"/>
      <c r="T343" s="814"/>
      <c r="U343" s="814"/>
      <c r="V343" s="814"/>
      <c r="W343" s="814"/>
      <c r="X343" s="815"/>
      <c r="Y343" s="816">
        <v>0.2</v>
      </c>
      <c r="Z343" s="817"/>
      <c r="AA343" s="817"/>
      <c r="AB343" s="818"/>
      <c r="AC343" s="819" t="s">
        <v>723</v>
      </c>
      <c r="AD343" s="820"/>
      <c r="AE343" s="820"/>
      <c r="AF343" s="820"/>
      <c r="AG343" s="821"/>
      <c r="AH343" s="813" t="s">
        <v>735</v>
      </c>
      <c r="AI343" s="814"/>
      <c r="AJ343" s="814"/>
      <c r="AK343" s="814"/>
      <c r="AL343" s="814"/>
      <c r="AM343" s="814"/>
      <c r="AN343" s="814"/>
      <c r="AO343" s="814"/>
      <c r="AP343" s="814"/>
      <c r="AQ343" s="814"/>
      <c r="AR343" s="814"/>
      <c r="AS343" s="814"/>
      <c r="AT343" s="815"/>
      <c r="AU343" s="816">
        <v>112</v>
      </c>
      <c r="AV343" s="817"/>
      <c r="AW343" s="817"/>
      <c r="AX343" s="822"/>
      <c r="AY343">
        <f t="shared" si="13"/>
        <v>2</v>
      </c>
    </row>
    <row r="344" spans="1:51" ht="24.75" customHeight="1" x14ac:dyDescent="0.15">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t="s">
        <v>723</v>
      </c>
      <c r="AD344" s="820"/>
      <c r="AE344" s="820"/>
      <c r="AF344" s="820"/>
      <c r="AG344" s="821"/>
      <c r="AH344" s="813" t="s">
        <v>736</v>
      </c>
      <c r="AI344" s="814"/>
      <c r="AJ344" s="814"/>
      <c r="AK344" s="814"/>
      <c r="AL344" s="814"/>
      <c r="AM344" s="814"/>
      <c r="AN344" s="814"/>
      <c r="AO344" s="814"/>
      <c r="AP344" s="814"/>
      <c r="AQ344" s="814"/>
      <c r="AR344" s="814"/>
      <c r="AS344" s="814"/>
      <c r="AT344" s="815"/>
      <c r="AU344" s="816">
        <v>0.3</v>
      </c>
      <c r="AV344" s="817"/>
      <c r="AW344" s="817"/>
      <c r="AX344" s="822"/>
      <c r="AY344">
        <f t="shared" si="13"/>
        <v>2</v>
      </c>
    </row>
    <row r="345" spans="1:51" ht="24.75" customHeight="1" x14ac:dyDescent="0.15">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2</v>
      </c>
    </row>
    <row r="346" spans="1:51" ht="24.75" hidden="1" customHeight="1" x14ac:dyDescent="0.15">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2</v>
      </c>
    </row>
    <row r="347" spans="1:51" ht="24.75" hidden="1" customHeight="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2</v>
      </c>
    </row>
    <row r="348" spans="1:51" ht="24.75" hidden="1" customHeight="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2</v>
      </c>
    </row>
    <row r="349" spans="1:51" ht="24.75" hidden="1" customHeight="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2</v>
      </c>
    </row>
    <row r="350" spans="1:51" ht="24.75" hidden="1" customHeight="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2</v>
      </c>
    </row>
    <row r="351" spans="1:51" ht="24.75" hidden="1" customHeight="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2</v>
      </c>
    </row>
    <row r="352" spans="1:51" ht="24.75" customHeight="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540.20000000000005</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468.3</v>
      </c>
      <c r="AV352" s="862"/>
      <c r="AW352" s="862"/>
      <c r="AX352" s="864"/>
      <c r="AY352">
        <f t="shared" si="13"/>
        <v>2</v>
      </c>
    </row>
    <row r="353" spans="1:51" ht="24.75" customHeight="1" thickBot="1" x14ac:dyDescent="0.2">
      <c r="A353" s="884" t="s">
        <v>632</v>
      </c>
      <c r="B353" s="885"/>
      <c r="C353" s="885"/>
      <c r="D353" s="885"/>
      <c r="E353" s="885"/>
      <c r="F353" s="885"/>
      <c r="G353" s="885"/>
      <c r="H353" s="885"/>
      <c r="I353" s="885"/>
      <c r="J353" s="885"/>
      <c r="K353" s="885"/>
      <c r="L353" s="885"/>
      <c r="M353" s="885"/>
      <c r="N353" s="885"/>
      <c r="O353" s="885"/>
      <c r="P353" s="885"/>
      <c r="Q353" s="885"/>
      <c r="R353" s="885"/>
      <c r="S353" s="885"/>
      <c r="T353" s="885"/>
      <c r="U353" s="885"/>
      <c r="V353" s="885"/>
      <c r="W353" s="885"/>
      <c r="X353" s="885"/>
      <c r="Y353" s="885"/>
      <c r="Z353" s="885"/>
      <c r="AA353" s="885"/>
      <c r="AB353" s="885"/>
      <c r="AC353" s="885"/>
      <c r="AD353" s="885"/>
      <c r="AE353" s="885"/>
      <c r="AF353" s="885"/>
      <c r="AG353" s="885"/>
      <c r="AH353" s="885"/>
      <c r="AI353" s="885"/>
      <c r="AJ353" s="885"/>
      <c r="AK353" s="886"/>
      <c r="AL353" s="887" t="s">
        <v>286</v>
      </c>
      <c r="AM353" s="888"/>
      <c r="AN353" s="888"/>
      <c r="AO353" s="94" t="s">
        <v>737</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298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9"/>
      <c r="B358" s="889"/>
      <c r="C358" s="889" t="s">
        <v>24</v>
      </c>
      <c r="D358" s="889"/>
      <c r="E358" s="889"/>
      <c r="F358" s="889"/>
      <c r="G358" s="889"/>
      <c r="H358" s="889"/>
      <c r="I358" s="889"/>
      <c r="J358" s="890" t="s">
        <v>254</v>
      </c>
      <c r="K358" s="586"/>
      <c r="L358" s="586"/>
      <c r="M358" s="586"/>
      <c r="N358" s="586"/>
      <c r="O358" s="586"/>
      <c r="P358" s="440" t="s">
        <v>25</v>
      </c>
      <c r="Q358" s="440"/>
      <c r="R358" s="440"/>
      <c r="S358" s="440"/>
      <c r="T358" s="440"/>
      <c r="U358" s="440"/>
      <c r="V358" s="440"/>
      <c r="W358" s="440"/>
      <c r="X358" s="440"/>
      <c r="Y358" s="891" t="s">
        <v>253</v>
      </c>
      <c r="Z358" s="892"/>
      <c r="AA358" s="892"/>
      <c r="AB358" s="892"/>
      <c r="AC358" s="890" t="s">
        <v>285</v>
      </c>
      <c r="AD358" s="890"/>
      <c r="AE358" s="890"/>
      <c r="AF358" s="890"/>
      <c r="AG358" s="890"/>
      <c r="AH358" s="891" t="s">
        <v>303</v>
      </c>
      <c r="AI358" s="889"/>
      <c r="AJ358" s="889"/>
      <c r="AK358" s="889"/>
      <c r="AL358" s="889" t="s">
        <v>19</v>
      </c>
      <c r="AM358" s="889"/>
      <c r="AN358" s="889"/>
      <c r="AO358" s="893"/>
      <c r="AP358" s="865" t="s">
        <v>255</v>
      </c>
      <c r="AQ358" s="865"/>
      <c r="AR358" s="865"/>
      <c r="AS358" s="865"/>
      <c r="AT358" s="865"/>
      <c r="AU358" s="865"/>
      <c r="AV358" s="865"/>
      <c r="AW358" s="865"/>
      <c r="AX358" s="865"/>
    </row>
    <row r="359" spans="1:51" ht="40.5" customHeight="1" x14ac:dyDescent="0.15">
      <c r="A359" s="866">
        <v>1</v>
      </c>
      <c r="B359" s="866">
        <v>1</v>
      </c>
      <c r="C359" s="867" t="s">
        <v>738</v>
      </c>
      <c r="D359" s="868"/>
      <c r="E359" s="868"/>
      <c r="F359" s="868"/>
      <c r="G359" s="868"/>
      <c r="H359" s="868"/>
      <c r="I359" s="868"/>
      <c r="J359" s="869" t="s">
        <v>339</v>
      </c>
      <c r="K359" s="870"/>
      <c r="L359" s="870"/>
      <c r="M359" s="870"/>
      <c r="N359" s="870"/>
      <c r="O359" s="870"/>
      <c r="P359" s="871" t="s">
        <v>739</v>
      </c>
      <c r="Q359" s="872"/>
      <c r="R359" s="872"/>
      <c r="S359" s="872"/>
      <c r="T359" s="872"/>
      <c r="U359" s="872"/>
      <c r="V359" s="872"/>
      <c r="W359" s="872"/>
      <c r="X359" s="872"/>
      <c r="Y359" s="873">
        <v>1230</v>
      </c>
      <c r="Z359" s="874"/>
      <c r="AA359" s="874"/>
      <c r="AB359" s="875"/>
      <c r="AC359" s="876" t="s">
        <v>72</v>
      </c>
      <c r="AD359" s="877"/>
      <c r="AE359" s="877"/>
      <c r="AF359" s="877"/>
      <c r="AG359" s="877"/>
      <c r="AH359" s="878" t="s">
        <v>339</v>
      </c>
      <c r="AI359" s="879"/>
      <c r="AJ359" s="879"/>
      <c r="AK359" s="879"/>
      <c r="AL359" s="880" t="s">
        <v>339</v>
      </c>
      <c r="AM359" s="881"/>
      <c r="AN359" s="881"/>
      <c r="AO359" s="882"/>
      <c r="AP359" s="883" t="s">
        <v>740</v>
      </c>
      <c r="AQ359" s="883"/>
      <c r="AR359" s="883"/>
      <c r="AS359" s="883"/>
      <c r="AT359" s="883"/>
      <c r="AU359" s="883"/>
      <c r="AV359" s="883"/>
      <c r="AW359" s="883"/>
      <c r="AX359" s="883"/>
    </row>
    <row r="360" spans="1:51" ht="40.5" customHeight="1" x14ac:dyDescent="0.15">
      <c r="A360" s="866">
        <v>2</v>
      </c>
      <c r="B360" s="866">
        <v>1</v>
      </c>
      <c r="C360" s="867" t="s">
        <v>741</v>
      </c>
      <c r="D360" s="868"/>
      <c r="E360" s="868"/>
      <c r="F360" s="868"/>
      <c r="G360" s="868"/>
      <c r="H360" s="868"/>
      <c r="I360" s="868"/>
      <c r="J360" s="869" t="s">
        <v>339</v>
      </c>
      <c r="K360" s="870"/>
      <c r="L360" s="870"/>
      <c r="M360" s="870"/>
      <c r="N360" s="870"/>
      <c r="O360" s="870"/>
      <c r="P360" s="871" t="s">
        <v>739</v>
      </c>
      <c r="Q360" s="872"/>
      <c r="R360" s="872"/>
      <c r="S360" s="872"/>
      <c r="T360" s="872"/>
      <c r="U360" s="872"/>
      <c r="V360" s="872"/>
      <c r="W360" s="872"/>
      <c r="X360" s="872"/>
      <c r="Y360" s="873">
        <v>11</v>
      </c>
      <c r="Z360" s="874"/>
      <c r="AA360" s="874"/>
      <c r="AB360" s="875"/>
      <c r="AC360" s="876" t="s">
        <v>72</v>
      </c>
      <c r="AD360" s="877"/>
      <c r="AE360" s="877"/>
      <c r="AF360" s="877"/>
      <c r="AG360" s="877"/>
      <c r="AH360" s="878" t="s">
        <v>339</v>
      </c>
      <c r="AI360" s="879"/>
      <c r="AJ360" s="879"/>
      <c r="AK360" s="879"/>
      <c r="AL360" s="880" t="s">
        <v>339</v>
      </c>
      <c r="AM360" s="881"/>
      <c r="AN360" s="881"/>
      <c r="AO360" s="882"/>
      <c r="AP360" s="883" t="s">
        <v>740</v>
      </c>
      <c r="AQ360" s="883"/>
      <c r="AR360" s="883"/>
      <c r="AS360" s="883"/>
      <c r="AT360" s="883"/>
      <c r="AU360" s="883"/>
      <c r="AV360" s="883"/>
      <c r="AW360" s="883"/>
      <c r="AX360" s="883"/>
      <c r="AY360">
        <f>COUNTA($C$360)</f>
        <v>1</v>
      </c>
    </row>
    <row r="361" spans="1:51" ht="46.35" customHeight="1" x14ac:dyDescent="0.15">
      <c r="A361" s="866">
        <v>3</v>
      </c>
      <c r="B361" s="866">
        <v>1</v>
      </c>
      <c r="C361" s="867" t="s">
        <v>742</v>
      </c>
      <c r="D361" s="868"/>
      <c r="E361" s="868"/>
      <c r="F361" s="868"/>
      <c r="G361" s="868"/>
      <c r="H361" s="868"/>
      <c r="I361" s="868"/>
      <c r="J361" s="869">
        <v>5012405001732</v>
      </c>
      <c r="K361" s="870"/>
      <c r="L361" s="870"/>
      <c r="M361" s="870"/>
      <c r="N361" s="870"/>
      <c r="O361" s="870"/>
      <c r="P361" s="871" t="s">
        <v>743</v>
      </c>
      <c r="Q361" s="872"/>
      <c r="R361" s="872"/>
      <c r="S361" s="872"/>
      <c r="T361" s="872"/>
      <c r="U361" s="872"/>
      <c r="V361" s="872"/>
      <c r="W361" s="872"/>
      <c r="X361" s="872"/>
      <c r="Y361" s="873">
        <v>3</v>
      </c>
      <c r="Z361" s="874"/>
      <c r="AA361" s="874"/>
      <c r="AB361" s="875"/>
      <c r="AC361" s="876" t="s">
        <v>312</v>
      </c>
      <c r="AD361" s="877"/>
      <c r="AE361" s="877"/>
      <c r="AF361" s="877"/>
      <c r="AG361" s="877"/>
      <c r="AH361" s="894">
        <v>1</v>
      </c>
      <c r="AI361" s="895"/>
      <c r="AJ361" s="895"/>
      <c r="AK361" s="895"/>
      <c r="AL361" s="880">
        <v>100</v>
      </c>
      <c r="AM361" s="881"/>
      <c r="AN361" s="881"/>
      <c r="AO361" s="882"/>
      <c r="AP361" s="883" t="s">
        <v>740</v>
      </c>
      <c r="AQ361" s="883"/>
      <c r="AR361" s="883"/>
      <c r="AS361" s="883"/>
      <c r="AT361" s="883"/>
      <c r="AU361" s="883"/>
      <c r="AV361" s="883"/>
      <c r="AW361" s="883"/>
      <c r="AX361" s="883"/>
      <c r="AY361">
        <f>COUNTA($C$361)</f>
        <v>1</v>
      </c>
    </row>
    <row r="362" spans="1:51" ht="30" hidden="1" customHeight="1" x14ac:dyDescent="0.15">
      <c r="A362" s="866">
        <v>4</v>
      </c>
      <c r="B362" s="866">
        <v>1</v>
      </c>
      <c r="C362" s="867"/>
      <c r="D362" s="868"/>
      <c r="E362" s="868"/>
      <c r="F362" s="868"/>
      <c r="G362" s="868"/>
      <c r="H362" s="868"/>
      <c r="I362" s="868"/>
      <c r="J362" s="869"/>
      <c r="K362" s="870"/>
      <c r="L362" s="870"/>
      <c r="M362" s="870"/>
      <c r="N362" s="870"/>
      <c r="O362" s="870"/>
      <c r="P362" s="871"/>
      <c r="Q362" s="872"/>
      <c r="R362" s="872"/>
      <c r="S362" s="872"/>
      <c r="T362" s="872"/>
      <c r="U362" s="872"/>
      <c r="V362" s="872"/>
      <c r="W362" s="872"/>
      <c r="X362" s="872"/>
      <c r="Y362" s="873"/>
      <c r="Z362" s="874"/>
      <c r="AA362" s="874"/>
      <c r="AB362" s="875"/>
      <c r="AC362" s="876"/>
      <c r="AD362" s="877"/>
      <c r="AE362" s="877"/>
      <c r="AF362" s="877"/>
      <c r="AG362" s="87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30" hidden="1" customHeight="1" x14ac:dyDescent="0.15">
      <c r="A363" s="866">
        <v>5</v>
      </c>
      <c r="B363" s="866">
        <v>1</v>
      </c>
      <c r="C363" s="867"/>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876"/>
      <c r="AD363" s="877"/>
      <c r="AE363" s="877"/>
      <c r="AF363" s="877"/>
      <c r="AG363" s="87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ht="30" hidden="1" customHeight="1" x14ac:dyDescent="0.15">
      <c r="A364" s="866">
        <v>6</v>
      </c>
      <c r="B364" s="866">
        <v>1</v>
      </c>
      <c r="C364" s="867"/>
      <c r="D364" s="868"/>
      <c r="E364" s="868"/>
      <c r="F364" s="868"/>
      <c r="G364" s="868"/>
      <c r="H364" s="868"/>
      <c r="I364" s="868"/>
      <c r="J364" s="869"/>
      <c r="K364" s="870"/>
      <c r="L364" s="870"/>
      <c r="M364" s="870"/>
      <c r="N364" s="870"/>
      <c r="O364" s="870"/>
      <c r="P364" s="872"/>
      <c r="Q364" s="872"/>
      <c r="R364" s="872"/>
      <c r="S364" s="872"/>
      <c r="T364" s="872"/>
      <c r="U364" s="872"/>
      <c r="V364" s="872"/>
      <c r="W364" s="872"/>
      <c r="X364" s="872"/>
      <c r="Y364" s="873"/>
      <c r="Z364" s="874"/>
      <c r="AA364" s="874"/>
      <c r="AB364" s="875"/>
      <c r="AC364" s="876"/>
      <c r="AD364" s="877"/>
      <c r="AE364" s="877"/>
      <c r="AF364" s="877"/>
      <c r="AG364" s="877"/>
      <c r="AH364" s="894"/>
      <c r="AI364" s="895"/>
      <c r="AJ364" s="895"/>
      <c r="AK364" s="895"/>
      <c r="AL364" s="880"/>
      <c r="AM364" s="881"/>
      <c r="AN364" s="881"/>
      <c r="AO364" s="882"/>
      <c r="AP364" s="883"/>
      <c r="AQ364" s="883"/>
      <c r="AR364" s="883"/>
      <c r="AS364" s="883"/>
      <c r="AT364" s="883"/>
      <c r="AU364" s="883"/>
      <c r="AV364" s="883"/>
      <c r="AW364" s="883"/>
      <c r="AX364" s="883"/>
      <c r="AY364">
        <f>COUNTA($C$364)</f>
        <v>0</v>
      </c>
    </row>
    <row r="365" spans="1:51" ht="30" hidden="1" customHeight="1" x14ac:dyDescent="0.15">
      <c r="A365" s="866">
        <v>7</v>
      </c>
      <c r="B365" s="866">
        <v>1</v>
      </c>
      <c r="C365" s="867"/>
      <c r="D365" s="868"/>
      <c r="E365" s="868"/>
      <c r="F365" s="868"/>
      <c r="G365" s="868"/>
      <c r="H365" s="868"/>
      <c r="I365" s="868"/>
      <c r="J365" s="869"/>
      <c r="K365" s="870"/>
      <c r="L365" s="870"/>
      <c r="M365" s="870"/>
      <c r="N365" s="870"/>
      <c r="O365" s="870"/>
      <c r="P365" s="872"/>
      <c r="Q365" s="872"/>
      <c r="R365" s="872"/>
      <c r="S365" s="872"/>
      <c r="T365" s="872"/>
      <c r="U365" s="872"/>
      <c r="V365" s="872"/>
      <c r="W365" s="872"/>
      <c r="X365" s="872"/>
      <c r="Y365" s="873"/>
      <c r="Z365" s="874"/>
      <c r="AA365" s="874"/>
      <c r="AB365" s="875"/>
      <c r="AC365" s="876"/>
      <c r="AD365" s="877"/>
      <c r="AE365" s="877"/>
      <c r="AF365" s="877"/>
      <c r="AG365" s="877"/>
      <c r="AH365" s="894"/>
      <c r="AI365" s="895"/>
      <c r="AJ365" s="895"/>
      <c r="AK365" s="895"/>
      <c r="AL365" s="880"/>
      <c r="AM365" s="881"/>
      <c r="AN365" s="881"/>
      <c r="AO365" s="882"/>
      <c r="AP365" s="883"/>
      <c r="AQ365" s="883"/>
      <c r="AR365" s="883"/>
      <c r="AS365" s="883"/>
      <c r="AT365" s="883"/>
      <c r="AU365" s="883"/>
      <c r="AV365" s="883"/>
      <c r="AW365" s="883"/>
      <c r="AX365" s="883"/>
      <c r="AY365">
        <f>COUNTA($C$365)</f>
        <v>0</v>
      </c>
    </row>
    <row r="366" spans="1:51" ht="30" hidden="1" customHeight="1" x14ac:dyDescent="0.15">
      <c r="A366" s="866">
        <v>8</v>
      </c>
      <c r="B366" s="866">
        <v>1</v>
      </c>
      <c r="C366" s="868"/>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94"/>
      <c r="AI366" s="895"/>
      <c r="AJ366" s="895"/>
      <c r="AK366" s="895"/>
      <c r="AL366" s="880"/>
      <c r="AM366" s="881"/>
      <c r="AN366" s="881"/>
      <c r="AO366" s="882"/>
      <c r="AP366" s="883"/>
      <c r="AQ366" s="883"/>
      <c r="AR366" s="883"/>
      <c r="AS366" s="883"/>
      <c r="AT366" s="883"/>
      <c r="AU366" s="883"/>
      <c r="AV366" s="883"/>
      <c r="AW366" s="883"/>
      <c r="AX366" s="883"/>
      <c r="AY366">
        <f>COUNTA($C$366)</f>
        <v>0</v>
      </c>
    </row>
    <row r="367" spans="1:51" ht="30" hidden="1" customHeight="1" x14ac:dyDescent="0.15">
      <c r="A367" s="866">
        <v>9</v>
      </c>
      <c r="B367" s="866">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94"/>
      <c r="AI367" s="895"/>
      <c r="AJ367" s="895"/>
      <c r="AK367" s="895"/>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66">
        <v>10</v>
      </c>
      <c r="B368" s="866">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876"/>
      <c r="AD368" s="877"/>
      <c r="AE368" s="877"/>
      <c r="AF368" s="877"/>
      <c r="AG368" s="87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66">
        <v>11</v>
      </c>
      <c r="B369" s="866">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876"/>
      <c r="AD369" s="877"/>
      <c r="AE369" s="877"/>
      <c r="AF369" s="877"/>
      <c r="AG369" s="87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66">
        <v>12</v>
      </c>
      <c r="B370" s="866">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66">
        <v>13</v>
      </c>
      <c r="B371" s="866">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66">
        <v>14</v>
      </c>
      <c r="B372" s="866">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66">
        <v>15</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66">
        <v>16</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s="16" customFormat="1" ht="30" hidden="1" customHeight="1" x14ac:dyDescent="0.15">
      <c r="A375" s="866">
        <v>17</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66">
        <v>18</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66">
        <v>19</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66">
        <v>20</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66">
        <v>21</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66">
        <v>22</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66">
        <v>23</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30" hidden="1" customHeight="1" x14ac:dyDescent="0.15">
      <c r="A382" s="866">
        <v>24</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66">
        <v>25</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66">
        <v>26</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66">
        <v>27</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66">
        <v>28</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66">
        <v>29</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66">
        <v>30</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173</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9"/>
      <c r="B391" s="889"/>
      <c r="C391" s="889" t="s">
        <v>24</v>
      </c>
      <c r="D391" s="889"/>
      <c r="E391" s="889"/>
      <c r="F391" s="889"/>
      <c r="G391" s="889"/>
      <c r="H391" s="889"/>
      <c r="I391" s="889"/>
      <c r="J391" s="890" t="s">
        <v>254</v>
      </c>
      <c r="K391" s="586"/>
      <c r="L391" s="586"/>
      <c r="M391" s="586"/>
      <c r="N391" s="586"/>
      <c r="O391" s="586"/>
      <c r="P391" s="440" t="s">
        <v>25</v>
      </c>
      <c r="Q391" s="440"/>
      <c r="R391" s="440"/>
      <c r="S391" s="440"/>
      <c r="T391" s="440"/>
      <c r="U391" s="440"/>
      <c r="V391" s="440"/>
      <c r="W391" s="440"/>
      <c r="X391" s="440"/>
      <c r="Y391" s="891" t="s">
        <v>253</v>
      </c>
      <c r="Z391" s="892"/>
      <c r="AA391" s="892"/>
      <c r="AB391" s="892"/>
      <c r="AC391" s="890" t="s">
        <v>285</v>
      </c>
      <c r="AD391" s="890"/>
      <c r="AE391" s="890"/>
      <c r="AF391" s="890"/>
      <c r="AG391" s="890"/>
      <c r="AH391" s="891" t="s">
        <v>303</v>
      </c>
      <c r="AI391" s="889"/>
      <c r="AJ391" s="889"/>
      <c r="AK391" s="889"/>
      <c r="AL391" s="889" t="s">
        <v>19</v>
      </c>
      <c r="AM391" s="889"/>
      <c r="AN391" s="889"/>
      <c r="AO391" s="893"/>
      <c r="AP391" s="865" t="s">
        <v>255</v>
      </c>
      <c r="AQ391" s="865"/>
      <c r="AR391" s="865"/>
      <c r="AS391" s="865"/>
      <c r="AT391" s="865"/>
      <c r="AU391" s="865"/>
      <c r="AV391" s="865"/>
      <c r="AW391" s="865"/>
      <c r="AX391" s="865"/>
      <c r="AY391">
        <f>$AY$389</f>
        <v>1</v>
      </c>
    </row>
    <row r="392" spans="1:51" ht="30" customHeight="1" x14ac:dyDescent="0.15">
      <c r="A392" s="866">
        <v>1</v>
      </c>
      <c r="B392" s="866">
        <v>1</v>
      </c>
      <c r="C392" s="867" t="s">
        <v>738</v>
      </c>
      <c r="D392" s="868"/>
      <c r="E392" s="868"/>
      <c r="F392" s="868"/>
      <c r="G392" s="868"/>
      <c r="H392" s="868"/>
      <c r="I392" s="868"/>
      <c r="J392" s="869" t="s">
        <v>339</v>
      </c>
      <c r="K392" s="870"/>
      <c r="L392" s="870"/>
      <c r="M392" s="870"/>
      <c r="N392" s="870"/>
      <c r="O392" s="870"/>
      <c r="P392" s="871" t="s">
        <v>744</v>
      </c>
      <c r="Q392" s="872"/>
      <c r="R392" s="872"/>
      <c r="S392" s="872"/>
      <c r="T392" s="872"/>
      <c r="U392" s="872"/>
      <c r="V392" s="872"/>
      <c r="W392" s="872"/>
      <c r="X392" s="872"/>
      <c r="Y392" s="873">
        <v>540</v>
      </c>
      <c r="Z392" s="874"/>
      <c r="AA392" s="874"/>
      <c r="AB392" s="875"/>
      <c r="AC392" s="876" t="s">
        <v>745</v>
      </c>
      <c r="AD392" s="877"/>
      <c r="AE392" s="877"/>
      <c r="AF392" s="877"/>
      <c r="AG392" s="877"/>
      <c r="AH392" s="878" t="s">
        <v>339</v>
      </c>
      <c r="AI392" s="879"/>
      <c r="AJ392" s="879"/>
      <c r="AK392" s="879"/>
      <c r="AL392" s="880" t="s">
        <v>339</v>
      </c>
      <c r="AM392" s="881"/>
      <c r="AN392" s="881"/>
      <c r="AO392" s="882"/>
      <c r="AP392" s="883" t="s">
        <v>740</v>
      </c>
      <c r="AQ392" s="883"/>
      <c r="AR392" s="883"/>
      <c r="AS392" s="883"/>
      <c r="AT392" s="883"/>
      <c r="AU392" s="883"/>
      <c r="AV392" s="883"/>
      <c r="AW392" s="883"/>
      <c r="AX392" s="883"/>
      <c r="AY392">
        <f>$AY$389</f>
        <v>1</v>
      </c>
    </row>
    <row r="393" spans="1:51" ht="30" hidden="1" customHeight="1" x14ac:dyDescent="0.15">
      <c r="A393" s="866">
        <v>2</v>
      </c>
      <c r="B393" s="866">
        <v>1</v>
      </c>
      <c r="C393" s="867"/>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66">
        <v>3</v>
      </c>
      <c r="B394" s="866">
        <v>1</v>
      </c>
      <c r="C394" s="867"/>
      <c r="D394" s="868"/>
      <c r="E394" s="868"/>
      <c r="F394" s="868"/>
      <c r="G394" s="868"/>
      <c r="H394" s="868"/>
      <c r="I394" s="868"/>
      <c r="J394" s="869"/>
      <c r="K394" s="870"/>
      <c r="L394" s="870"/>
      <c r="M394" s="870"/>
      <c r="N394" s="870"/>
      <c r="O394" s="870"/>
      <c r="P394" s="871"/>
      <c r="Q394" s="872"/>
      <c r="R394" s="872"/>
      <c r="S394" s="872"/>
      <c r="T394" s="872"/>
      <c r="U394" s="872"/>
      <c r="V394" s="872"/>
      <c r="W394" s="872"/>
      <c r="X394" s="872"/>
      <c r="Y394" s="873"/>
      <c r="Z394" s="874"/>
      <c r="AA394" s="874"/>
      <c r="AB394" s="875"/>
      <c r="AC394" s="876"/>
      <c r="AD394" s="877"/>
      <c r="AE394" s="877"/>
      <c r="AF394" s="877"/>
      <c r="AG394" s="87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66">
        <v>4</v>
      </c>
      <c r="B395" s="866">
        <v>1</v>
      </c>
      <c r="C395" s="867"/>
      <c r="D395" s="868"/>
      <c r="E395" s="868"/>
      <c r="F395" s="868"/>
      <c r="G395" s="868"/>
      <c r="H395" s="868"/>
      <c r="I395" s="868"/>
      <c r="J395" s="869"/>
      <c r="K395" s="870"/>
      <c r="L395" s="870"/>
      <c r="M395" s="870"/>
      <c r="N395" s="870"/>
      <c r="O395" s="870"/>
      <c r="P395" s="871"/>
      <c r="Q395" s="872"/>
      <c r="R395" s="872"/>
      <c r="S395" s="872"/>
      <c r="T395" s="872"/>
      <c r="U395" s="872"/>
      <c r="V395" s="872"/>
      <c r="W395" s="872"/>
      <c r="X395" s="872"/>
      <c r="Y395" s="873"/>
      <c r="Z395" s="874"/>
      <c r="AA395" s="874"/>
      <c r="AB395" s="875"/>
      <c r="AC395" s="876"/>
      <c r="AD395" s="877"/>
      <c r="AE395" s="877"/>
      <c r="AF395" s="877"/>
      <c r="AG395" s="87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30" hidden="1" customHeight="1" x14ac:dyDescent="0.15">
      <c r="A396" s="866">
        <v>5</v>
      </c>
      <c r="B396" s="866">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876"/>
      <c r="AD396" s="877"/>
      <c r="AE396" s="877"/>
      <c r="AF396" s="877"/>
      <c r="AG396" s="87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ht="30" hidden="1" customHeight="1" x14ac:dyDescent="0.15">
      <c r="A397" s="866">
        <v>6</v>
      </c>
      <c r="B397" s="866">
        <v>1</v>
      </c>
      <c r="C397" s="868"/>
      <c r="D397" s="868"/>
      <c r="E397" s="868"/>
      <c r="F397" s="868"/>
      <c r="G397" s="868"/>
      <c r="H397" s="868"/>
      <c r="I397" s="868"/>
      <c r="J397" s="869"/>
      <c r="K397" s="870"/>
      <c r="L397" s="870"/>
      <c r="M397" s="870"/>
      <c r="N397" s="870"/>
      <c r="O397" s="870"/>
      <c r="P397" s="872"/>
      <c r="Q397" s="872"/>
      <c r="R397" s="872"/>
      <c r="S397" s="872"/>
      <c r="T397" s="872"/>
      <c r="U397" s="872"/>
      <c r="V397" s="872"/>
      <c r="W397" s="872"/>
      <c r="X397" s="872"/>
      <c r="Y397" s="873"/>
      <c r="Z397" s="874"/>
      <c r="AA397" s="874"/>
      <c r="AB397" s="875"/>
      <c r="AC397" s="876"/>
      <c r="AD397" s="877"/>
      <c r="AE397" s="877"/>
      <c r="AF397" s="877"/>
      <c r="AG397" s="877"/>
      <c r="AH397" s="894"/>
      <c r="AI397" s="895"/>
      <c r="AJ397" s="895"/>
      <c r="AK397" s="895"/>
      <c r="AL397" s="880"/>
      <c r="AM397" s="881"/>
      <c r="AN397" s="881"/>
      <c r="AO397" s="882"/>
      <c r="AP397" s="883"/>
      <c r="AQ397" s="883"/>
      <c r="AR397" s="883"/>
      <c r="AS397" s="883"/>
      <c r="AT397" s="883"/>
      <c r="AU397" s="883"/>
      <c r="AV397" s="883"/>
      <c r="AW397" s="883"/>
      <c r="AX397" s="883"/>
      <c r="AY397">
        <f>COUNTA($C$397)</f>
        <v>0</v>
      </c>
    </row>
    <row r="398" spans="1:51" ht="30" hidden="1" customHeight="1" x14ac:dyDescent="0.15">
      <c r="A398" s="866">
        <v>7</v>
      </c>
      <c r="B398" s="866">
        <v>1</v>
      </c>
      <c r="C398" s="868"/>
      <c r="D398" s="868"/>
      <c r="E398" s="868"/>
      <c r="F398" s="868"/>
      <c r="G398" s="868"/>
      <c r="H398" s="868"/>
      <c r="I398" s="868"/>
      <c r="J398" s="869"/>
      <c r="K398" s="870"/>
      <c r="L398" s="870"/>
      <c r="M398" s="870"/>
      <c r="N398" s="870"/>
      <c r="O398" s="870"/>
      <c r="P398" s="872"/>
      <c r="Q398" s="872"/>
      <c r="R398" s="872"/>
      <c r="S398" s="872"/>
      <c r="T398" s="872"/>
      <c r="U398" s="872"/>
      <c r="V398" s="872"/>
      <c r="W398" s="872"/>
      <c r="X398" s="872"/>
      <c r="Y398" s="873"/>
      <c r="Z398" s="874"/>
      <c r="AA398" s="874"/>
      <c r="AB398" s="875"/>
      <c r="AC398" s="876"/>
      <c r="AD398" s="877"/>
      <c r="AE398" s="877"/>
      <c r="AF398" s="877"/>
      <c r="AG398" s="877"/>
      <c r="AH398" s="894"/>
      <c r="AI398" s="895"/>
      <c r="AJ398" s="895"/>
      <c r="AK398" s="895"/>
      <c r="AL398" s="880"/>
      <c r="AM398" s="881"/>
      <c r="AN398" s="881"/>
      <c r="AO398" s="882"/>
      <c r="AP398" s="883"/>
      <c r="AQ398" s="883"/>
      <c r="AR398" s="883"/>
      <c r="AS398" s="883"/>
      <c r="AT398" s="883"/>
      <c r="AU398" s="883"/>
      <c r="AV398" s="883"/>
      <c r="AW398" s="883"/>
      <c r="AX398" s="883"/>
      <c r="AY398">
        <f>COUNTA($C$398)</f>
        <v>0</v>
      </c>
    </row>
    <row r="399" spans="1:51" ht="30" hidden="1" customHeight="1" x14ac:dyDescent="0.15">
      <c r="A399" s="866">
        <v>8</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94"/>
      <c r="AI399" s="895"/>
      <c r="AJ399" s="895"/>
      <c r="AK399" s="895"/>
      <c r="AL399" s="880"/>
      <c r="AM399" s="881"/>
      <c r="AN399" s="881"/>
      <c r="AO399" s="882"/>
      <c r="AP399" s="883"/>
      <c r="AQ399" s="883"/>
      <c r="AR399" s="883"/>
      <c r="AS399" s="883"/>
      <c r="AT399" s="883"/>
      <c r="AU399" s="883"/>
      <c r="AV399" s="883"/>
      <c r="AW399" s="883"/>
      <c r="AX399" s="883"/>
      <c r="AY399">
        <f>COUNTA($C$399)</f>
        <v>0</v>
      </c>
    </row>
    <row r="400" spans="1:51" ht="30" hidden="1" customHeight="1" x14ac:dyDescent="0.15">
      <c r="A400" s="866">
        <v>9</v>
      </c>
      <c r="B400" s="866">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94"/>
      <c r="AI400" s="895"/>
      <c r="AJ400" s="895"/>
      <c r="AK400" s="895"/>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66">
        <v>10</v>
      </c>
      <c r="B401" s="866">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876"/>
      <c r="AD401" s="877"/>
      <c r="AE401" s="877"/>
      <c r="AF401" s="877"/>
      <c r="AG401" s="87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66">
        <v>11</v>
      </c>
      <c r="B402" s="866">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876"/>
      <c r="AD402" s="877"/>
      <c r="AE402" s="877"/>
      <c r="AF402" s="877"/>
      <c r="AG402" s="87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66">
        <v>12</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66">
        <v>13</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66">
        <v>14</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66">
        <v>15</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66">
        <v>16</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s="16" customFormat="1" ht="30" hidden="1" customHeight="1" x14ac:dyDescent="0.15">
      <c r="A408" s="866">
        <v>17</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66">
        <v>18</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66">
        <v>19</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66">
        <v>20</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66">
        <v>21</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66">
        <v>22</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66">
        <v>23</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30" hidden="1" customHeight="1" x14ac:dyDescent="0.15">
      <c r="A415" s="866">
        <v>24</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66">
        <v>25</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66">
        <v>26</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66">
        <v>27</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66">
        <v>28</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66">
        <v>29</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66">
        <v>30</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274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9"/>
      <c r="B424" s="889"/>
      <c r="C424" s="889" t="s">
        <v>24</v>
      </c>
      <c r="D424" s="889"/>
      <c r="E424" s="889"/>
      <c r="F424" s="889"/>
      <c r="G424" s="889"/>
      <c r="H424" s="889"/>
      <c r="I424" s="889"/>
      <c r="J424" s="890" t="s">
        <v>254</v>
      </c>
      <c r="K424" s="586"/>
      <c r="L424" s="586"/>
      <c r="M424" s="586"/>
      <c r="N424" s="586"/>
      <c r="O424" s="586"/>
      <c r="P424" s="440" t="s">
        <v>25</v>
      </c>
      <c r="Q424" s="440"/>
      <c r="R424" s="440"/>
      <c r="S424" s="440"/>
      <c r="T424" s="440"/>
      <c r="U424" s="440"/>
      <c r="V424" s="440"/>
      <c r="W424" s="440"/>
      <c r="X424" s="440"/>
      <c r="Y424" s="891" t="s">
        <v>253</v>
      </c>
      <c r="Z424" s="892"/>
      <c r="AA424" s="892"/>
      <c r="AB424" s="892"/>
      <c r="AC424" s="890" t="s">
        <v>285</v>
      </c>
      <c r="AD424" s="890"/>
      <c r="AE424" s="890"/>
      <c r="AF424" s="890"/>
      <c r="AG424" s="890"/>
      <c r="AH424" s="891" t="s">
        <v>303</v>
      </c>
      <c r="AI424" s="889"/>
      <c r="AJ424" s="889"/>
      <c r="AK424" s="889"/>
      <c r="AL424" s="889" t="s">
        <v>19</v>
      </c>
      <c r="AM424" s="889"/>
      <c r="AN424" s="889"/>
      <c r="AO424" s="893"/>
      <c r="AP424" s="865" t="s">
        <v>255</v>
      </c>
      <c r="AQ424" s="865"/>
      <c r="AR424" s="865"/>
      <c r="AS424" s="865"/>
      <c r="AT424" s="865"/>
      <c r="AU424" s="865"/>
      <c r="AV424" s="865"/>
      <c r="AW424" s="865"/>
      <c r="AX424" s="865"/>
      <c r="AY424">
        <f>$AY$422</f>
        <v>1</v>
      </c>
    </row>
    <row r="425" spans="1:51" ht="30" customHeight="1" x14ac:dyDescent="0.15">
      <c r="A425" s="866">
        <v>1</v>
      </c>
      <c r="B425" s="866">
        <v>1</v>
      </c>
      <c r="C425" s="867" t="s">
        <v>746</v>
      </c>
      <c r="D425" s="868"/>
      <c r="E425" s="868"/>
      <c r="F425" s="868"/>
      <c r="G425" s="868"/>
      <c r="H425" s="868"/>
      <c r="I425" s="868"/>
      <c r="J425" s="869" t="s">
        <v>339</v>
      </c>
      <c r="K425" s="870"/>
      <c r="L425" s="870"/>
      <c r="M425" s="870"/>
      <c r="N425" s="870"/>
      <c r="O425" s="870"/>
      <c r="P425" s="871" t="s">
        <v>747</v>
      </c>
      <c r="Q425" s="872"/>
      <c r="R425" s="872"/>
      <c r="S425" s="872"/>
      <c r="T425" s="872"/>
      <c r="U425" s="872"/>
      <c r="V425" s="872"/>
      <c r="W425" s="872"/>
      <c r="X425" s="872"/>
      <c r="Y425" s="873">
        <v>1131</v>
      </c>
      <c r="Z425" s="874"/>
      <c r="AA425" s="874"/>
      <c r="AB425" s="875"/>
      <c r="AC425" s="876" t="s">
        <v>72</v>
      </c>
      <c r="AD425" s="877"/>
      <c r="AE425" s="877"/>
      <c r="AF425" s="877"/>
      <c r="AG425" s="877"/>
      <c r="AH425" s="878" t="s">
        <v>339</v>
      </c>
      <c r="AI425" s="879"/>
      <c r="AJ425" s="879"/>
      <c r="AK425" s="879"/>
      <c r="AL425" s="880" t="s">
        <v>339</v>
      </c>
      <c r="AM425" s="881"/>
      <c r="AN425" s="881"/>
      <c r="AO425" s="882"/>
      <c r="AP425" s="883" t="s">
        <v>740</v>
      </c>
      <c r="AQ425" s="883"/>
      <c r="AR425" s="883"/>
      <c r="AS425" s="883"/>
      <c r="AT425" s="883"/>
      <c r="AU425" s="883"/>
      <c r="AV425" s="883"/>
      <c r="AW425" s="883"/>
      <c r="AX425" s="883"/>
      <c r="AY425">
        <f>$AY$422</f>
        <v>1</v>
      </c>
    </row>
    <row r="426" spans="1:51" ht="30" hidden="1" customHeight="1" x14ac:dyDescent="0.15">
      <c r="A426" s="866">
        <v>2</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66">
        <v>3</v>
      </c>
      <c r="B427" s="866">
        <v>1</v>
      </c>
      <c r="C427" s="867"/>
      <c r="D427" s="868"/>
      <c r="E427" s="868"/>
      <c r="F427" s="868"/>
      <c r="G427" s="868"/>
      <c r="H427" s="868"/>
      <c r="I427" s="868"/>
      <c r="J427" s="869"/>
      <c r="K427" s="870"/>
      <c r="L427" s="870"/>
      <c r="M427" s="870"/>
      <c r="N427" s="870"/>
      <c r="O427" s="870"/>
      <c r="P427" s="871"/>
      <c r="Q427" s="872"/>
      <c r="R427" s="872"/>
      <c r="S427" s="872"/>
      <c r="T427" s="872"/>
      <c r="U427" s="872"/>
      <c r="V427" s="872"/>
      <c r="W427" s="872"/>
      <c r="X427" s="872"/>
      <c r="Y427" s="873"/>
      <c r="Z427" s="874"/>
      <c r="AA427" s="874"/>
      <c r="AB427" s="875"/>
      <c r="AC427" s="876"/>
      <c r="AD427" s="877"/>
      <c r="AE427" s="877"/>
      <c r="AF427" s="877"/>
      <c r="AG427" s="87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66">
        <v>4</v>
      </c>
      <c r="B428" s="866">
        <v>1</v>
      </c>
      <c r="C428" s="867"/>
      <c r="D428" s="868"/>
      <c r="E428" s="868"/>
      <c r="F428" s="868"/>
      <c r="G428" s="868"/>
      <c r="H428" s="868"/>
      <c r="I428" s="868"/>
      <c r="J428" s="869"/>
      <c r="K428" s="870"/>
      <c r="L428" s="870"/>
      <c r="M428" s="870"/>
      <c r="N428" s="870"/>
      <c r="O428" s="870"/>
      <c r="P428" s="871"/>
      <c r="Q428" s="872"/>
      <c r="R428" s="872"/>
      <c r="S428" s="872"/>
      <c r="T428" s="872"/>
      <c r="U428" s="872"/>
      <c r="V428" s="872"/>
      <c r="W428" s="872"/>
      <c r="X428" s="872"/>
      <c r="Y428" s="873"/>
      <c r="Z428" s="874"/>
      <c r="AA428" s="874"/>
      <c r="AB428" s="875"/>
      <c r="AC428" s="876"/>
      <c r="AD428" s="877"/>
      <c r="AE428" s="877"/>
      <c r="AF428" s="877"/>
      <c r="AG428" s="87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30" hidden="1" customHeight="1" x14ac:dyDescent="0.15">
      <c r="A429" s="866">
        <v>5</v>
      </c>
      <c r="B429" s="866">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876"/>
      <c r="AD429" s="877"/>
      <c r="AE429" s="877"/>
      <c r="AF429" s="877"/>
      <c r="AG429" s="87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ht="30" hidden="1" customHeight="1" x14ac:dyDescent="0.15">
      <c r="A430" s="866">
        <v>6</v>
      </c>
      <c r="B430" s="866">
        <v>1</v>
      </c>
      <c r="C430" s="868"/>
      <c r="D430" s="868"/>
      <c r="E430" s="868"/>
      <c r="F430" s="868"/>
      <c r="G430" s="868"/>
      <c r="H430" s="868"/>
      <c r="I430" s="868"/>
      <c r="J430" s="869"/>
      <c r="K430" s="870"/>
      <c r="L430" s="870"/>
      <c r="M430" s="870"/>
      <c r="N430" s="870"/>
      <c r="O430" s="870"/>
      <c r="P430" s="872"/>
      <c r="Q430" s="872"/>
      <c r="R430" s="872"/>
      <c r="S430" s="872"/>
      <c r="T430" s="872"/>
      <c r="U430" s="872"/>
      <c r="V430" s="872"/>
      <c r="W430" s="872"/>
      <c r="X430" s="872"/>
      <c r="Y430" s="873"/>
      <c r="Z430" s="874"/>
      <c r="AA430" s="874"/>
      <c r="AB430" s="875"/>
      <c r="AC430" s="876"/>
      <c r="AD430" s="877"/>
      <c r="AE430" s="877"/>
      <c r="AF430" s="877"/>
      <c r="AG430" s="877"/>
      <c r="AH430" s="894"/>
      <c r="AI430" s="895"/>
      <c r="AJ430" s="895"/>
      <c r="AK430" s="895"/>
      <c r="AL430" s="880"/>
      <c r="AM430" s="881"/>
      <c r="AN430" s="881"/>
      <c r="AO430" s="882"/>
      <c r="AP430" s="883"/>
      <c r="AQ430" s="883"/>
      <c r="AR430" s="883"/>
      <c r="AS430" s="883"/>
      <c r="AT430" s="883"/>
      <c r="AU430" s="883"/>
      <c r="AV430" s="883"/>
      <c r="AW430" s="883"/>
      <c r="AX430" s="883"/>
      <c r="AY430">
        <f>COUNTA($C$430)</f>
        <v>0</v>
      </c>
    </row>
    <row r="431" spans="1:51" ht="30" hidden="1" customHeight="1" x14ac:dyDescent="0.15">
      <c r="A431" s="866">
        <v>7</v>
      </c>
      <c r="B431" s="866">
        <v>1</v>
      </c>
      <c r="C431" s="868"/>
      <c r="D431" s="868"/>
      <c r="E431" s="868"/>
      <c r="F431" s="868"/>
      <c r="G431" s="868"/>
      <c r="H431" s="868"/>
      <c r="I431" s="868"/>
      <c r="J431" s="869"/>
      <c r="K431" s="870"/>
      <c r="L431" s="870"/>
      <c r="M431" s="870"/>
      <c r="N431" s="870"/>
      <c r="O431" s="870"/>
      <c r="P431" s="872"/>
      <c r="Q431" s="872"/>
      <c r="R431" s="872"/>
      <c r="S431" s="872"/>
      <c r="T431" s="872"/>
      <c r="U431" s="872"/>
      <c r="V431" s="872"/>
      <c r="W431" s="872"/>
      <c r="X431" s="872"/>
      <c r="Y431" s="873"/>
      <c r="Z431" s="874"/>
      <c r="AA431" s="874"/>
      <c r="AB431" s="875"/>
      <c r="AC431" s="876"/>
      <c r="AD431" s="877"/>
      <c r="AE431" s="877"/>
      <c r="AF431" s="877"/>
      <c r="AG431" s="877"/>
      <c r="AH431" s="894"/>
      <c r="AI431" s="895"/>
      <c r="AJ431" s="895"/>
      <c r="AK431" s="895"/>
      <c r="AL431" s="880"/>
      <c r="AM431" s="881"/>
      <c r="AN431" s="881"/>
      <c r="AO431" s="882"/>
      <c r="AP431" s="883"/>
      <c r="AQ431" s="883"/>
      <c r="AR431" s="883"/>
      <c r="AS431" s="883"/>
      <c r="AT431" s="883"/>
      <c r="AU431" s="883"/>
      <c r="AV431" s="883"/>
      <c r="AW431" s="883"/>
      <c r="AX431" s="883"/>
      <c r="AY431">
        <f>COUNTA($C$431)</f>
        <v>0</v>
      </c>
    </row>
    <row r="432" spans="1:51" ht="30" hidden="1" customHeight="1" x14ac:dyDescent="0.15">
      <c r="A432" s="866">
        <v>8</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94"/>
      <c r="AI432" s="895"/>
      <c r="AJ432" s="895"/>
      <c r="AK432" s="895"/>
      <c r="AL432" s="880"/>
      <c r="AM432" s="881"/>
      <c r="AN432" s="881"/>
      <c r="AO432" s="882"/>
      <c r="AP432" s="883"/>
      <c r="AQ432" s="883"/>
      <c r="AR432" s="883"/>
      <c r="AS432" s="883"/>
      <c r="AT432" s="883"/>
      <c r="AU432" s="883"/>
      <c r="AV432" s="883"/>
      <c r="AW432" s="883"/>
      <c r="AX432" s="883"/>
      <c r="AY432">
        <f>COUNTA($C$432)</f>
        <v>0</v>
      </c>
    </row>
    <row r="433" spans="1:51" ht="30" hidden="1" customHeight="1" x14ac:dyDescent="0.15">
      <c r="A433" s="866">
        <v>9</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94"/>
      <c r="AI433" s="895"/>
      <c r="AJ433" s="895"/>
      <c r="AK433" s="895"/>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66">
        <v>10</v>
      </c>
      <c r="B434" s="866">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876"/>
      <c r="AD434" s="877"/>
      <c r="AE434" s="877"/>
      <c r="AF434" s="877"/>
      <c r="AG434" s="87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66">
        <v>11</v>
      </c>
      <c r="B435" s="866">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876"/>
      <c r="AD435" s="877"/>
      <c r="AE435" s="877"/>
      <c r="AF435" s="877"/>
      <c r="AG435" s="87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66">
        <v>12</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66">
        <v>13</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66">
        <v>14</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66">
        <v>15</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66">
        <v>16</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s="16" customFormat="1" ht="30" hidden="1" customHeight="1" x14ac:dyDescent="0.15">
      <c r="A441" s="866">
        <v>17</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66">
        <v>18</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66">
        <v>19</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66">
        <v>20</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66">
        <v>21</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66">
        <v>22</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66">
        <v>23</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30" hidden="1" customHeight="1" x14ac:dyDescent="0.15">
      <c r="A448" s="866">
        <v>24</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66">
        <v>25</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66">
        <v>26</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66">
        <v>27</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66">
        <v>28</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66">
        <v>29</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66">
        <v>30</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174</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9"/>
      <c r="B457" s="889"/>
      <c r="C457" s="889" t="s">
        <v>24</v>
      </c>
      <c r="D457" s="889"/>
      <c r="E457" s="889"/>
      <c r="F457" s="889"/>
      <c r="G457" s="889"/>
      <c r="H457" s="889"/>
      <c r="I457" s="889"/>
      <c r="J457" s="890" t="s">
        <v>254</v>
      </c>
      <c r="K457" s="586"/>
      <c r="L457" s="586"/>
      <c r="M457" s="586"/>
      <c r="N457" s="586"/>
      <c r="O457" s="586"/>
      <c r="P457" s="440" t="s">
        <v>25</v>
      </c>
      <c r="Q457" s="440"/>
      <c r="R457" s="440"/>
      <c r="S457" s="440"/>
      <c r="T457" s="440"/>
      <c r="U457" s="440"/>
      <c r="V457" s="440"/>
      <c r="W457" s="440"/>
      <c r="X457" s="440"/>
      <c r="Y457" s="891" t="s">
        <v>253</v>
      </c>
      <c r="Z457" s="892"/>
      <c r="AA457" s="892"/>
      <c r="AB457" s="892"/>
      <c r="AC457" s="890" t="s">
        <v>285</v>
      </c>
      <c r="AD457" s="890"/>
      <c r="AE457" s="890"/>
      <c r="AF457" s="890"/>
      <c r="AG457" s="890"/>
      <c r="AH457" s="891" t="s">
        <v>303</v>
      </c>
      <c r="AI457" s="889"/>
      <c r="AJ457" s="889"/>
      <c r="AK457" s="889"/>
      <c r="AL457" s="889" t="s">
        <v>19</v>
      </c>
      <c r="AM457" s="889"/>
      <c r="AN457" s="889"/>
      <c r="AO457" s="893"/>
      <c r="AP457" s="865" t="s">
        <v>255</v>
      </c>
      <c r="AQ457" s="865"/>
      <c r="AR457" s="865"/>
      <c r="AS457" s="865"/>
      <c r="AT457" s="865"/>
      <c r="AU457" s="865"/>
      <c r="AV457" s="865"/>
      <c r="AW457" s="865"/>
      <c r="AX457" s="865"/>
      <c r="AY457">
        <f>$AY$455</f>
        <v>1</v>
      </c>
    </row>
    <row r="458" spans="1:51" ht="30" customHeight="1" x14ac:dyDescent="0.15">
      <c r="A458" s="866">
        <v>1</v>
      </c>
      <c r="B458" s="866">
        <v>1</v>
      </c>
      <c r="C458" s="867" t="s">
        <v>746</v>
      </c>
      <c r="D458" s="868"/>
      <c r="E458" s="868"/>
      <c r="F458" s="868"/>
      <c r="G458" s="868"/>
      <c r="H458" s="868"/>
      <c r="I458" s="868"/>
      <c r="J458" s="869" t="s">
        <v>339</v>
      </c>
      <c r="K458" s="870"/>
      <c r="L458" s="870"/>
      <c r="M458" s="870"/>
      <c r="N458" s="870"/>
      <c r="O458" s="870"/>
      <c r="P458" s="871" t="s">
        <v>748</v>
      </c>
      <c r="Q458" s="872"/>
      <c r="R458" s="872"/>
      <c r="S458" s="872"/>
      <c r="T458" s="872"/>
      <c r="U458" s="872"/>
      <c r="V458" s="872"/>
      <c r="W458" s="872"/>
      <c r="X458" s="872"/>
      <c r="Y458" s="873">
        <v>3750</v>
      </c>
      <c r="Z458" s="874"/>
      <c r="AA458" s="874"/>
      <c r="AB458" s="875"/>
      <c r="AC458" s="876" t="s">
        <v>745</v>
      </c>
      <c r="AD458" s="877"/>
      <c r="AE458" s="877"/>
      <c r="AF458" s="877"/>
      <c r="AG458" s="877"/>
      <c r="AH458" s="878" t="s">
        <v>339</v>
      </c>
      <c r="AI458" s="879"/>
      <c r="AJ458" s="879"/>
      <c r="AK458" s="879"/>
      <c r="AL458" s="880" t="s">
        <v>339</v>
      </c>
      <c r="AM458" s="881"/>
      <c r="AN458" s="881"/>
      <c r="AO458" s="882"/>
      <c r="AP458" s="883" t="s">
        <v>740</v>
      </c>
      <c r="AQ458" s="883"/>
      <c r="AR458" s="883"/>
      <c r="AS458" s="883"/>
      <c r="AT458" s="883"/>
      <c r="AU458" s="883"/>
      <c r="AV458" s="883"/>
      <c r="AW458" s="883"/>
      <c r="AX458" s="883"/>
      <c r="AY458">
        <f>$AY$455</f>
        <v>1</v>
      </c>
    </row>
    <row r="459" spans="1:51" ht="30" hidden="1" customHeight="1" x14ac:dyDescent="0.15">
      <c r="A459" s="866">
        <v>2</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66">
        <v>3</v>
      </c>
      <c r="B460" s="866">
        <v>1</v>
      </c>
      <c r="C460" s="867"/>
      <c r="D460" s="868"/>
      <c r="E460" s="868"/>
      <c r="F460" s="868"/>
      <c r="G460" s="868"/>
      <c r="H460" s="868"/>
      <c r="I460" s="868"/>
      <c r="J460" s="869"/>
      <c r="K460" s="870"/>
      <c r="L460" s="870"/>
      <c r="M460" s="870"/>
      <c r="N460" s="870"/>
      <c r="O460" s="870"/>
      <c r="P460" s="871"/>
      <c r="Q460" s="872"/>
      <c r="R460" s="872"/>
      <c r="S460" s="872"/>
      <c r="T460" s="872"/>
      <c r="U460" s="872"/>
      <c r="V460" s="872"/>
      <c r="W460" s="872"/>
      <c r="X460" s="872"/>
      <c r="Y460" s="873"/>
      <c r="Z460" s="874"/>
      <c r="AA460" s="874"/>
      <c r="AB460" s="875"/>
      <c r="AC460" s="876"/>
      <c r="AD460" s="877"/>
      <c r="AE460" s="877"/>
      <c r="AF460" s="877"/>
      <c r="AG460" s="87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66">
        <v>4</v>
      </c>
      <c r="B461" s="866">
        <v>1</v>
      </c>
      <c r="C461" s="867"/>
      <c r="D461" s="868"/>
      <c r="E461" s="868"/>
      <c r="F461" s="868"/>
      <c r="G461" s="868"/>
      <c r="H461" s="868"/>
      <c r="I461" s="868"/>
      <c r="J461" s="869"/>
      <c r="K461" s="870"/>
      <c r="L461" s="870"/>
      <c r="M461" s="870"/>
      <c r="N461" s="870"/>
      <c r="O461" s="870"/>
      <c r="P461" s="871"/>
      <c r="Q461" s="872"/>
      <c r="R461" s="872"/>
      <c r="S461" s="872"/>
      <c r="T461" s="872"/>
      <c r="U461" s="872"/>
      <c r="V461" s="872"/>
      <c r="W461" s="872"/>
      <c r="X461" s="872"/>
      <c r="Y461" s="873"/>
      <c r="Z461" s="874"/>
      <c r="AA461" s="874"/>
      <c r="AB461" s="875"/>
      <c r="AC461" s="876"/>
      <c r="AD461" s="877"/>
      <c r="AE461" s="877"/>
      <c r="AF461" s="877"/>
      <c r="AG461" s="87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30" hidden="1" customHeight="1" x14ac:dyDescent="0.15">
      <c r="A462" s="866">
        <v>5</v>
      </c>
      <c r="B462" s="866">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876"/>
      <c r="AD462" s="877"/>
      <c r="AE462" s="877"/>
      <c r="AF462" s="877"/>
      <c r="AG462" s="87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ht="30" hidden="1" customHeight="1" x14ac:dyDescent="0.15">
      <c r="A463" s="866">
        <v>6</v>
      </c>
      <c r="B463" s="866">
        <v>1</v>
      </c>
      <c r="C463" s="868"/>
      <c r="D463" s="868"/>
      <c r="E463" s="868"/>
      <c r="F463" s="868"/>
      <c r="G463" s="868"/>
      <c r="H463" s="868"/>
      <c r="I463" s="868"/>
      <c r="J463" s="869"/>
      <c r="K463" s="870"/>
      <c r="L463" s="870"/>
      <c r="M463" s="870"/>
      <c r="N463" s="870"/>
      <c r="O463" s="870"/>
      <c r="P463" s="872"/>
      <c r="Q463" s="872"/>
      <c r="R463" s="872"/>
      <c r="S463" s="872"/>
      <c r="T463" s="872"/>
      <c r="U463" s="872"/>
      <c r="V463" s="872"/>
      <c r="W463" s="872"/>
      <c r="X463" s="872"/>
      <c r="Y463" s="873"/>
      <c r="Z463" s="874"/>
      <c r="AA463" s="874"/>
      <c r="AB463" s="875"/>
      <c r="AC463" s="876"/>
      <c r="AD463" s="877"/>
      <c r="AE463" s="877"/>
      <c r="AF463" s="877"/>
      <c r="AG463" s="877"/>
      <c r="AH463" s="894"/>
      <c r="AI463" s="895"/>
      <c r="AJ463" s="895"/>
      <c r="AK463" s="895"/>
      <c r="AL463" s="880"/>
      <c r="AM463" s="881"/>
      <c r="AN463" s="881"/>
      <c r="AO463" s="882"/>
      <c r="AP463" s="883"/>
      <c r="AQ463" s="883"/>
      <c r="AR463" s="883"/>
      <c r="AS463" s="883"/>
      <c r="AT463" s="883"/>
      <c r="AU463" s="883"/>
      <c r="AV463" s="883"/>
      <c r="AW463" s="883"/>
      <c r="AX463" s="883"/>
      <c r="AY463">
        <f>COUNTA($C$463)</f>
        <v>0</v>
      </c>
    </row>
    <row r="464" spans="1:51" ht="30" hidden="1" customHeight="1" x14ac:dyDescent="0.15">
      <c r="A464" s="866">
        <v>7</v>
      </c>
      <c r="B464" s="866">
        <v>1</v>
      </c>
      <c r="C464" s="868"/>
      <c r="D464" s="868"/>
      <c r="E464" s="868"/>
      <c r="F464" s="868"/>
      <c r="G464" s="868"/>
      <c r="H464" s="868"/>
      <c r="I464" s="868"/>
      <c r="J464" s="869"/>
      <c r="K464" s="870"/>
      <c r="L464" s="870"/>
      <c r="M464" s="870"/>
      <c r="N464" s="870"/>
      <c r="O464" s="870"/>
      <c r="P464" s="872"/>
      <c r="Q464" s="872"/>
      <c r="R464" s="872"/>
      <c r="S464" s="872"/>
      <c r="T464" s="872"/>
      <c r="U464" s="872"/>
      <c r="V464" s="872"/>
      <c r="W464" s="872"/>
      <c r="X464" s="872"/>
      <c r="Y464" s="873"/>
      <c r="Z464" s="874"/>
      <c r="AA464" s="874"/>
      <c r="AB464" s="875"/>
      <c r="AC464" s="876"/>
      <c r="AD464" s="877"/>
      <c r="AE464" s="877"/>
      <c r="AF464" s="877"/>
      <c r="AG464" s="877"/>
      <c r="AH464" s="894"/>
      <c r="AI464" s="895"/>
      <c r="AJ464" s="895"/>
      <c r="AK464" s="895"/>
      <c r="AL464" s="880"/>
      <c r="AM464" s="881"/>
      <c r="AN464" s="881"/>
      <c r="AO464" s="882"/>
      <c r="AP464" s="883"/>
      <c r="AQ464" s="883"/>
      <c r="AR464" s="883"/>
      <c r="AS464" s="883"/>
      <c r="AT464" s="883"/>
      <c r="AU464" s="883"/>
      <c r="AV464" s="883"/>
      <c r="AW464" s="883"/>
      <c r="AX464" s="883"/>
      <c r="AY464">
        <f>COUNTA($C$464)</f>
        <v>0</v>
      </c>
    </row>
    <row r="465" spans="1:51" ht="30" hidden="1" customHeight="1" x14ac:dyDescent="0.15">
      <c r="A465" s="866">
        <v>8</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94"/>
      <c r="AI465" s="895"/>
      <c r="AJ465" s="895"/>
      <c r="AK465" s="895"/>
      <c r="AL465" s="880"/>
      <c r="AM465" s="881"/>
      <c r="AN465" s="881"/>
      <c r="AO465" s="882"/>
      <c r="AP465" s="883"/>
      <c r="AQ465" s="883"/>
      <c r="AR465" s="883"/>
      <c r="AS465" s="883"/>
      <c r="AT465" s="883"/>
      <c r="AU465" s="883"/>
      <c r="AV465" s="883"/>
      <c r="AW465" s="883"/>
      <c r="AX465" s="883"/>
      <c r="AY465">
        <f>COUNTA($C$465)</f>
        <v>0</v>
      </c>
    </row>
    <row r="466" spans="1:51" ht="30" hidden="1" customHeight="1" x14ac:dyDescent="0.15">
      <c r="A466" s="866">
        <v>9</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94"/>
      <c r="AI466" s="895"/>
      <c r="AJ466" s="895"/>
      <c r="AK466" s="895"/>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66">
        <v>10</v>
      </c>
      <c r="B467" s="866">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876"/>
      <c r="AD467" s="877"/>
      <c r="AE467" s="877"/>
      <c r="AF467" s="877"/>
      <c r="AG467" s="87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66">
        <v>11</v>
      </c>
      <c r="B468" s="866">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876"/>
      <c r="AD468" s="877"/>
      <c r="AE468" s="877"/>
      <c r="AF468" s="877"/>
      <c r="AG468" s="87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66">
        <v>12</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66">
        <v>13</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66">
        <v>14</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66">
        <v>15</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66">
        <v>16</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s="16" customFormat="1" ht="30" hidden="1" customHeight="1" x14ac:dyDescent="0.15">
      <c r="A474" s="866">
        <v>17</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66">
        <v>18</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66">
        <v>19</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66">
        <v>20</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66">
        <v>21</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66">
        <v>22</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66">
        <v>23</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30" hidden="1" customHeight="1" x14ac:dyDescent="0.15">
      <c r="A481" s="866">
        <v>24</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66">
        <v>25</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66">
        <v>26</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66">
        <v>27</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66">
        <v>28</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66">
        <v>29</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66">
        <v>30</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175</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9"/>
      <c r="B490" s="889"/>
      <c r="C490" s="889" t="s">
        <v>24</v>
      </c>
      <c r="D490" s="889"/>
      <c r="E490" s="889"/>
      <c r="F490" s="889"/>
      <c r="G490" s="889"/>
      <c r="H490" s="889"/>
      <c r="I490" s="889"/>
      <c r="J490" s="890" t="s">
        <v>254</v>
      </c>
      <c r="K490" s="586"/>
      <c r="L490" s="586"/>
      <c r="M490" s="586"/>
      <c r="N490" s="586"/>
      <c r="O490" s="586"/>
      <c r="P490" s="440" t="s">
        <v>25</v>
      </c>
      <c r="Q490" s="440"/>
      <c r="R490" s="440"/>
      <c r="S490" s="440"/>
      <c r="T490" s="440"/>
      <c r="U490" s="440"/>
      <c r="V490" s="440"/>
      <c r="W490" s="440"/>
      <c r="X490" s="440"/>
      <c r="Y490" s="891" t="s">
        <v>253</v>
      </c>
      <c r="Z490" s="892"/>
      <c r="AA490" s="892"/>
      <c r="AB490" s="892"/>
      <c r="AC490" s="890" t="s">
        <v>285</v>
      </c>
      <c r="AD490" s="890"/>
      <c r="AE490" s="890"/>
      <c r="AF490" s="890"/>
      <c r="AG490" s="890"/>
      <c r="AH490" s="891" t="s">
        <v>303</v>
      </c>
      <c r="AI490" s="889"/>
      <c r="AJ490" s="889"/>
      <c r="AK490" s="889"/>
      <c r="AL490" s="889" t="s">
        <v>19</v>
      </c>
      <c r="AM490" s="889"/>
      <c r="AN490" s="889"/>
      <c r="AO490" s="893"/>
      <c r="AP490" s="865" t="s">
        <v>255</v>
      </c>
      <c r="AQ490" s="865"/>
      <c r="AR490" s="865"/>
      <c r="AS490" s="865"/>
      <c r="AT490" s="865"/>
      <c r="AU490" s="865"/>
      <c r="AV490" s="865"/>
      <c r="AW490" s="865"/>
      <c r="AX490" s="865"/>
      <c r="AY490">
        <f>$AY$488</f>
        <v>1</v>
      </c>
    </row>
    <row r="491" spans="1:51" ht="46.35" customHeight="1" x14ac:dyDescent="0.15">
      <c r="A491" s="866">
        <v>1</v>
      </c>
      <c r="B491" s="866">
        <v>1</v>
      </c>
      <c r="C491" s="867" t="s">
        <v>849</v>
      </c>
      <c r="D491" s="868"/>
      <c r="E491" s="868"/>
      <c r="F491" s="868"/>
      <c r="G491" s="868"/>
      <c r="H491" s="868"/>
      <c r="I491" s="868"/>
      <c r="J491" s="869">
        <v>7340001010759</v>
      </c>
      <c r="K491" s="870"/>
      <c r="L491" s="870"/>
      <c r="M491" s="870"/>
      <c r="N491" s="870"/>
      <c r="O491" s="870"/>
      <c r="P491" s="871" t="s">
        <v>749</v>
      </c>
      <c r="Q491" s="872"/>
      <c r="R491" s="872"/>
      <c r="S491" s="872"/>
      <c r="T491" s="872"/>
      <c r="U491" s="872"/>
      <c r="V491" s="872"/>
      <c r="W491" s="872"/>
      <c r="X491" s="872"/>
      <c r="Y491" s="873">
        <v>464</v>
      </c>
      <c r="Z491" s="874"/>
      <c r="AA491" s="874"/>
      <c r="AB491" s="875"/>
      <c r="AC491" s="876" t="s">
        <v>308</v>
      </c>
      <c r="AD491" s="877"/>
      <c r="AE491" s="877"/>
      <c r="AF491" s="877"/>
      <c r="AG491" s="877"/>
      <c r="AH491" s="878">
        <v>4</v>
      </c>
      <c r="AI491" s="879"/>
      <c r="AJ491" s="879"/>
      <c r="AK491" s="879"/>
      <c r="AL491" s="880">
        <v>90.3</v>
      </c>
      <c r="AM491" s="881"/>
      <c r="AN491" s="881"/>
      <c r="AO491" s="882"/>
      <c r="AP491" s="883" t="s">
        <v>867</v>
      </c>
      <c r="AQ491" s="883"/>
      <c r="AR491" s="883"/>
      <c r="AS491" s="883"/>
      <c r="AT491" s="883"/>
      <c r="AU491" s="883"/>
      <c r="AV491" s="883"/>
      <c r="AW491" s="883"/>
      <c r="AX491" s="883"/>
      <c r="AY491">
        <f>$AY$488</f>
        <v>1</v>
      </c>
    </row>
    <row r="492" spans="1:51" ht="46.35" customHeight="1" x14ac:dyDescent="0.15">
      <c r="A492" s="866">
        <v>2</v>
      </c>
      <c r="B492" s="866">
        <v>1</v>
      </c>
      <c r="C492" s="867" t="s">
        <v>850</v>
      </c>
      <c r="D492" s="868"/>
      <c r="E492" s="868"/>
      <c r="F492" s="868"/>
      <c r="G492" s="868"/>
      <c r="H492" s="868"/>
      <c r="I492" s="868"/>
      <c r="J492" s="869">
        <v>7340001010635</v>
      </c>
      <c r="K492" s="870"/>
      <c r="L492" s="870"/>
      <c r="M492" s="870"/>
      <c r="N492" s="870"/>
      <c r="O492" s="870"/>
      <c r="P492" s="871" t="s">
        <v>729</v>
      </c>
      <c r="Q492" s="872"/>
      <c r="R492" s="872"/>
      <c r="S492" s="872"/>
      <c r="T492" s="872"/>
      <c r="U492" s="872"/>
      <c r="V492" s="872"/>
      <c r="W492" s="872"/>
      <c r="X492" s="872"/>
      <c r="Y492" s="873">
        <v>411</v>
      </c>
      <c r="Z492" s="874"/>
      <c r="AA492" s="874"/>
      <c r="AB492" s="875"/>
      <c r="AC492" s="876" t="s">
        <v>308</v>
      </c>
      <c r="AD492" s="877"/>
      <c r="AE492" s="877"/>
      <c r="AF492" s="877"/>
      <c r="AG492" s="877"/>
      <c r="AH492" s="878">
        <v>4</v>
      </c>
      <c r="AI492" s="879"/>
      <c r="AJ492" s="879"/>
      <c r="AK492" s="879"/>
      <c r="AL492" s="880">
        <v>90.5</v>
      </c>
      <c r="AM492" s="881"/>
      <c r="AN492" s="881"/>
      <c r="AO492" s="882"/>
      <c r="AP492" s="883" t="s">
        <v>867</v>
      </c>
      <c r="AQ492" s="883"/>
      <c r="AR492" s="883"/>
      <c r="AS492" s="883"/>
      <c r="AT492" s="883"/>
      <c r="AU492" s="883"/>
      <c r="AV492" s="883"/>
      <c r="AW492" s="883"/>
      <c r="AX492" s="883"/>
      <c r="AY492">
        <f>COUNTA($C$492)</f>
        <v>1</v>
      </c>
    </row>
    <row r="493" spans="1:51" ht="46.35" customHeight="1" x14ac:dyDescent="0.15">
      <c r="A493" s="866">
        <v>3</v>
      </c>
      <c r="B493" s="866">
        <v>1</v>
      </c>
      <c r="C493" s="867" t="s">
        <v>851</v>
      </c>
      <c r="D493" s="868"/>
      <c r="E493" s="868"/>
      <c r="F493" s="868"/>
      <c r="G493" s="868"/>
      <c r="H493" s="868"/>
      <c r="I493" s="868"/>
      <c r="J493" s="869">
        <v>4010001141053</v>
      </c>
      <c r="K493" s="870"/>
      <c r="L493" s="870"/>
      <c r="M493" s="870"/>
      <c r="N493" s="870"/>
      <c r="O493" s="870"/>
      <c r="P493" s="871" t="s">
        <v>750</v>
      </c>
      <c r="Q493" s="872"/>
      <c r="R493" s="872"/>
      <c r="S493" s="872"/>
      <c r="T493" s="872"/>
      <c r="U493" s="872"/>
      <c r="V493" s="872"/>
      <c r="W493" s="872"/>
      <c r="X493" s="872"/>
      <c r="Y493" s="873">
        <v>233</v>
      </c>
      <c r="Z493" s="874"/>
      <c r="AA493" s="874"/>
      <c r="AB493" s="875"/>
      <c r="AC493" s="876" t="s">
        <v>308</v>
      </c>
      <c r="AD493" s="877"/>
      <c r="AE493" s="877"/>
      <c r="AF493" s="877"/>
      <c r="AG493" s="877"/>
      <c r="AH493" s="894">
        <v>7</v>
      </c>
      <c r="AI493" s="895"/>
      <c r="AJ493" s="895"/>
      <c r="AK493" s="895"/>
      <c r="AL493" s="880">
        <v>90.6</v>
      </c>
      <c r="AM493" s="881"/>
      <c r="AN493" s="881"/>
      <c r="AO493" s="882"/>
      <c r="AP493" s="883" t="s">
        <v>867</v>
      </c>
      <c r="AQ493" s="883"/>
      <c r="AR493" s="883"/>
      <c r="AS493" s="883"/>
      <c r="AT493" s="883"/>
      <c r="AU493" s="883"/>
      <c r="AV493" s="883"/>
      <c r="AW493" s="883"/>
      <c r="AX493" s="883"/>
      <c r="AY493">
        <f>COUNTA($C$493)</f>
        <v>1</v>
      </c>
    </row>
    <row r="494" spans="1:51" ht="46.35" customHeight="1" x14ac:dyDescent="0.15">
      <c r="A494" s="866">
        <v>4</v>
      </c>
      <c r="B494" s="866">
        <v>1</v>
      </c>
      <c r="C494" s="867" t="s">
        <v>852</v>
      </c>
      <c r="D494" s="868"/>
      <c r="E494" s="868"/>
      <c r="F494" s="868"/>
      <c r="G494" s="868"/>
      <c r="H494" s="868"/>
      <c r="I494" s="868"/>
      <c r="J494" s="869">
        <v>5290001013141</v>
      </c>
      <c r="K494" s="870"/>
      <c r="L494" s="870"/>
      <c r="M494" s="870"/>
      <c r="N494" s="870"/>
      <c r="O494" s="870"/>
      <c r="P494" s="871" t="s">
        <v>751</v>
      </c>
      <c r="Q494" s="872"/>
      <c r="R494" s="872"/>
      <c r="S494" s="872"/>
      <c r="T494" s="872"/>
      <c r="U494" s="872"/>
      <c r="V494" s="872"/>
      <c r="W494" s="872"/>
      <c r="X494" s="872"/>
      <c r="Y494" s="873">
        <v>26</v>
      </c>
      <c r="Z494" s="874"/>
      <c r="AA494" s="874"/>
      <c r="AB494" s="875"/>
      <c r="AC494" s="876" t="s">
        <v>308</v>
      </c>
      <c r="AD494" s="877"/>
      <c r="AE494" s="877"/>
      <c r="AF494" s="877"/>
      <c r="AG494" s="877"/>
      <c r="AH494" s="894">
        <v>7</v>
      </c>
      <c r="AI494" s="895"/>
      <c r="AJ494" s="895"/>
      <c r="AK494" s="895"/>
      <c r="AL494" s="880">
        <v>79.5</v>
      </c>
      <c r="AM494" s="881"/>
      <c r="AN494" s="881"/>
      <c r="AO494" s="882"/>
      <c r="AP494" s="883" t="s">
        <v>867</v>
      </c>
      <c r="AQ494" s="883"/>
      <c r="AR494" s="883"/>
      <c r="AS494" s="883"/>
      <c r="AT494" s="883"/>
      <c r="AU494" s="883"/>
      <c r="AV494" s="883"/>
      <c r="AW494" s="883"/>
      <c r="AX494" s="883"/>
      <c r="AY494">
        <f>COUNTA($C$494)</f>
        <v>1</v>
      </c>
    </row>
    <row r="495" spans="1:51" ht="46.35" customHeight="1" x14ac:dyDescent="0.15">
      <c r="A495" s="866">
        <v>5</v>
      </c>
      <c r="B495" s="866">
        <v>1</v>
      </c>
      <c r="C495" s="867" t="s">
        <v>853</v>
      </c>
      <c r="D495" s="868"/>
      <c r="E495" s="868"/>
      <c r="F495" s="868"/>
      <c r="G495" s="868"/>
      <c r="H495" s="868"/>
      <c r="I495" s="868"/>
      <c r="J495" s="869">
        <v>7010001057107</v>
      </c>
      <c r="K495" s="870"/>
      <c r="L495" s="870"/>
      <c r="M495" s="870"/>
      <c r="N495" s="870"/>
      <c r="O495" s="870"/>
      <c r="P495" s="871" t="s">
        <v>752</v>
      </c>
      <c r="Q495" s="872"/>
      <c r="R495" s="872"/>
      <c r="S495" s="872"/>
      <c r="T495" s="872"/>
      <c r="U495" s="872"/>
      <c r="V495" s="872"/>
      <c r="W495" s="872"/>
      <c r="X495" s="872"/>
      <c r="Y495" s="873">
        <v>21</v>
      </c>
      <c r="Z495" s="874"/>
      <c r="AA495" s="874"/>
      <c r="AB495" s="875"/>
      <c r="AC495" s="876" t="s">
        <v>308</v>
      </c>
      <c r="AD495" s="877"/>
      <c r="AE495" s="877"/>
      <c r="AF495" s="877"/>
      <c r="AG495" s="877"/>
      <c r="AH495" s="894">
        <v>1</v>
      </c>
      <c r="AI495" s="895"/>
      <c r="AJ495" s="895"/>
      <c r="AK495" s="895"/>
      <c r="AL495" s="880">
        <v>80.099999999999994</v>
      </c>
      <c r="AM495" s="881"/>
      <c r="AN495" s="881"/>
      <c r="AO495" s="882"/>
      <c r="AP495" s="883" t="s">
        <v>867</v>
      </c>
      <c r="AQ495" s="883"/>
      <c r="AR495" s="883"/>
      <c r="AS495" s="883"/>
      <c r="AT495" s="883"/>
      <c r="AU495" s="883"/>
      <c r="AV495" s="883"/>
      <c r="AW495" s="883"/>
      <c r="AX495" s="883"/>
      <c r="AY495">
        <f>COUNTA($C$495)</f>
        <v>1</v>
      </c>
    </row>
    <row r="496" spans="1:51" ht="46.35" customHeight="1" x14ac:dyDescent="0.15">
      <c r="A496" s="866">
        <v>6</v>
      </c>
      <c r="B496" s="866">
        <v>1</v>
      </c>
      <c r="C496" s="867" t="s">
        <v>854</v>
      </c>
      <c r="D496" s="868"/>
      <c r="E496" s="868"/>
      <c r="F496" s="868"/>
      <c r="G496" s="868"/>
      <c r="H496" s="868"/>
      <c r="I496" s="868"/>
      <c r="J496" s="869">
        <v>4013101001861</v>
      </c>
      <c r="K496" s="870"/>
      <c r="L496" s="870"/>
      <c r="M496" s="870"/>
      <c r="N496" s="870"/>
      <c r="O496" s="870"/>
      <c r="P496" s="871" t="s">
        <v>753</v>
      </c>
      <c r="Q496" s="872"/>
      <c r="R496" s="872"/>
      <c r="S496" s="872"/>
      <c r="T496" s="872"/>
      <c r="U496" s="872"/>
      <c r="V496" s="872"/>
      <c r="W496" s="872"/>
      <c r="X496" s="872"/>
      <c r="Y496" s="873">
        <v>21</v>
      </c>
      <c r="Z496" s="874"/>
      <c r="AA496" s="874"/>
      <c r="AB496" s="875"/>
      <c r="AC496" s="876" t="s">
        <v>308</v>
      </c>
      <c r="AD496" s="877"/>
      <c r="AE496" s="877"/>
      <c r="AF496" s="877"/>
      <c r="AG496" s="877"/>
      <c r="AH496" s="894">
        <v>1</v>
      </c>
      <c r="AI496" s="895"/>
      <c r="AJ496" s="895"/>
      <c r="AK496" s="895"/>
      <c r="AL496" s="880">
        <v>97.9</v>
      </c>
      <c r="AM496" s="881"/>
      <c r="AN496" s="881"/>
      <c r="AO496" s="882"/>
      <c r="AP496" s="883" t="s">
        <v>867</v>
      </c>
      <c r="AQ496" s="883"/>
      <c r="AR496" s="883"/>
      <c r="AS496" s="883"/>
      <c r="AT496" s="883"/>
      <c r="AU496" s="883"/>
      <c r="AV496" s="883"/>
      <c r="AW496" s="883"/>
      <c r="AX496" s="883"/>
      <c r="AY496">
        <f>COUNTA($C$496)</f>
        <v>1</v>
      </c>
    </row>
    <row r="497" spans="1:51" ht="46.35" customHeight="1" x14ac:dyDescent="0.15">
      <c r="A497" s="866">
        <v>7</v>
      </c>
      <c r="B497" s="866">
        <v>1</v>
      </c>
      <c r="C497" s="867" t="s">
        <v>855</v>
      </c>
      <c r="D497" s="868"/>
      <c r="E497" s="868"/>
      <c r="F497" s="868"/>
      <c r="G497" s="868"/>
      <c r="H497" s="868"/>
      <c r="I497" s="868"/>
      <c r="J497" s="869">
        <v>5010005002705</v>
      </c>
      <c r="K497" s="870"/>
      <c r="L497" s="870"/>
      <c r="M497" s="870"/>
      <c r="N497" s="870"/>
      <c r="O497" s="870"/>
      <c r="P497" s="871" t="s">
        <v>754</v>
      </c>
      <c r="Q497" s="872"/>
      <c r="R497" s="872"/>
      <c r="S497" s="872"/>
      <c r="T497" s="872"/>
      <c r="U497" s="872"/>
      <c r="V497" s="872"/>
      <c r="W497" s="872"/>
      <c r="X497" s="872"/>
      <c r="Y497" s="873">
        <v>17</v>
      </c>
      <c r="Z497" s="874"/>
      <c r="AA497" s="874"/>
      <c r="AB497" s="875"/>
      <c r="AC497" s="876" t="s">
        <v>308</v>
      </c>
      <c r="AD497" s="877"/>
      <c r="AE497" s="877"/>
      <c r="AF497" s="877"/>
      <c r="AG497" s="877"/>
      <c r="AH497" s="894">
        <v>1</v>
      </c>
      <c r="AI497" s="895"/>
      <c r="AJ497" s="895"/>
      <c r="AK497" s="895"/>
      <c r="AL497" s="880">
        <v>97</v>
      </c>
      <c r="AM497" s="881"/>
      <c r="AN497" s="881"/>
      <c r="AO497" s="882"/>
      <c r="AP497" s="883" t="s">
        <v>867</v>
      </c>
      <c r="AQ497" s="883"/>
      <c r="AR497" s="883"/>
      <c r="AS497" s="883"/>
      <c r="AT497" s="883"/>
      <c r="AU497" s="883"/>
      <c r="AV497" s="883"/>
      <c r="AW497" s="883"/>
      <c r="AX497" s="883"/>
      <c r="AY497">
        <f>COUNTA($C$497)</f>
        <v>1</v>
      </c>
    </row>
    <row r="498" spans="1:51" ht="46.35" customHeight="1" x14ac:dyDescent="0.15">
      <c r="A498" s="866">
        <v>8</v>
      </c>
      <c r="B498" s="866">
        <v>1</v>
      </c>
      <c r="C498" s="867" t="s">
        <v>856</v>
      </c>
      <c r="D498" s="868"/>
      <c r="E498" s="868"/>
      <c r="F498" s="868"/>
      <c r="G498" s="868"/>
      <c r="H498" s="868"/>
      <c r="I498" s="868"/>
      <c r="J498" s="869">
        <v>1290801005309</v>
      </c>
      <c r="K498" s="870"/>
      <c r="L498" s="870"/>
      <c r="M498" s="870"/>
      <c r="N498" s="870"/>
      <c r="O498" s="870"/>
      <c r="P498" s="871" t="s">
        <v>755</v>
      </c>
      <c r="Q498" s="872"/>
      <c r="R498" s="872"/>
      <c r="S498" s="872"/>
      <c r="T498" s="872"/>
      <c r="U498" s="872"/>
      <c r="V498" s="872"/>
      <c r="W498" s="872"/>
      <c r="X498" s="872"/>
      <c r="Y498" s="873">
        <v>7</v>
      </c>
      <c r="Z498" s="874"/>
      <c r="AA498" s="874"/>
      <c r="AB498" s="875"/>
      <c r="AC498" s="876" t="s">
        <v>308</v>
      </c>
      <c r="AD498" s="877"/>
      <c r="AE498" s="877"/>
      <c r="AF498" s="877"/>
      <c r="AG498" s="877"/>
      <c r="AH498" s="894">
        <v>1</v>
      </c>
      <c r="AI498" s="895"/>
      <c r="AJ498" s="895"/>
      <c r="AK498" s="895"/>
      <c r="AL498" s="880">
        <v>99.2</v>
      </c>
      <c r="AM498" s="881"/>
      <c r="AN498" s="881"/>
      <c r="AO498" s="882"/>
      <c r="AP498" s="883" t="s">
        <v>867</v>
      </c>
      <c r="AQ498" s="883"/>
      <c r="AR498" s="883"/>
      <c r="AS498" s="883"/>
      <c r="AT498" s="883"/>
      <c r="AU498" s="883"/>
      <c r="AV498" s="883"/>
      <c r="AW498" s="883"/>
      <c r="AX498" s="883"/>
      <c r="AY498">
        <f>COUNTA($C$498)</f>
        <v>1</v>
      </c>
    </row>
    <row r="499" spans="1:51" ht="46.35" customHeight="1" x14ac:dyDescent="0.15">
      <c r="A499" s="866">
        <v>9</v>
      </c>
      <c r="B499" s="866">
        <v>1</v>
      </c>
      <c r="C499" s="867" t="s">
        <v>857</v>
      </c>
      <c r="D499" s="868"/>
      <c r="E499" s="868"/>
      <c r="F499" s="868"/>
      <c r="G499" s="868"/>
      <c r="H499" s="868"/>
      <c r="I499" s="868"/>
      <c r="J499" s="869">
        <v>2010005018571</v>
      </c>
      <c r="K499" s="870"/>
      <c r="L499" s="870"/>
      <c r="M499" s="870"/>
      <c r="N499" s="870"/>
      <c r="O499" s="870"/>
      <c r="P499" s="871" t="s">
        <v>756</v>
      </c>
      <c r="Q499" s="872"/>
      <c r="R499" s="872"/>
      <c r="S499" s="872"/>
      <c r="T499" s="872"/>
      <c r="U499" s="872"/>
      <c r="V499" s="872"/>
      <c r="W499" s="872"/>
      <c r="X499" s="872"/>
      <c r="Y499" s="873">
        <v>5</v>
      </c>
      <c r="Z499" s="874"/>
      <c r="AA499" s="874"/>
      <c r="AB499" s="875"/>
      <c r="AC499" s="876" t="s">
        <v>308</v>
      </c>
      <c r="AD499" s="877"/>
      <c r="AE499" s="877"/>
      <c r="AF499" s="877"/>
      <c r="AG499" s="877"/>
      <c r="AH499" s="894">
        <v>1</v>
      </c>
      <c r="AI499" s="895"/>
      <c r="AJ499" s="895"/>
      <c r="AK499" s="895"/>
      <c r="AL499" s="880">
        <v>99.2</v>
      </c>
      <c r="AM499" s="881"/>
      <c r="AN499" s="881"/>
      <c r="AO499" s="882"/>
      <c r="AP499" s="883" t="s">
        <v>867</v>
      </c>
      <c r="AQ499" s="883"/>
      <c r="AR499" s="883"/>
      <c r="AS499" s="883"/>
      <c r="AT499" s="883"/>
      <c r="AU499" s="883"/>
      <c r="AV499" s="883"/>
      <c r="AW499" s="883"/>
      <c r="AX499" s="883"/>
      <c r="AY499">
        <f>COUNTA($C$499)</f>
        <v>1</v>
      </c>
    </row>
    <row r="500" spans="1:51" ht="46.35" customHeight="1" x14ac:dyDescent="0.15">
      <c r="A500" s="866">
        <v>10</v>
      </c>
      <c r="B500" s="866">
        <v>1</v>
      </c>
      <c r="C500" s="867" t="s">
        <v>858</v>
      </c>
      <c r="D500" s="868"/>
      <c r="E500" s="868"/>
      <c r="F500" s="868"/>
      <c r="G500" s="868"/>
      <c r="H500" s="868"/>
      <c r="I500" s="868"/>
      <c r="J500" s="869">
        <v>9240001037257</v>
      </c>
      <c r="K500" s="870"/>
      <c r="L500" s="870"/>
      <c r="M500" s="870"/>
      <c r="N500" s="870"/>
      <c r="O500" s="870"/>
      <c r="P500" s="871" t="s">
        <v>757</v>
      </c>
      <c r="Q500" s="872"/>
      <c r="R500" s="872"/>
      <c r="S500" s="872"/>
      <c r="T500" s="872"/>
      <c r="U500" s="872"/>
      <c r="V500" s="872"/>
      <c r="W500" s="872"/>
      <c r="X500" s="872"/>
      <c r="Y500" s="873">
        <v>4</v>
      </c>
      <c r="Z500" s="874"/>
      <c r="AA500" s="874"/>
      <c r="AB500" s="875"/>
      <c r="AC500" s="876" t="s">
        <v>308</v>
      </c>
      <c r="AD500" s="877"/>
      <c r="AE500" s="877"/>
      <c r="AF500" s="877"/>
      <c r="AG500" s="877"/>
      <c r="AH500" s="894">
        <v>3</v>
      </c>
      <c r="AI500" s="895"/>
      <c r="AJ500" s="895"/>
      <c r="AK500" s="895"/>
      <c r="AL500" s="880">
        <v>77.599999999999994</v>
      </c>
      <c r="AM500" s="881"/>
      <c r="AN500" s="881"/>
      <c r="AO500" s="882"/>
      <c r="AP500" s="883" t="s">
        <v>867</v>
      </c>
      <c r="AQ500" s="883"/>
      <c r="AR500" s="883"/>
      <c r="AS500" s="883"/>
      <c r="AT500" s="883"/>
      <c r="AU500" s="883"/>
      <c r="AV500" s="883"/>
      <c r="AW500" s="883"/>
      <c r="AX500" s="883"/>
      <c r="AY500">
        <f>COUNTA($C$500)</f>
        <v>1</v>
      </c>
    </row>
    <row r="501" spans="1:51" ht="30" hidden="1" customHeight="1" x14ac:dyDescent="0.15">
      <c r="A501" s="866">
        <v>11</v>
      </c>
      <c r="B501" s="866">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876"/>
      <c r="AD501" s="877"/>
      <c r="AE501" s="877"/>
      <c r="AF501" s="877"/>
      <c r="AG501" s="87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66">
        <v>12</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66">
        <v>13</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66">
        <v>14</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66">
        <v>15</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66">
        <v>16</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s="16" customFormat="1" ht="30" hidden="1" customHeight="1" x14ac:dyDescent="0.15">
      <c r="A507" s="866">
        <v>17</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66">
        <v>18</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66">
        <v>19</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66">
        <v>20</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66">
        <v>21</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66">
        <v>22</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66">
        <v>23</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30" hidden="1" customHeight="1" x14ac:dyDescent="0.15">
      <c r="A514" s="866">
        <v>24</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66">
        <v>25</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66">
        <v>26</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66">
        <v>27</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66">
        <v>28</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66">
        <v>29</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66">
        <v>30</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176</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9"/>
      <c r="B523" s="889"/>
      <c r="C523" s="889" t="s">
        <v>24</v>
      </c>
      <c r="D523" s="889"/>
      <c r="E523" s="889"/>
      <c r="F523" s="889"/>
      <c r="G523" s="889"/>
      <c r="H523" s="889"/>
      <c r="I523" s="889"/>
      <c r="J523" s="890" t="s">
        <v>254</v>
      </c>
      <c r="K523" s="586"/>
      <c r="L523" s="586"/>
      <c r="M523" s="586"/>
      <c r="N523" s="586"/>
      <c r="O523" s="586"/>
      <c r="P523" s="440" t="s">
        <v>25</v>
      </c>
      <c r="Q523" s="440"/>
      <c r="R523" s="440"/>
      <c r="S523" s="440"/>
      <c r="T523" s="440"/>
      <c r="U523" s="440"/>
      <c r="V523" s="440"/>
      <c r="W523" s="440"/>
      <c r="X523" s="440"/>
      <c r="Y523" s="891" t="s">
        <v>253</v>
      </c>
      <c r="Z523" s="892"/>
      <c r="AA523" s="892"/>
      <c r="AB523" s="892"/>
      <c r="AC523" s="890" t="s">
        <v>285</v>
      </c>
      <c r="AD523" s="890"/>
      <c r="AE523" s="890"/>
      <c r="AF523" s="890"/>
      <c r="AG523" s="890"/>
      <c r="AH523" s="891" t="s">
        <v>303</v>
      </c>
      <c r="AI523" s="889"/>
      <c r="AJ523" s="889"/>
      <c r="AK523" s="889"/>
      <c r="AL523" s="889" t="s">
        <v>19</v>
      </c>
      <c r="AM523" s="889"/>
      <c r="AN523" s="889"/>
      <c r="AO523" s="893"/>
      <c r="AP523" s="865" t="s">
        <v>255</v>
      </c>
      <c r="AQ523" s="865"/>
      <c r="AR523" s="865"/>
      <c r="AS523" s="865"/>
      <c r="AT523" s="865"/>
      <c r="AU523" s="865"/>
      <c r="AV523" s="865"/>
      <c r="AW523" s="865"/>
      <c r="AX523" s="865"/>
      <c r="AY523">
        <f>$AY$521</f>
        <v>1</v>
      </c>
    </row>
    <row r="524" spans="1:51" ht="40.5" customHeight="1" x14ac:dyDescent="0.15">
      <c r="A524" s="866">
        <v>1</v>
      </c>
      <c r="B524" s="866">
        <v>1</v>
      </c>
      <c r="C524" s="867" t="s">
        <v>758</v>
      </c>
      <c r="D524" s="868"/>
      <c r="E524" s="868"/>
      <c r="F524" s="868"/>
      <c r="G524" s="868"/>
      <c r="H524" s="868"/>
      <c r="I524" s="868"/>
      <c r="J524" s="869">
        <v>8000020460001</v>
      </c>
      <c r="K524" s="870"/>
      <c r="L524" s="870"/>
      <c r="M524" s="870"/>
      <c r="N524" s="870"/>
      <c r="O524" s="870"/>
      <c r="P524" s="871" t="s">
        <v>759</v>
      </c>
      <c r="Q524" s="872"/>
      <c r="R524" s="872"/>
      <c r="S524" s="872"/>
      <c r="T524" s="872"/>
      <c r="U524" s="872"/>
      <c r="V524" s="872"/>
      <c r="W524" s="872"/>
      <c r="X524" s="872"/>
      <c r="Y524" s="873">
        <v>8753</v>
      </c>
      <c r="Z524" s="874"/>
      <c r="AA524" s="874"/>
      <c r="AB524" s="875"/>
      <c r="AC524" s="876" t="s">
        <v>745</v>
      </c>
      <c r="AD524" s="877"/>
      <c r="AE524" s="877"/>
      <c r="AF524" s="877"/>
      <c r="AG524" s="877"/>
      <c r="AH524" s="878" t="s">
        <v>339</v>
      </c>
      <c r="AI524" s="879"/>
      <c r="AJ524" s="879"/>
      <c r="AK524" s="879"/>
      <c r="AL524" s="880" t="s">
        <v>339</v>
      </c>
      <c r="AM524" s="881"/>
      <c r="AN524" s="881"/>
      <c r="AO524" s="882"/>
      <c r="AP524" s="883" t="s">
        <v>740</v>
      </c>
      <c r="AQ524" s="883"/>
      <c r="AR524" s="883"/>
      <c r="AS524" s="883"/>
      <c r="AT524" s="883"/>
      <c r="AU524" s="883"/>
      <c r="AV524" s="883"/>
      <c r="AW524" s="883"/>
      <c r="AX524" s="883"/>
      <c r="AY524">
        <f>$AY$521</f>
        <v>1</v>
      </c>
    </row>
    <row r="525" spans="1:51" ht="30" hidden="1" customHeight="1" x14ac:dyDescent="0.15">
      <c r="A525" s="866">
        <v>2</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66">
        <v>3</v>
      </c>
      <c r="B526" s="866">
        <v>1</v>
      </c>
      <c r="C526" s="867"/>
      <c r="D526" s="868"/>
      <c r="E526" s="868"/>
      <c r="F526" s="868"/>
      <c r="G526" s="868"/>
      <c r="H526" s="868"/>
      <c r="I526" s="868"/>
      <c r="J526" s="869"/>
      <c r="K526" s="870"/>
      <c r="L526" s="870"/>
      <c r="M526" s="870"/>
      <c r="N526" s="870"/>
      <c r="O526" s="870"/>
      <c r="P526" s="871"/>
      <c r="Q526" s="872"/>
      <c r="R526" s="872"/>
      <c r="S526" s="872"/>
      <c r="T526" s="872"/>
      <c r="U526" s="872"/>
      <c r="V526" s="872"/>
      <c r="W526" s="872"/>
      <c r="X526" s="872"/>
      <c r="Y526" s="873"/>
      <c r="Z526" s="874"/>
      <c r="AA526" s="874"/>
      <c r="AB526" s="875"/>
      <c r="AC526" s="876"/>
      <c r="AD526" s="877"/>
      <c r="AE526" s="877"/>
      <c r="AF526" s="877"/>
      <c r="AG526" s="87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66">
        <v>4</v>
      </c>
      <c r="B527" s="866">
        <v>1</v>
      </c>
      <c r="C527" s="867"/>
      <c r="D527" s="868"/>
      <c r="E527" s="868"/>
      <c r="F527" s="868"/>
      <c r="G527" s="868"/>
      <c r="H527" s="868"/>
      <c r="I527" s="868"/>
      <c r="J527" s="869"/>
      <c r="K527" s="870"/>
      <c r="L527" s="870"/>
      <c r="M527" s="870"/>
      <c r="N527" s="870"/>
      <c r="O527" s="870"/>
      <c r="P527" s="871"/>
      <c r="Q527" s="872"/>
      <c r="R527" s="872"/>
      <c r="S527" s="872"/>
      <c r="T527" s="872"/>
      <c r="U527" s="872"/>
      <c r="V527" s="872"/>
      <c r="W527" s="872"/>
      <c r="X527" s="872"/>
      <c r="Y527" s="873"/>
      <c r="Z527" s="874"/>
      <c r="AA527" s="874"/>
      <c r="AB527" s="875"/>
      <c r="AC527" s="876"/>
      <c r="AD527" s="877"/>
      <c r="AE527" s="877"/>
      <c r="AF527" s="877"/>
      <c r="AG527" s="87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30" hidden="1" customHeight="1" x14ac:dyDescent="0.15">
      <c r="A528" s="866">
        <v>5</v>
      </c>
      <c r="B528" s="866">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876"/>
      <c r="AD528" s="877"/>
      <c r="AE528" s="877"/>
      <c r="AF528" s="877"/>
      <c r="AG528" s="87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ht="30" hidden="1" customHeight="1" x14ac:dyDescent="0.15">
      <c r="A529" s="866">
        <v>6</v>
      </c>
      <c r="B529" s="866">
        <v>1</v>
      </c>
      <c r="C529" s="868"/>
      <c r="D529" s="868"/>
      <c r="E529" s="868"/>
      <c r="F529" s="868"/>
      <c r="G529" s="868"/>
      <c r="H529" s="868"/>
      <c r="I529" s="868"/>
      <c r="J529" s="869"/>
      <c r="K529" s="870"/>
      <c r="L529" s="870"/>
      <c r="M529" s="870"/>
      <c r="N529" s="870"/>
      <c r="O529" s="870"/>
      <c r="P529" s="872"/>
      <c r="Q529" s="872"/>
      <c r="R529" s="872"/>
      <c r="S529" s="872"/>
      <c r="T529" s="872"/>
      <c r="U529" s="872"/>
      <c r="V529" s="872"/>
      <c r="W529" s="872"/>
      <c r="X529" s="872"/>
      <c r="Y529" s="873"/>
      <c r="Z529" s="874"/>
      <c r="AA529" s="874"/>
      <c r="AB529" s="875"/>
      <c r="AC529" s="876"/>
      <c r="AD529" s="877"/>
      <c r="AE529" s="877"/>
      <c r="AF529" s="877"/>
      <c r="AG529" s="877"/>
      <c r="AH529" s="894"/>
      <c r="AI529" s="895"/>
      <c r="AJ529" s="895"/>
      <c r="AK529" s="895"/>
      <c r="AL529" s="880"/>
      <c r="AM529" s="881"/>
      <c r="AN529" s="881"/>
      <c r="AO529" s="882"/>
      <c r="AP529" s="883"/>
      <c r="AQ529" s="883"/>
      <c r="AR529" s="883"/>
      <c r="AS529" s="883"/>
      <c r="AT529" s="883"/>
      <c r="AU529" s="883"/>
      <c r="AV529" s="883"/>
      <c r="AW529" s="883"/>
      <c r="AX529" s="883"/>
      <c r="AY529">
        <f>COUNTA($C$529)</f>
        <v>0</v>
      </c>
    </row>
    <row r="530" spans="1:51" ht="30" hidden="1" customHeight="1" x14ac:dyDescent="0.15">
      <c r="A530" s="866">
        <v>7</v>
      </c>
      <c r="B530" s="866">
        <v>1</v>
      </c>
      <c r="C530" s="868"/>
      <c r="D530" s="868"/>
      <c r="E530" s="868"/>
      <c r="F530" s="868"/>
      <c r="G530" s="868"/>
      <c r="H530" s="868"/>
      <c r="I530" s="868"/>
      <c r="J530" s="869"/>
      <c r="K530" s="870"/>
      <c r="L530" s="870"/>
      <c r="M530" s="870"/>
      <c r="N530" s="870"/>
      <c r="O530" s="870"/>
      <c r="P530" s="872"/>
      <c r="Q530" s="872"/>
      <c r="R530" s="872"/>
      <c r="S530" s="872"/>
      <c r="T530" s="872"/>
      <c r="U530" s="872"/>
      <c r="V530" s="872"/>
      <c r="W530" s="872"/>
      <c r="X530" s="872"/>
      <c r="Y530" s="873"/>
      <c r="Z530" s="874"/>
      <c r="AA530" s="874"/>
      <c r="AB530" s="875"/>
      <c r="AC530" s="876"/>
      <c r="AD530" s="877"/>
      <c r="AE530" s="877"/>
      <c r="AF530" s="877"/>
      <c r="AG530" s="877"/>
      <c r="AH530" s="894"/>
      <c r="AI530" s="895"/>
      <c r="AJ530" s="895"/>
      <c r="AK530" s="895"/>
      <c r="AL530" s="880"/>
      <c r="AM530" s="881"/>
      <c r="AN530" s="881"/>
      <c r="AO530" s="882"/>
      <c r="AP530" s="883"/>
      <c r="AQ530" s="883"/>
      <c r="AR530" s="883"/>
      <c r="AS530" s="883"/>
      <c r="AT530" s="883"/>
      <c r="AU530" s="883"/>
      <c r="AV530" s="883"/>
      <c r="AW530" s="883"/>
      <c r="AX530" s="883"/>
      <c r="AY530">
        <f>COUNTA($C$530)</f>
        <v>0</v>
      </c>
    </row>
    <row r="531" spans="1:51" ht="30" hidden="1" customHeight="1" x14ac:dyDescent="0.15">
      <c r="A531" s="866">
        <v>8</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94"/>
      <c r="AI531" s="895"/>
      <c r="AJ531" s="895"/>
      <c r="AK531" s="895"/>
      <c r="AL531" s="880"/>
      <c r="AM531" s="881"/>
      <c r="AN531" s="881"/>
      <c r="AO531" s="882"/>
      <c r="AP531" s="883"/>
      <c r="AQ531" s="883"/>
      <c r="AR531" s="883"/>
      <c r="AS531" s="883"/>
      <c r="AT531" s="883"/>
      <c r="AU531" s="883"/>
      <c r="AV531" s="883"/>
      <c r="AW531" s="883"/>
      <c r="AX531" s="883"/>
      <c r="AY531">
        <f>COUNTA($C$531)</f>
        <v>0</v>
      </c>
    </row>
    <row r="532" spans="1:51" ht="30" hidden="1" customHeight="1" x14ac:dyDescent="0.15">
      <c r="A532" s="866">
        <v>9</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94"/>
      <c r="AI532" s="895"/>
      <c r="AJ532" s="895"/>
      <c r="AK532" s="895"/>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66">
        <v>10</v>
      </c>
      <c r="B533" s="866">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876"/>
      <c r="AD533" s="877"/>
      <c r="AE533" s="877"/>
      <c r="AF533" s="877"/>
      <c r="AG533" s="87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66">
        <v>11</v>
      </c>
      <c r="B534" s="866">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876"/>
      <c r="AD534" s="877"/>
      <c r="AE534" s="877"/>
      <c r="AF534" s="877"/>
      <c r="AG534" s="87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66">
        <v>12</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66">
        <v>13</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66">
        <v>14</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66">
        <v>15</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66">
        <v>16</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s="16" customFormat="1" ht="30" hidden="1" customHeight="1" x14ac:dyDescent="0.15">
      <c r="A540" s="866">
        <v>17</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66">
        <v>18</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66">
        <v>19</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66">
        <v>20</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66">
        <v>21</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66">
        <v>22</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66">
        <v>23</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30" hidden="1" customHeight="1" x14ac:dyDescent="0.15">
      <c r="A547" s="866">
        <v>24</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66">
        <v>25</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66">
        <v>26</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66">
        <v>27</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66">
        <v>28</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66">
        <v>29</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66">
        <v>30</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177</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9"/>
      <c r="B556" s="889"/>
      <c r="C556" s="889" t="s">
        <v>24</v>
      </c>
      <c r="D556" s="889"/>
      <c r="E556" s="889"/>
      <c r="F556" s="889"/>
      <c r="G556" s="889"/>
      <c r="H556" s="889"/>
      <c r="I556" s="889"/>
      <c r="J556" s="890" t="s">
        <v>254</v>
      </c>
      <c r="K556" s="586"/>
      <c r="L556" s="586"/>
      <c r="M556" s="586"/>
      <c r="N556" s="586"/>
      <c r="O556" s="586"/>
      <c r="P556" s="440" t="s">
        <v>25</v>
      </c>
      <c r="Q556" s="440"/>
      <c r="R556" s="440"/>
      <c r="S556" s="440"/>
      <c r="T556" s="440"/>
      <c r="U556" s="440"/>
      <c r="V556" s="440"/>
      <c r="W556" s="440"/>
      <c r="X556" s="440"/>
      <c r="Y556" s="891" t="s">
        <v>253</v>
      </c>
      <c r="Z556" s="892"/>
      <c r="AA556" s="892"/>
      <c r="AB556" s="892"/>
      <c r="AC556" s="890" t="s">
        <v>285</v>
      </c>
      <c r="AD556" s="890"/>
      <c r="AE556" s="890"/>
      <c r="AF556" s="890"/>
      <c r="AG556" s="890"/>
      <c r="AH556" s="891" t="s">
        <v>303</v>
      </c>
      <c r="AI556" s="889"/>
      <c r="AJ556" s="889"/>
      <c r="AK556" s="889"/>
      <c r="AL556" s="889" t="s">
        <v>19</v>
      </c>
      <c r="AM556" s="889"/>
      <c r="AN556" s="889"/>
      <c r="AO556" s="893"/>
      <c r="AP556" s="865" t="s">
        <v>255</v>
      </c>
      <c r="AQ556" s="865"/>
      <c r="AR556" s="865"/>
      <c r="AS556" s="865"/>
      <c r="AT556" s="865"/>
      <c r="AU556" s="865"/>
      <c r="AV556" s="865"/>
      <c r="AW556" s="865"/>
      <c r="AX556" s="865"/>
      <c r="AY556">
        <f>$AY$554</f>
        <v>1</v>
      </c>
    </row>
    <row r="557" spans="1:51" ht="30" customHeight="1" x14ac:dyDescent="0.15">
      <c r="A557" s="866">
        <v>1</v>
      </c>
      <c r="B557" s="866">
        <v>1</v>
      </c>
      <c r="C557" s="867" t="s">
        <v>758</v>
      </c>
      <c r="D557" s="868"/>
      <c r="E557" s="868"/>
      <c r="F557" s="868"/>
      <c r="G557" s="868"/>
      <c r="H557" s="868"/>
      <c r="I557" s="868"/>
      <c r="J557" s="869">
        <v>8000020460001</v>
      </c>
      <c r="K557" s="870"/>
      <c r="L557" s="870"/>
      <c r="M557" s="870"/>
      <c r="N557" s="870"/>
      <c r="O557" s="870"/>
      <c r="P557" s="871" t="s">
        <v>739</v>
      </c>
      <c r="Q557" s="872"/>
      <c r="R557" s="872"/>
      <c r="S557" s="872"/>
      <c r="T557" s="872"/>
      <c r="U557" s="872"/>
      <c r="V557" s="872"/>
      <c r="W557" s="872"/>
      <c r="X557" s="872"/>
      <c r="Y557" s="873">
        <v>540</v>
      </c>
      <c r="Z557" s="874"/>
      <c r="AA557" s="874"/>
      <c r="AB557" s="875"/>
      <c r="AC557" s="876" t="s">
        <v>745</v>
      </c>
      <c r="AD557" s="877"/>
      <c r="AE557" s="877"/>
      <c r="AF557" s="877"/>
      <c r="AG557" s="877"/>
      <c r="AH557" s="878" t="s">
        <v>339</v>
      </c>
      <c r="AI557" s="879"/>
      <c r="AJ557" s="879"/>
      <c r="AK557" s="879"/>
      <c r="AL557" s="880" t="s">
        <v>339</v>
      </c>
      <c r="AM557" s="881"/>
      <c r="AN557" s="881"/>
      <c r="AO557" s="882"/>
      <c r="AP557" s="883" t="s">
        <v>740</v>
      </c>
      <c r="AQ557" s="883"/>
      <c r="AR557" s="883"/>
      <c r="AS557" s="883"/>
      <c r="AT557" s="883"/>
      <c r="AU557" s="883"/>
      <c r="AV557" s="883"/>
      <c r="AW557" s="883"/>
      <c r="AX557" s="883"/>
      <c r="AY557">
        <f>$AY$554</f>
        <v>1</v>
      </c>
    </row>
    <row r="558" spans="1:51" ht="30" hidden="1" customHeight="1" x14ac:dyDescent="0.15">
      <c r="A558" s="866">
        <v>2</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66">
        <v>3</v>
      </c>
      <c r="B559" s="866">
        <v>1</v>
      </c>
      <c r="C559" s="867"/>
      <c r="D559" s="868"/>
      <c r="E559" s="868"/>
      <c r="F559" s="868"/>
      <c r="G559" s="868"/>
      <c r="H559" s="868"/>
      <c r="I559" s="868"/>
      <c r="J559" s="869"/>
      <c r="K559" s="870"/>
      <c r="L559" s="870"/>
      <c r="M559" s="870"/>
      <c r="N559" s="870"/>
      <c r="O559" s="870"/>
      <c r="P559" s="871"/>
      <c r="Q559" s="872"/>
      <c r="R559" s="872"/>
      <c r="S559" s="872"/>
      <c r="T559" s="872"/>
      <c r="U559" s="872"/>
      <c r="V559" s="872"/>
      <c r="W559" s="872"/>
      <c r="X559" s="872"/>
      <c r="Y559" s="873"/>
      <c r="Z559" s="874"/>
      <c r="AA559" s="874"/>
      <c r="AB559" s="875"/>
      <c r="AC559" s="876"/>
      <c r="AD559" s="877"/>
      <c r="AE559" s="877"/>
      <c r="AF559" s="877"/>
      <c r="AG559" s="87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66">
        <v>4</v>
      </c>
      <c r="B560" s="866">
        <v>1</v>
      </c>
      <c r="C560" s="867"/>
      <c r="D560" s="868"/>
      <c r="E560" s="868"/>
      <c r="F560" s="868"/>
      <c r="G560" s="868"/>
      <c r="H560" s="868"/>
      <c r="I560" s="868"/>
      <c r="J560" s="869"/>
      <c r="K560" s="870"/>
      <c r="L560" s="870"/>
      <c r="M560" s="870"/>
      <c r="N560" s="870"/>
      <c r="O560" s="870"/>
      <c r="P560" s="871"/>
      <c r="Q560" s="872"/>
      <c r="R560" s="872"/>
      <c r="S560" s="872"/>
      <c r="T560" s="872"/>
      <c r="U560" s="872"/>
      <c r="V560" s="872"/>
      <c r="W560" s="872"/>
      <c r="X560" s="872"/>
      <c r="Y560" s="873"/>
      <c r="Z560" s="874"/>
      <c r="AA560" s="874"/>
      <c r="AB560" s="875"/>
      <c r="AC560" s="876"/>
      <c r="AD560" s="877"/>
      <c r="AE560" s="877"/>
      <c r="AF560" s="877"/>
      <c r="AG560" s="87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30" hidden="1" customHeight="1" x14ac:dyDescent="0.15">
      <c r="A561" s="866">
        <v>5</v>
      </c>
      <c r="B561" s="866">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876"/>
      <c r="AD561" s="877"/>
      <c r="AE561" s="877"/>
      <c r="AF561" s="877"/>
      <c r="AG561" s="87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ht="30" hidden="1" customHeight="1" x14ac:dyDescent="0.15">
      <c r="A562" s="866">
        <v>6</v>
      </c>
      <c r="B562" s="866">
        <v>1</v>
      </c>
      <c r="C562" s="868"/>
      <c r="D562" s="868"/>
      <c r="E562" s="868"/>
      <c r="F562" s="868"/>
      <c r="G562" s="868"/>
      <c r="H562" s="868"/>
      <c r="I562" s="868"/>
      <c r="J562" s="869"/>
      <c r="K562" s="870"/>
      <c r="L562" s="870"/>
      <c r="M562" s="870"/>
      <c r="N562" s="870"/>
      <c r="O562" s="870"/>
      <c r="P562" s="872"/>
      <c r="Q562" s="872"/>
      <c r="R562" s="872"/>
      <c r="S562" s="872"/>
      <c r="T562" s="872"/>
      <c r="U562" s="872"/>
      <c r="V562" s="872"/>
      <c r="W562" s="872"/>
      <c r="X562" s="872"/>
      <c r="Y562" s="873"/>
      <c r="Z562" s="874"/>
      <c r="AA562" s="874"/>
      <c r="AB562" s="875"/>
      <c r="AC562" s="876"/>
      <c r="AD562" s="877"/>
      <c r="AE562" s="877"/>
      <c r="AF562" s="877"/>
      <c r="AG562" s="877"/>
      <c r="AH562" s="894"/>
      <c r="AI562" s="895"/>
      <c r="AJ562" s="895"/>
      <c r="AK562" s="895"/>
      <c r="AL562" s="880"/>
      <c r="AM562" s="881"/>
      <c r="AN562" s="881"/>
      <c r="AO562" s="882"/>
      <c r="AP562" s="883"/>
      <c r="AQ562" s="883"/>
      <c r="AR562" s="883"/>
      <c r="AS562" s="883"/>
      <c r="AT562" s="883"/>
      <c r="AU562" s="883"/>
      <c r="AV562" s="883"/>
      <c r="AW562" s="883"/>
      <c r="AX562" s="883"/>
      <c r="AY562">
        <f>COUNTA($C$562)</f>
        <v>0</v>
      </c>
    </row>
    <row r="563" spans="1:51" ht="30" hidden="1" customHeight="1" x14ac:dyDescent="0.15">
      <c r="A563" s="866">
        <v>7</v>
      </c>
      <c r="B563" s="866">
        <v>1</v>
      </c>
      <c r="C563" s="868"/>
      <c r="D563" s="868"/>
      <c r="E563" s="868"/>
      <c r="F563" s="868"/>
      <c r="G563" s="868"/>
      <c r="H563" s="868"/>
      <c r="I563" s="868"/>
      <c r="J563" s="869"/>
      <c r="K563" s="870"/>
      <c r="L563" s="870"/>
      <c r="M563" s="870"/>
      <c r="N563" s="870"/>
      <c r="O563" s="870"/>
      <c r="P563" s="872"/>
      <c r="Q563" s="872"/>
      <c r="R563" s="872"/>
      <c r="S563" s="872"/>
      <c r="T563" s="872"/>
      <c r="U563" s="872"/>
      <c r="V563" s="872"/>
      <c r="W563" s="872"/>
      <c r="X563" s="872"/>
      <c r="Y563" s="873"/>
      <c r="Z563" s="874"/>
      <c r="AA563" s="874"/>
      <c r="AB563" s="875"/>
      <c r="AC563" s="876"/>
      <c r="AD563" s="877"/>
      <c r="AE563" s="877"/>
      <c r="AF563" s="877"/>
      <c r="AG563" s="877"/>
      <c r="AH563" s="894"/>
      <c r="AI563" s="895"/>
      <c r="AJ563" s="895"/>
      <c r="AK563" s="895"/>
      <c r="AL563" s="880"/>
      <c r="AM563" s="881"/>
      <c r="AN563" s="881"/>
      <c r="AO563" s="882"/>
      <c r="AP563" s="883"/>
      <c r="AQ563" s="883"/>
      <c r="AR563" s="883"/>
      <c r="AS563" s="883"/>
      <c r="AT563" s="883"/>
      <c r="AU563" s="883"/>
      <c r="AV563" s="883"/>
      <c r="AW563" s="883"/>
      <c r="AX563" s="883"/>
      <c r="AY563">
        <f>COUNTA($C$563)</f>
        <v>0</v>
      </c>
    </row>
    <row r="564" spans="1:51" ht="30" hidden="1" customHeight="1" x14ac:dyDescent="0.15">
      <c r="A564" s="866">
        <v>8</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94"/>
      <c r="AI564" s="895"/>
      <c r="AJ564" s="895"/>
      <c r="AK564" s="895"/>
      <c r="AL564" s="880"/>
      <c r="AM564" s="881"/>
      <c r="AN564" s="881"/>
      <c r="AO564" s="882"/>
      <c r="AP564" s="883"/>
      <c r="AQ564" s="883"/>
      <c r="AR564" s="883"/>
      <c r="AS564" s="883"/>
      <c r="AT564" s="883"/>
      <c r="AU564" s="883"/>
      <c r="AV564" s="883"/>
      <c r="AW564" s="883"/>
      <c r="AX564" s="883"/>
      <c r="AY564">
        <f>COUNTA($C$564)</f>
        <v>0</v>
      </c>
    </row>
    <row r="565" spans="1:51" ht="30" hidden="1" customHeight="1" x14ac:dyDescent="0.15">
      <c r="A565" s="866">
        <v>9</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94"/>
      <c r="AI565" s="895"/>
      <c r="AJ565" s="895"/>
      <c r="AK565" s="895"/>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66">
        <v>10</v>
      </c>
      <c r="B566" s="866">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876"/>
      <c r="AD566" s="877"/>
      <c r="AE566" s="877"/>
      <c r="AF566" s="877"/>
      <c r="AG566" s="87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66">
        <v>11</v>
      </c>
      <c r="B567" s="866">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876"/>
      <c r="AD567" s="877"/>
      <c r="AE567" s="877"/>
      <c r="AF567" s="877"/>
      <c r="AG567" s="87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66">
        <v>12</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66">
        <v>13</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66">
        <v>14</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66">
        <v>15</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66">
        <v>16</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s="16" customFormat="1" ht="30" hidden="1" customHeight="1" x14ac:dyDescent="0.15">
      <c r="A573" s="866">
        <v>17</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66">
        <v>18</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66">
        <v>19</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66">
        <v>20</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66">
        <v>21</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66">
        <v>22</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66">
        <v>23</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30" hidden="1" customHeight="1" x14ac:dyDescent="0.15">
      <c r="A580" s="866">
        <v>24</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66">
        <v>25</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66">
        <v>26</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66">
        <v>27</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66">
        <v>28</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66">
        <v>29</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66">
        <v>30</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178</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889"/>
      <c r="B589" s="889"/>
      <c r="C589" s="889" t="s">
        <v>24</v>
      </c>
      <c r="D589" s="889"/>
      <c r="E589" s="889"/>
      <c r="F589" s="889"/>
      <c r="G589" s="889"/>
      <c r="H589" s="889"/>
      <c r="I589" s="889"/>
      <c r="J589" s="890" t="s">
        <v>254</v>
      </c>
      <c r="K589" s="586"/>
      <c r="L589" s="586"/>
      <c r="M589" s="586"/>
      <c r="N589" s="586"/>
      <c r="O589" s="586"/>
      <c r="P589" s="440" t="s">
        <v>25</v>
      </c>
      <c r="Q589" s="440"/>
      <c r="R589" s="440"/>
      <c r="S589" s="440"/>
      <c r="T589" s="440"/>
      <c r="U589" s="440"/>
      <c r="V589" s="440"/>
      <c r="W589" s="440"/>
      <c r="X589" s="440"/>
      <c r="Y589" s="891" t="s">
        <v>253</v>
      </c>
      <c r="Z589" s="892"/>
      <c r="AA589" s="892"/>
      <c r="AB589" s="892"/>
      <c r="AC589" s="890" t="s">
        <v>285</v>
      </c>
      <c r="AD589" s="890"/>
      <c r="AE589" s="890"/>
      <c r="AF589" s="890"/>
      <c r="AG589" s="890"/>
      <c r="AH589" s="891" t="s">
        <v>303</v>
      </c>
      <c r="AI589" s="889"/>
      <c r="AJ589" s="889"/>
      <c r="AK589" s="889"/>
      <c r="AL589" s="889" t="s">
        <v>19</v>
      </c>
      <c r="AM589" s="889"/>
      <c r="AN589" s="889"/>
      <c r="AO589" s="893"/>
      <c r="AP589" s="865" t="s">
        <v>255</v>
      </c>
      <c r="AQ589" s="865"/>
      <c r="AR589" s="865"/>
      <c r="AS589" s="865"/>
      <c r="AT589" s="865"/>
      <c r="AU589" s="865"/>
      <c r="AV589" s="865"/>
      <c r="AW589" s="865"/>
      <c r="AX589" s="865"/>
      <c r="AY589">
        <f>$AY$587</f>
        <v>1</v>
      </c>
    </row>
    <row r="590" spans="1:51" ht="30" customHeight="1" x14ac:dyDescent="0.15">
      <c r="A590" s="866">
        <v>1</v>
      </c>
      <c r="B590" s="866">
        <v>1</v>
      </c>
      <c r="C590" s="867" t="s">
        <v>758</v>
      </c>
      <c r="D590" s="868"/>
      <c r="E590" s="868"/>
      <c r="F590" s="868"/>
      <c r="G590" s="868"/>
      <c r="H590" s="868"/>
      <c r="I590" s="868"/>
      <c r="J590" s="869">
        <v>8000020460001</v>
      </c>
      <c r="K590" s="870"/>
      <c r="L590" s="870"/>
      <c r="M590" s="870"/>
      <c r="N590" s="870"/>
      <c r="O590" s="870"/>
      <c r="P590" s="871" t="s">
        <v>760</v>
      </c>
      <c r="Q590" s="872"/>
      <c r="R590" s="872"/>
      <c r="S590" s="872"/>
      <c r="T590" s="872"/>
      <c r="U590" s="872"/>
      <c r="V590" s="872"/>
      <c r="W590" s="872"/>
      <c r="X590" s="872"/>
      <c r="Y590" s="873">
        <v>468</v>
      </c>
      <c r="Z590" s="874"/>
      <c r="AA590" s="874"/>
      <c r="AB590" s="875"/>
      <c r="AC590" s="876" t="s">
        <v>745</v>
      </c>
      <c r="AD590" s="877"/>
      <c r="AE590" s="877"/>
      <c r="AF590" s="877"/>
      <c r="AG590" s="877"/>
      <c r="AH590" s="878" t="s">
        <v>339</v>
      </c>
      <c r="AI590" s="879"/>
      <c r="AJ590" s="879"/>
      <c r="AK590" s="879"/>
      <c r="AL590" s="880" t="s">
        <v>339</v>
      </c>
      <c r="AM590" s="881"/>
      <c r="AN590" s="881"/>
      <c r="AO590" s="882"/>
      <c r="AP590" s="883" t="s">
        <v>740</v>
      </c>
      <c r="AQ590" s="883"/>
      <c r="AR590" s="883"/>
      <c r="AS590" s="883"/>
      <c r="AT590" s="883"/>
      <c r="AU590" s="883"/>
      <c r="AV590" s="883"/>
      <c r="AW590" s="883"/>
      <c r="AX590" s="883"/>
      <c r="AY590">
        <f>$AY$587</f>
        <v>1</v>
      </c>
    </row>
    <row r="591" spans="1:51" ht="30" customHeight="1" x14ac:dyDescent="0.15">
      <c r="A591" s="866">
        <v>2</v>
      </c>
      <c r="B591" s="866">
        <v>1</v>
      </c>
      <c r="C591" s="867" t="s">
        <v>761</v>
      </c>
      <c r="D591" s="868"/>
      <c r="E591" s="868"/>
      <c r="F591" s="868"/>
      <c r="G591" s="868"/>
      <c r="H591" s="868"/>
      <c r="I591" s="868"/>
      <c r="J591" s="869">
        <v>3000020462225</v>
      </c>
      <c r="K591" s="870"/>
      <c r="L591" s="870"/>
      <c r="M591" s="870"/>
      <c r="N591" s="870"/>
      <c r="O591" s="870"/>
      <c r="P591" s="871" t="s">
        <v>762</v>
      </c>
      <c r="Q591" s="872"/>
      <c r="R591" s="872"/>
      <c r="S591" s="872"/>
      <c r="T591" s="872"/>
      <c r="U591" s="872"/>
      <c r="V591" s="872"/>
      <c r="W591" s="872"/>
      <c r="X591" s="872"/>
      <c r="Y591" s="873">
        <v>109</v>
      </c>
      <c r="Z591" s="874"/>
      <c r="AA591" s="874"/>
      <c r="AB591" s="875"/>
      <c r="AC591" s="876" t="s">
        <v>745</v>
      </c>
      <c r="AD591" s="877"/>
      <c r="AE591" s="877"/>
      <c r="AF591" s="877"/>
      <c r="AG591" s="877"/>
      <c r="AH591" s="878" t="s">
        <v>339</v>
      </c>
      <c r="AI591" s="879"/>
      <c r="AJ591" s="879"/>
      <c r="AK591" s="879"/>
      <c r="AL591" s="880" t="s">
        <v>339</v>
      </c>
      <c r="AM591" s="881"/>
      <c r="AN591" s="881"/>
      <c r="AO591" s="882"/>
      <c r="AP591" s="883" t="s">
        <v>740</v>
      </c>
      <c r="AQ591" s="883"/>
      <c r="AR591" s="883"/>
      <c r="AS591" s="883"/>
      <c r="AT591" s="883"/>
      <c r="AU591" s="883"/>
      <c r="AV591" s="883"/>
      <c r="AW591" s="883"/>
      <c r="AX591" s="883"/>
      <c r="AY591">
        <f>COUNTA($C$591)</f>
        <v>1</v>
      </c>
    </row>
    <row r="592" spans="1:51" ht="30" customHeight="1" x14ac:dyDescent="0.15">
      <c r="A592" s="866">
        <v>3</v>
      </c>
      <c r="B592" s="866">
        <v>1</v>
      </c>
      <c r="C592" s="867" t="s">
        <v>763</v>
      </c>
      <c r="D592" s="868"/>
      <c r="E592" s="868"/>
      <c r="F592" s="868"/>
      <c r="G592" s="868"/>
      <c r="H592" s="868"/>
      <c r="I592" s="868"/>
      <c r="J592" s="869">
        <v>9000020465305</v>
      </c>
      <c r="K592" s="870"/>
      <c r="L592" s="870"/>
      <c r="M592" s="870"/>
      <c r="N592" s="870"/>
      <c r="O592" s="870"/>
      <c r="P592" s="871" t="s">
        <v>762</v>
      </c>
      <c r="Q592" s="872"/>
      <c r="R592" s="872"/>
      <c r="S592" s="872"/>
      <c r="T592" s="872"/>
      <c r="U592" s="872"/>
      <c r="V592" s="872"/>
      <c r="W592" s="872"/>
      <c r="X592" s="872"/>
      <c r="Y592" s="873">
        <v>34</v>
      </c>
      <c r="Z592" s="874"/>
      <c r="AA592" s="874"/>
      <c r="AB592" s="875"/>
      <c r="AC592" s="876" t="s">
        <v>745</v>
      </c>
      <c r="AD592" s="877"/>
      <c r="AE592" s="877"/>
      <c r="AF592" s="877"/>
      <c r="AG592" s="877"/>
      <c r="AH592" s="894" t="s">
        <v>339</v>
      </c>
      <c r="AI592" s="895"/>
      <c r="AJ592" s="895"/>
      <c r="AK592" s="895"/>
      <c r="AL592" s="880" t="s">
        <v>339</v>
      </c>
      <c r="AM592" s="881"/>
      <c r="AN592" s="881"/>
      <c r="AO592" s="882"/>
      <c r="AP592" s="883" t="s">
        <v>740</v>
      </c>
      <c r="AQ592" s="883"/>
      <c r="AR592" s="883"/>
      <c r="AS592" s="883"/>
      <c r="AT592" s="883"/>
      <c r="AU592" s="883"/>
      <c r="AV592" s="883"/>
      <c r="AW592" s="883"/>
      <c r="AX592" s="883"/>
      <c r="AY592">
        <f>COUNTA($C$592)</f>
        <v>1</v>
      </c>
    </row>
    <row r="593" spans="1:51" ht="30" customHeight="1" x14ac:dyDescent="0.15">
      <c r="A593" s="866">
        <v>4</v>
      </c>
      <c r="B593" s="866">
        <v>1</v>
      </c>
      <c r="C593" s="867" t="s">
        <v>764</v>
      </c>
      <c r="D593" s="868"/>
      <c r="E593" s="868"/>
      <c r="F593" s="868"/>
      <c r="G593" s="868"/>
      <c r="H593" s="868"/>
      <c r="I593" s="868"/>
      <c r="J593" s="869">
        <v>9000020465321</v>
      </c>
      <c r="K593" s="870"/>
      <c r="L593" s="870"/>
      <c r="M593" s="870"/>
      <c r="N593" s="870"/>
      <c r="O593" s="870"/>
      <c r="P593" s="871" t="s">
        <v>762</v>
      </c>
      <c r="Q593" s="872"/>
      <c r="R593" s="872"/>
      <c r="S593" s="872"/>
      <c r="T593" s="872"/>
      <c r="U593" s="872"/>
      <c r="V593" s="872"/>
      <c r="W593" s="872"/>
      <c r="X593" s="872"/>
      <c r="Y593" s="873">
        <v>32</v>
      </c>
      <c r="Z593" s="874"/>
      <c r="AA593" s="874"/>
      <c r="AB593" s="875"/>
      <c r="AC593" s="876" t="s">
        <v>745</v>
      </c>
      <c r="AD593" s="877"/>
      <c r="AE593" s="877"/>
      <c r="AF593" s="877"/>
      <c r="AG593" s="877"/>
      <c r="AH593" s="894" t="s">
        <v>339</v>
      </c>
      <c r="AI593" s="895"/>
      <c r="AJ593" s="895"/>
      <c r="AK593" s="895"/>
      <c r="AL593" s="880" t="s">
        <v>339</v>
      </c>
      <c r="AM593" s="881"/>
      <c r="AN593" s="881"/>
      <c r="AO593" s="882"/>
      <c r="AP593" s="883" t="s">
        <v>740</v>
      </c>
      <c r="AQ593" s="883"/>
      <c r="AR593" s="883"/>
      <c r="AS593" s="883"/>
      <c r="AT593" s="883"/>
      <c r="AU593" s="883"/>
      <c r="AV593" s="883"/>
      <c r="AW593" s="883"/>
      <c r="AX593" s="883"/>
      <c r="AY593">
        <f>COUNTA($C$593)</f>
        <v>1</v>
      </c>
    </row>
    <row r="594" spans="1:51" ht="30" customHeight="1" x14ac:dyDescent="0.15">
      <c r="A594" s="866">
        <v>5</v>
      </c>
      <c r="B594" s="866">
        <v>1</v>
      </c>
      <c r="C594" s="867" t="s">
        <v>765</v>
      </c>
      <c r="D594" s="868"/>
      <c r="E594" s="868"/>
      <c r="F594" s="868"/>
      <c r="G594" s="868"/>
      <c r="H594" s="868"/>
      <c r="I594" s="868"/>
      <c r="J594" s="869">
        <v>9000020465313</v>
      </c>
      <c r="K594" s="870"/>
      <c r="L594" s="870"/>
      <c r="M594" s="870"/>
      <c r="N594" s="870"/>
      <c r="O594" s="870"/>
      <c r="P594" s="871" t="s">
        <v>762</v>
      </c>
      <c r="Q594" s="872"/>
      <c r="R594" s="872"/>
      <c r="S594" s="872"/>
      <c r="T594" s="872"/>
      <c r="U594" s="872"/>
      <c r="V594" s="872"/>
      <c r="W594" s="872"/>
      <c r="X594" s="872"/>
      <c r="Y594" s="873">
        <v>22</v>
      </c>
      <c r="Z594" s="874"/>
      <c r="AA594" s="874"/>
      <c r="AB594" s="875"/>
      <c r="AC594" s="876" t="s">
        <v>745</v>
      </c>
      <c r="AD594" s="877"/>
      <c r="AE594" s="877"/>
      <c r="AF594" s="877"/>
      <c r="AG594" s="877"/>
      <c r="AH594" s="894" t="s">
        <v>339</v>
      </c>
      <c r="AI594" s="895"/>
      <c r="AJ594" s="895"/>
      <c r="AK594" s="895"/>
      <c r="AL594" s="880" t="s">
        <v>339</v>
      </c>
      <c r="AM594" s="881"/>
      <c r="AN594" s="881"/>
      <c r="AO594" s="882"/>
      <c r="AP594" s="883" t="s">
        <v>740</v>
      </c>
      <c r="AQ594" s="883"/>
      <c r="AR594" s="883"/>
      <c r="AS594" s="883"/>
      <c r="AT594" s="883"/>
      <c r="AU594" s="883"/>
      <c r="AV594" s="883"/>
      <c r="AW594" s="883"/>
      <c r="AX594" s="883"/>
      <c r="AY594">
        <f>COUNTA($C$594)</f>
        <v>1</v>
      </c>
    </row>
    <row r="595" spans="1:51" ht="30" customHeight="1" x14ac:dyDescent="0.15">
      <c r="A595" s="866">
        <v>6</v>
      </c>
      <c r="B595" s="866">
        <v>1</v>
      </c>
      <c r="C595" s="867" t="s">
        <v>766</v>
      </c>
      <c r="D595" s="868"/>
      <c r="E595" s="868"/>
      <c r="F595" s="868"/>
      <c r="G595" s="868"/>
      <c r="H595" s="868"/>
      <c r="I595" s="868"/>
      <c r="J595" s="869">
        <v>5000020465259</v>
      </c>
      <c r="K595" s="870"/>
      <c r="L595" s="870"/>
      <c r="M595" s="870"/>
      <c r="N595" s="870"/>
      <c r="O595" s="870"/>
      <c r="P595" s="871" t="s">
        <v>762</v>
      </c>
      <c r="Q595" s="872"/>
      <c r="R595" s="872"/>
      <c r="S595" s="872"/>
      <c r="T595" s="872"/>
      <c r="U595" s="872"/>
      <c r="V595" s="872"/>
      <c r="W595" s="872"/>
      <c r="X595" s="872"/>
      <c r="Y595" s="873">
        <v>21</v>
      </c>
      <c r="Z595" s="874"/>
      <c r="AA595" s="874"/>
      <c r="AB595" s="875"/>
      <c r="AC595" s="876" t="s">
        <v>745</v>
      </c>
      <c r="AD595" s="877"/>
      <c r="AE595" s="877"/>
      <c r="AF595" s="877"/>
      <c r="AG595" s="877"/>
      <c r="AH595" s="894" t="s">
        <v>339</v>
      </c>
      <c r="AI595" s="895"/>
      <c r="AJ595" s="895"/>
      <c r="AK595" s="895"/>
      <c r="AL595" s="880" t="s">
        <v>339</v>
      </c>
      <c r="AM595" s="881"/>
      <c r="AN595" s="881"/>
      <c r="AO595" s="882"/>
      <c r="AP595" s="883" t="s">
        <v>740</v>
      </c>
      <c r="AQ595" s="883"/>
      <c r="AR595" s="883"/>
      <c r="AS595" s="883"/>
      <c r="AT595" s="883"/>
      <c r="AU595" s="883"/>
      <c r="AV595" s="883"/>
      <c r="AW595" s="883"/>
      <c r="AX595" s="883"/>
      <c r="AY595">
        <f>COUNTA($C$595)</f>
        <v>1</v>
      </c>
    </row>
    <row r="596" spans="1:51" ht="30" customHeight="1" x14ac:dyDescent="0.15">
      <c r="A596" s="866">
        <v>7</v>
      </c>
      <c r="B596" s="866">
        <v>1</v>
      </c>
      <c r="C596" s="867" t="s">
        <v>767</v>
      </c>
      <c r="D596" s="868"/>
      <c r="E596" s="868"/>
      <c r="F596" s="868"/>
      <c r="G596" s="868"/>
      <c r="H596" s="868"/>
      <c r="I596" s="868"/>
      <c r="J596" s="869">
        <v>7000020465232</v>
      </c>
      <c r="K596" s="870"/>
      <c r="L596" s="870"/>
      <c r="M596" s="870"/>
      <c r="N596" s="870"/>
      <c r="O596" s="870"/>
      <c r="P596" s="871" t="s">
        <v>762</v>
      </c>
      <c r="Q596" s="872"/>
      <c r="R596" s="872"/>
      <c r="S596" s="872"/>
      <c r="T596" s="872"/>
      <c r="U596" s="872"/>
      <c r="V596" s="872"/>
      <c r="W596" s="872"/>
      <c r="X596" s="872"/>
      <c r="Y596" s="873">
        <v>14</v>
      </c>
      <c r="Z596" s="874"/>
      <c r="AA596" s="874"/>
      <c r="AB596" s="875"/>
      <c r="AC596" s="876" t="s">
        <v>745</v>
      </c>
      <c r="AD596" s="877"/>
      <c r="AE596" s="877"/>
      <c r="AF596" s="877"/>
      <c r="AG596" s="877"/>
      <c r="AH596" s="894" t="s">
        <v>339</v>
      </c>
      <c r="AI596" s="895"/>
      <c r="AJ596" s="895"/>
      <c r="AK596" s="895"/>
      <c r="AL596" s="880" t="s">
        <v>339</v>
      </c>
      <c r="AM596" s="881"/>
      <c r="AN596" s="881"/>
      <c r="AO596" s="882"/>
      <c r="AP596" s="883" t="s">
        <v>740</v>
      </c>
      <c r="AQ596" s="883"/>
      <c r="AR596" s="883"/>
      <c r="AS596" s="883"/>
      <c r="AT596" s="883"/>
      <c r="AU596" s="883"/>
      <c r="AV596" s="883"/>
      <c r="AW596" s="883"/>
      <c r="AX596" s="883"/>
      <c r="AY596">
        <f>COUNTA($C$596)</f>
        <v>1</v>
      </c>
    </row>
    <row r="597" spans="1:51" ht="30" customHeight="1" x14ac:dyDescent="0.15">
      <c r="A597" s="866">
        <v>8</v>
      </c>
      <c r="B597" s="866">
        <v>1</v>
      </c>
      <c r="C597" s="867" t="s">
        <v>768</v>
      </c>
      <c r="D597" s="868"/>
      <c r="E597" s="868"/>
      <c r="F597" s="868"/>
      <c r="G597" s="868"/>
      <c r="H597" s="868"/>
      <c r="I597" s="868"/>
      <c r="J597" s="869">
        <v>6000020465241</v>
      </c>
      <c r="K597" s="870"/>
      <c r="L597" s="870"/>
      <c r="M597" s="870"/>
      <c r="N597" s="870"/>
      <c r="O597" s="870"/>
      <c r="P597" s="871" t="s">
        <v>762</v>
      </c>
      <c r="Q597" s="872"/>
      <c r="R597" s="872"/>
      <c r="S597" s="872"/>
      <c r="T597" s="872"/>
      <c r="U597" s="872"/>
      <c r="V597" s="872"/>
      <c r="W597" s="872"/>
      <c r="X597" s="872"/>
      <c r="Y597" s="873">
        <v>10</v>
      </c>
      <c r="Z597" s="874"/>
      <c r="AA597" s="874"/>
      <c r="AB597" s="875"/>
      <c r="AC597" s="876" t="s">
        <v>745</v>
      </c>
      <c r="AD597" s="877"/>
      <c r="AE597" s="877"/>
      <c r="AF597" s="877"/>
      <c r="AG597" s="877"/>
      <c r="AH597" s="894" t="s">
        <v>339</v>
      </c>
      <c r="AI597" s="895"/>
      <c r="AJ597" s="895"/>
      <c r="AK597" s="895"/>
      <c r="AL597" s="880" t="s">
        <v>339</v>
      </c>
      <c r="AM597" s="881"/>
      <c r="AN597" s="881"/>
      <c r="AO597" s="882"/>
      <c r="AP597" s="883" t="s">
        <v>740</v>
      </c>
      <c r="AQ597" s="883"/>
      <c r="AR597" s="883"/>
      <c r="AS597" s="883"/>
      <c r="AT597" s="883"/>
      <c r="AU597" s="883"/>
      <c r="AV597" s="883"/>
      <c r="AW597" s="883"/>
      <c r="AX597" s="883"/>
      <c r="AY597">
        <f>COUNTA($C$597)</f>
        <v>1</v>
      </c>
    </row>
    <row r="598" spans="1:51" ht="30" customHeight="1" x14ac:dyDescent="0.15">
      <c r="A598" s="866">
        <v>9</v>
      </c>
      <c r="B598" s="866">
        <v>1</v>
      </c>
      <c r="C598" s="867" t="s">
        <v>769</v>
      </c>
      <c r="D598" s="868"/>
      <c r="E598" s="868"/>
      <c r="F598" s="868"/>
      <c r="G598" s="868"/>
      <c r="H598" s="868"/>
      <c r="I598" s="868"/>
      <c r="J598" s="869">
        <v>5000020465275</v>
      </c>
      <c r="K598" s="870"/>
      <c r="L598" s="870"/>
      <c r="M598" s="870"/>
      <c r="N598" s="870"/>
      <c r="O598" s="870"/>
      <c r="P598" s="871" t="s">
        <v>762</v>
      </c>
      <c r="Q598" s="872"/>
      <c r="R598" s="872"/>
      <c r="S598" s="872"/>
      <c r="T598" s="872"/>
      <c r="U598" s="872"/>
      <c r="V598" s="872"/>
      <c r="W598" s="872"/>
      <c r="X598" s="872"/>
      <c r="Y598" s="873">
        <v>9</v>
      </c>
      <c r="Z598" s="874"/>
      <c r="AA598" s="874"/>
      <c r="AB598" s="875"/>
      <c r="AC598" s="876" t="s">
        <v>745</v>
      </c>
      <c r="AD598" s="877"/>
      <c r="AE598" s="877"/>
      <c r="AF598" s="877"/>
      <c r="AG598" s="877"/>
      <c r="AH598" s="894" t="s">
        <v>339</v>
      </c>
      <c r="AI598" s="895"/>
      <c r="AJ598" s="895"/>
      <c r="AK598" s="895"/>
      <c r="AL598" s="880" t="s">
        <v>339</v>
      </c>
      <c r="AM598" s="881"/>
      <c r="AN598" s="881"/>
      <c r="AO598" s="882"/>
      <c r="AP598" s="883" t="s">
        <v>740</v>
      </c>
      <c r="AQ598" s="883"/>
      <c r="AR598" s="883"/>
      <c r="AS598" s="883"/>
      <c r="AT598" s="883"/>
      <c r="AU598" s="883"/>
      <c r="AV598" s="883"/>
      <c r="AW598" s="883"/>
      <c r="AX598" s="883"/>
      <c r="AY598">
        <f>COUNTA($C$598)</f>
        <v>1</v>
      </c>
    </row>
    <row r="599" spans="1:51" ht="30" customHeight="1" x14ac:dyDescent="0.15">
      <c r="A599" s="866">
        <v>10</v>
      </c>
      <c r="B599" s="866">
        <v>1</v>
      </c>
      <c r="C599" s="867" t="s">
        <v>770</v>
      </c>
      <c r="D599" s="868"/>
      <c r="E599" s="868"/>
      <c r="F599" s="868"/>
      <c r="G599" s="868"/>
      <c r="H599" s="868"/>
      <c r="I599" s="868"/>
      <c r="J599" s="869">
        <v>8000020465330</v>
      </c>
      <c r="K599" s="870"/>
      <c r="L599" s="870"/>
      <c r="M599" s="870"/>
      <c r="N599" s="870"/>
      <c r="O599" s="870"/>
      <c r="P599" s="871" t="s">
        <v>762</v>
      </c>
      <c r="Q599" s="872"/>
      <c r="R599" s="872"/>
      <c r="S599" s="872"/>
      <c r="T599" s="872"/>
      <c r="U599" s="872"/>
      <c r="V599" s="872"/>
      <c r="W599" s="872"/>
      <c r="X599" s="872"/>
      <c r="Y599" s="873">
        <v>7</v>
      </c>
      <c r="Z599" s="874"/>
      <c r="AA599" s="874"/>
      <c r="AB599" s="875"/>
      <c r="AC599" s="876" t="s">
        <v>745</v>
      </c>
      <c r="AD599" s="877"/>
      <c r="AE599" s="877"/>
      <c r="AF599" s="877"/>
      <c r="AG599" s="877"/>
      <c r="AH599" s="894" t="s">
        <v>339</v>
      </c>
      <c r="AI599" s="895"/>
      <c r="AJ599" s="895"/>
      <c r="AK599" s="895"/>
      <c r="AL599" s="880" t="s">
        <v>339</v>
      </c>
      <c r="AM599" s="881"/>
      <c r="AN599" s="881"/>
      <c r="AO599" s="882"/>
      <c r="AP599" s="883" t="s">
        <v>740</v>
      </c>
      <c r="AQ599" s="883"/>
      <c r="AR599" s="883"/>
      <c r="AS599" s="883"/>
      <c r="AT599" s="883"/>
      <c r="AU599" s="883"/>
      <c r="AV599" s="883"/>
      <c r="AW599" s="883"/>
      <c r="AX599" s="883"/>
      <c r="AY599">
        <f>COUNTA($C$599)</f>
        <v>1</v>
      </c>
    </row>
    <row r="600" spans="1:51" ht="30" hidden="1" customHeight="1" x14ac:dyDescent="0.15">
      <c r="A600" s="866">
        <v>11</v>
      </c>
      <c r="B600" s="866">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876"/>
      <c r="AD600" s="877"/>
      <c r="AE600" s="877"/>
      <c r="AF600" s="877"/>
      <c r="AG600" s="87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66">
        <v>12</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66">
        <v>13</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66">
        <v>14</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66">
        <v>15</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66">
        <v>16</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s="16" customFormat="1" ht="30" hidden="1" customHeight="1" x14ac:dyDescent="0.15">
      <c r="A606" s="866">
        <v>17</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66">
        <v>18</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66">
        <v>19</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66">
        <v>20</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66">
        <v>21</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66">
        <v>22</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66">
        <v>23</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30" hidden="1" customHeight="1" x14ac:dyDescent="0.15">
      <c r="A613" s="866">
        <v>24</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66">
        <v>25</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66">
        <v>26</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66">
        <v>27</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66">
        <v>28</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66">
        <v>29</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66">
        <v>30</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4.75" customHeight="1" x14ac:dyDescent="0.15">
      <c r="A620" s="900" t="s">
        <v>633</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286</v>
      </c>
      <c r="AM620" s="904"/>
      <c r="AN620" s="904"/>
      <c r="AO620" s="75" t="s">
        <v>737</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273</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90" t="s">
        <v>232</v>
      </c>
      <c r="D623" s="896"/>
      <c r="E623" s="890" t="s">
        <v>231</v>
      </c>
      <c r="F623" s="896"/>
      <c r="G623" s="896"/>
      <c r="H623" s="896"/>
      <c r="I623" s="896"/>
      <c r="J623" s="890" t="s">
        <v>254</v>
      </c>
      <c r="K623" s="890"/>
      <c r="L623" s="890"/>
      <c r="M623" s="890"/>
      <c r="N623" s="890"/>
      <c r="O623" s="890"/>
      <c r="P623" s="890" t="s">
        <v>25</v>
      </c>
      <c r="Q623" s="890"/>
      <c r="R623" s="890"/>
      <c r="S623" s="890"/>
      <c r="T623" s="890"/>
      <c r="U623" s="890"/>
      <c r="V623" s="890"/>
      <c r="W623" s="890"/>
      <c r="X623" s="890"/>
      <c r="Y623" s="890" t="s">
        <v>256</v>
      </c>
      <c r="Z623" s="896"/>
      <c r="AA623" s="896"/>
      <c r="AB623" s="896"/>
      <c r="AC623" s="890" t="s">
        <v>220</v>
      </c>
      <c r="AD623" s="890"/>
      <c r="AE623" s="890"/>
      <c r="AF623" s="890"/>
      <c r="AG623" s="890"/>
      <c r="AH623" s="890" t="s">
        <v>227</v>
      </c>
      <c r="AI623" s="896"/>
      <c r="AJ623" s="896"/>
      <c r="AK623" s="896"/>
      <c r="AL623" s="896" t="s">
        <v>19</v>
      </c>
      <c r="AM623" s="896"/>
      <c r="AN623" s="896"/>
      <c r="AO623" s="897"/>
      <c r="AP623" s="865" t="s">
        <v>281</v>
      </c>
      <c r="AQ623" s="865"/>
      <c r="AR623" s="865"/>
      <c r="AS623" s="865"/>
      <c r="AT623" s="865"/>
      <c r="AU623" s="865"/>
      <c r="AV623" s="865"/>
      <c r="AW623" s="865"/>
      <c r="AX623" s="865"/>
    </row>
    <row r="624" spans="1:51" ht="53.25" customHeight="1" x14ac:dyDescent="0.15">
      <c r="A624" s="866">
        <v>1</v>
      </c>
      <c r="B624" s="866">
        <v>1</v>
      </c>
      <c r="C624" s="898" t="s">
        <v>771</v>
      </c>
      <c r="D624" s="898"/>
      <c r="E624" s="614" t="s">
        <v>859</v>
      </c>
      <c r="F624" s="899"/>
      <c r="G624" s="899"/>
      <c r="H624" s="899"/>
      <c r="I624" s="899"/>
      <c r="J624" s="869">
        <v>5010005002705</v>
      </c>
      <c r="K624" s="870"/>
      <c r="L624" s="870"/>
      <c r="M624" s="870"/>
      <c r="N624" s="870"/>
      <c r="O624" s="870"/>
      <c r="P624" s="871" t="s">
        <v>772</v>
      </c>
      <c r="Q624" s="872"/>
      <c r="R624" s="872"/>
      <c r="S624" s="872"/>
      <c r="T624" s="872"/>
      <c r="U624" s="872"/>
      <c r="V624" s="872"/>
      <c r="W624" s="872"/>
      <c r="X624" s="872"/>
      <c r="Y624" s="873">
        <v>11</v>
      </c>
      <c r="Z624" s="874"/>
      <c r="AA624" s="874"/>
      <c r="AB624" s="875"/>
      <c r="AC624" s="876" t="s">
        <v>308</v>
      </c>
      <c r="AD624" s="877"/>
      <c r="AE624" s="877"/>
      <c r="AF624" s="877"/>
      <c r="AG624" s="877"/>
      <c r="AH624" s="894">
        <v>1</v>
      </c>
      <c r="AI624" s="895"/>
      <c r="AJ624" s="895"/>
      <c r="AK624" s="895"/>
      <c r="AL624" s="880">
        <v>97</v>
      </c>
      <c r="AM624" s="881"/>
      <c r="AN624" s="881"/>
      <c r="AO624" s="882"/>
      <c r="AP624" s="883" t="s">
        <v>867</v>
      </c>
      <c r="AQ624" s="883"/>
      <c r="AR624" s="883"/>
      <c r="AS624" s="883"/>
      <c r="AT624" s="883"/>
      <c r="AU624" s="883"/>
      <c r="AV624" s="883"/>
      <c r="AW624" s="883"/>
      <c r="AX624" s="883"/>
    </row>
    <row r="625" spans="1:51" ht="30" hidden="1" customHeight="1" x14ac:dyDescent="0.15">
      <c r="A625" s="866">
        <v>2</v>
      </c>
      <c r="B625" s="866">
        <v>1</v>
      </c>
      <c r="C625" s="898"/>
      <c r="D625" s="898"/>
      <c r="E625" s="899"/>
      <c r="F625" s="899"/>
      <c r="G625" s="899"/>
      <c r="H625" s="899"/>
      <c r="I625" s="899"/>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94"/>
      <c r="AI625" s="895"/>
      <c r="AJ625" s="895"/>
      <c r="AK625" s="895"/>
      <c r="AL625" s="880"/>
      <c r="AM625" s="881"/>
      <c r="AN625" s="881"/>
      <c r="AO625" s="882"/>
      <c r="AP625" s="883"/>
      <c r="AQ625" s="883"/>
      <c r="AR625" s="883"/>
      <c r="AS625" s="883"/>
      <c r="AT625" s="883"/>
      <c r="AU625" s="883"/>
      <c r="AV625" s="883"/>
      <c r="AW625" s="883"/>
      <c r="AX625" s="883"/>
      <c r="AY625">
        <f>COUNTA($E$625)</f>
        <v>0</v>
      </c>
    </row>
    <row r="626" spans="1:51" ht="30" hidden="1" customHeight="1" x14ac:dyDescent="0.15">
      <c r="A626" s="866">
        <v>3</v>
      </c>
      <c r="B626" s="866">
        <v>1</v>
      </c>
      <c r="C626" s="898"/>
      <c r="D626" s="898"/>
      <c r="E626" s="899"/>
      <c r="F626" s="899"/>
      <c r="G626" s="899"/>
      <c r="H626" s="899"/>
      <c r="I626" s="899"/>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94"/>
      <c r="AI626" s="895"/>
      <c r="AJ626" s="895"/>
      <c r="AK626" s="895"/>
      <c r="AL626" s="880"/>
      <c r="AM626" s="881"/>
      <c r="AN626" s="881"/>
      <c r="AO626" s="882"/>
      <c r="AP626" s="883"/>
      <c r="AQ626" s="883"/>
      <c r="AR626" s="883"/>
      <c r="AS626" s="883"/>
      <c r="AT626" s="883"/>
      <c r="AU626" s="883"/>
      <c r="AV626" s="883"/>
      <c r="AW626" s="883"/>
      <c r="AX626" s="883"/>
      <c r="AY626">
        <f>COUNTA($E$626)</f>
        <v>0</v>
      </c>
    </row>
    <row r="627" spans="1:51" ht="30" hidden="1" customHeight="1" x14ac:dyDescent="0.15">
      <c r="A627" s="866">
        <v>4</v>
      </c>
      <c r="B627" s="866">
        <v>1</v>
      </c>
      <c r="C627" s="898"/>
      <c r="D627" s="898"/>
      <c r="E627" s="899"/>
      <c r="F627" s="899"/>
      <c r="G627" s="899"/>
      <c r="H627" s="899"/>
      <c r="I627" s="899"/>
      <c r="J627" s="869"/>
      <c r="K627" s="870"/>
      <c r="L627" s="870"/>
      <c r="M627" s="870"/>
      <c r="N627" s="870"/>
      <c r="O627" s="870"/>
      <c r="P627" s="872"/>
      <c r="Q627" s="872"/>
      <c r="R627" s="872"/>
      <c r="S627" s="872"/>
      <c r="T627" s="872"/>
      <c r="U627" s="872"/>
      <c r="V627" s="872"/>
      <c r="W627" s="872"/>
      <c r="X627" s="872"/>
      <c r="Y627" s="873"/>
      <c r="Z627" s="874"/>
      <c r="AA627" s="874"/>
      <c r="AB627" s="875"/>
      <c r="AC627" s="876"/>
      <c r="AD627" s="877"/>
      <c r="AE627" s="877"/>
      <c r="AF627" s="877"/>
      <c r="AG627" s="877"/>
      <c r="AH627" s="894"/>
      <c r="AI627" s="895"/>
      <c r="AJ627" s="895"/>
      <c r="AK627" s="895"/>
      <c r="AL627" s="880"/>
      <c r="AM627" s="881"/>
      <c r="AN627" s="881"/>
      <c r="AO627" s="882"/>
      <c r="AP627" s="883"/>
      <c r="AQ627" s="883"/>
      <c r="AR627" s="883"/>
      <c r="AS627" s="883"/>
      <c r="AT627" s="883"/>
      <c r="AU627" s="883"/>
      <c r="AV627" s="883"/>
      <c r="AW627" s="883"/>
      <c r="AX627" s="883"/>
      <c r="AY627">
        <f>COUNTA($E$627)</f>
        <v>0</v>
      </c>
    </row>
    <row r="628" spans="1:51" ht="30" hidden="1" customHeight="1" x14ac:dyDescent="0.15">
      <c r="A628" s="866">
        <v>5</v>
      </c>
      <c r="B628" s="866">
        <v>1</v>
      </c>
      <c r="C628" s="898"/>
      <c r="D628" s="898"/>
      <c r="E628" s="899"/>
      <c r="F628" s="899"/>
      <c r="G628" s="899"/>
      <c r="H628" s="899"/>
      <c r="I628" s="899"/>
      <c r="J628" s="869"/>
      <c r="K628" s="870"/>
      <c r="L628" s="870"/>
      <c r="M628" s="870"/>
      <c r="N628" s="870"/>
      <c r="O628" s="870"/>
      <c r="P628" s="872"/>
      <c r="Q628" s="872"/>
      <c r="R628" s="872"/>
      <c r="S628" s="872"/>
      <c r="T628" s="872"/>
      <c r="U628" s="872"/>
      <c r="V628" s="872"/>
      <c r="W628" s="872"/>
      <c r="X628" s="872"/>
      <c r="Y628" s="873"/>
      <c r="Z628" s="874"/>
      <c r="AA628" s="874"/>
      <c r="AB628" s="875"/>
      <c r="AC628" s="876"/>
      <c r="AD628" s="877"/>
      <c r="AE628" s="877"/>
      <c r="AF628" s="877"/>
      <c r="AG628" s="877"/>
      <c r="AH628" s="894"/>
      <c r="AI628" s="895"/>
      <c r="AJ628" s="895"/>
      <c r="AK628" s="895"/>
      <c r="AL628" s="880"/>
      <c r="AM628" s="881"/>
      <c r="AN628" s="881"/>
      <c r="AO628" s="882"/>
      <c r="AP628" s="883"/>
      <c r="AQ628" s="883"/>
      <c r="AR628" s="883"/>
      <c r="AS628" s="883"/>
      <c r="AT628" s="883"/>
      <c r="AU628" s="883"/>
      <c r="AV628" s="883"/>
      <c r="AW628" s="883"/>
      <c r="AX628" s="883"/>
      <c r="AY628">
        <f>COUNTA($E$628)</f>
        <v>0</v>
      </c>
    </row>
    <row r="629" spans="1:51" ht="30" hidden="1" customHeight="1" x14ac:dyDescent="0.15">
      <c r="A629" s="866">
        <v>6</v>
      </c>
      <c r="B629" s="866">
        <v>1</v>
      </c>
      <c r="C629" s="898"/>
      <c r="D629" s="898"/>
      <c r="E629" s="899"/>
      <c r="F629" s="899"/>
      <c r="G629" s="899"/>
      <c r="H629" s="899"/>
      <c r="I629" s="899"/>
      <c r="J629" s="869"/>
      <c r="K629" s="870"/>
      <c r="L629" s="870"/>
      <c r="M629" s="870"/>
      <c r="N629" s="870"/>
      <c r="O629" s="870"/>
      <c r="P629" s="872"/>
      <c r="Q629" s="872"/>
      <c r="R629" s="872"/>
      <c r="S629" s="872"/>
      <c r="T629" s="872"/>
      <c r="U629" s="872"/>
      <c r="V629" s="872"/>
      <c r="W629" s="872"/>
      <c r="X629" s="872"/>
      <c r="Y629" s="873"/>
      <c r="Z629" s="874"/>
      <c r="AA629" s="874"/>
      <c r="AB629" s="875"/>
      <c r="AC629" s="876"/>
      <c r="AD629" s="877"/>
      <c r="AE629" s="877"/>
      <c r="AF629" s="877"/>
      <c r="AG629" s="877"/>
      <c r="AH629" s="894"/>
      <c r="AI629" s="895"/>
      <c r="AJ629" s="895"/>
      <c r="AK629" s="895"/>
      <c r="AL629" s="880"/>
      <c r="AM629" s="881"/>
      <c r="AN629" s="881"/>
      <c r="AO629" s="882"/>
      <c r="AP629" s="883"/>
      <c r="AQ629" s="883"/>
      <c r="AR629" s="883"/>
      <c r="AS629" s="883"/>
      <c r="AT629" s="883"/>
      <c r="AU629" s="883"/>
      <c r="AV629" s="883"/>
      <c r="AW629" s="883"/>
      <c r="AX629" s="883"/>
      <c r="AY629">
        <f>COUNTA($E$629)</f>
        <v>0</v>
      </c>
    </row>
    <row r="630" spans="1:51" ht="30" hidden="1" customHeight="1" x14ac:dyDescent="0.15">
      <c r="A630" s="866">
        <v>7</v>
      </c>
      <c r="B630" s="866">
        <v>1</v>
      </c>
      <c r="C630" s="898"/>
      <c r="D630" s="898"/>
      <c r="E630" s="899"/>
      <c r="F630" s="899"/>
      <c r="G630" s="899"/>
      <c r="H630" s="899"/>
      <c r="I630" s="899"/>
      <c r="J630" s="869"/>
      <c r="K630" s="870"/>
      <c r="L630" s="870"/>
      <c r="M630" s="870"/>
      <c r="N630" s="870"/>
      <c r="O630" s="870"/>
      <c r="P630" s="872"/>
      <c r="Q630" s="872"/>
      <c r="R630" s="872"/>
      <c r="S630" s="872"/>
      <c r="T630" s="872"/>
      <c r="U630" s="872"/>
      <c r="V630" s="872"/>
      <c r="W630" s="872"/>
      <c r="X630" s="872"/>
      <c r="Y630" s="873"/>
      <c r="Z630" s="874"/>
      <c r="AA630" s="874"/>
      <c r="AB630" s="875"/>
      <c r="AC630" s="876"/>
      <c r="AD630" s="877"/>
      <c r="AE630" s="877"/>
      <c r="AF630" s="877"/>
      <c r="AG630" s="877"/>
      <c r="AH630" s="894"/>
      <c r="AI630" s="895"/>
      <c r="AJ630" s="895"/>
      <c r="AK630" s="895"/>
      <c r="AL630" s="880"/>
      <c r="AM630" s="881"/>
      <c r="AN630" s="881"/>
      <c r="AO630" s="882"/>
      <c r="AP630" s="883"/>
      <c r="AQ630" s="883"/>
      <c r="AR630" s="883"/>
      <c r="AS630" s="883"/>
      <c r="AT630" s="883"/>
      <c r="AU630" s="883"/>
      <c r="AV630" s="883"/>
      <c r="AW630" s="883"/>
      <c r="AX630" s="883"/>
      <c r="AY630">
        <f>COUNTA($E$630)</f>
        <v>0</v>
      </c>
    </row>
    <row r="631" spans="1:51" ht="30" hidden="1" customHeight="1" x14ac:dyDescent="0.15">
      <c r="A631" s="866">
        <v>8</v>
      </c>
      <c r="B631" s="866">
        <v>1</v>
      </c>
      <c r="C631" s="898"/>
      <c r="D631" s="898"/>
      <c r="E631" s="899"/>
      <c r="F631" s="899"/>
      <c r="G631" s="899"/>
      <c r="H631" s="899"/>
      <c r="I631" s="89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94"/>
      <c r="AI631" s="895"/>
      <c r="AJ631" s="895"/>
      <c r="AK631" s="895"/>
      <c r="AL631" s="880"/>
      <c r="AM631" s="881"/>
      <c r="AN631" s="881"/>
      <c r="AO631" s="882"/>
      <c r="AP631" s="883"/>
      <c r="AQ631" s="883"/>
      <c r="AR631" s="883"/>
      <c r="AS631" s="883"/>
      <c r="AT631" s="883"/>
      <c r="AU631" s="883"/>
      <c r="AV631" s="883"/>
      <c r="AW631" s="883"/>
      <c r="AX631" s="883"/>
      <c r="AY631">
        <f>COUNTA($E$631)</f>
        <v>0</v>
      </c>
    </row>
    <row r="632" spans="1:51" ht="30" hidden="1" customHeight="1" x14ac:dyDescent="0.15">
      <c r="A632" s="866">
        <v>9</v>
      </c>
      <c r="B632" s="866">
        <v>1</v>
      </c>
      <c r="C632" s="898"/>
      <c r="D632" s="898"/>
      <c r="E632" s="899"/>
      <c r="F632" s="899"/>
      <c r="G632" s="899"/>
      <c r="H632" s="899"/>
      <c r="I632" s="89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94"/>
      <c r="AI632" s="895"/>
      <c r="AJ632" s="895"/>
      <c r="AK632" s="895"/>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66">
        <v>10</v>
      </c>
      <c r="B633" s="866">
        <v>1</v>
      </c>
      <c r="C633" s="898"/>
      <c r="D633" s="898"/>
      <c r="E633" s="899"/>
      <c r="F633" s="899"/>
      <c r="G633" s="899"/>
      <c r="H633" s="899"/>
      <c r="I633" s="89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94"/>
      <c r="AI633" s="895"/>
      <c r="AJ633" s="895"/>
      <c r="AK633" s="895"/>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66">
        <v>11</v>
      </c>
      <c r="B634" s="866">
        <v>1</v>
      </c>
      <c r="C634" s="898"/>
      <c r="D634" s="898"/>
      <c r="E634" s="899"/>
      <c r="F634" s="899"/>
      <c r="G634" s="899"/>
      <c r="H634" s="899"/>
      <c r="I634" s="89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94"/>
      <c r="AI634" s="895"/>
      <c r="AJ634" s="895"/>
      <c r="AK634" s="895"/>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66">
        <v>12</v>
      </c>
      <c r="B635" s="866">
        <v>1</v>
      </c>
      <c r="C635" s="898"/>
      <c r="D635" s="898"/>
      <c r="E635" s="899"/>
      <c r="F635" s="899"/>
      <c r="G635" s="899"/>
      <c r="H635" s="899"/>
      <c r="I635" s="89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94"/>
      <c r="AI635" s="895"/>
      <c r="AJ635" s="895"/>
      <c r="AK635" s="895"/>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66">
        <v>13</v>
      </c>
      <c r="B636" s="866">
        <v>1</v>
      </c>
      <c r="C636" s="898"/>
      <c r="D636" s="898"/>
      <c r="E636" s="899"/>
      <c r="F636" s="899"/>
      <c r="G636" s="899"/>
      <c r="H636" s="899"/>
      <c r="I636" s="89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94"/>
      <c r="AI636" s="895"/>
      <c r="AJ636" s="895"/>
      <c r="AK636" s="895"/>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66">
        <v>14</v>
      </c>
      <c r="B637" s="866">
        <v>1</v>
      </c>
      <c r="C637" s="898"/>
      <c r="D637" s="898"/>
      <c r="E637" s="899"/>
      <c r="F637" s="899"/>
      <c r="G637" s="899"/>
      <c r="H637" s="899"/>
      <c r="I637" s="89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94"/>
      <c r="AI637" s="895"/>
      <c r="AJ637" s="895"/>
      <c r="AK637" s="895"/>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66">
        <v>15</v>
      </c>
      <c r="B638" s="866">
        <v>1</v>
      </c>
      <c r="C638" s="898"/>
      <c r="D638" s="898"/>
      <c r="E638" s="899"/>
      <c r="F638" s="899"/>
      <c r="G638" s="899"/>
      <c r="H638" s="899"/>
      <c r="I638" s="89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94"/>
      <c r="AI638" s="895"/>
      <c r="AJ638" s="895"/>
      <c r="AK638" s="895"/>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66">
        <v>16</v>
      </c>
      <c r="B639" s="866">
        <v>1</v>
      </c>
      <c r="C639" s="898"/>
      <c r="D639" s="898"/>
      <c r="E639" s="899"/>
      <c r="F639" s="899"/>
      <c r="G639" s="899"/>
      <c r="H639" s="899"/>
      <c r="I639" s="89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94"/>
      <c r="AI639" s="895"/>
      <c r="AJ639" s="895"/>
      <c r="AK639" s="895"/>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66">
        <v>17</v>
      </c>
      <c r="B640" s="866">
        <v>1</v>
      </c>
      <c r="C640" s="898"/>
      <c r="D640" s="898"/>
      <c r="E640" s="899"/>
      <c r="F640" s="899"/>
      <c r="G640" s="899"/>
      <c r="H640" s="899"/>
      <c r="I640" s="89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94"/>
      <c r="AI640" s="895"/>
      <c r="AJ640" s="895"/>
      <c r="AK640" s="895"/>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66">
        <v>18</v>
      </c>
      <c r="B641" s="866">
        <v>1</v>
      </c>
      <c r="C641" s="898"/>
      <c r="D641" s="898"/>
      <c r="E641" s="614"/>
      <c r="F641" s="899"/>
      <c r="G641" s="899"/>
      <c r="H641" s="899"/>
      <c r="I641" s="89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94"/>
      <c r="AI641" s="895"/>
      <c r="AJ641" s="895"/>
      <c r="AK641" s="895"/>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66">
        <v>19</v>
      </c>
      <c r="B642" s="866">
        <v>1</v>
      </c>
      <c r="C642" s="898"/>
      <c r="D642" s="898"/>
      <c r="E642" s="899"/>
      <c r="F642" s="899"/>
      <c r="G642" s="899"/>
      <c r="H642" s="899"/>
      <c r="I642" s="89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94"/>
      <c r="AI642" s="895"/>
      <c r="AJ642" s="895"/>
      <c r="AK642" s="895"/>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66">
        <v>20</v>
      </c>
      <c r="B643" s="866">
        <v>1</v>
      </c>
      <c r="C643" s="898"/>
      <c r="D643" s="898"/>
      <c r="E643" s="899"/>
      <c r="F643" s="899"/>
      <c r="G643" s="899"/>
      <c r="H643" s="899"/>
      <c r="I643" s="89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94"/>
      <c r="AI643" s="895"/>
      <c r="AJ643" s="895"/>
      <c r="AK643" s="895"/>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66">
        <v>21</v>
      </c>
      <c r="B644" s="866">
        <v>1</v>
      </c>
      <c r="C644" s="898"/>
      <c r="D644" s="898"/>
      <c r="E644" s="899"/>
      <c r="F644" s="899"/>
      <c r="G644" s="899"/>
      <c r="H644" s="899"/>
      <c r="I644" s="89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94"/>
      <c r="AI644" s="895"/>
      <c r="AJ644" s="895"/>
      <c r="AK644" s="895"/>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66">
        <v>22</v>
      </c>
      <c r="B645" s="866">
        <v>1</v>
      </c>
      <c r="C645" s="898"/>
      <c r="D645" s="898"/>
      <c r="E645" s="899"/>
      <c r="F645" s="899"/>
      <c r="G645" s="899"/>
      <c r="H645" s="899"/>
      <c r="I645" s="89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94"/>
      <c r="AI645" s="895"/>
      <c r="AJ645" s="895"/>
      <c r="AK645" s="895"/>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66">
        <v>23</v>
      </c>
      <c r="B646" s="866">
        <v>1</v>
      </c>
      <c r="C646" s="898"/>
      <c r="D646" s="898"/>
      <c r="E646" s="899"/>
      <c r="F646" s="899"/>
      <c r="G646" s="899"/>
      <c r="H646" s="899"/>
      <c r="I646" s="89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94"/>
      <c r="AI646" s="895"/>
      <c r="AJ646" s="895"/>
      <c r="AK646" s="895"/>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66">
        <v>24</v>
      </c>
      <c r="B647" s="866">
        <v>1</v>
      </c>
      <c r="C647" s="898"/>
      <c r="D647" s="898"/>
      <c r="E647" s="899"/>
      <c r="F647" s="899"/>
      <c r="G647" s="899"/>
      <c r="H647" s="899"/>
      <c r="I647" s="89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94"/>
      <c r="AI647" s="895"/>
      <c r="AJ647" s="895"/>
      <c r="AK647" s="895"/>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66">
        <v>25</v>
      </c>
      <c r="B648" s="866">
        <v>1</v>
      </c>
      <c r="C648" s="898"/>
      <c r="D648" s="898"/>
      <c r="E648" s="899"/>
      <c r="F648" s="899"/>
      <c r="G648" s="899"/>
      <c r="H648" s="899"/>
      <c r="I648" s="89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94"/>
      <c r="AI648" s="895"/>
      <c r="AJ648" s="895"/>
      <c r="AK648" s="895"/>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66">
        <v>26</v>
      </c>
      <c r="B649" s="866">
        <v>1</v>
      </c>
      <c r="C649" s="898"/>
      <c r="D649" s="898"/>
      <c r="E649" s="899"/>
      <c r="F649" s="899"/>
      <c r="G649" s="899"/>
      <c r="H649" s="899"/>
      <c r="I649" s="89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94"/>
      <c r="AI649" s="895"/>
      <c r="AJ649" s="895"/>
      <c r="AK649" s="895"/>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66">
        <v>27</v>
      </c>
      <c r="B650" s="866">
        <v>1</v>
      </c>
      <c r="C650" s="898"/>
      <c r="D650" s="898"/>
      <c r="E650" s="899"/>
      <c r="F650" s="899"/>
      <c r="G650" s="899"/>
      <c r="H650" s="899"/>
      <c r="I650" s="89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94"/>
      <c r="AI650" s="895"/>
      <c r="AJ650" s="895"/>
      <c r="AK650" s="895"/>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66">
        <v>28</v>
      </c>
      <c r="B651" s="866">
        <v>1</v>
      </c>
      <c r="C651" s="898"/>
      <c r="D651" s="898"/>
      <c r="E651" s="899"/>
      <c r="F651" s="899"/>
      <c r="G651" s="899"/>
      <c r="H651" s="899"/>
      <c r="I651" s="89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94"/>
      <c r="AI651" s="895"/>
      <c r="AJ651" s="895"/>
      <c r="AK651" s="895"/>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66">
        <v>29</v>
      </c>
      <c r="B652" s="866">
        <v>1</v>
      </c>
      <c r="C652" s="898"/>
      <c r="D652" s="898"/>
      <c r="E652" s="899"/>
      <c r="F652" s="899"/>
      <c r="G652" s="899"/>
      <c r="H652" s="899"/>
      <c r="I652" s="89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94"/>
      <c r="AI652" s="895"/>
      <c r="AJ652" s="895"/>
      <c r="AK652" s="895"/>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66">
        <v>30</v>
      </c>
      <c r="B653" s="866">
        <v>1</v>
      </c>
      <c r="C653" s="898"/>
      <c r="D653" s="898"/>
      <c r="E653" s="899"/>
      <c r="F653" s="899"/>
      <c r="G653" s="899"/>
      <c r="H653" s="899"/>
      <c r="I653" s="89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94"/>
      <c r="AI653" s="895"/>
      <c r="AJ653" s="895"/>
      <c r="AK653" s="895"/>
      <c r="AL653" s="880"/>
      <c r="AM653" s="881"/>
      <c r="AN653" s="881"/>
      <c r="AO653" s="882"/>
      <c r="AP653" s="883"/>
      <c r="AQ653" s="883"/>
      <c r="AR653" s="883"/>
      <c r="AS653" s="883"/>
      <c r="AT653" s="883"/>
      <c r="AU653" s="883"/>
      <c r="AV653" s="883"/>
      <c r="AW653" s="883"/>
      <c r="AX653" s="8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87" priority="1005">
      <formula>IF(RIGHT(TEXT(P15,"0.#"),1)=".",FALSE,TRUE)</formula>
    </cfRule>
    <cfRule type="expression" dxfId="1486" priority="1006">
      <formula>IF(RIGHT(TEXT(P15,"0.#"),1)=".",TRUE,FALSE)</formula>
    </cfRule>
  </conditionalFormatting>
  <conditionalFormatting sqref="P19:AQ19">
    <cfRule type="expression" dxfId="1485" priority="1003">
      <formula>IF(RIGHT(TEXT(P19,"0.#"),1)=".",FALSE,TRUE)</formula>
    </cfRule>
    <cfRule type="expression" dxfId="1484" priority="1004">
      <formula>IF(RIGHT(TEXT(P19,"0.#"),1)=".",TRUE,FALSE)</formula>
    </cfRule>
  </conditionalFormatting>
  <conditionalFormatting sqref="Y313">
    <cfRule type="expression" dxfId="1483" priority="999">
      <formula>IF(RIGHT(TEXT(Y313,"0.#"),1)=".",FALSE,TRUE)</formula>
    </cfRule>
    <cfRule type="expression" dxfId="1482" priority="1000">
      <formula>IF(RIGHT(TEXT(Y313,"0.#"),1)=".",TRUE,FALSE)</formula>
    </cfRule>
  </conditionalFormatting>
  <conditionalFormatting sqref="Y345:Y351 Y331:Y338 Y318:Y325">
    <cfRule type="expression" dxfId="1481" priority="979">
      <formula>IF(RIGHT(TEXT(Y318,"0.#"),1)=".",FALSE,TRUE)</formula>
    </cfRule>
    <cfRule type="expression" dxfId="1480" priority="980">
      <formula>IF(RIGHT(TEXT(Y318,"0.#"),1)=".",TRUE,FALSE)</formula>
    </cfRule>
  </conditionalFormatting>
  <conditionalFormatting sqref="P18:AQ18">
    <cfRule type="expression" dxfId="1479" priority="997">
      <formula>IF(RIGHT(TEXT(P18,"0.#"),1)=".",FALSE,TRUE)</formula>
    </cfRule>
    <cfRule type="expression" dxfId="1478" priority="998">
      <formula>IF(RIGHT(TEXT(P18,"0.#"),1)=".",TRUE,FALSE)</formula>
    </cfRule>
  </conditionalFormatting>
  <conditionalFormatting sqref="AE33 AQ33">
    <cfRule type="expression" dxfId="1477" priority="993">
      <formula>IF(RIGHT(TEXT(AE33,"0.#"),1)=".",FALSE,TRUE)</formula>
    </cfRule>
    <cfRule type="expression" dxfId="1476" priority="994">
      <formula>IF(RIGHT(TEXT(AE33,"0.#"),1)=".",TRUE,FALSE)</formula>
    </cfRule>
  </conditionalFormatting>
  <conditionalFormatting sqref="Y305:Y312">
    <cfRule type="expression" dxfId="1475" priority="991">
      <formula>IF(RIGHT(TEXT(Y305,"0.#"),1)=".",FALSE,TRUE)</formula>
    </cfRule>
    <cfRule type="expression" dxfId="1474" priority="992">
      <formula>IF(RIGHT(TEXT(Y305,"0.#"),1)=".",TRUE,FALSE)</formula>
    </cfRule>
  </conditionalFormatting>
  <conditionalFormatting sqref="AU313">
    <cfRule type="expression" dxfId="1473" priority="987">
      <formula>IF(RIGHT(TEXT(AU313,"0.#"),1)=".",FALSE,TRUE)</formula>
    </cfRule>
    <cfRule type="expression" dxfId="1472" priority="988">
      <formula>IF(RIGHT(TEXT(AU313,"0.#"),1)=".",TRUE,FALSE)</formula>
    </cfRule>
  </conditionalFormatting>
  <conditionalFormatting sqref="AU305:AU312">
    <cfRule type="expression" dxfId="1471" priority="985">
      <formula>IF(RIGHT(TEXT(AU305,"0.#"),1)=".",FALSE,TRUE)</formula>
    </cfRule>
    <cfRule type="expression" dxfId="1470" priority="986">
      <formula>IF(RIGHT(TEXT(AU305,"0.#"),1)=".",TRUE,FALSE)</formula>
    </cfRule>
  </conditionalFormatting>
  <conditionalFormatting sqref="Y352 Y339 Y326">
    <cfRule type="expression" dxfId="1469" priority="981">
      <formula>IF(RIGHT(TEXT(Y326,"0.#"),1)=".",FALSE,TRUE)</formula>
    </cfRule>
    <cfRule type="expression" dxfId="1468" priority="982">
      <formula>IF(RIGHT(TEXT(Y326,"0.#"),1)=".",TRUE,FALSE)</formula>
    </cfRule>
  </conditionalFormatting>
  <conditionalFormatting sqref="AU352 AU339 AU326">
    <cfRule type="expression" dxfId="1467" priority="975">
      <formula>IF(RIGHT(TEXT(AU326,"0.#"),1)=".",FALSE,TRUE)</formula>
    </cfRule>
    <cfRule type="expression" dxfId="1466" priority="976">
      <formula>IF(RIGHT(TEXT(AU326,"0.#"),1)=".",TRUE,FALSE)</formula>
    </cfRule>
  </conditionalFormatting>
  <conditionalFormatting sqref="AU345:AU351 AU331:AU338 AU318:AU325">
    <cfRule type="expression" dxfId="1465" priority="973">
      <formula>IF(RIGHT(TEXT(AU318,"0.#"),1)=".",FALSE,TRUE)</formula>
    </cfRule>
    <cfRule type="expression" dxfId="1464" priority="974">
      <formula>IF(RIGHT(TEXT(AU318,"0.#"),1)=".",TRUE,FALSE)</formula>
    </cfRule>
  </conditionalFormatting>
  <conditionalFormatting sqref="AI33">
    <cfRule type="expression" dxfId="1463" priority="971">
      <formula>IF(RIGHT(TEXT(AI33,"0.#"),1)=".",FALSE,TRUE)</formula>
    </cfRule>
    <cfRule type="expression" dxfId="1462" priority="972">
      <formula>IF(RIGHT(TEXT(AI33,"0.#"),1)=".",TRUE,FALSE)</formula>
    </cfRule>
  </conditionalFormatting>
  <conditionalFormatting sqref="AM33">
    <cfRule type="expression" dxfId="1461" priority="969">
      <formula>IF(RIGHT(TEXT(AM33,"0.#"),1)=".",FALSE,TRUE)</formula>
    </cfRule>
    <cfRule type="expression" dxfId="1460" priority="970">
      <formula>IF(RIGHT(TEXT(AM33,"0.#"),1)=".",TRUE,FALSE)</formula>
    </cfRule>
  </conditionalFormatting>
  <conditionalFormatting sqref="AE34">
    <cfRule type="expression" dxfId="1459" priority="967">
      <formula>IF(RIGHT(TEXT(AE34,"0.#"),1)=".",FALSE,TRUE)</formula>
    </cfRule>
    <cfRule type="expression" dxfId="1458" priority="968">
      <formula>IF(RIGHT(TEXT(AE34,"0.#"),1)=".",TRUE,FALSE)</formula>
    </cfRule>
  </conditionalFormatting>
  <conditionalFormatting sqref="AI34">
    <cfRule type="expression" dxfId="1457" priority="965">
      <formula>IF(RIGHT(TEXT(AI34,"0.#"),1)=".",FALSE,TRUE)</formula>
    </cfRule>
    <cfRule type="expression" dxfId="1456" priority="966">
      <formula>IF(RIGHT(TEXT(AI34,"0.#"),1)=".",TRUE,FALSE)</formula>
    </cfRule>
  </conditionalFormatting>
  <conditionalFormatting sqref="AM34">
    <cfRule type="expression" dxfId="1455" priority="963">
      <formula>IF(RIGHT(TEXT(AM34,"0.#"),1)=".",FALSE,TRUE)</formula>
    </cfRule>
    <cfRule type="expression" dxfId="1454" priority="964">
      <formula>IF(RIGHT(TEXT(AM34,"0.#"),1)=".",TRUE,FALSE)</formula>
    </cfRule>
  </conditionalFormatting>
  <conditionalFormatting sqref="AQ34">
    <cfRule type="expression" dxfId="1453" priority="961">
      <formula>IF(RIGHT(TEXT(AQ34,"0.#"),1)=".",FALSE,TRUE)</formula>
    </cfRule>
    <cfRule type="expression" dxfId="1452" priority="962">
      <formula>IF(RIGHT(TEXT(AQ34,"0.#"),1)=".",TRUE,FALSE)</formula>
    </cfRule>
  </conditionalFormatting>
  <conditionalFormatting sqref="AE211">
    <cfRule type="expression" dxfId="1451" priority="959">
      <formula>IF(RIGHT(TEXT(AE211,"0.#"),1)=".",FALSE,TRUE)</formula>
    </cfRule>
    <cfRule type="expression" dxfId="1450" priority="960">
      <formula>IF(RIGHT(TEXT(AE211,"0.#"),1)=".",TRUE,FALSE)</formula>
    </cfRule>
  </conditionalFormatting>
  <conditionalFormatting sqref="AE212">
    <cfRule type="expression" dxfId="1449" priority="957">
      <formula>IF(RIGHT(TEXT(AE212,"0.#"),1)=".",FALSE,TRUE)</formula>
    </cfRule>
    <cfRule type="expression" dxfId="1448" priority="958">
      <formula>IF(RIGHT(TEXT(AE212,"0.#"),1)=".",TRUE,FALSE)</formula>
    </cfRule>
  </conditionalFormatting>
  <conditionalFormatting sqref="AE213">
    <cfRule type="expression" dxfId="1447" priority="955">
      <formula>IF(RIGHT(TEXT(AE213,"0.#"),1)=".",FALSE,TRUE)</formula>
    </cfRule>
    <cfRule type="expression" dxfId="1446" priority="956">
      <formula>IF(RIGHT(TEXT(AE213,"0.#"),1)=".",TRUE,FALSE)</formula>
    </cfRule>
  </conditionalFormatting>
  <conditionalFormatting sqref="AI213">
    <cfRule type="expression" dxfId="1445" priority="953">
      <formula>IF(RIGHT(TEXT(AI213,"0.#"),1)=".",FALSE,TRUE)</formula>
    </cfRule>
    <cfRule type="expression" dxfId="1444" priority="954">
      <formula>IF(RIGHT(TEXT(AI213,"0.#"),1)=".",TRUE,FALSE)</formula>
    </cfRule>
  </conditionalFormatting>
  <conditionalFormatting sqref="AI212">
    <cfRule type="expression" dxfId="1443" priority="951">
      <formula>IF(RIGHT(TEXT(AI212,"0.#"),1)=".",FALSE,TRUE)</formula>
    </cfRule>
    <cfRule type="expression" dxfId="1442" priority="952">
      <formula>IF(RIGHT(TEXT(AI212,"0.#"),1)=".",TRUE,FALSE)</formula>
    </cfRule>
  </conditionalFormatting>
  <conditionalFormatting sqref="AI211">
    <cfRule type="expression" dxfId="1441" priority="949">
      <formula>IF(RIGHT(TEXT(AI211,"0.#"),1)=".",FALSE,TRUE)</formula>
    </cfRule>
    <cfRule type="expression" dxfId="1440" priority="950">
      <formula>IF(RIGHT(TEXT(AI211,"0.#"),1)=".",TRUE,FALSE)</formula>
    </cfRule>
  </conditionalFormatting>
  <conditionalFormatting sqref="AM211">
    <cfRule type="expression" dxfId="1439" priority="947">
      <formula>IF(RIGHT(TEXT(AM211,"0.#"),1)=".",FALSE,TRUE)</formula>
    </cfRule>
    <cfRule type="expression" dxfId="1438" priority="948">
      <formula>IF(RIGHT(TEXT(AM211,"0.#"),1)=".",TRUE,FALSE)</formula>
    </cfRule>
  </conditionalFormatting>
  <conditionalFormatting sqref="AM212">
    <cfRule type="expression" dxfId="1437" priority="945">
      <formula>IF(RIGHT(TEXT(AM212,"0.#"),1)=".",FALSE,TRUE)</formula>
    </cfRule>
    <cfRule type="expression" dxfId="1436" priority="946">
      <formula>IF(RIGHT(TEXT(AM212,"0.#"),1)=".",TRUE,FALSE)</formula>
    </cfRule>
  </conditionalFormatting>
  <conditionalFormatting sqref="AM213">
    <cfRule type="expression" dxfId="1435" priority="943">
      <formula>IF(RIGHT(TEXT(AM213,"0.#"),1)=".",FALSE,TRUE)</formula>
    </cfRule>
    <cfRule type="expression" dxfId="1434" priority="944">
      <formula>IF(RIGHT(TEXT(AM213,"0.#"),1)=".",TRUE,FALSE)</formula>
    </cfRule>
  </conditionalFormatting>
  <conditionalFormatting sqref="AL362:AO388">
    <cfRule type="expression" dxfId="1433" priority="939">
      <formula>IF(AND(AL362&gt;=0, RIGHT(TEXT(AL362,"0.#"),1)&lt;&gt;"."),TRUE,FALSE)</formula>
    </cfRule>
    <cfRule type="expression" dxfId="1432" priority="940">
      <formula>IF(AND(AL362&gt;=0, RIGHT(TEXT(AL362,"0.#"),1)="."),TRUE,FALSE)</formula>
    </cfRule>
    <cfRule type="expression" dxfId="1431" priority="941">
      <formula>IF(AND(AL362&lt;0, RIGHT(TEXT(AL362,"0.#"),1)&lt;&gt;"."),TRUE,FALSE)</formula>
    </cfRule>
    <cfRule type="expression" dxfId="1430" priority="942">
      <formula>IF(AND(AL362&lt;0, RIGHT(TEXT(AL362,"0.#"),1)="."),TRUE,FALSE)</formula>
    </cfRule>
  </conditionalFormatting>
  <conditionalFormatting sqref="AQ211:AQ213">
    <cfRule type="expression" dxfId="1429" priority="937">
      <formula>IF(RIGHT(TEXT(AQ211,"0.#"),1)=".",FALSE,TRUE)</formula>
    </cfRule>
    <cfRule type="expression" dxfId="1428" priority="938">
      <formula>IF(RIGHT(TEXT(AQ211,"0.#"),1)=".",TRUE,FALSE)</formula>
    </cfRule>
  </conditionalFormatting>
  <conditionalFormatting sqref="AU211:AU213">
    <cfRule type="expression" dxfId="1427" priority="935">
      <formula>IF(RIGHT(TEXT(AU211,"0.#"),1)=".",FALSE,TRUE)</formula>
    </cfRule>
    <cfRule type="expression" dxfId="1426" priority="936">
      <formula>IF(RIGHT(TEXT(AU211,"0.#"),1)=".",TRUE,FALSE)</formula>
    </cfRule>
  </conditionalFormatting>
  <conditionalFormatting sqref="Y362:Y388">
    <cfRule type="expression" dxfId="1425" priority="933">
      <formula>IF(RIGHT(TEXT(Y362,"0.#"),1)=".",FALSE,TRUE)</formula>
    </cfRule>
    <cfRule type="expression" dxfId="1424" priority="934">
      <formula>IF(RIGHT(TEXT(Y362,"0.#"),1)=".",TRUE,FALSE)</formula>
    </cfRule>
  </conditionalFormatting>
  <conditionalFormatting sqref="AL625:AO653">
    <cfRule type="expression" dxfId="1423" priority="929">
      <formula>IF(AND(AL625&gt;=0, RIGHT(TEXT(AL625,"0.#"),1)&lt;&gt;"."),TRUE,FALSE)</formula>
    </cfRule>
    <cfRule type="expression" dxfId="1422" priority="930">
      <formula>IF(AND(AL625&gt;=0, RIGHT(TEXT(AL625,"0.#"),1)="."),TRUE,FALSE)</formula>
    </cfRule>
    <cfRule type="expression" dxfId="1421" priority="931">
      <formula>IF(AND(AL625&lt;0, RIGHT(TEXT(AL625,"0.#"),1)&lt;&gt;"."),TRUE,FALSE)</formula>
    </cfRule>
    <cfRule type="expression" dxfId="1420" priority="932">
      <formula>IF(AND(AL625&lt;0, RIGHT(TEXT(AL625,"0.#"),1)="."),TRUE,FALSE)</formula>
    </cfRule>
  </conditionalFormatting>
  <conditionalFormatting sqref="Y625:Y653">
    <cfRule type="expression" dxfId="1419" priority="927">
      <formula>IF(RIGHT(TEXT(Y625,"0.#"),1)=".",FALSE,TRUE)</formula>
    </cfRule>
    <cfRule type="expression" dxfId="1418" priority="928">
      <formula>IF(RIGHT(TEXT(Y625,"0.#"),1)=".",TRUE,FALSE)</formula>
    </cfRule>
  </conditionalFormatting>
  <conditionalFormatting sqref="Y394:Y421">
    <cfRule type="expression" dxfId="1417" priority="859">
      <formula>IF(RIGHT(TEXT(Y394,"0.#"),1)=".",FALSE,TRUE)</formula>
    </cfRule>
    <cfRule type="expression" dxfId="1416" priority="860">
      <formula>IF(RIGHT(TEXT(Y394,"0.#"),1)=".",TRUE,FALSE)</formula>
    </cfRule>
  </conditionalFormatting>
  <conditionalFormatting sqref="Y393">
    <cfRule type="expression" dxfId="1415" priority="853">
      <formula>IF(RIGHT(TEXT(Y393,"0.#"),1)=".",FALSE,TRUE)</formula>
    </cfRule>
    <cfRule type="expression" dxfId="1414" priority="854">
      <formula>IF(RIGHT(TEXT(Y393,"0.#"),1)=".",TRUE,FALSE)</formula>
    </cfRule>
  </conditionalFormatting>
  <conditionalFormatting sqref="Y427:Y454">
    <cfRule type="expression" dxfId="1413" priority="847">
      <formula>IF(RIGHT(TEXT(Y427,"0.#"),1)=".",FALSE,TRUE)</formula>
    </cfRule>
    <cfRule type="expression" dxfId="1412" priority="848">
      <formula>IF(RIGHT(TEXT(Y427,"0.#"),1)=".",TRUE,FALSE)</formula>
    </cfRule>
  </conditionalFormatting>
  <conditionalFormatting sqref="Y426">
    <cfRule type="expression" dxfId="1411" priority="841">
      <formula>IF(RIGHT(TEXT(Y426,"0.#"),1)=".",FALSE,TRUE)</formula>
    </cfRule>
    <cfRule type="expression" dxfId="1410" priority="842">
      <formula>IF(RIGHT(TEXT(Y426,"0.#"),1)=".",TRUE,FALSE)</formula>
    </cfRule>
  </conditionalFormatting>
  <conditionalFormatting sqref="Y460:Y487">
    <cfRule type="expression" dxfId="1409" priority="835">
      <formula>IF(RIGHT(TEXT(Y460,"0.#"),1)=".",FALSE,TRUE)</formula>
    </cfRule>
    <cfRule type="expression" dxfId="1408" priority="836">
      <formula>IF(RIGHT(TEXT(Y460,"0.#"),1)=".",TRUE,FALSE)</formula>
    </cfRule>
  </conditionalFormatting>
  <conditionalFormatting sqref="Y459">
    <cfRule type="expression" dxfId="1407" priority="829">
      <formula>IF(RIGHT(TEXT(Y459,"0.#"),1)=".",FALSE,TRUE)</formula>
    </cfRule>
    <cfRule type="expression" dxfId="1406" priority="830">
      <formula>IF(RIGHT(TEXT(Y459,"0.#"),1)=".",TRUE,FALSE)</formula>
    </cfRule>
  </conditionalFormatting>
  <conditionalFormatting sqref="Y501:Y520">
    <cfRule type="expression" dxfId="1405" priority="823">
      <formula>IF(RIGHT(TEXT(Y501,"0.#"),1)=".",FALSE,TRUE)</formula>
    </cfRule>
    <cfRule type="expression" dxfId="1404" priority="824">
      <formula>IF(RIGHT(TEXT(Y501,"0.#"),1)=".",TRUE,FALSE)</formula>
    </cfRule>
  </conditionalFormatting>
  <conditionalFormatting sqref="Y526:Y553">
    <cfRule type="expression" dxfId="1403" priority="811">
      <formula>IF(RIGHT(TEXT(Y526,"0.#"),1)=".",FALSE,TRUE)</formula>
    </cfRule>
    <cfRule type="expression" dxfId="1402" priority="812">
      <formula>IF(RIGHT(TEXT(Y526,"0.#"),1)=".",TRUE,FALSE)</formula>
    </cfRule>
  </conditionalFormatting>
  <conditionalFormatting sqref="P24">
    <cfRule type="expression" dxfId="1401" priority="913">
      <formula>IF(RIGHT(TEXT(P24,"0.#"),1)=".",FALSE,TRUE)</formula>
    </cfRule>
    <cfRule type="expression" dxfId="1400" priority="914">
      <formula>IF(RIGHT(TEXT(P24,"0.#"),1)=".",TRUE,FALSE)</formula>
    </cfRule>
  </conditionalFormatting>
  <conditionalFormatting sqref="P25:P28">
    <cfRule type="expression" dxfId="1399" priority="911">
      <formula>IF(RIGHT(TEXT(P25,"0.#"),1)=".",FALSE,TRUE)</formula>
    </cfRule>
    <cfRule type="expression" dxfId="1398" priority="912">
      <formula>IF(RIGHT(TEXT(P25,"0.#"),1)=".",TRUE,FALSE)</formula>
    </cfRule>
  </conditionalFormatting>
  <conditionalFormatting sqref="P29">
    <cfRule type="expression" dxfId="1397" priority="909">
      <formula>IF(RIGHT(TEXT(P29,"0.#"),1)=".",FALSE,TRUE)</formula>
    </cfRule>
    <cfRule type="expression" dxfId="1396" priority="910">
      <formula>IF(RIGHT(TEXT(P29,"0.#"),1)=".",TRUE,FALSE)</formula>
    </cfRule>
  </conditionalFormatting>
  <conditionalFormatting sqref="AE203">
    <cfRule type="expression" dxfId="1395" priority="907">
      <formula>IF(RIGHT(TEXT(AE203,"0.#"),1)=".",FALSE,TRUE)</formula>
    </cfRule>
    <cfRule type="expression" dxfId="1394" priority="908">
      <formula>IF(RIGHT(TEXT(AE203,"0.#"),1)=".",TRUE,FALSE)</formula>
    </cfRule>
  </conditionalFormatting>
  <conditionalFormatting sqref="AE204">
    <cfRule type="expression" dxfId="1393" priority="905">
      <formula>IF(RIGHT(TEXT(AE204,"0.#"),1)=".",FALSE,TRUE)</formula>
    </cfRule>
    <cfRule type="expression" dxfId="1392" priority="906">
      <formula>IF(RIGHT(TEXT(AE204,"0.#"),1)=".",TRUE,FALSE)</formula>
    </cfRule>
  </conditionalFormatting>
  <conditionalFormatting sqref="AE205">
    <cfRule type="expression" dxfId="1391" priority="903">
      <formula>IF(RIGHT(TEXT(AE205,"0.#"),1)=".",FALSE,TRUE)</formula>
    </cfRule>
    <cfRule type="expression" dxfId="1390" priority="904">
      <formula>IF(RIGHT(TEXT(AE205,"0.#"),1)=".",TRUE,FALSE)</formula>
    </cfRule>
  </conditionalFormatting>
  <conditionalFormatting sqref="AI205">
    <cfRule type="expression" dxfId="1389" priority="901">
      <formula>IF(RIGHT(TEXT(AI205,"0.#"),1)=".",FALSE,TRUE)</formula>
    </cfRule>
    <cfRule type="expression" dxfId="1388" priority="902">
      <formula>IF(RIGHT(TEXT(AI205,"0.#"),1)=".",TRUE,FALSE)</formula>
    </cfRule>
  </conditionalFormatting>
  <conditionalFormatting sqref="AI204">
    <cfRule type="expression" dxfId="1387" priority="899">
      <formula>IF(RIGHT(TEXT(AI204,"0.#"),1)=".",FALSE,TRUE)</formula>
    </cfRule>
    <cfRule type="expression" dxfId="1386" priority="900">
      <formula>IF(RIGHT(TEXT(AI204,"0.#"),1)=".",TRUE,FALSE)</formula>
    </cfRule>
  </conditionalFormatting>
  <conditionalFormatting sqref="AI203">
    <cfRule type="expression" dxfId="1385" priority="897">
      <formula>IF(RIGHT(TEXT(AI203,"0.#"),1)=".",FALSE,TRUE)</formula>
    </cfRule>
    <cfRule type="expression" dxfId="1384" priority="898">
      <formula>IF(RIGHT(TEXT(AI203,"0.#"),1)=".",TRUE,FALSE)</formula>
    </cfRule>
  </conditionalFormatting>
  <conditionalFormatting sqref="AM203">
    <cfRule type="expression" dxfId="1383" priority="895">
      <formula>IF(RIGHT(TEXT(AM203,"0.#"),1)=".",FALSE,TRUE)</formula>
    </cfRule>
    <cfRule type="expression" dxfId="1382" priority="896">
      <formula>IF(RIGHT(TEXT(AM203,"0.#"),1)=".",TRUE,FALSE)</formula>
    </cfRule>
  </conditionalFormatting>
  <conditionalFormatting sqref="AM204">
    <cfRule type="expression" dxfId="1381" priority="893">
      <formula>IF(RIGHT(TEXT(AM204,"0.#"),1)=".",FALSE,TRUE)</formula>
    </cfRule>
    <cfRule type="expression" dxfId="1380" priority="894">
      <formula>IF(RIGHT(TEXT(AM204,"0.#"),1)=".",TRUE,FALSE)</formula>
    </cfRule>
  </conditionalFormatting>
  <conditionalFormatting sqref="AM205">
    <cfRule type="expression" dxfId="1379" priority="891">
      <formula>IF(RIGHT(TEXT(AM205,"0.#"),1)=".",FALSE,TRUE)</formula>
    </cfRule>
    <cfRule type="expression" dxfId="1378" priority="892">
      <formula>IF(RIGHT(TEXT(AM205,"0.#"),1)=".",TRUE,FALSE)</formula>
    </cfRule>
  </conditionalFormatting>
  <conditionalFormatting sqref="AQ203:AQ205">
    <cfRule type="expression" dxfId="1377" priority="889">
      <formula>IF(RIGHT(TEXT(AQ203,"0.#"),1)=".",FALSE,TRUE)</formula>
    </cfRule>
    <cfRule type="expression" dxfId="1376" priority="890">
      <formula>IF(RIGHT(TEXT(AQ203,"0.#"),1)=".",TRUE,FALSE)</formula>
    </cfRule>
  </conditionalFormatting>
  <conditionalFormatting sqref="AU203:AU205">
    <cfRule type="expression" dxfId="1375" priority="887">
      <formula>IF(RIGHT(TEXT(AU203,"0.#"),1)=".",FALSE,TRUE)</formula>
    </cfRule>
    <cfRule type="expression" dxfId="1374" priority="888">
      <formula>IF(RIGHT(TEXT(AU203,"0.#"),1)=".",TRUE,FALSE)</formula>
    </cfRule>
  </conditionalFormatting>
  <conditionalFormatting sqref="AE206">
    <cfRule type="expression" dxfId="1373" priority="885">
      <formula>IF(RIGHT(TEXT(AE206,"0.#"),1)=".",FALSE,TRUE)</formula>
    </cfRule>
    <cfRule type="expression" dxfId="1372" priority="886">
      <formula>IF(RIGHT(TEXT(AE206,"0.#"),1)=".",TRUE,FALSE)</formula>
    </cfRule>
  </conditionalFormatting>
  <conditionalFormatting sqref="AE207">
    <cfRule type="expression" dxfId="1371" priority="883">
      <formula>IF(RIGHT(TEXT(AE207,"0.#"),1)=".",FALSE,TRUE)</formula>
    </cfRule>
    <cfRule type="expression" dxfId="1370" priority="884">
      <formula>IF(RIGHT(TEXT(AE207,"0.#"),1)=".",TRUE,FALSE)</formula>
    </cfRule>
  </conditionalFormatting>
  <conditionalFormatting sqref="AE208">
    <cfRule type="expression" dxfId="1369" priority="881">
      <formula>IF(RIGHT(TEXT(AE208,"0.#"),1)=".",FALSE,TRUE)</formula>
    </cfRule>
    <cfRule type="expression" dxfId="1368" priority="882">
      <formula>IF(RIGHT(TEXT(AE208,"0.#"),1)=".",TRUE,FALSE)</formula>
    </cfRule>
  </conditionalFormatting>
  <conditionalFormatting sqref="AI208">
    <cfRule type="expression" dxfId="1367" priority="879">
      <formula>IF(RIGHT(TEXT(AI208,"0.#"),1)=".",FALSE,TRUE)</formula>
    </cfRule>
    <cfRule type="expression" dxfId="1366" priority="880">
      <formula>IF(RIGHT(TEXT(AI208,"0.#"),1)=".",TRUE,FALSE)</formula>
    </cfRule>
  </conditionalFormatting>
  <conditionalFormatting sqref="AI207">
    <cfRule type="expression" dxfId="1365" priority="877">
      <formula>IF(RIGHT(TEXT(AI207,"0.#"),1)=".",FALSE,TRUE)</formula>
    </cfRule>
    <cfRule type="expression" dxfId="1364" priority="878">
      <formula>IF(RIGHT(TEXT(AI207,"0.#"),1)=".",TRUE,FALSE)</formula>
    </cfRule>
  </conditionalFormatting>
  <conditionalFormatting sqref="AI206">
    <cfRule type="expression" dxfId="1363" priority="875">
      <formula>IF(RIGHT(TEXT(AI206,"0.#"),1)=".",FALSE,TRUE)</formula>
    </cfRule>
    <cfRule type="expression" dxfId="1362" priority="876">
      <formula>IF(RIGHT(TEXT(AI206,"0.#"),1)=".",TRUE,FALSE)</formula>
    </cfRule>
  </conditionalFormatting>
  <conditionalFormatting sqref="AM206">
    <cfRule type="expression" dxfId="1361" priority="873">
      <formula>IF(RIGHT(TEXT(AM206,"0.#"),1)=".",FALSE,TRUE)</formula>
    </cfRule>
    <cfRule type="expression" dxfId="1360" priority="874">
      <formula>IF(RIGHT(TEXT(AM206,"0.#"),1)=".",TRUE,FALSE)</formula>
    </cfRule>
  </conditionalFormatting>
  <conditionalFormatting sqref="AM207">
    <cfRule type="expression" dxfId="1359" priority="871">
      <formula>IF(RIGHT(TEXT(AM207,"0.#"),1)=".",FALSE,TRUE)</formula>
    </cfRule>
    <cfRule type="expression" dxfId="1358" priority="872">
      <formula>IF(RIGHT(TEXT(AM207,"0.#"),1)=".",TRUE,FALSE)</formula>
    </cfRule>
  </conditionalFormatting>
  <conditionalFormatting sqref="AM208">
    <cfRule type="expression" dxfId="1357" priority="869">
      <formula>IF(RIGHT(TEXT(AM208,"0.#"),1)=".",FALSE,TRUE)</formula>
    </cfRule>
    <cfRule type="expression" dxfId="1356" priority="870">
      <formula>IF(RIGHT(TEXT(AM208,"0.#"),1)=".",TRUE,FALSE)</formula>
    </cfRule>
  </conditionalFormatting>
  <conditionalFormatting sqref="AQ206:AQ208">
    <cfRule type="expression" dxfId="1355" priority="867">
      <formula>IF(RIGHT(TEXT(AQ206,"0.#"),1)=".",FALSE,TRUE)</formula>
    </cfRule>
    <cfRule type="expression" dxfId="1354" priority="868">
      <formula>IF(RIGHT(TEXT(AQ206,"0.#"),1)=".",TRUE,FALSE)</formula>
    </cfRule>
  </conditionalFormatting>
  <conditionalFormatting sqref="AU206:AU208">
    <cfRule type="expression" dxfId="1353" priority="865">
      <formula>IF(RIGHT(TEXT(AU206,"0.#"),1)=".",FALSE,TRUE)</formula>
    </cfRule>
    <cfRule type="expression" dxfId="1352" priority="866">
      <formula>IF(RIGHT(TEXT(AU206,"0.#"),1)=".",TRUE,FALSE)</formula>
    </cfRule>
  </conditionalFormatting>
  <conditionalFormatting sqref="AL394:AO421">
    <cfRule type="expression" dxfId="1351" priority="861">
      <formula>IF(AND(AL394&gt;=0, RIGHT(TEXT(AL394,"0.#"),1)&lt;&gt;"."),TRUE,FALSE)</formula>
    </cfRule>
    <cfRule type="expression" dxfId="1350" priority="862">
      <formula>IF(AND(AL394&gt;=0, RIGHT(TEXT(AL394,"0.#"),1)="."),TRUE,FALSE)</formula>
    </cfRule>
    <cfRule type="expression" dxfId="1349" priority="863">
      <formula>IF(AND(AL394&lt;0, RIGHT(TEXT(AL394,"0.#"),1)&lt;&gt;"."),TRUE,FALSE)</formula>
    </cfRule>
    <cfRule type="expression" dxfId="1348" priority="864">
      <formula>IF(AND(AL394&lt;0, RIGHT(TEXT(AL394,"0.#"),1)="."),TRUE,FALSE)</formula>
    </cfRule>
  </conditionalFormatting>
  <conditionalFormatting sqref="AL393:AO393">
    <cfRule type="expression" dxfId="1347" priority="855">
      <formula>IF(AND(AL393&gt;=0, RIGHT(TEXT(AL393,"0.#"),1)&lt;&gt;"."),TRUE,FALSE)</formula>
    </cfRule>
    <cfRule type="expression" dxfId="1346" priority="856">
      <formula>IF(AND(AL393&gt;=0, RIGHT(TEXT(AL393,"0.#"),1)="."),TRUE,FALSE)</formula>
    </cfRule>
    <cfRule type="expression" dxfId="1345" priority="857">
      <formula>IF(AND(AL393&lt;0, RIGHT(TEXT(AL393,"0.#"),1)&lt;&gt;"."),TRUE,FALSE)</formula>
    </cfRule>
    <cfRule type="expression" dxfId="1344" priority="858">
      <formula>IF(AND(AL393&lt;0, RIGHT(TEXT(AL393,"0.#"),1)="."),TRUE,FALSE)</formula>
    </cfRule>
  </conditionalFormatting>
  <conditionalFormatting sqref="AL427:AO454">
    <cfRule type="expression" dxfId="1343" priority="849">
      <formula>IF(AND(AL427&gt;=0, RIGHT(TEXT(AL427,"0.#"),1)&lt;&gt;"."),TRUE,FALSE)</formula>
    </cfRule>
    <cfRule type="expression" dxfId="1342" priority="850">
      <formula>IF(AND(AL427&gt;=0, RIGHT(TEXT(AL427,"0.#"),1)="."),TRUE,FALSE)</formula>
    </cfRule>
    <cfRule type="expression" dxfId="1341" priority="851">
      <formula>IF(AND(AL427&lt;0, RIGHT(TEXT(AL427,"0.#"),1)&lt;&gt;"."),TRUE,FALSE)</formula>
    </cfRule>
    <cfRule type="expression" dxfId="1340" priority="852">
      <formula>IF(AND(AL427&lt;0, RIGHT(TEXT(AL427,"0.#"),1)="."),TRUE,FALSE)</formula>
    </cfRule>
  </conditionalFormatting>
  <conditionalFormatting sqref="AL426:AO426">
    <cfRule type="expression" dxfId="1339" priority="843">
      <formula>IF(AND(AL426&gt;=0, RIGHT(TEXT(AL426,"0.#"),1)&lt;&gt;"."),TRUE,FALSE)</formula>
    </cfRule>
    <cfRule type="expression" dxfId="1338" priority="844">
      <formula>IF(AND(AL426&gt;=0, RIGHT(TEXT(AL426,"0.#"),1)="."),TRUE,FALSE)</formula>
    </cfRule>
    <cfRule type="expression" dxfId="1337" priority="845">
      <formula>IF(AND(AL426&lt;0, RIGHT(TEXT(AL426,"0.#"),1)&lt;&gt;"."),TRUE,FALSE)</formula>
    </cfRule>
    <cfRule type="expression" dxfId="1336" priority="846">
      <formula>IF(AND(AL426&lt;0, RIGHT(TEXT(AL426,"0.#"),1)="."),TRUE,FALSE)</formula>
    </cfRule>
  </conditionalFormatting>
  <conditionalFormatting sqref="AL460:AO487">
    <cfRule type="expression" dxfId="1335" priority="837">
      <formula>IF(AND(AL460&gt;=0, RIGHT(TEXT(AL460,"0.#"),1)&lt;&gt;"."),TRUE,FALSE)</formula>
    </cfRule>
    <cfRule type="expression" dxfId="1334" priority="838">
      <formula>IF(AND(AL460&gt;=0, RIGHT(TEXT(AL460,"0.#"),1)="."),TRUE,FALSE)</formula>
    </cfRule>
    <cfRule type="expression" dxfId="1333" priority="839">
      <formula>IF(AND(AL460&lt;0, RIGHT(TEXT(AL460,"0.#"),1)&lt;&gt;"."),TRUE,FALSE)</formula>
    </cfRule>
    <cfRule type="expression" dxfId="1332" priority="840">
      <formula>IF(AND(AL460&lt;0, RIGHT(TEXT(AL460,"0.#"),1)="."),TRUE,FALSE)</formula>
    </cfRule>
  </conditionalFormatting>
  <conditionalFormatting sqref="AL459:AO459">
    <cfRule type="expression" dxfId="1331" priority="831">
      <formula>IF(AND(AL459&gt;=0, RIGHT(TEXT(AL459,"0.#"),1)&lt;&gt;"."),TRUE,FALSE)</formula>
    </cfRule>
    <cfRule type="expression" dxfId="1330" priority="832">
      <formula>IF(AND(AL459&gt;=0, RIGHT(TEXT(AL459,"0.#"),1)="."),TRUE,FALSE)</formula>
    </cfRule>
    <cfRule type="expression" dxfId="1329" priority="833">
      <formula>IF(AND(AL459&lt;0, RIGHT(TEXT(AL459,"0.#"),1)&lt;&gt;"."),TRUE,FALSE)</formula>
    </cfRule>
    <cfRule type="expression" dxfId="1328" priority="834">
      <formula>IF(AND(AL459&lt;0, RIGHT(TEXT(AL459,"0.#"),1)="."),TRUE,FALSE)</formula>
    </cfRule>
  </conditionalFormatting>
  <conditionalFormatting sqref="AL501:AO520">
    <cfRule type="expression" dxfId="1327" priority="825">
      <formula>IF(AND(AL501&gt;=0, RIGHT(TEXT(AL501,"0.#"),1)&lt;&gt;"."),TRUE,FALSE)</formula>
    </cfRule>
    <cfRule type="expression" dxfId="1326" priority="826">
      <formula>IF(AND(AL501&gt;=0, RIGHT(TEXT(AL501,"0.#"),1)="."),TRUE,FALSE)</formula>
    </cfRule>
    <cfRule type="expression" dxfId="1325" priority="827">
      <formula>IF(AND(AL501&lt;0, RIGHT(TEXT(AL501,"0.#"),1)&lt;&gt;"."),TRUE,FALSE)</formula>
    </cfRule>
    <cfRule type="expression" dxfId="1324" priority="828">
      <formula>IF(AND(AL501&lt;0, RIGHT(TEXT(AL501,"0.#"),1)="."),TRUE,FALSE)</formula>
    </cfRule>
  </conditionalFormatting>
  <conditionalFormatting sqref="AL526:AO553">
    <cfRule type="expression" dxfId="1323" priority="813">
      <formula>IF(AND(AL526&gt;=0, RIGHT(TEXT(AL526,"0.#"),1)&lt;&gt;"."),TRUE,FALSE)</formula>
    </cfRule>
    <cfRule type="expression" dxfId="1322" priority="814">
      <formula>IF(AND(AL526&gt;=0, RIGHT(TEXT(AL526,"0.#"),1)="."),TRUE,FALSE)</formula>
    </cfRule>
    <cfRule type="expression" dxfId="1321" priority="815">
      <formula>IF(AND(AL526&lt;0, RIGHT(TEXT(AL526,"0.#"),1)&lt;&gt;"."),TRUE,FALSE)</formula>
    </cfRule>
    <cfRule type="expression" dxfId="1320" priority="816">
      <formula>IF(AND(AL526&lt;0, RIGHT(TEXT(AL526,"0.#"),1)="."),TRUE,FALSE)</formula>
    </cfRule>
  </conditionalFormatting>
  <conditionalFormatting sqref="AL525:AO525">
    <cfRule type="expression" dxfId="1319" priority="807">
      <formula>IF(AND(AL525&gt;=0, RIGHT(TEXT(AL525,"0.#"),1)&lt;&gt;"."),TRUE,FALSE)</formula>
    </cfRule>
    <cfRule type="expression" dxfId="1318" priority="808">
      <formula>IF(AND(AL525&gt;=0, RIGHT(TEXT(AL525,"0.#"),1)="."),TRUE,FALSE)</formula>
    </cfRule>
    <cfRule type="expression" dxfId="1317" priority="809">
      <formula>IF(AND(AL525&lt;0, RIGHT(TEXT(AL525,"0.#"),1)&lt;&gt;"."),TRUE,FALSE)</formula>
    </cfRule>
    <cfRule type="expression" dxfId="1316" priority="810">
      <formula>IF(AND(AL525&lt;0, RIGHT(TEXT(AL525,"0.#"),1)="."),TRUE,FALSE)</formula>
    </cfRule>
  </conditionalFormatting>
  <conditionalFormatting sqref="Y525">
    <cfRule type="expression" dxfId="1315" priority="805">
      <formula>IF(RIGHT(TEXT(Y525,"0.#"),1)=".",FALSE,TRUE)</formula>
    </cfRule>
    <cfRule type="expression" dxfId="1314" priority="806">
      <formula>IF(RIGHT(TEXT(Y525,"0.#"),1)=".",TRUE,FALSE)</formula>
    </cfRule>
  </conditionalFormatting>
  <conditionalFormatting sqref="AL559:AO586">
    <cfRule type="expression" dxfId="1313" priority="801">
      <formula>IF(AND(AL559&gt;=0, RIGHT(TEXT(AL559,"0.#"),1)&lt;&gt;"."),TRUE,FALSE)</formula>
    </cfRule>
    <cfRule type="expression" dxfId="1312" priority="802">
      <formula>IF(AND(AL559&gt;=0, RIGHT(TEXT(AL559,"0.#"),1)="."),TRUE,FALSE)</formula>
    </cfRule>
    <cfRule type="expression" dxfId="1311" priority="803">
      <formula>IF(AND(AL559&lt;0, RIGHT(TEXT(AL559,"0.#"),1)&lt;&gt;"."),TRUE,FALSE)</formula>
    </cfRule>
    <cfRule type="expression" dxfId="1310" priority="804">
      <formula>IF(AND(AL559&lt;0, RIGHT(TEXT(AL559,"0.#"),1)="."),TRUE,FALSE)</formula>
    </cfRule>
  </conditionalFormatting>
  <conditionalFormatting sqref="Y559:Y586">
    <cfRule type="expression" dxfId="1309" priority="799">
      <formula>IF(RIGHT(TEXT(Y559,"0.#"),1)=".",FALSE,TRUE)</formula>
    </cfRule>
    <cfRule type="expression" dxfId="1308" priority="800">
      <formula>IF(RIGHT(TEXT(Y559,"0.#"),1)=".",TRUE,FALSE)</formula>
    </cfRule>
  </conditionalFormatting>
  <conditionalFormatting sqref="AL558:AO558">
    <cfRule type="expression" dxfId="1307" priority="795">
      <formula>IF(AND(AL558&gt;=0, RIGHT(TEXT(AL558,"0.#"),1)&lt;&gt;"."),TRUE,FALSE)</formula>
    </cfRule>
    <cfRule type="expression" dxfId="1306" priority="796">
      <formula>IF(AND(AL558&gt;=0, RIGHT(TEXT(AL558,"0.#"),1)="."),TRUE,FALSE)</formula>
    </cfRule>
    <cfRule type="expression" dxfId="1305" priority="797">
      <formula>IF(AND(AL558&lt;0, RIGHT(TEXT(AL558,"0.#"),1)&lt;&gt;"."),TRUE,FALSE)</formula>
    </cfRule>
    <cfRule type="expression" dxfId="1304" priority="798">
      <formula>IF(AND(AL558&lt;0, RIGHT(TEXT(AL558,"0.#"),1)="."),TRUE,FALSE)</formula>
    </cfRule>
  </conditionalFormatting>
  <conditionalFormatting sqref="Y558">
    <cfRule type="expression" dxfId="1303" priority="793">
      <formula>IF(RIGHT(TEXT(Y558,"0.#"),1)=".",FALSE,TRUE)</formula>
    </cfRule>
    <cfRule type="expression" dxfId="1302" priority="794">
      <formula>IF(RIGHT(TEXT(Y558,"0.#"),1)=".",TRUE,FALSE)</formula>
    </cfRule>
  </conditionalFormatting>
  <conditionalFormatting sqref="AL600:AO619">
    <cfRule type="expression" dxfId="1301" priority="789">
      <formula>IF(AND(AL600&gt;=0, RIGHT(TEXT(AL600,"0.#"),1)&lt;&gt;"."),TRUE,FALSE)</formula>
    </cfRule>
    <cfRule type="expression" dxfId="1300" priority="790">
      <formula>IF(AND(AL600&gt;=0, RIGHT(TEXT(AL600,"0.#"),1)="."),TRUE,FALSE)</formula>
    </cfRule>
    <cfRule type="expression" dxfId="1299" priority="791">
      <formula>IF(AND(AL600&lt;0, RIGHT(TEXT(AL600,"0.#"),1)&lt;&gt;"."),TRUE,FALSE)</formula>
    </cfRule>
    <cfRule type="expression" dxfId="1298" priority="792">
      <formula>IF(AND(AL600&lt;0, RIGHT(TEXT(AL600,"0.#"),1)="."),TRUE,FALSE)</formula>
    </cfRule>
  </conditionalFormatting>
  <conditionalFormatting sqref="Y600:Y619">
    <cfRule type="expression" dxfId="1297" priority="787">
      <formula>IF(RIGHT(TEXT(Y600,"0.#"),1)=".",FALSE,TRUE)</formula>
    </cfRule>
    <cfRule type="expression" dxfId="1296" priority="788">
      <formula>IF(RIGHT(TEXT(Y600,"0.#"),1)=".",TRUE,FALSE)</formula>
    </cfRule>
  </conditionalFormatting>
  <conditionalFormatting sqref="AU34">
    <cfRule type="expression" dxfId="1295" priority="777">
      <formula>IF(RIGHT(TEXT(AU34,"0.#"),1)=".",FALSE,TRUE)</formula>
    </cfRule>
    <cfRule type="expression" dxfId="1294" priority="778">
      <formula>IF(RIGHT(TEXT(AU34,"0.#"),1)=".",TRUE,FALSE)</formula>
    </cfRule>
  </conditionalFormatting>
  <conditionalFormatting sqref="AU33">
    <cfRule type="expression" dxfId="1293" priority="779">
      <formula>IF(RIGHT(TEXT(AU33,"0.#"),1)=".",FALSE,TRUE)</formula>
    </cfRule>
    <cfRule type="expression" dxfId="1292" priority="780">
      <formula>IF(RIGHT(TEXT(AU33,"0.#"),1)=".",TRUE,FALSE)</formula>
    </cfRule>
  </conditionalFormatting>
  <conditionalFormatting sqref="AM70">
    <cfRule type="expression" dxfId="1291" priority="747">
      <formula>IF(RIGHT(TEXT(AM70,"0.#"),1)=".",FALSE,TRUE)</formula>
    </cfRule>
    <cfRule type="expression" dxfId="1290" priority="748">
      <formula>IF(RIGHT(TEXT(AM70,"0.#"),1)=".",TRUE,FALSE)</formula>
    </cfRule>
  </conditionalFormatting>
  <conditionalFormatting sqref="AE71 AM71">
    <cfRule type="expression" dxfId="1289" priority="745">
      <formula>IF(RIGHT(TEXT(AE71,"0.#"),1)=".",FALSE,TRUE)</formula>
    </cfRule>
    <cfRule type="expression" dxfId="1288" priority="746">
      <formula>IF(RIGHT(TEXT(AE71,"0.#"),1)=".",TRUE,FALSE)</formula>
    </cfRule>
  </conditionalFormatting>
  <conditionalFormatting sqref="AI71">
    <cfRule type="expression" dxfId="1287" priority="743">
      <formula>IF(RIGHT(TEXT(AI71,"0.#"),1)=".",FALSE,TRUE)</formula>
    </cfRule>
    <cfRule type="expression" dxfId="1286" priority="744">
      <formula>IF(RIGHT(TEXT(AI71,"0.#"),1)=".",TRUE,FALSE)</formula>
    </cfRule>
  </conditionalFormatting>
  <conditionalFormatting sqref="AQ71">
    <cfRule type="expression" dxfId="1285" priority="741">
      <formula>IF(RIGHT(TEXT(AQ71,"0.#"),1)=".",FALSE,TRUE)</formula>
    </cfRule>
    <cfRule type="expression" dxfId="1284" priority="742">
      <formula>IF(RIGHT(TEXT(AQ71,"0.#"),1)=".",TRUE,FALSE)</formula>
    </cfRule>
  </conditionalFormatting>
  <conditionalFormatting sqref="AE70 AQ70">
    <cfRule type="expression" dxfId="1283" priority="751">
      <formula>IF(RIGHT(TEXT(AE70,"0.#"),1)=".",FALSE,TRUE)</formula>
    </cfRule>
    <cfRule type="expression" dxfId="1282" priority="752">
      <formula>IF(RIGHT(TEXT(AE70,"0.#"),1)=".",TRUE,FALSE)</formula>
    </cfRule>
  </conditionalFormatting>
  <conditionalFormatting sqref="AI70">
    <cfRule type="expression" dxfId="1281" priority="749">
      <formula>IF(RIGHT(TEXT(AI70,"0.#"),1)=".",FALSE,TRUE)</formula>
    </cfRule>
    <cfRule type="expression" dxfId="1280" priority="750">
      <formula>IF(RIGHT(TEXT(AI70,"0.#"),1)=".",TRUE,FALSE)</formula>
    </cfRule>
  </conditionalFormatting>
  <conditionalFormatting sqref="AE67 AQ67">
    <cfRule type="expression" dxfId="1279" priority="739">
      <formula>IF(RIGHT(TEXT(AE67,"0.#"),1)=".",FALSE,TRUE)</formula>
    </cfRule>
    <cfRule type="expression" dxfId="1278" priority="740">
      <formula>IF(RIGHT(TEXT(AE67,"0.#"),1)=".",TRUE,FALSE)</formula>
    </cfRule>
  </conditionalFormatting>
  <conditionalFormatting sqref="AI67">
    <cfRule type="expression" dxfId="1277" priority="737">
      <formula>IF(RIGHT(TEXT(AI67,"0.#"),1)=".",FALSE,TRUE)</formula>
    </cfRule>
    <cfRule type="expression" dxfId="1276" priority="738">
      <formula>IF(RIGHT(TEXT(AI67,"0.#"),1)=".",TRUE,FALSE)</formula>
    </cfRule>
  </conditionalFormatting>
  <conditionalFormatting sqref="AM67">
    <cfRule type="expression" dxfId="1275" priority="735">
      <formula>IF(RIGHT(TEXT(AM67,"0.#"),1)=".",FALSE,TRUE)</formula>
    </cfRule>
    <cfRule type="expression" dxfId="1274" priority="736">
      <formula>IF(RIGHT(TEXT(AM67,"0.#"),1)=".",TRUE,FALSE)</formula>
    </cfRule>
  </conditionalFormatting>
  <conditionalFormatting sqref="AE68">
    <cfRule type="expression" dxfId="1273" priority="733">
      <formula>IF(RIGHT(TEXT(AE68,"0.#"),1)=".",FALSE,TRUE)</formula>
    </cfRule>
    <cfRule type="expression" dxfId="1272" priority="734">
      <formula>IF(RIGHT(TEXT(AE68,"0.#"),1)=".",TRUE,FALSE)</formula>
    </cfRule>
  </conditionalFormatting>
  <conditionalFormatting sqref="AI68">
    <cfRule type="expression" dxfId="1271" priority="731">
      <formula>IF(RIGHT(TEXT(AI68,"0.#"),1)=".",FALSE,TRUE)</formula>
    </cfRule>
    <cfRule type="expression" dxfId="1270" priority="732">
      <formula>IF(RIGHT(TEXT(AI68,"0.#"),1)=".",TRUE,FALSE)</formula>
    </cfRule>
  </conditionalFormatting>
  <conditionalFormatting sqref="AM68">
    <cfRule type="expression" dxfId="1269" priority="729">
      <formula>IF(RIGHT(TEXT(AM68,"0.#"),1)=".",FALSE,TRUE)</formula>
    </cfRule>
    <cfRule type="expression" dxfId="1268" priority="730">
      <formula>IF(RIGHT(TEXT(AM68,"0.#"),1)=".",TRUE,FALSE)</formula>
    </cfRule>
  </conditionalFormatting>
  <conditionalFormatting sqref="AQ68">
    <cfRule type="expression" dxfId="1267" priority="727">
      <formula>IF(RIGHT(TEXT(AQ68,"0.#"),1)=".",FALSE,TRUE)</formula>
    </cfRule>
    <cfRule type="expression" dxfId="1266" priority="728">
      <formula>IF(RIGHT(TEXT(AQ68,"0.#"),1)=".",TRUE,FALSE)</formula>
    </cfRule>
  </conditionalFormatting>
  <conditionalFormatting sqref="AU67">
    <cfRule type="expression" dxfId="1265" priority="725">
      <formula>IF(RIGHT(TEXT(AU67,"0.#"),1)=".",FALSE,TRUE)</formula>
    </cfRule>
    <cfRule type="expression" dxfId="1264" priority="726">
      <formula>IF(RIGHT(TEXT(AU67,"0.#"),1)=".",TRUE,FALSE)</formula>
    </cfRule>
  </conditionalFormatting>
  <conditionalFormatting sqref="AU68">
    <cfRule type="expression" dxfId="1263" priority="723">
      <formula>IF(RIGHT(TEXT(AU68,"0.#"),1)=".",FALSE,TRUE)</formula>
    </cfRule>
    <cfRule type="expression" dxfId="1262" priority="724">
      <formula>IF(RIGHT(TEXT(AU68,"0.#"),1)=".",TRUE,FALSE)</formula>
    </cfRule>
  </conditionalFormatting>
  <conditionalFormatting sqref="AE101 AQ101">
    <cfRule type="expression" dxfId="1261" priority="721">
      <formula>IF(RIGHT(TEXT(AE101,"0.#"),1)=".",FALSE,TRUE)</formula>
    </cfRule>
    <cfRule type="expression" dxfId="1260" priority="722">
      <formula>IF(RIGHT(TEXT(AE101,"0.#"),1)=".",TRUE,FALSE)</formula>
    </cfRule>
  </conditionalFormatting>
  <conditionalFormatting sqref="AI101">
    <cfRule type="expression" dxfId="1259" priority="719">
      <formula>IF(RIGHT(TEXT(AI101,"0.#"),1)=".",FALSE,TRUE)</formula>
    </cfRule>
    <cfRule type="expression" dxfId="1258" priority="720">
      <formula>IF(RIGHT(TEXT(AI101,"0.#"),1)=".",TRUE,FALSE)</formula>
    </cfRule>
  </conditionalFormatting>
  <conditionalFormatting sqref="AM101">
    <cfRule type="expression" dxfId="1257" priority="717">
      <formula>IF(RIGHT(TEXT(AM101,"0.#"),1)=".",FALSE,TRUE)</formula>
    </cfRule>
    <cfRule type="expression" dxfId="1256" priority="718">
      <formula>IF(RIGHT(TEXT(AM101,"0.#"),1)=".",TRUE,FALSE)</formula>
    </cfRule>
  </conditionalFormatting>
  <conditionalFormatting sqref="AE102">
    <cfRule type="expression" dxfId="1255" priority="715">
      <formula>IF(RIGHT(TEXT(AE102,"0.#"),1)=".",FALSE,TRUE)</formula>
    </cfRule>
    <cfRule type="expression" dxfId="1254" priority="716">
      <formula>IF(RIGHT(TEXT(AE102,"0.#"),1)=".",TRUE,FALSE)</formula>
    </cfRule>
  </conditionalFormatting>
  <conditionalFormatting sqref="AI102">
    <cfRule type="expression" dxfId="1253" priority="713">
      <formula>IF(RIGHT(TEXT(AI102,"0.#"),1)=".",FALSE,TRUE)</formula>
    </cfRule>
    <cfRule type="expression" dxfId="1252" priority="714">
      <formula>IF(RIGHT(TEXT(AI102,"0.#"),1)=".",TRUE,FALSE)</formula>
    </cfRule>
  </conditionalFormatting>
  <conditionalFormatting sqref="AM102">
    <cfRule type="expression" dxfId="1251" priority="711">
      <formula>IF(RIGHT(TEXT(AM102,"0.#"),1)=".",FALSE,TRUE)</formula>
    </cfRule>
    <cfRule type="expression" dxfId="1250" priority="712">
      <formula>IF(RIGHT(TEXT(AM102,"0.#"),1)=".",TRUE,FALSE)</formula>
    </cfRule>
  </conditionalFormatting>
  <conditionalFormatting sqref="AQ102">
    <cfRule type="expression" dxfId="1249" priority="709">
      <formula>IF(RIGHT(TEXT(AQ102,"0.#"),1)=".",FALSE,TRUE)</formula>
    </cfRule>
    <cfRule type="expression" dxfId="1248" priority="710">
      <formula>IF(RIGHT(TEXT(AQ102,"0.#"),1)=".",TRUE,FALSE)</formula>
    </cfRule>
  </conditionalFormatting>
  <conditionalFormatting sqref="AU101">
    <cfRule type="expression" dxfId="1247" priority="707">
      <formula>IF(RIGHT(TEXT(AU101,"0.#"),1)=".",FALSE,TRUE)</formula>
    </cfRule>
    <cfRule type="expression" dxfId="1246" priority="708">
      <formula>IF(RIGHT(TEXT(AU101,"0.#"),1)=".",TRUE,FALSE)</formula>
    </cfRule>
  </conditionalFormatting>
  <conditionalFormatting sqref="AU102">
    <cfRule type="expression" dxfId="1245" priority="705">
      <formula>IF(RIGHT(TEXT(AU102,"0.#"),1)=".",FALSE,TRUE)</formula>
    </cfRule>
    <cfRule type="expression" dxfId="1244" priority="706">
      <formula>IF(RIGHT(TEXT(AU102,"0.#"),1)=".",TRUE,FALSE)</formula>
    </cfRule>
  </conditionalFormatting>
  <conditionalFormatting sqref="AM36">
    <cfRule type="expression" dxfId="1243" priority="699">
      <formula>IF(RIGHT(TEXT(AM36,"0.#"),1)=".",FALSE,TRUE)</formula>
    </cfRule>
    <cfRule type="expression" dxfId="1242" priority="700">
      <formula>IF(RIGHT(TEXT(AM36,"0.#"),1)=".",TRUE,FALSE)</formula>
    </cfRule>
  </conditionalFormatting>
  <conditionalFormatting sqref="AE37 AM37">
    <cfRule type="expression" dxfId="1241" priority="697">
      <formula>IF(RIGHT(TEXT(AE37,"0.#"),1)=".",FALSE,TRUE)</formula>
    </cfRule>
    <cfRule type="expression" dxfId="1240" priority="698">
      <formula>IF(RIGHT(TEXT(AE37,"0.#"),1)=".",TRUE,FALSE)</formula>
    </cfRule>
  </conditionalFormatting>
  <conditionalFormatting sqref="AI37">
    <cfRule type="expression" dxfId="1239" priority="695">
      <formula>IF(RIGHT(TEXT(AI37,"0.#"),1)=".",FALSE,TRUE)</formula>
    </cfRule>
    <cfRule type="expression" dxfId="1238" priority="696">
      <formula>IF(RIGHT(TEXT(AI37,"0.#"),1)=".",TRUE,FALSE)</formula>
    </cfRule>
  </conditionalFormatting>
  <conditionalFormatting sqref="AQ37">
    <cfRule type="expression" dxfId="1237" priority="693">
      <formula>IF(RIGHT(TEXT(AQ37,"0.#"),1)=".",FALSE,TRUE)</formula>
    </cfRule>
    <cfRule type="expression" dxfId="1236" priority="694">
      <formula>IF(RIGHT(TEXT(AQ37,"0.#"),1)=".",TRUE,FALSE)</formula>
    </cfRule>
  </conditionalFormatting>
  <conditionalFormatting sqref="AE36 AQ36">
    <cfRule type="expression" dxfId="1235" priority="703">
      <formula>IF(RIGHT(TEXT(AE36,"0.#"),1)=".",FALSE,TRUE)</formula>
    </cfRule>
    <cfRule type="expression" dxfId="1234" priority="704">
      <formula>IF(RIGHT(TEXT(AE36,"0.#"),1)=".",TRUE,FALSE)</formula>
    </cfRule>
  </conditionalFormatting>
  <conditionalFormatting sqref="AI36">
    <cfRule type="expression" dxfId="1233" priority="701">
      <formula>IF(RIGHT(TEXT(AI36,"0.#"),1)=".",FALSE,TRUE)</formula>
    </cfRule>
    <cfRule type="expression" dxfId="1232" priority="702">
      <formula>IF(RIGHT(TEXT(AI36,"0.#"),1)=".",TRUE,FALSE)</formula>
    </cfRule>
  </conditionalFormatting>
  <conditionalFormatting sqref="AM104">
    <cfRule type="expression" dxfId="1231" priority="687">
      <formula>IF(RIGHT(TEXT(AM104,"0.#"),1)=".",FALSE,TRUE)</formula>
    </cfRule>
    <cfRule type="expression" dxfId="1230" priority="688">
      <formula>IF(RIGHT(TEXT(AM104,"0.#"),1)=".",TRUE,FALSE)</formula>
    </cfRule>
  </conditionalFormatting>
  <conditionalFormatting sqref="AE105 AM105">
    <cfRule type="expression" dxfId="1229" priority="685">
      <formula>IF(RIGHT(TEXT(AE105,"0.#"),1)=".",FALSE,TRUE)</formula>
    </cfRule>
    <cfRule type="expression" dxfId="1228" priority="686">
      <formula>IF(RIGHT(TEXT(AE105,"0.#"),1)=".",TRUE,FALSE)</formula>
    </cfRule>
  </conditionalFormatting>
  <conditionalFormatting sqref="AI105">
    <cfRule type="expression" dxfId="1227" priority="683">
      <formula>IF(RIGHT(TEXT(AI105,"0.#"),1)=".",FALSE,TRUE)</formula>
    </cfRule>
    <cfRule type="expression" dxfId="1226" priority="684">
      <formula>IF(RIGHT(TEXT(AI105,"0.#"),1)=".",TRUE,FALSE)</formula>
    </cfRule>
  </conditionalFormatting>
  <conditionalFormatting sqref="AQ105">
    <cfRule type="expression" dxfId="1225" priority="681">
      <formula>IF(RIGHT(TEXT(AQ105,"0.#"),1)=".",FALSE,TRUE)</formula>
    </cfRule>
    <cfRule type="expression" dxfId="1224" priority="682">
      <formula>IF(RIGHT(TEXT(AQ105,"0.#"),1)=".",TRUE,FALSE)</formula>
    </cfRule>
  </conditionalFormatting>
  <conditionalFormatting sqref="AE104 AQ104">
    <cfRule type="expression" dxfId="1223" priority="691">
      <formula>IF(RIGHT(TEXT(AE104,"0.#"),1)=".",FALSE,TRUE)</formula>
    </cfRule>
    <cfRule type="expression" dxfId="1222" priority="692">
      <formula>IF(RIGHT(TEXT(AE104,"0.#"),1)=".",TRUE,FALSE)</formula>
    </cfRule>
  </conditionalFormatting>
  <conditionalFormatting sqref="AI104">
    <cfRule type="expression" dxfId="1221" priority="689">
      <formula>IF(RIGHT(TEXT(AI104,"0.#"),1)=".",FALSE,TRUE)</formula>
    </cfRule>
    <cfRule type="expression" dxfId="1220" priority="690">
      <formula>IF(RIGHT(TEXT(AI104,"0.#"),1)=".",TRUE,FALSE)</formula>
    </cfRule>
  </conditionalFormatting>
  <conditionalFormatting sqref="AM138">
    <cfRule type="expression" dxfId="1219" priority="675">
      <formula>IF(RIGHT(TEXT(AM138,"0.#"),1)=".",FALSE,TRUE)</formula>
    </cfRule>
    <cfRule type="expression" dxfId="1218" priority="676">
      <formula>IF(RIGHT(TEXT(AM138,"0.#"),1)=".",TRUE,FALSE)</formula>
    </cfRule>
  </conditionalFormatting>
  <conditionalFormatting sqref="AE139 AM139">
    <cfRule type="expression" dxfId="1217" priority="673">
      <formula>IF(RIGHT(TEXT(AE139,"0.#"),1)=".",FALSE,TRUE)</formula>
    </cfRule>
    <cfRule type="expression" dxfId="1216" priority="674">
      <formula>IF(RIGHT(TEXT(AE139,"0.#"),1)=".",TRUE,FALSE)</formula>
    </cfRule>
  </conditionalFormatting>
  <conditionalFormatting sqref="AI139">
    <cfRule type="expression" dxfId="1215" priority="671">
      <formula>IF(RIGHT(TEXT(AI139,"0.#"),1)=".",FALSE,TRUE)</formula>
    </cfRule>
    <cfRule type="expression" dxfId="1214" priority="672">
      <formula>IF(RIGHT(TEXT(AI139,"0.#"),1)=".",TRUE,FALSE)</formula>
    </cfRule>
  </conditionalFormatting>
  <conditionalFormatting sqref="AQ139">
    <cfRule type="expression" dxfId="1213" priority="669">
      <formula>IF(RIGHT(TEXT(AQ139,"0.#"),1)=".",FALSE,TRUE)</formula>
    </cfRule>
    <cfRule type="expression" dxfId="1212" priority="670">
      <formula>IF(RIGHT(TEXT(AQ139,"0.#"),1)=".",TRUE,FALSE)</formula>
    </cfRule>
  </conditionalFormatting>
  <conditionalFormatting sqref="AE138 AQ138">
    <cfRule type="expression" dxfId="1211" priority="679">
      <formula>IF(RIGHT(TEXT(AE138,"0.#"),1)=".",FALSE,TRUE)</formula>
    </cfRule>
    <cfRule type="expression" dxfId="1210" priority="680">
      <formula>IF(RIGHT(TEXT(AE138,"0.#"),1)=".",TRUE,FALSE)</formula>
    </cfRule>
  </conditionalFormatting>
  <conditionalFormatting sqref="AI138">
    <cfRule type="expression" dxfId="1209" priority="677">
      <formula>IF(RIGHT(TEXT(AI138,"0.#"),1)=".",FALSE,TRUE)</formula>
    </cfRule>
    <cfRule type="expression" dxfId="1208" priority="678">
      <formula>IF(RIGHT(TEXT(AI138,"0.#"),1)=".",TRUE,FALSE)</formula>
    </cfRule>
  </conditionalFormatting>
  <conditionalFormatting sqref="AM172">
    <cfRule type="expression" dxfId="1207" priority="663">
      <formula>IF(RIGHT(TEXT(AM172,"0.#"),1)=".",FALSE,TRUE)</formula>
    </cfRule>
    <cfRule type="expression" dxfId="1206" priority="664">
      <formula>IF(RIGHT(TEXT(AM172,"0.#"),1)=".",TRUE,FALSE)</formula>
    </cfRule>
  </conditionalFormatting>
  <conditionalFormatting sqref="AE173 AM173">
    <cfRule type="expression" dxfId="1205" priority="661">
      <formula>IF(RIGHT(TEXT(AE173,"0.#"),1)=".",FALSE,TRUE)</formula>
    </cfRule>
    <cfRule type="expression" dxfId="1204" priority="662">
      <formula>IF(RIGHT(TEXT(AE173,"0.#"),1)=".",TRUE,FALSE)</formula>
    </cfRule>
  </conditionalFormatting>
  <conditionalFormatting sqref="AI173">
    <cfRule type="expression" dxfId="1203" priority="659">
      <formula>IF(RIGHT(TEXT(AI173,"0.#"),1)=".",FALSE,TRUE)</formula>
    </cfRule>
    <cfRule type="expression" dxfId="1202" priority="660">
      <formula>IF(RIGHT(TEXT(AI173,"0.#"),1)=".",TRUE,FALSE)</formula>
    </cfRule>
  </conditionalFormatting>
  <conditionalFormatting sqref="AQ173">
    <cfRule type="expression" dxfId="1201" priority="657">
      <formula>IF(RIGHT(TEXT(AQ173,"0.#"),1)=".",FALSE,TRUE)</formula>
    </cfRule>
    <cfRule type="expression" dxfId="1200" priority="658">
      <formula>IF(RIGHT(TEXT(AQ173,"0.#"),1)=".",TRUE,FALSE)</formula>
    </cfRule>
  </conditionalFormatting>
  <conditionalFormatting sqref="AE172 AQ172">
    <cfRule type="expression" dxfId="1199" priority="667">
      <formula>IF(RIGHT(TEXT(AE172,"0.#"),1)=".",FALSE,TRUE)</formula>
    </cfRule>
    <cfRule type="expression" dxfId="1198" priority="668">
      <formula>IF(RIGHT(TEXT(AE172,"0.#"),1)=".",TRUE,FALSE)</formula>
    </cfRule>
  </conditionalFormatting>
  <conditionalFormatting sqref="AI172">
    <cfRule type="expression" dxfId="1197" priority="665">
      <formula>IF(RIGHT(TEXT(AI172,"0.#"),1)=".",FALSE,TRUE)</formula>
    </cfRule>
    <cfRule type="expression" dxfId="1196" priority="666">
      <formula>IF(RIGHT(TEXT(AI172,"0.#"),1)=".",TRUE,FALSE)</formula>
    </cfRule>
  </conditionalFormatting>
  <conditionalFormatting sqref="AE176">
    <cfRule type="expression" dxfId="1195" priority="589">
      <formula>IF(RIGHT(TEXT(AE176,"0.#"),1)=".",FALSE,TRUE)</formula>
    </cfRule>
    <cfRule type="expression" dxfId="1194" priority="590">
      <formula>IF(RIGHT(TEXT(AE176,"0.#"),1)=".",TRUE,FALSE)</formula>
    </cfRule>
  </conditionalFormatting>
  <conditionalFormatting sqref="AM178">
    <cfRule type="expression" dxfId="1193" priority="573">
      <formula>IF(RIGHT(TEXT(AM178,"0.#"),1)=".",FALSE,TRUE)</formula>
    </cfRule>
    <cfRule type="expression" dxfId="1192" priority="574">
      <formula>IF(RIGHT(TEXT(AM178,"0.#"),1)=".",TRUE,FALSE)</formula>
    </cfRule>
  </conditionalFormatting>
  <conditionalFormatting sqref="AE177">
    <cfRule type="expression" dxfId="1191" priority="587">
      <formula>IF(RIGHT(TEXT(AE177,"0.#"),1)=".",FALSE,TRUE)</formula>
    </cfRule>
    <cfRule type="expression" dxfId="1190" priority="588">
      <formula>IF(RIGHT(TEXT(AE177,"0.#"),1)=".",TRUE,FALSE)</formula>
    </cfRule>
  </conditionalFormatting>
  <conditionalFormatting sqref="AE178">
    <cfRule type="expression" dxfId="1189" priority="585">
      <formula>IF(RIGHT(TEXT(AE178,"0.#"),1)=".",FALSE,TRUE)</formula>
    </cfRule>
    <cfRule type="expression" dxfId="1188" priority="586">
      <formula>IF(RIGHT(TEXT(AE178,"0.#"),1)=".",TRUE,FALSE)</formula>
    </cfRule>
  </conditionalFormatting>
  <conditionalFormatting sqref="AI178">
    <cfRule type="expression" dxfId="1187" priority="583">
      <formula>IF(RIGHT(TEXT(AI178,"0.#"),1)=".",FALSE,TRUE)</formula>
    </cfRule>
    <cfRule type="expression" dxfId="1186" priority="584">
      <formula>IF(RIGHT(TEXT(AI178,"0.#"),1)=".",TRUE,FALSE)</formula>
    </cfRule>
  </conditionalFormatting>
  <conditionalFormatting sqref="AI177">
    <cfRule type="expression" dxfId="1185" priority="581">
      <formula>IF(RIGHT(TEXT(AI177,"0.#"),1)=".",FALSE,TRUE)</formula>
    </cfRule>
    <cfRule type="expression" dxfId="1184" priority="582">
      <formula>IF(RIGHT(TEXT(AI177,"0.#"),1)=".",TRUE,FALSE)</formula>
    </cfRule>
  </conditionalFormatting>
  <conditionalFormatting sqref="AI176">
    <cfRule type="expression" dxfId="1183" priority="579">
      <formula>IF(RIGHT(TEXT(AI176,"0.#"),1)=".",FALSE,TRUE)</formula>
    </cfRule>
    <cfRule type="expression" dxfId="1182" priority="580">
      <formula>IF(RIGHT(TEXT(AI176,"0.#"),1)=".",TRUE,FALSE)</formula>
    </cfRule>
  </conditionalFormatting>
  <conditionalFormatting sqref="AM176">
    <cfRule type="expression" dxfId="1181" priority="577">
      <formula>IF(RIGHT(TEXT(AM176,"0.#"),1)=".",FALSE,TRUE)</formula>
    </cfRule>
    <cfRule type="expression" dxfId="1180" priority="578">
      <formula>IF(RIGHT(TEXT(AM176,"0.#"),1)=".",TRUE,FALSE)</formula>
    </cfRule>
  </conditionalFormatting>
  <conditionalFormatting sqref="AM177">
    <cfRule type="expression" dxfId="1179" priority="575">
      <formula>IF(RIGHT(TEXT(AM177,"0.#"),1)=".",FALSE,TRUE)</formula>
    </cfRule>
    <cfRule type="expression" dxfId="1178" priority="576">
      <formula>IF(RIGHT(TEXT(AM177,"0.#"),1)=".",TRUE,FALSE)</formula>
    </cfRule>
  </conditionalFormatting>
  <conditionalFormatting sqref="AQ176:AQ178">
    <cfRule type="expression" dxfId="1177" priority="571">
      <formula>IF(RIGHT(TEXT(AQ176,"0.#"),1)=".",FALSE,TRUE)</formula>
    </cfRule>
    <cfRule type="expression" dxfId="1176" priority="572">
      <formula>IF(RIGHT(TEXT(AQ176,"0.#"),1)=".",TRUE,FALSE)</formula>
    </cfRule>
  </conditionalFormatting>
  <conditionalFormatting sqref="AU176:AU178">
    <cfRule type="expression" dxfId="1175" priority="569">
      <formula>IF(RIGHT(TEXT(AU176,"0.#"),1)=".",FALSE,TRUE)</formula>
    </cfRule>
    <cfRule type="expression" dxfId="1174" priority="570">
      <formula>IF(RIGHT(TEXT(AU176,"0.#"),1)=".",TRUE,FALSE)</formula>
    </cfRule>
  </conditionalFormatting>
  <conditionalFormatting sqref="AE62">
    <cfRule type="expression" dxfId="1173" priority="567">
      <formula>IF(RIGHT(TEXT(AE62,"0.#"),1)=".",FALSE,TRUE)</formula>
    </cfRule>
    <cfRule type="expression" dxfId="1172" priority="568">
      <formula>IF(RIGHT(TEXT(AE62,"0.#"),1)=".",TRUE,FALSE)</formula>
    </cfRule>
  </conditionalFormatting>
  <conditionalFormatting sqref="AE63">
    <cfRule type="expression" dxfId="1171" priority="565">
      <formula>IF(RIGHT(TEXT(AE63,"0.#"),1)=".",FALSE,TRUE)</formula>
    </cfRule>
    <cfRule type="expression" dxfId="1170" priority="566">
      <formula>IF(RIGHT(TEXT(AE63,"0.#"),1)=".",TRUE,FALSE)</formula>
    </cfRule>
  </conditionalFormatting>
  <conditionalFormatting sqref="AM62">
    <cfRule type="expression" dxfId="1169" priority="555">
      <formula>IF(RIGHT(TEXT(AM62,"0.#"),1)=".",FALSE,TRUE)</formula>
    </cfRule>
    <cfRule type="expression" dxfId="1168" priority="556">
      <formula>IF(RIGHT(TEXT(AM62,"0.#"),1)=".",TRUE,FALSE)</formula>
    </cfRule>
  </conditionalFormatting>
  <conditionalFormatting sqref="AE64">
    <cfRule type="expression" dxfId="1167" priority="563">
      <formula>IF(RIGHT(TEXT(AE64,"0.#"),1)=".",FALSE,TRUE)</formula>
    </cfRule>
    <cfRule type="expression" dxfId="1166" priority="564">
      <formula>IF(RIGHT(TEXT(AE64,"0.#"),1)=".",TRUE,FALSE)</formula>
    </cfRule>
  </conditionalFormatting>
  <conditionalFormatting sqref="AI64">
    <cfRule type="expression" dxfId="1165" priority="561">
      <formula>IF(RIGHT(TEXT(AI64,"0.#"),1)=".",FALSE,TRUE)</formula>
    </cfRule>
    <cfRule type="expression" dxfId="1164" priority="562">
      <formula>IF(RIGHT(TEXT(AI64,"0.#"),1)=".",TRUE,FALSE)</formula>
    </cfRule>
  </conditionalFormatting>
  <conditionalFormatting sqref="AI63">
    <cfRule type="expression" dxfId="1163" priority="559">
      <formula>IF(RIGHT(TEXT(AI63,"0.#"),1)=".",FALSE,TRUE)</formula>
    </cfRule>
    <cfRule type="expression" dxfId="1162" priority="560">
      <formula>IF(RIGHT(TEXT(AI63,"0.#"),1)=".",TRUE,FALSE)</formula>
    </cfRule>
  </conditionalFormatting>
  <conditionalFormatting sqref="AI62">
    <cfRule type="expression" dxfId="1161" priority="557">
      <formula>IF(RIGHT(TEXT(AI62,"0.#"),1)=".",FALSE,TRUE)</formula>
    </cfRule>
    <cfRule type="expression" dxfId="1160" priority="558">
      <formula>IF(RIGHT(TEXT(AI62,"0.#"),1)=".",TRUE,FALSE)</formula>
    </cfRule>
  </conditionalFormatting>
  <conditionalFormatting sqref="AM63">
    <cfRule type="expression" dxfId="1159" priority="553">
      <formula>IF(RIGHT(TEXT(AM63,"0.#"),1)=".",FALSE,TRUE)</formula>
    </cfRule>
    <cfRule type="expression" dxfId="1158" priority="554">
      <formula>IF(RIGHT(TEXT(AM63,"0.#"),1)=".",TRUE,FALSE)</formula>
    </cfRule>
  </conditionalFormatting>
  <conditionalFormatting sqref="AM64">
    <cfRule type="expression" dxfId="1157" priority="551">
      <formula>IF(RIGHT(TEXT(AM64,"0.#"),1)=".",FALSE,TRUE)</formula>
    </cfRule>
    <cfRule type="expression" dxfId="1156" priority="552">
      <formula>IF(RIGHT(TEXT(AM64,"0.#"),1)=".",TRUE,FALSE)</formula>
    </cfRule>
  </conditionalFormatting>
  <conditionalFormatting sqref="AQ62:AQ64">
    <cfRule type="expression" dxfId="1155" priority="549">
      <formula>IF(RIGHT(TEXT(AQ62,"0.#"),1)=".",FALSE,TRUE)</formula>
    </cfRule>
    <cfRule type="expression" dxfId="1154" priority="550">
      <formula>IF(RIGHT(TEXT(AQ62,"0.#"),1)=".",TRUE,FALSE)</formula>
    </cfRule>
  </conditionalFormatting>
  <conditionalFormatting sqref="AU62:AU64">
    <cfRule type="expression" dxfId="1153" priority="547">
      <formula>IF(RIGHT(TEXT(AU62,"0.#"),1)=".",FALSE,TRUE)</formula>
    </cfRule>
    <cfRule type="expression" dxfId="1152" priority="548">
      <formula>IF(RIGHT(TEXT(AU62,"0.#"),1)=".",TRUE,FALSE)</formula>
    </cfRule>
  </conditionalFormatting>
  <conditionalFormatting sqref="AE96">
    <cfRule type="expression" dxfId="1151" priority="545">
      <formula>IF(RIGHT(TEXT(AE96,"0.#"),1)=".",FALSE,TRUE)</formula>
    </cfRule>
    <cfRule type="expression" dxfId="1150" priority="546">
      <formula>IF(RIGHT(TEXT(AE96,"0.#"),1)=".",TRUE,FALSE)</formula>
    </cfRule>
  </conditionalFormatting>
  <conditionalFormatting sqref="AE97">
    <cfRule type="expression" dxfId="1149" priority="543">
      <formula>IF(RIGHT(TEXT(AE97,"0.#"),1)=".",FALSE,TRUE)</formula>
    </cfRule>
    <cfRule type="expression" dxfId="1148" priority="544">
      <formula>IF(RIGHT(TEXT(AE97,"0.#"),1)=".",TRUE,FALSE)</formula>
    </cfRule>
  </conditionalFormatting>
  <conditionalFormatting sqref="AM96">
    <cfRule type="expression" dxfId="1147" priority="533">
      <formula>IF(RIGHT(TEXT(AM96,"0.#"),1)=".",FALSE,TRUE)</formula>
    </cfRule>
    <cfRule type="expression" dxfId="1146" priority="534">
      <formula>IF(RIGHT(TEXT(AM96,"0.#"),1)=".",TRUE,FALSE)</formula>
    </cfRule>
  </conditionalFormatting>
  <conditionalFormatting sqref="AE98">
    <cfRule type="expression" dxfId="1145" priority="541">
      <formula>IF(RIGHT(TEXT(AE98,"0.#"),1)=".",FALSE,TRUE)</formula>
    </cfRule>
    <cfRule type="expression" dxfId="1144" priority="542">
      <formula>IF(RIGHT(TEXT(AE98,"0.#"),1)=".",TRUE,FALSE)</formula>
    </cfRule>
  </conditionalFormatting>
  <conditionalFormatting sqref="AI98">
    <cfRule type="expression" dxfId="1143" priority="539">
      <formula>IF(RIGHT(TEXT(AI98,"0.#"),1)=".",FALSE,TRUE)</formula>
    </cfRule>
    <cfRule type="expression" dxfId="1142" priority="540">
      <formula>IF(RIGHT(TEXT(AI98,"0.#"),1)=".",TRUE,FALSE)</formula>
    </cfRule>
  </conditionalFormatting>
  <conditionalFormatting sqref="AI97">
    <cfRule type="expression" dxfId="1141" priority="537">
      <formula>IF(RIGHT(TEXT(AI97,"0.#"),1)=".",FALSE,TRUE)</formula>
    </cfRule>
    <cfRule type="expression" dxfId="1140" priority="538">
      <formula>IF(RIGHT(TEXT(AI97,"0.#"),1)=".",TRUE,FALSE)</formula>
    </cfRule>
  </conditionalFormatting>
  <conditionalFormatting sqref="AI96">
    <cfRule type="expression" dxfId="1139" priority="535">
      <formula>IF(RIGHT(TEXT(AI96,"0.#"),1)=".",FALSE,TRUE)</formula>
    </cfRule>
    <cfRule type="expression" dxfId="1138" priority="536">
      <formula>IF(RIGHT(TEXT(AI96,"0.#"),1)=".",TRUE,FALSE)</formula>
    </cfRule>
  </conditionalFormatting>
  <conditionalFormatting sqref="AM97">
    <cfRule type="expression" dxfId="1137" priority="531">
      <formula>IF(RIGHT(TEXT(AM97,"0.#"),1)=".",FALSE,TRUE)</formula>
    </cfRule>
    <cfRule type="expression" dxfId="1136" priority="532">
      <formula>IF(RIGHT(TEXT(AM97,"0.#"),1)=".",TRUE,FALSE)</formula>
    </cfRule>
  </conditionalFormatting>
  <conditionalFormatting sqref="AM98">
    <cfRule type="expression" dxfId="1135" priority="529">
      <formula>IF(RIGHT(TEXT(AM98,"0.#"),1)=".",FALSE,TRUE)</formula>
    </cfRule>
    <cfRule type="expression" dxfId="1134" priority="530">
      <formula>IF(RIGHT(TEXT(AM98,"0.#"),1)=".",TRUE,FALSE)</formula>
    </cfRule>
  </conditionalFormatting>
  <conditionalFormatting sqref="AQ96:AQ98">
    <cfRule type="expression" dxfId="1133" priority="527">
      <formula>IF(RIGHT(TEXT(AQ96,"0.#"),1)=".",FALSE,TRUE)</formula>
    </cfRule>
    <cfRule type="expression" dxfId="1132" priority="528">
      <formula>IF(RIGHT(TEXT(AQ96,"0.#"),1)=".",TRUE,FALSE)</formula>
    </cfRule>
  </conditionalFormatting>
  <conditionalFormatting sqref="AU96:AU98">
    <cfRule type="expression" dxfId="1131" priority="525">
      <formula>IF(RIGHT(TEXT(AU96,"0.#"),1)=".",FALSE,TRUE)</formula>
    </cfRule>
    <cfRule type="expression" dxfId="1130" priority="526">
      <formula>IF(RIGHT(TEXT(AU96,"0.#"),1)=".",TRUE,FALSE)</formula>
    </cfRule>
  </conditionalFormatting>
  <conditionalFormatting sqref="AE130">
    <cfRule type="expression" dxfId="1129" priority="523">
      <formula>IF(RIGHT(TEXT(AE130,"0.#"),1)=".",FALSE,TRUE)</formula>
    </cfRule>
    <cfRule type="expression" dxfId="1128" priority="524">
      <formula>IF(RIGHT(TEXT(AE130,"0.#"),1)=".",TRUE,FALSE)</formula>
    </cfRule>
  </conditionalFormatting>
  <conditionalFormatting sqref="AE131">
    <cfRule type="expression" dxfId="1127" priority="521">
      <formula>IF(RIGHT(TEXT(AE131,"0.#"),1)=".",FALSE,TRUE)</formula>
    </cfRule>
    <cfRule type="expression" dxfId="1126" priority="522">
      <formula>IF(RIGHT(TEXT(AE131,"0.#"),1)=".",TRUE,FALSE)</formula>
    </cfRule>
  </conditionalFormatting>
  <conditionalFormatting sqref="AM130">
    <cfRule type="expression" dxfId="1125" priority="511">
      <formula>IF(RIGHT(TEXT(AM130,"0.#"),1)=".",FALSE,TRUE)</formula>
    </cfRule>
    <cfRule type="expression" dxfId="1124" priority="512">
      <formula>IF(RIGHT(TEXT(AM130,"0.#"),1)=".",TRUE,FALSE)</formula>
    </cfRule>
  </conditionalFormatting>
  <conditionalFormatting sqref="AE132">
    <cfRule type="expression" dxfId="1123" priority="519">
      <formula>IF(RIGHT(TEXT(AE132,"0.#"),1)=".",FALSE,TRUE)</formula>
    </cfRule>
    <cfRule type="expression" dxfId="1122" priority="520">
      <formula>IF(RIGHT(TEXT(AE132,"0.#"),1)=".",TRUE,FALSE)</formula>
    </cfRule>
  </conditionalFormatting>
  <conditionalFormatting sqref="AI132">
    <cfRule type="expression" dxfId="1121" priority="517">
      <formula>IF(RIGHT(TEXT(AI132,"0.#"),1)=".",FALSE,TRUE)</formula>
    </cfRule>
    <cfRule type="expression" dxfId="1120" priority="518">
      <formula>IF(RIGHT(TEXT(AI132,"0.#"),1)=".",TRUE,FALSE)</formula>
    </cfRule>
  </conditionalFormatting>
  <conditionalFormatting sqref="AI131">
    <cfRule type="expression" dxfId="1119" priority="515">
      <formula>IF(RIGHT(TEXT(AI131,"0.#"),1)=".",FALSE,TRUE)</formula>
    </cfRule>
    <cfRule type="expression" dxfId="1118" priority="516">
      <formula>IF(RIGHT(TEXT(AI131,"0.#"),1)=".",TRUE,FALSE)</formula>
    </cfRule>
  </conditionalFormatting>
  <conditionalFormatting sqref="AI130">
    <cfRule type="expression" dxfId="1117" priority="513">
      <formula>IF(RIGHT(TEXT(AI130,"0.#"),1)=".",FALSE,TRUE)</formula>
    </cfRule>
    <cfRule type="expression" dxfId="1116" priority="514">
      <formula>IF(RIGHT(TEXT(AI130,"0.#"),1)=".",TRUE,FALSE)</formula>
    </cfRule>
  </conditionalFormatting>
  <conditionalFormatting sqref="AM131">
    <cfRule type="expression" dxfId="1115" priority="509">
      <formula>IF(RIGHT(TEXT(AM131,"0.#"),1)=".",FALSE,TRUE)</formula>
    </cfRule>
    <cfRule type="expression" dxfId="1114" priority="510">
      <formula>IF(RIGHT(TEXT(AM131,"0.#"),1)=".",TRUE,FALSE)</formula>
    </cfRule>
  </conditionalFormatting>
  <conditionalFormatting sqref="AM132">
    <cfRule type="expression" dxfId="1113" priority="507">
      <formula>IF(RIGHT(TEXT(AM132,"0.#"),1)=".",FALSE,TRUE)</formula>
    </cfRule>
    <cfRule type="expression" dxfId="1112" priority="508">
      <formula>IF(RIGHT(TEXT(AM132,"0.#"),1)=".",TRUE,FALSE)</formula>
    </cfRule>
  </conditionalFormatting>
  <conditionalFormatting sqref="AQ130:AQ132">
    <cfRule type="expression" dxfId="1111" priority="505">
      <formula>IF(RIGHT(TEXT(AQ130,"0.#"),1)=".",FALSE,TRUE)</formula>
    </cfRule>
    <cfRule type="expression" dxfId="1110" priority="506">
      <formula>IF(RIGHT(TEXT(AQ130,"0.#"),1)=".",TRUE,FALSE)</formula>
    </cfRule>
  </conditionalFormatting>
  <conditionalFormatting sqref="AU130:AU132">
    <cfRule type="expression" dxfId="1109" priority="503">
      <formula>IF(RIGHT(TEXT(AU130,"0.#"),1)=".",FALSE,TRUE)</formula>
    </cfRule>
    <cfRule type="expression" dxfId="1108" priority="504">
      <formula>IF(RIGHT(TEXT(AU130,"0.#"),1)=".",TRUE,FALSE)</formula>
    </cfRule>
  </conditionalFormatting>
  <conditionalFormatting sqref="AE164">
    <cfRule type="expression" dxfId="1107" priority="501">
      <formula>IF(RIGHT(TEXT(AE164,"0.#"),1)=".",FALSE,TRUE)</formula>
    </cfRule>
    <cfRule type="expression" dxfId="1106" priority="502">
      <formula>IF(RIGHT(TEXT(AE164,"0.#"),1)=".",TRUE,FALSE)</formula>
    </cfRule>
  </conditionalFormatting>
  <conditionalFormatting sqref="AE165">
    <cfRule type="expression" dxfId="1105" priority="499">
      <formula>IF(RIGHT(TEXT(AE165,"0.#"),1)=".",FALSE,TRUE)</formula>
    </cfRule>
    <cfRule type="expression" dxfId="1104" priority="500">
      <formula>IF(RIGHT(TEXT(AE165,"0.#"),1)=".",TRUE,FALSE)</formula>
    </cfRule>
  </conditionalFormatting>
  <conditionalFormatting sqref="AM164">
    <cfRule type="expression" dxfId="1103" priority="489">
      <formula>IF(RIGHT(TEXT(AM164,"0.#"),1)=".",FALSE,TRUE)</formula>
    </cfRule>
    <cfRule type="expression" dxfId="1102" priority="490">
      <formula>IF(RIGHT(TEXT(AM164,"0.#"),1)=".",TRUE,FALSE)</formula>
    </cfRule>
  </conditionalFormatting>
  <conditionalFormatting sqref="AE166">
    <cfRule type="expression" dxfId="1101" priority="497">
      <formula>IF(RIGHT(TEXT(AE166,"0.#"),1)=".",FALSE,TRUE)</formula>
    </cfRule>
    <cfRule type="expression" dxfId="1100" priority="498">
      <formula>IF(RIGHT(TEXT(AE166,"0.#"),1)=".",TRUE,FALSE)</formula>
    </cfRule>
  </conditionalFormatting>
  <conditionalFormatting sqref="AI166">
    <cfRule type="expression" dxfId="1099" priority="495">
      <formula>IF(RIGHT(TEXT(AI166,"0.#"),1)=".",FALSE,TRUE)</formula>
    </cfRule>
    <cfRule type="expression" dxfId="1098" priority="496">
      <formula>IF(RIGHT(TEXT(AI166,"0.#"),1)=".",TRUE,FALSE)</formula>
    </cfRule>
  </conditionalFormatting>
  <conditionalFormatting sqref="AI165">
    <cfRule type="expression" dxfId="1097" priority="493">
      <formula>IF(RIGHT(TEXT(AI165,"0.#"),1)=".",FALSE,TRUE)</formula>
    </cfRule>
    <cfRule type="expression" dxfId="1096" priority="494">
      <formula>IF(RIGHT(TEXT(AI165,"0.#"),1)=".",TRUE,FALSE)</formula>
    </cfRule>
  </conditionalFormatting>
  <conditionalFormatting sqref="AI164">
    <cfRule type="expression" dxfId="1095" priority="491">
      <formula>IF(RIGHT(TEXT(AI164,"0.#"),1)=".",FALSE,TRUE)</formula>
    </cfRule>
    <cfRule type="expression" dxfId="1094" priority="492">
      <formula>IF(RIGHT(TEXT(AI164,"0.#"),1)=".",TRUE,FALSE)</formula>
    </cfRule>
  </conditionalFormatting>
  <conditionalFormatting sqref="AM165">
    <cfRule type="expression" dxfId="1093" priority="487">
      <formula>IF(RIGHT(TEXT(AM165,"0.#"),1)=".",FALSE,TRUE)</formula>
    </cfRule>
    <cfRule type="expression" dxfId="1092" priority="488">
      <formula>IF(RIGHT(TEXT(AM165,"0.#"),1)=".",TRUE,FALSE)</formula>
    </cfRule>
  </conditionalFormatting>
  <conditionalFormatting sqref="AM166">
    <cfRule type="expression" dxfId="1091" priority="485">
      <formula>IF(RIGHT(TEXT(AM166,"0.#"),1)=".",FALSE,TRUE)</formula>
    </cfRule>
    <cfRule type="expression" dxfId="1090" priority="486">
      <formula>IF(RIGHT(TEXT(AM166,"0.#"),1)=".",TRUE,FALSE)</formula>
    </cfRule>
  </conditionalFormatting>
  <conditionalFormatting sqref="AQ164:AQ166">
    <cfRule type="expression" dxfId="1089" priority="483">
      <formula>IF(RIGHT(TEXT(AQ164,"0.#"),1)=".",FALSE,TRUE)</formula>
    </cfRule>
    <cfRule type="expression" dxfId="1088" priority="484">
      <formula>IF(RIGHT(TEXT(AQ164,"0.#"),1)=".",TRUE,FALSE)</formula>
    </cfRule>
  </conditionalFormatting>
  <conditionalFormatting sqref="AU164:AU166">
    <cfRule type="expression" dxfId="1087" priority="481">
      <formula>IF(RIGHT(TEXT(AU164,"0.#"),1)=".",FALSE,TRUE)</formula>
    </cfRule>
    <cfRule type="expression" dxfId="1086" priority="482">
      <formula>IF(RIGHT(TEXT(AU164,"0.#"),1)=".",TRUE,FALSE)</formula>
    </cfRule>
  </conditionalFormatting>
  <conditionalFormatting sqref="AE198">
    <cfRule type="expression" dxfId="1085" priority="479">
      <formula>IF(RIGHT(TEXT(AE198,"0.#"),1)=".",FALSE,TRUE)</formula>
    </cfRule>
    <cfRule type="expression" dxfId="1084" priority="480">
      <formula>IF(RIGHT(TEXT(AE198,"0.#"),1)=".",TRUE,FALSE)</formula>
    </cfRule>
  </conditionalFormatting>
  <conditionalFormatting sqref="AE199">
    <cfRule type="expression" dxfId="1083" priority="477">
      <formula>IF(RIGHT(TEXT(AE199,"0.#"),1)=".",FALSE,TRUE)</formula>
    </cfRule>
    <cfRule type="expression" dxfId="1082" priority="478">
      <formula>IF(RIGHT(TEXT(AE199,"0.#"),1)=".",TRUE,FALSE)</formula>
    </cfRule>
  </conditionalFormatting>
  <conditionalFormatting sqref="AM198">
    <cfRule type="expression" dxfId="1081" priority="467">
      <formula>IF(RIGHT(TEXT(AM198,"0.#"),1)=".",FALSE,TRUE)</formula>
    </cfRule>
    <cfRule type="expression" dxfId="1080" priority="468">
      <formula>IF(RIGHT(TEXT(AM198,"0.#"),1)=".",TRUE,FALSE)</formula>
    </cfRule>
  </conditionalFormatting>
  <conditionalFormatting sqref="AE200">
    <cfRule type="expression" dxfId="1079" priority="475">
      <formula>IF(RIGHT(TEXT(AE200,"0.#"),1)=".",FALSE,TRUE)</formula>
    </cfRule>
    <cfRule type="expression" dxfId="1078" priority="476">
      <formula>IF(RIGHT(TEXT(AE200,"0.#"),1)=".",TRUE,FALSE)</formula>
    </cfRule>
  </conditionalFormatting>
  <conditionalFormatting sqref="AI200">
    <cfRule type="expression" dxfId="1077" priority="473">
      <formula>IF(RIGHT(TEXT(AI200,"0.#"),1)=".",FALSE,TRUE)</formula>
    </cfRule>
    <cfRule type="expression" dxfId="1076" priority="474">
      <formula>IF(RIGHT(TEXT(AI200,"0.#"),1)=".",TRUE,FALSE)</formula>
    </cfRule>
  </conditionalFormatting>
  <conditionalFormatting sqref="AI199">
    <cfRule type="expression" dxfId="1075" priority="471">
      <formula>IF(RIGHT(TEXT(AI199,"0.#"),1)=".",FALSE,TRUE)</formula>
    </cfRule>
    <cfRule type="expression" dxfId="1074" priority="472">
      <formula>IF(RIGHT(TEXT(AI199,"0.#"),1)=".",TRUE,FALSE)</formula>
    </cfRule>
  </conditionalFormatting>
  <conditionalFormatting sqref="AI198">
    <cfRule type="expression" dxfId="1073" priority="469">
      <formula>IF(RIGHT(TEXT(AI198,"0.#"),1)=".",FALSE,TRUE)</formula>
    </cfRule>
    <cfRule type="expression" dxfId="1072" priority="470">
      <formula>IF(RIGHT(TEXT(AI198,"0.#"),1)=".",TRUE,FALSE)</formula>
    </cfRule>
  </conditionalFormatting>
  <conditionalFormatting sqref="AM199">
    <cfRule type="expression" dxfId="1071" priority="465">
      <formula>IF(RIGHT(TEXT(AM199,"0.#"),1)=".",FALSE,TRUE)</formula>
    </cfRule>
    <cfRule type="expression" dxfId="1070" priority="466">
      <formula>IF(RIGHT(TEXT(AM199,"0.#"),1)=".",TRUE,FALSE)</formula>
    </cfRule>
  </conditionalFormatting>
  <conditionalFormatting sqref="AM200">
    <cfRule type="expression" dxfId="1069" priority="463">
      <formula>IF(RIGHT(TEXT(AM200,"0.#"),1)=".",FALSE,TRUE)</formula>
    </cfRule>
    <cfRule type="expression" dxfId="1068" priority="464">
      <formula>IF(RIGHT(TEXT(AM200,"0.#"),1)=".",TRUE,FALSE)</formula>
    </cfRule>
  </conditionalFormatting>
  <conditionalFormatting sqref="AQ198:AQ200">
    <cfRule type="expression" dxfId="1067" priority="461">
      <formula>IF(RIGHT(TEXT(AQ198,"0.#"),1)=".",FALSE,TRUE)</formula>
    </cfRule>
    <cfRule type="expression" dxfId="1066" priority="462">
      <formula>IF(RIGHT(TEXT(AQ198,"0.#"),1)=".",TRUE,FALSE)</formula>
    </cfRule>
  </conditionalFormatting>
  <conditionalFormatting sqref="AU198:AU200">
    <cfRule type="expression" dxfId="1065" priority="459">
      <formula>IF(RIGHT(TEXT(AU198,"0.#"),1)=".",FALSE,TRUE)</formula>
    </cfRule>
    <cfRule type="expression" dxfId="1064" priority="460">
      <formula>IF(RIGHT(TEXT(AU198,"0.#"),1)=".",TRUE,FALSE)</formula>
    </cfRule>
  </conditionalFormatting>
  <conditionalFormatting sqref="AE135 AQ135">
    <cfRule type="expression" dxfId="1063" priority="457">
      <formula>IF(RIGHT(TEXT(AE135,"0.#"),1)=".",FALSE,TRUE)</formula>
    </cfRule>
    <cfRule type="expression" dxfId="1062" priority="458">
      <formula>IF(RIGHT(TEXT(AE135,"0.#"),1)=".",TRUE,FALSE)</formula>
    </cfRule>
  </conditionalFormatting>
  <conditionalFormatting sqref="AI135">
    <cfRule type="expression" dxfId="1061" priority="455">
      <formula>IF(RIGHT(TEXT(AI135,"0.#"),1)=".",FALSE,TRUE)</formula>
    </cfRule>
    <cfRule type="expression" dxfId="1060" priority="456">
      <formula>IF(RIGHT(TEXT(AI135,"0.#"),1)=".",TRUE,FALSE)</formula>
    </cfRule>
  </conditionalFormatting>
  <conditionalFormatting sqref="AM135">
    <cfRule type="expression" dxfId="1059" priority="453">
      <formula>IF(RIGHT(TEXT(AM135,"0.#"),1)=".",FALSE,TRUE)</formula>
    </cfRule>
    <cfRule type="expression" dxfId="1058" priority="454">
      <formula>IF(RIGHT(TEXT(AM135,"0.#"),1)=".",TRUE,FALSE)</formula>
    </cfRule>
  </conditionalFormatting>
  <conditionalFormatting sqref="AE136">
    <cfRule type="expression" dxfId="1057" priority="451">
      <formula>IF(RIGHT(TEXT(AE136,"0.#"),1)=".",FALSE,TRUE)</formula>
    </cfRule>
    <cfRule type="expression" dxfId="1056" priority="452">
      <formula>IF(RIGHT(TEXT(AE136,"0.#"),1)=".",TRUE,FALSE)</formula>
    </cfRule>
  </conditionalFormatting>
  <conditionalFormatting sqref="AI136">
    <cfRule type="expression" dxfId="1055" priority="449">
      <formula>IF(RIGHT(TEXT(AI136,"0.#"),1)=".",FALSE,TRUE)</formula>
    </cfRule>
    <cfRule type="expression" dxfId="1054" priority="450">
      <formula>IF(RIGHT(TEXT(AI136,"0.#"),1)=".",TRUE,FALSE)</formula>
    </cfRule>
  </conditionalFormatting>
  <conditionalFormatting sqref="AM136">
    <cfRule type="expression" dxfId="1053" priority="447">
      <formula>IF(RIGHT(TEXT(AM136,"0.#"),1)=".",FALSE,TRUE)</formula>
    </cfRule>
    <cfRule type="expression" dxfId="1052" priority="448">
      <formula>IF(RIGHT(TEXT(AM136,"0.#"),1)=".",TRUE,FALSE)</formula>
    </cfRule>
  </conditionalFormatting>
  <conditionalFormatting sqref="AQ136">
    <cfRule type="expression" dxfId="1051" priority="445">
      <formula>IF(RIGHT(TEXT(AQ136,"0.#"),1)=".",FALSE,TRUE)</formula>
    </cfRule>
    <cfRule type="expression" dxfId="1050" priority="446">
      <formula>IF(RIGHT(TEXT(AQ136,"0.#"),1)=".",TRUE,FALSE)</formula>
    </cfRule>
  </conditionalFormatting>
  <conditionalFormatting sqref="AU135">
    <cfRule type="expression" dxfId="1049" priority="443">
      <formula>IF(RIGHT(TEXT(AU135,"0.#"),1)=".",FALSE,TRUE)</formula>
    </cfRule>
    <cfRule type="expression" dxfId="1048" priority="444">
      <formula>IF(RIGHT(TEXT(AU135,"0.#"),1)=".",TRUE,FALSE)</formula>
    </cfRule>
  </conditionalFormatting>
  <conditionalFormatting sqref="AU136">
    <cfRule type="expression" dxfId="1047" priority="441">
      <formula>IF(RIGHT(TEXT(AU136,"0.#"),1)=".",FALSE,TRUE)</formula>
    </cfRule>
    <cfRule type="expression" dxfId="1046" priority="442">
      <formula>IF(RIGHT(TEXT(AU136,"0.#"),1)=".",TRUE,FALSE)</formula>
    </cfRule>
  </conditionalFormatting>
  <conditionalFormatting sqref="AE169 AQ169">
    <cfRule type="expression" dxfId="1045" priority="439">
      <formula>IF(RIGHT(TEXT(AE169,"0.#"),1)=".",FALSE,TRUE)</formula>
    </cfRule>
    <cfRule type="expression" dxfId="1044" priority="440">
      <formula>IF(RIGHT(TEXT(AE169,"0.#"),1)=".",TRUE,FALSE)</formula>
    </cfRule>
  </conditionalFormatting>
  <conditionalFormatting sqref="AI169">
    <cfRule type="expression" dxfId="1043" priority="437">
      <formula>IF(RIGHT(TEXT(AI169,"0.#"),1)=".",FALSE,TRUE)</formula>
    </cfRule>
    <cfRule type="expression" dxfId="1042" priority="438">
      <formula>IF(RIGHT(TEXT(AI169,"0.#"),1)=".",TRUE,FALSE)</formula>
    </cfRule>
  </conditionalFormatting>
  <conditionalFormatting sqref="AM169">
    <cfRule type="expression" dxfId="1041" priority="435">
      <formula>IF(RIGHT(TEXT(AM169,"0.#"),1)=".",FALSE,TRUE)</formula>
    </cfRule>
    <cfRule type="expression" dxfId="1040" priority="436">
      <formula>IF(RIGHT(TEXT(AM169,"0.#"),1)=".",TRUE,FALSE)</formula>
    </cfRule>
  </conditionalFormatting>
  <conditionalFormatting sqref="AE170">
    <cfRule type="expression" dxfId="1039" priority="433">
      <formula>IF(RIGHT(TEXT(AE170,"0.#"),1)=".",FALSE,TRUE)</formula>
    </cfRule>
    <cfRule type="expression" dxfId="1038" priority="434">
      <formula>IF(RIGHT(TEXT(AE170,"0.#"),1)=".",TRUE,FALSE)</formula>
    </cfRule>
  </conditionalFormatting>
  <conditionalFormatting sqref="AI170">
    <cfRule type="expression" dxfId="1037" priority="431">
      <formula>IF(RIGHT(TEXT(AI170,"0.#"),1)=".",FALSE,TRUE)</formula>
    </cfRule>
    <cfRule type="expression" dxfId="1036" priority="432">
      <formula>IF(RIGHT(TEXT(AI170,"0.#"),1)=".",TRUE,FALSE)</formula>
    </cfRule>
  </conditionalFormatting>
  <conditionalFormatting sqref="AM170">
    <cfRule type="expression" dxfId="1035" priority="429">
      <formula>IF(RIGHT(TEXT(AM170,"0.#"),1)=".",FALSE,TRUE)</formula>
    </cfRule>
    <cfRule type="expression" dxfId="1034" priority="430">
      <formula>IF(RIGHT(TEXT(AM170,"0.#"),1)=".",TRUE,FALSE)</formula>
    </cfRule>
  </conditionalFormatting>
  <conditionalFormatting sqref="AQ170">
    <cfRule type="expression" dxfId="1033" priority="427">
      <formula>IF(RIGHT(TEXT(AQ170,"0.#"),1)=".",FALSE,TRUE)</formula>
    </cfRule>
    <cfRule type="expression" dxfId="1032" priority="428">
      <formula>IF(RIGHT(TEXT(AQ170,"0.#"),1)=".",TRUE,FALSE)</formula>
    </cfRule>
  </conditionalFormatting>
  <conditionalFormatting sqref="AU169">
    <cfRule type="expression" dxfId="1031" priority="425">
      <formula>IF(RIGHT(TEXT(AU169,"0.#"),1)=".",FALSE,TRUE)</formula>
    </cfRule>
    <cfRule type="expression" dxfId="1030" priority="426">
      <formula>IF(RIGHT(TEXT(AU169,"0.#"),1)=".",TRUE,FALSE)</formula>
    </cfRule>
  </conditionalFormatting>
  <conditionalFormatting sqref="AU170">
    <cfRule type="expression" dxfId="1029" priority="423">
      <formula>IF(RIGHT(TEXT(AU170,"0.#"),1)=".",FALSE,TRUE)</formula>
    </cfRule>
    <cfRule type="expression" dxfId="1028" priority="424">
      <formula>IF(RIGHT(TEXT(AU170,"0.#"),1)=".",TRUE,FALSE)</formula>
    </cfRule>
  </conditionalFormatting>
  <conditionalFormatting sqref="AE91">
    <cfRule type="expression" dxfId="1027" priority="421">
      <formula>IF(RIGHT(TEXT(AE91,"0.#"),1)=".",FALSE,TRUE)</formula>
    </cfRule>
    <cfRule type="expression" dxfId="1026" priority="422">
      <formula>IF(RIGHT(TEXT(AE91,"0.#"),1)=".",TRUE,FALSE)</formula>
    </cfRule>
  </conditionalFormatting>
  <conditionalFormatting sqref="AE92">
    <cfRule type="expression" dxfId="1025" priority="419">
      <formula>IF(RIGHT(TEXT(AE92,"0.#"),1)=".",FALSE,TRUE)</formula>
    </cfRule>
    <cfRule type="expression" dxfId="1024" priority="420">
      <formula>IF(RIGHT(TEXT(AE92,"0.#"),1)=".",TRUE,FALSE)</formula>
    </cfRule>
  </conditionalFormatting>
  <conditionalFormatting sqref="AM91">
    <cfRule type="expression" dxfId="1023" priority="409">
      <formula>IF(RIGHT(TEXT(AM91,"0.#"),1)=".",FALSE,TRUE)</formula>
    </cfRule>
    <cfRule type="expression" dxfId="1022" priority="410">
      <formula>IF(RIGHT(TEXT(AM91,"0.#"),1)=".",TRUE,FALSE)</formula>
    </cfRule>
  </conditionalFormatting>
  <conditionalFormatting sqref="AE93">
    <cfRule type="expression" dxfId="1021" priority="417">
      <formula>IF(RIGHT(TEXT(AE93,"0.#"),1)=".",FALSE,TRUE)</formula>
    </cfRule>
    <cfRule type="expression" dxfId="1020" priority="418">
      <formula>IF(RIGHT(TEXT(AE93,"0.#"),1)=".",TRUE,FALSE)</formula>
    </cfRule>
  </conditionalFormatting>
  <conditionalFormatting sqref="AI93">
    <cfRule type="expression" dxfId="1019" priority="415">
      <formula>IF(RIGHT(TEXT(AI93,"0.#"),1)=".",FALSE,TRUE)</formula>
    </cfRule>
    <cfRule type="expression" dxfId="1018" priority="416">
      <formula>IF(RIGHT(TEXT(AI93,"0.#"),1)=".",TRUE,FALSE)</formula>
    </cfRule>
  </conditionalFormatting>
  <conditionalFormatting sqref="AI92">
    <cfRule type="expression" dxfId="1017" priority="413">
      <formula>IF(RIGHT(TEXT(AI92,"0.#"),1)=".",FALSE,TRUE)</formula>
    </cfRule>
    <cfRule type="expression" dxfId="1016" priority="414">
      <formula>IF(RIGHT(TEXT(AI92,"0.#"),1)=".",TRUE,FALSE)</formula>
    </cfRule>
  </conditionalFormatting>
  <conditionalFormatting sqref="AI91">
    <cfRule type="expression" dxfId="1015" priority="411">
      <formula>IF(RIGHT(TEXT(AI91,"0.#"),1)=".",FALSE,TRUE)</formula>
    </cfRule>
    <cfRule type="expression" dxfId="1014" priority="412">
      <formula>IF(RIGHT(TEXT(AI91,"0.#"),1)=".",TRUE,FALSE)</formula>
    </cfRule>
  </conditionalFormatting>
  <conditionalFormatting sqref="AM92">
    <cfRule type="expression" dxfId="1013" priority="407">
      <formula>IF(RIGHT(TEXT(AM92,"0.#"),1)=".",FALSE,TRUE)</formula>
    </cfRule>
    <cfRule type="expression" dxfId="1012" priority="408">
      <formula>IF(RIGHT(TEXT(AM92,"0.#"),1)=".",TRUE,FALSE)</formula>
    </cfRule>
  </conditionalFormatting>
  <conditionalFormatting sqref="AM93">
    <cfRule type="expression" dxfId="1011" priority="405">
      <formula>IF(RIGHT(TEXT(AM93,"0.#"),1)=".",FALSE,TRUE)</formula>
    </cfRule>
    <cfRule type="expression" dxfId="1010" priority="406">
      <formula>IF(RIGHT(TEXT(AM93,"0.#"),1)=".",TRUE,FALSE)</formula>
    </cfRule>
  </conditionalFormatting>
  <conditionalFormatting sqref="AQ91:AQ93">
    <cfRule type="expression" dxfId="1009" priority="403">
      <formula>IF(RIGHT(TEXT(AQ91,"0.#"),1)=".",FALSE,TRUE)</formula>
    </cfRule>
    <cfRule type="expression" dxfId="1008" priority="404">
      <formula>IF(RIGHT(TEXT(AQ91,"0.#"),1)=".",TRUE,FALSE)</formula>
    </cfRule>
  </conditionalFormatting>
  <conditionalFormatting sqref="AU91:AU93">
    <cfRule type="expression" dxfId="1007" priority="401">
      <formula>IF(RIGHT(TEXT(AU91,"0.#"),1)=".",FALSE,TRUE)</formula>
    </cfRule>
    <cfRule type="expression" dxfId="1006" priority="402">
      <formula>IF(RIGHT(TEXT(AU91,"0.#"),1)=".",TRUE,FALSE)</formula>
    </cfRule>
  </conditionalFormatting>
  <conditionalFormatting sqref="AE86">
    <cfRule type="expression" dxfId="1005" priority="399">
      <formula>IF(RIGHT(TEXT(AE86,"0.#"),1)=".",FALSE,TRUE)</formula>
    </cfRule>
    <cfRule type="expression" dxfId="1004" priority="400">
      <formula>IF(RIGHT(TEXT(AE86,"0.#"),1)=".",TRUE,FALSE)</formula>
    </cfRule>
  </conditionalFormatting>
  <conditionalFormatting sqref="AE87">
    <cfRule type="expression" dxfId="1003" priority="397">
      <formula>IF(RIGHT(TEXT(AE87,"0.#"),1)=".",FALSE,TRUE)</formula>
    </cfRule>
    <cfRule type="expression" dxfId="1002" priority="398">
      <formula>IF(RIGHT(TEXT(AE87,"0.#"),1)=".",TRUE,FALSE)</formula>
    </cfRule>
  </conditionalFormatting>
  <conditionalFormatting sqref="AM86">
    <cfRule type="expression" dxfId="1001" priority="387">
      <formula>IF(RIGHT(TEXT(AM86,"0.#"),1)=".",FALSE,TRUE)</formula>
    </cfRule>
    <cfRule type="expression" dxfId="1000" priority="388">
      <formula>IF(RIGHT(TEXT(AM86,"0.#"),1)=".",TRUE,FALSE)</formula>
    </cfRule>
  </conditionalFormatting>
  <conditionalFormatting sqref="AE88">
    <cfRule type="expression" dxfId="999" priority="395">
      <formula>IF(RIGHT(TEXT(AE88,"0.#"),1)=".",FALSE,TRUE)</formula>
    </cfRule>
    <cfRule type="expression" dxfId="998" priority="396">
      <formula>IF(RIGHT(TEXT(AE88,"0.#"),1)=".",TRUE,FALSE)</formula>
    </cfRule>
  </conditionalFormatting>
  <conditionalFormatting sqref="AI88">
    <cfRule type="expression" dxfId="997" priority="393">
      <formula>IF(RIGHT(TEXT(AI88,"0.#"),1)=".",FALSE,TRUE)</formula>
    </cfRule>
    <cfRule type="expression" dxfId="996" priority="394">
      <formula>IF(RIGHT(TEXT(AI88,"0.#"),1)=".",TRUE,FALSE)</formula>
    </cfRule>
  </conditionalFormatting>
  <conditionalFormatting sqref="AI87">
    <cfRule type="expression" dxfId="995" priority="391">
      <formula>IF(RIGHT(TEXT(AI87,"0.#"),1)=".",FALSE,TRUE)</formula>
    </cfRule>
    <cfRule type="expression" dxfId="994" priority="392">
      <formula>IF(RIGHT(TEXT(AI87,"0.#"),1)=".",TRUE,FALSE)</formula>
    </cfRule>
  </conditionalFormatting>
  <conditionalFormatting sqref="AI86">
    <cfRule type="expression" dxfId="993" priority="389">
      <formula>IF(RIGHT(TEXT(AI86,"0.#"),1)=".",FALSE,TRUE)</formula>
    </cfRule>
    <cfRule type="expression" dxfId="992" priority="390">
      <formula>IF(RIGHT(TEXT(AI86,"0.#"),1)=".",TRUE,FALSE)</formula>
    </cfRule>
  </conditionalFormatting>
  <conditionalFormatting sqref="AM87">
    <cfRule type="expression" dxfId="991" priority="385">
      <formula>IF(RIGHT(TEXT(AM87,"0.#"),1)=".",FALSE,TRUE)</formula>
    </cfRule>
    <cfRule type="expression" dxfId="990" priority="386">
      <formula>IF(RIGHT(TEXT(AM87,"0.#"),1)=".",TRUE,FALSE)</formula>
    </cfRule>
  </conditionalFormatting>
  <conditionalFormatting sqref="AM88">
    <cfRule type="expression" dxfId="989" priority="383">
      <formula>IF(RIGHT(TEXT(AM88,"0.#"),1)=".",FALSE,TRUE)</formula>
    </cfRule>
    <cfRule type="expression" dxfId="988" priority="384">
      <formula>IF(RIGHT(TEXT(AM88,"0.#"),1)=".",TRUE,FALSE)</formula>
    </cfRule>
  </conditionalFormatting>
  <conditionalFormatting sqref="AQ86:AQ88">
    <cfRule type="expression" dxfId="987" priority="381">
      <formula>IF(RIGHT(TEXT(AQ86,"0.#"),1)=".",FALSE,TRUE)</formula>
    </cfRule>
    <cfRule type="expression" dxfId="986" priority="382">
      <formula>IF(RIGHT(TEXT(AQ86,"0.#"),1)=".",TRUE,FALSE)</formula>
    </cfRule>
  </conditionalFormatting>
  <conditionalFormatting sqref="AU86:AU88">
    <cfRule type="expression" dxfId="985" priority="379">
      <formula>IF(RIGHT(TEXT(AU86,"0.#"),1)=".",FALSE,TRUE)</formula>
    </cfRule>
    <cfRule type="expression" dxfId="984" priority="380">
      <formula>IF(RIGHT(TEXT(AU86,"0.#"),1)=".",TRUE,FALSE)</formula>
    </cfRule>
  </conditionalFormatting>
  <conditionalFormatting sqref="AE125">
    <cfRule type="expression" dxfId="983" priority="377">
      <formula>IF(RIGHT(TEXT(AE125,"0.#"),1)=".",FALSE,TRUE)</formula>
    </cfRule>
    <cfRule type="expression" dxfId="982" priority="378">
      <formula>IF(RIGHT(TEXT(AE125,"0.#"),1)=".",TRUE,FALSE)</formula>
    </cfRule>
  </conditionalFormatting>
  <conditionalFormatting sqref="AE126">
    <cfRule type="expression" dxfId="981" priority="375">
      <formula>IF(RIGHT(TEXT(AE126,"0.#"),1)=".",FALSE,TRUE)</formula>
    </cfRule>
    <cfRule type="expression" dxfId="980" priority="376">
      <formula>IF(RIGHT(TEXT(AE126,"0.#"),1)=".",TRUE,FALSE)</formula>
    </cfRule>
  </conditionalFormatting>
  <conditionalFormatting sqref="AM125">
    <cfRule type="expression" dxfId="979" priority="365">
      <formula>IF(RIGHT(TEXT(AM125,"0.#"),1)=".",FALSE,TRUE)</formula>
    </cfRule>
    <cfRule type="expression" dxfId="978" priority="366">
      <formula>IF(RIGHT(TEXT(AM125,"0.#"),1)=".",TRUE,FALSE)</formula>
    </cfRule>
  </conditionalFormatting>
  <conditionalFormatting sqref="AE127">
    <cfRule type="expression" dxfId="977" priority="373">
      <formula>IF(RIGHT(TEXT(AE127,"0.#"),1)=".",FALSE,TRUE)</formula>
    </cfRule>
    <cfRule type="expression" dxfId="976" priority="374">
      <formula>IF(RIGHT(TEXT(AE127,"0.#"),1)=".",TRUE,FALSE)</formula>
    </cfRule>
  </conditionalFormatting>
  <conditionalFormatting sqref="AI127">
    <cfRule type="expression" dxfId="975" priority="371">
      <formula>IF(RIGHT(TEXT(AI127,"0.#"),1)=".",FALSE,TRUE)</formula>
    </cfRule>
    <cfRule type="expression" dxfId="974" priority="372">
      <formula>IF(RIGHT(TEXT(AI127,"0.#"),1)=".",TRUE,FALSE)</formula>
    </cfRule>
  </conditionalFormatting>
  <conditionalFormatting sqref="AI126">
    <cfRule type="expression" dxfId="973" priority="369">
      <formula>IF(RIGHT(TEXT(AI126,"0.#"),1)=".",FALSE,TRUE)</formula>
    </cfRule>
    <cfRule type="expression" dxfId="972" priority="370">
      <formula>IF(RIGHT(TEXT(AI126,"0.#"),1)=".",TRUE,FALSE)</formula>
    </cfRule>
  </conditionalFormatting>
  <conditionalFormatting sqref="AI125">
    <cfRule type="expression" dxfId="971" priority="367">
      <formula>IF(RIGHT(TEXT(AI125,"0.#"),1)=".",FALSE,TRUE)</formula>
    </cfRule>
    <cfRule type="expression" dxfId="970" priority="368">
      <formula>IF(RIGHT(TEXT(AI125,"0.#"),1)=".",TRUE,FALSE)</formula>
    </cfRule>
  </conditionalFormatting>
  <conditionalFormatting sqref="AM126">
    <cfRule type="expression" dxfId="969" priority="363">
      <formula>IF(RIGHT(TEXT(AM126,"0.#"),1)=".",FALSE,TRUE)</formula>
    </cfRule>
    <cfRule type="expression" dxfId="968" priority="364">
      <formula>IF(RIGHT(TEXT(AM126,"0.#"),1)=".",TRUE,FALSE)</formula>
    </cfRule>
  </conditionalFormatting>
  <conditionalFormatting sqref="AM127">
    <cfRule type="expression" dxfId="967" priority="361">
      <formula>IF(RIGHT(TEXT(AM127,"0.#"),1)=".",FALSE,TRUE)</formula>
    </cfRule>
    <cfRule type="expression" dxfId="966" priority="362">
      <formula>IF(RIGHT(TEXT(AM127,"0.#"),1)=".",TRUE,FALSE)</formula>
    </cfRule>
  </conditionalFormatting>
  <conditionalFormatting sqref="AQ125:AQ127">
    <cfRule type="expression" dxfId="965" priority="359">
      <formula>IF(RIGHT(TEXT(AQ125,"0.#"),1)=".",FALSE,TRUE)</formula>
    </cfRule>
    <cfRule type="expression" dxfId="964" priority="360">
      <formula>IF(RIGHT(TEXT(AQ125,"0.#"),1)=".",TRUE,FALSE)</formula>
    </cfRule>
  </conditionalFormatting>
  <conditionalFormatting sqref="AU125:AU127">
    <cfRule type="expression" dxfId="963" priority="357">
      <formula>IF(RIGHT(TEXT(AU125,"0.#"),1)=".",FALSE,TRUE)</formula>
    </cfRule>
    <cfRule type="expression" dxfId="962" priority="358">
      <formula>IF(RIGHT(TEXT(AU125,"0.#"),1)=".",TRUE,FALSE)</formula>
    </cfRule>
  </conditionalFormatting>
  <conditionalFormatting sqref="AE120">
    <cfRule type="expression" dxfId="961" priority="355">
      <formula>IF(RIGHT(TEXT(AE120,"0.#"),1)=".",FALSE,TRUE)</formula>
    </cfRule>
    <cfRule type="expression" dxfId="960" priority="356">
      <formula>IF(RIGHT(TEXT(AE120,"0.#"),1)=".",TRUE,FALSE)</formula>
    </cfRule>
  </conditionalFormatting>
  <conditionalFormatting sqref="AE121">
    <cfRule type="expression" dxfId="959" priority="353">
      <formula>IF(RIGHT(TEXT(AE121,"0.#"),1)=".",FALSE,TRUE)</formula>
    </cfRule>
    <cfRule type="expression" dxfId="958" priority="354">
      <formula>IF(RIGHT(TEXT(AE121,"0.#"),1)=".",TRUE,FALSE)</formula>
    </cfRule>
  </conditionalFormatting>
  <conditionalFormatting sqref="AM120">
    <cfRule type="expression" dxfId="957" priority="343">
      <formula>IF(RIGHT(TEXT(AM120,"0.#"),1)=".",FALSE,TRUE)</formula>
    </cfRule>
    <cfRule type="expression" dxfId="956" priority="344">
      <formula>IF(RIGHT(TEXT(AM120,"0.#"),1)=".",TRUE,FALSE)</formula>
    </cfRule>
  </conditionalFormatting>
  <conditionalFormatting sqref="AE122">
    <cfRule type="expression" dxfId="955" priority="351">
      <formula>IF(RIGHT(TEXT(AE122,"0.#"),1)=".",FALSE,TRUE)</formula>
    </cfRule>
    <cfRule type="expression" dxfId="954" priority="352">
      <formula>IF(RIGHT(TEXT(AE122,"0.#"),1)=".",TRUE,FALSE)</formula>
    </cfRule>
  </conditionalFormatting>
  <conditionalFormatting sqref="AI122">
    <cfRule type="expression" dxfId="953" priority="349">
      <formula>IF(RIGHT(TEXT(AI122,"0.#"),1)=".",FALSE,TRUE)</formula>
    </cfRule>
    <cfRule type="expression" dxfId="952" priority="350">
      <formula>IF(RIGHT(TEXT(AI122,"0.#"),1)=".",TRUE,FALSE)</formula>
    </cfRule>
  </conditionalFormatting>
  <conditionalFormatting sqref="AI121">
    <cfRule type="expression" dxfId="951" priority="347">
      <formula>IF(RIGHT(TEXT(AI121,"0.#"),1)=".",FALSE,TRUE)</formula>
    </cfRule>
    <cfRule type="expression" dxfId="950" priority="348">
      <formula>IF(RIGHT(TEXT(AI121,"0.#"),1)=".",TRUE,FALSE)</formula>
    </cfRule>
  </conditionalFormatting>
  <conditionalFormatting sqref="AI120">
    <cfRule type="expression" dxfId="949" priority="345">
      <formula>IF(RIGHT(TEXT(AI120,"0.#"),1)=".",FALSE,TRUE)</formula>
    </cfRule>
    <cfRule type="expression" dxfId="948" priority="346">
      <formula>IF(RIGHT(TEXT(AI120,"0.#"),1)=".",TRUE,FALSE)</formula>
    </cfRule>
  </conditionalFormatting>
  <conditionalFormatting sqref="AM121">
    <cfRule type="expression" dxfId="947" priority="341">
      <formula>IF(RIGHT(TEXT(AM121,"0.#"),1)=".",FALSE,TRUE)</formula>
    </cfRule>
    <cfRule type="expression" dxfId="946" priority="342">
      <formula>IF(RIGHT(TEXT(AM121,"0.#"),1)=".",TRUE,FALSE)</formula>
    </cfRule>
  </conditionalFormatting>
  <conditionalFormatting sqref="AM122">
    <cfRule type="expression" dxfId="945" priority="339">
      <formula>IF(RIGHT(TEXT(AM122,"0.#"),1)=".",FALSE,TRUE)</formula>
    </cfRule>
    <cfRule type="expression" dxfId="944" priority="340">
      <formula>IF(RIGHT(TEXT(AM122,"0.#"),1)=".",TRUE,FALSE)</formula>
    </cfRule>
  </conditionalFormatting>
  <conditionalFormatting sqref="AQ120:AQ122">
    <cfRule type="expression" dxfId="943" priority="337">
      <formula>IF(RIGHT(TEXT(AQ120,"0.#"),1)=".",FALSE,TRUE)</formula>
    </cfRule>
    <cfRule type="expression" dxfId="942" priority="338">
      <formula>IF(RIGHT(TEXT(AQ120,"0.#"),1)=".",TRUE,FALSE)</formula>
    </cfRule>
  </conditionalFormatting>
  <conditionalFormatting sqref="AU120:AU122">
    <cfRule type="expression" dxfId="941" priority="335">
      <formula>IF(RIGHT(TEXT(AU120,"0.#"),1)=".",FALSE,TRUE)</formula>
    </cfRule>
    <cfRule type="expression" dxfId="940" priority="336">
      <formula>IF(RIGHT(TEXT(AU120,"0.#"),1)=".",TRUE,FALSE)</formula>
    </cfRule>
  </conditionalFormatting>
  <conditionalFormatting sqref="AE159">
    <cfRule type="expression" dxfId="939" priority="333">
      <formula>IF(RIGHT(TEXT(AE159,"0.#"),1)=".",FALSE,TRUE)</formula>
    </cfRule>
    <cfRule type="expression" dxfId="938" priority="334">
      <formula>IF(RIGHT(TEXT(AE159,"0.#"),1)=".",TRUE,FALSE)</formula>
    </cfRule>
  </conditionalFormatting>
  <conditionalFormatting sqref="AE160">
    <cfRule type="expression" dxfId="937" priority="331">
      <formula>IF(RIGHT(TEXT(AE160,"0.#"),1)=".",FALSE,TRUE)</formula>
    </cfRule>
    <cfRule type="expression" dxfId="936" priority="332">
      <formula>IF(RIGHT(TEXT(AE160,"0.#"),1)=".",TRUE,FALSE)</formula>
    </cfRule>
  </conditionalFormatting>
  <conditionalFormatting sqref="AM159">
    <cfRule type="expression" dxfId="935" priority="321">
      <formula>IF(RIGHT(TEXT(AM159,"0.#"),1)=".",FALSE,TRUE)</formula>
    </cfRule>
    <cfRule type="expression" dxfId="934" priority="322">
      <formula>IF(RIGHT(TEXT(AM159,"0.#"),1)=".",TRUE,FALSE)</formula>
    </cfRule>
  </conditionalFormatting>
  <conditionalFormatting sqref="AE161">
    <cfRule type="expression" dxfId="933" priority="329">
      <formula>IF(RIGHT(TEXT(AE161,"0.#"),1)=".",FALSE,TRUE)</formula>
    </cfRule>
    <cfRule type="expression" dxfId="932" priority="330">
      <formula>IF(RIGHT(TEXT(AE161,"0.#"),1)=".",TRUE,FALSE)</formula>
    </cfRule>
  </conditionalFormatting>
  <conditionalFormatting sqref="AI161">
    <cfRule type="expression" dxfId="931" priority="327">
      <formula>IF(RIGHT(TEXT(AI161,"0.#"),1)=".",FALSE,TRUE)</formula>
    </cfRule>
    <cfRule type="expression" dxfId="930" priority="328">
      <formula>IF(RIGHT(TEXT(AI161,"0.#"),1)=".",TRUE,FALSE)</formula>
    </cfRule>
  </conditionalFormatting>
  <conditionalFormatting sqref="AI160">
    <cfRule type="expression" dxfId="929" priority="325">
      <formula>IF(RIGHT(TEXT(AI160,"0.#"),1)=".",FALSE,TRUE)</formula>
    </cfRule>
    <cfRule type="expression" dxfId="928" priority="326">
      <formula>IF(RIGHT(TEXT(AI160,"0.#"),1)=".",TRUE,FALSE)</formula>
    </cfRule>
  </conditionalFormatting>
  <conditionalFormatting sqref="AI159">
    <cfRule type="expression" dxfId="927" priority="323">
      <formula>IF(RIGHT(TEXT(AI159,"0.#"),1)=".",FALSE,TRUE)</formula>
    </cfRule>
    <cfRule type="expression" dxfId="926" priority="324">
      <formula>IF(RIGHT(TEXT(AI159,"0.#"),1)=".",TRUE,FALSE)</formula>
    </cfRule>
  </conditionalFormatting>
  <conditionalFormatting sqref="AM160">
    <cfRule type="expression" dxfId="925" priority="319">
      <formula>IF(RIGHT(TEXT(AM160,"0.#"),1)=".",FALSE,TRUE)</formula>
    </cfRule>
    <cfRule type="expression" dxfId="924" priority="320">
      <formula>IF(RIGHT(TEXT(AM160,"0.#"),1)=".",TRUE,FALSE)</formula>
    </cfRule>
  </conditionalFormatting>
  <conditionalFormatting sqref="AM161">
    <cfRule type="expression" dxfId="923" priority="317">
      <formula>IF(RIGHT(TEXT(AM161,"0.#"),1)=".",FALSE,TRUE)</formula>
    </cfRule>
    <cfRule type="expression" dxfId="922" priority="318">
      <formula>IF(RIGHT(TEXT(AM161,"0.#"),1)=".",TRUE,FALSE)</formula>
    </cfRule>
  </conditionalFormatting>
  <conditionalFormatting sqref="AQ159:AQ161">
    <cfRule type="expression" dxfId="921" priority="315">
      <formula>IF(RIGHT(TEXT(AQ159,"0.#"),1)=".",FALSE,TRUE)</formula>
    </cfRule>
    <cfRule type="expression" dxfId="920" priority="316">
      <formula>IF(RIGHT(TEXT(AQ159,"0.#"),1)=".",TRUE,FALSE)</formula>
    </cfRule>
  </conditionalFormatting>
  <conditionalFormatting sqref="AU159:AU161">
    <cfRule type="expression" dxfId="919" priority="313">
      <formula>IF(RIGHT(TEXT(AU159,"0.#"),1)=".",FALSE,TRUE)</formula>
    </cfRule>
    <cfRule type="expression" dxfId="918" priority="314">
      <formula>IF(RIGHT(TEXT(AU159,"0.#"),1)=".",TRUE,FALSE)</formula>
    </cfRule>
  </conditionalFormatting>
  <conditionalFormatting sqref="AE154">
    <cfRule type="expression" dxfId="917" priority="311">
      <formula>IF(RIGHT(TEXT(AE154,"0.#"),1)=".",FALSE,TRUE)</formula>
    </cfRule>
    <cfRule type="expression" dxfId="916" priority="312">
      <formula>IF(RIGHT(TEXT(AE154,"0.#"),1)=".",TRUE,FALSE)</formula>
    </cfRule>
  </conditionalFormatting>
  <conditionalFormatting sqref="AE155">
    <cfRule type="expression" dxfId="915" priority="309">
      <formula>IF(RIGHT(TEXT(AE155,"0.#"),1)=".",FALSE,TRUE)</formula>
    </cfRule>
    <cfRule type="expression" dxfId="914" priority="310">
      <formula>IF(RIGHT(TEXT(AE155,"0.#"),1)=".",TRUE,FALSE)</formula>
    </cfRule>
  </conditionalFormatting>
  <conditionalFormatting sqref="AM154">
    <cfRule type="expression" dxfId="913" priority="299">
      <formula>IF(RIGHT(TEXT(AM154,"0.#"),1)=".",FALSE,TRUE)</formula>
    </cfRule>
    <cfRule type="expression" dxfId="912" priority="300">
      <formula>IF(RIGHT(TEXT(AM154,"0.#"),1)=".",TRUE,FALSE)</formula>
    </cfRule>
  </conditionalFormatting>
  <conditionalFormatting sqref="AE156">
    <cfRule type="expression" dxfId="911" priority="307">
      <formula>IF(RIGHT(TEXT(AE156,"0.#"),1)=".",FALSE,TRUE)</formula>
    </cfRule>
    <cfRule type="expression" dxfId="910" priority="308">
      <formula>IF(RIGHT(TEXT(AE156,"0.#"),1)=".",TRUE,FALSE)</formula>
    </cfRule>
  </conditionalFormatting>
  <conditionalFormatting sqref="AI156">
    <cfRule type="expression" dxfId="909" priority="305">
      <formula>IF(RIGHT(TEXT(AI156,"0.#"),1)=".",FALSE,TRUE)</formula>
    </cfRule>
    <cfRule type="expression" dxfId="908" priority="306">
      <formula>IF(RIGHT(TEXT(AI156,"0.#"),1)=".",TRUE,FALSE)</formula>
    </cfRule>
  </conditionalFormatting>
  <conditionalFormatting sqref="AI155">
    <cfRule type="expression" dxfId="907" priority="303">
      <formula>IF(RIGHT(TEXT(AI155,"0.#"),1)=".",FALSE,TRUE)</formula>
    </cfRule>
    <cfRule type="expression" dxfId="906" priority="304">
      <formula>IF(RIGHT(TEXT(AI155,"0.#"),1)=".",TRUE,FALSE)</formula>
    </cfRule>
  </conditionalFormatting>
  <conditionalFormatting sqref="AI154">
    <cfRule type="expression" dxfId="905" priority="301">
      <formula>IF(RIGHT(TEXT(AI154,"0.#"),1)=".",FALSE,TRUE)</formula>
    </cfRule>
    <cfRule type="expression" dxfId="904" priority="302">
      <formula>IF(RIGHT(TEXT(AI154,"0.#"),1)=".",TRUE,FALSE)</formula>
    </cfRule>
  </conditionalFormatting>
  <conditionalFormatting sqref="AM155">
    <cfRule type="expression" dxfId="903" priority="297">
      <formula>IF(RIGHT(TEXT(AM155,"0.#"),1)=".",FALSE,TRUE)</formula>
    </cfRule>
    <cfRule type="expression" dxfId="902" priority="298">
      <formula>IF(RIGHT(TEXT(AM155,"0.#"),1)=".",TRUE,FALSE)</formula>
    </cfRule>
  </conditionalFormatting>
  <conditionalFormatting sqref="AM156">
    <cfRule type="expression" dxfId="901" priority="295">
      <formula>IF(RIGHT(TEXT(AM156,"0.#"),1)=".",FALSE,TRUE)</formula>
    </cfRule>
    <cfRule type="expression" dxfId="900" priority="296">
      <formula>IF(RIGHT(TEXT(AM156,"0.#"),1)=".",TRUE,FALSE)</formula>
    </cfRule>
  </conditionalFormatting>
  <conditionalFormatting sqref="AQ154:AQ156">
    <cfRule type="expression" dxfId="899" priority="293">
      <formula>IF(RIGHT(TEXT(AQ154,"0.#"),1)=".",FALSE,TRUE)</formula>
    </cfRule>
    <cfRule type="expression" dxfId="898" priority="294">
      <formula>IF(RIGHT(TEXT(AQ154,"0.#"),1)=".",TRUE,FALSE)</formula>
    </cfRule>
  </conditionalFormatting>
  <conditionalFormatting sqref="AU154:AU156">
    <cfRule type="expression" dxfId="897" priority="291">
      <formula>IF(RIGHT(TEXT(AU154,"0.#"),1)=".",FALSE,TRUE)</formula>
    </cfRule>
    <cfRule type="expression" dxfId="896" priority="292">
      <formula>IF(RIGHT(TEXT(AU154,"0.#"),1)=".",TRUE,FALSE)</formula>
    </cfRule>
  </conditionalFormatting>
  <conditionalFormatting sqref="AE193">
    <cfRule type="expression" dxfId="895" priority="289">
      <formula>IF(RIGHT(TEXT(AE193,"0.#"),1)=".",FALSE,TRUE)</formula>
    </cfRule>
    <cfRule type="expression" dxfId="894" priority="290">
      <formula>IF(RIGHT(TEXT(AE193,"0.#"),1)=".",TRUE,FALSE)</formula>
    </cfRule>
  </conditionalFormatting>
  <conditionalFormatting sqref="AE194">
    <cfRule type="expression" dxfId="893" priority="287">
      <formula>IF(RIGHT(TEXT(AE194,"0.#"),1)=".",FALSE,TRUE)</formula>
    </cfRule>
    <cfRule type="expression" dxfId="892" priority="288">
      <formula>IF(RIGHT(TEXT(AE194,"0.#"),1)=".",TRUE,FALSE)</formula>
    </cfRule>
  </conditionalFormatting>
  <conditionalFormatting sqref="AM193">
    <cfRule type="expression" dxfId="891" priority="277">
      <formula>IF(RIGHT(TEXT(AM193,"0.#"),1)=".",FALSE,TRUE)</formula>
    </cfRule>
    <cfRule type="expression" dxfId="890" priority="278">
      <formula>IF(RIGHT(TEXT(AM193,"0.#"),1)=".",TRUE,FALSE)</formula>
    </cfRule>
  </conditionalFormatting>
  <conditionalFormatting sqref="AE195">
    <cfRule type="expression" dxfId="889" priority="285">
      <formula>IF(RIGHT(TEXT(AE195,"0.#"),1)=".",FALSE,TRUE)</formula>
    </cfRule>
    <cfRule type="expression" dxfId="888" priority="286">
      <formula>IF(RIGHT(TEXT(AE195,"0.#"),1)=".",TRUE,FALSE)</formula>
    </cfRule>
  </conditionalFormatting>
  <conditionalFormatting sqref="AI195">
    <cfRule type="expression" dxfId="887" priority="283">
      <formula>IF(RIGHT(TEXT(AI195,"0.#"),1)=".",FALSE,TRUE)</formula>
    </cfRule>
    <cfRule type="expression" dxfId="886" priority="284">
      <formula>IF(RIGHT(TEXT(AI195,"0.#"),1)=".",TRUE,FALSE)</formula>
    </cfRule>
  </conditionalFormatting>
  <conditionalFormatting sqref="AI194">
    <cfRule type="expression" dxfId="885" priority="281">
      <formula>IF(RIGHT(TEXT(AI194,"0.#"),1)=".",FALSE,TRUE)</formula>
    </cfRule>
    <cfRule type="expression" dxfId="884" priority="282">
      <formula>IF(RIGHT(TEXT(AI194,"0.#"),1)=".",TRUE,FALSE)</formula>
    </cfRule>
  </conditionalFormatting>
  <conditionalFormatting sqref="AI193">
    <cfRule type="expression" dxfId="883" priority="279">
      <formula>IF(RIGHT(TEXT(AI193,"0.#"),1)=".",FALSE,TRUE)</formula>
    </cfRule>
    <cfRule type="expression" dxfId="882" priority="280">
      <formula>IF(RIGHT(TEXT(AI193,"0.#"),1)=".",TRUE,FALSE)</formula>
    </cfRule>
  </conditionalFormatting>
  <conditionalFormatting sqref="AM194">
    <cfRule type="expression" dxfId="881" priority="275">
      <formula>IF(RIGHT(TEXT(AM194,"0.#"),1)=".",FALSE,TRUE)</formula>
    </cfRule>
    <cfRule type="expression" dxfId="880" priority="276">
      <formula>IF(RIGHT(TEXT(AM194,"0.#"),1)=".",TRUE,FALSE)</formula>
    </cfRule>
  </conditionalFormatting>
  <conditionalFormatting sqref="AM195">
    <cfRule type="expression" dxfId="879" priority="273">
      <formula>IF(RIGHT(TEXT(AM195,"0.#"),1)=".",FALSE,TRUE)</formula>
    </cfRule>
    <cfRule type="expression" dxfId="878" priority="274">
      <formula>IF(RIGHT(TEXT(AM195,"0.#"),1)=".",TRUE,FALSE)</formula>
    </cfRule>
  </conditionalFormatting>
  <conditionalFormatting sqref="AQ193:AQ195">
    <cfRule type="expression" dxfId="877" priority="271">
      <formula>IF(RIGHT(TEXT(AQ193,"0.#"),1)=".",FALSE,TRUE)</formula>
    </cfRule>
    <cfRule type="expression" dxfId="876" priority="272">
      <formula>IF(RIGHT(TEXT(AQ193,"0.#"),1)=".",TRUE,FALSE)</formula>
    </cfRule>
  </conditionalFormatting>
  <conditionalFormatting sqref="AU193:AU195">
    <cfRule type="expression" dxfId="875" priority="269">
      <formula>IF(RIGHT(TEXT(AU193,"0.#"),1)=".",FALSE,TRUE)</formula>
    </cfRule>
    <cfRule type="expression" dxfId="874" priority="270">
      <formula>IF(RIGHT(TEXT(AU193,"0.#"),1)=".",TRUE,FALSE)</formula>
    </cfRule>
  </conditionalFormatting>
  <conditionalFormatting sqref="AE188">
    <cfRule type="expression" dxfId="873" priority="267">
      <formula>IF(RIGHT(TEXT(AE188,"0.#"),1)=".",FALSE,TRUE)</formula>
    </cfRule>
    <cfRule type="expression" dxfId="872" priority="268">
      <formula>IF(RIGHT(TEXT(AE188,"0.#"),1)=".",TRUE,FALSE)</formula>
    </cfRule>
  </conditionalFormatting>
  <conditionalFormatting sqref="AE189">
    <cfRule type="expression" dxfId="871" priority="265">
      <formula>IF(RIGHT(TEXT(AE189,"0.#"),1)=".",FALSE,TRUE)</formula>
    </cfRule>
    <cfRule type="expression" dxfId="870" priority="266">
      <formula>IF(RIGHT(TEXT(AE189,"0.#"),1)=".",TRUE,FALSE)</formula>
    </cfRule>
  </conditionalFormatting>
  <conditionalFormatting sqref="AM188">
    <cfRule type="expression" dxfId="869" priority="255">
      <formula>IF(RIGHT(TEXT(AM188,"0.#"),1)=".",FALSE,TRUE)</formula>
    </cfRule>
    <cfRule type="expression" dxfId="868" priority="256">
      <formula>IF(RIGHT(TEXT(AM188,"0.#"),1)=".",TRUE,FALSE)</formula>
    </cfRule>
  </conditionalFormatting>
  <conditionalFormatting sqref="AE190">
    <cfRule type="expression" dxfId="867" priority="263">
      <formula>IF(RIGHT(TEXT(AE190,"0.#"),1)=".",FALSE,TRUE)</formula>
    </cfRule>
    <cfRule type="expression" dxfId="866" priority="264">
      <formula>IF(RIGHT(TEXT(AE190,"0.#"),1)=".",TRUE,FALSE)</formula>
    </cfRule>
  </conditionalFormatting>
  <conditionalFormatting sqref="AI190">
    <cfRule type="expression" dxfId="865" priority="261">
      <formula>IF(RIGHT(TEXT(AI190,"0.#"),1)=".",FALSE,TRUE)</formula>
    </cfRule>
    <cfRule type="expression" dxfId="864" priority="262">
      <formula>IF(RIGHT(TEXT(AI190,"0.#"),1)=".",TRUE,FALSE)</formula>
    </cfRule>
  </conditionalFormatting>
  <conditionalFormatting sqref="AI189">
    <cfRule type="expression" dxfId="863" priority="259">
      <formula>IF(RIGHT(TEXT(AI189,"0.#"),1)=".",FALSE,TRUE)</formula>
    </cfRule>
    <cfRule type="expression" dxfId="862" priority="260">
      <formula>IF(RIGHT(TEXT(AI189,"0.#"),1)=".",TRUE,FALSE)</formula>
    </cfRule>
  </conditionalFormatting>
  <conditionalFormatting sqref="AI188">
    <cfRule type="expression" dxfId="861" priority="257">
      <formula>IF(RIGHT(TEXT(AI188,"0.#"),1)=".",FALSE,TRUE)</formula>
    </cfRule>
    <cfRule type="expression" dxfId="860" priority="258">
      <formula>IF(RIGHT(TEXT(AI188,"0.#"),1)=".",TRUE,FALSE)</formula>
    </cfRule>
  </conditionalFormatting>
  <conditionalFormatting sqref="AM189">
    <cfRule type="expression" dxfId="859" priority="253">
      <formula>IF(RIGHT(TEXT(AM189,"0.#"),1)=".",FALSE,TRUE)</formula>
    </cfRule>
    <cfRule type="expression" dxfId="858" priority="254">
      <formula>IF(RIGHT(TEXT(AM189,"0.#"),1)=".",TRUE,FALSE)</formula>
    </cfRule>
  </conditionalFormatting>
  <conditionalFormatting sqref="AM190">
    <cfRule type="expression" dxfId="857" priority="251">
      <formula>IF(RIGHT(TEXT(AM190,"0.#"),1)=".",FALSE,TRUE)</formula>
    </cfRule>
    <cfRule type="expression" dxfId="856" priority="252">
      <formula>IF(RIGHT(TEXT(AM190,"0.#"),1)=".",TRUE,FALSE)</formula>
    </cfRule>
  </conditionalFormatting>
  <conditionalFormatting sqref="AQ188:AQ190">
    <cfRule type="expression" dxfId="855" priority="249">
      <formula>IF(RIGHT(TEXT(AQ188,"0.#"),1)=".",FALSE,TRUE)</formula>
    </cfRule>
    <cfRule type="expression" dxfId="854" priority="250">
      <formula>IF(RIGHT(TEXT(AQ188,"0.#"),1)=".",TRUE,FALSE)</formula>
    </cfRule>
  </conditionalFormatting>
  <conditionalFormatting sqref="AU188:AU190">
    <cfRule type="expression" dxfId="853" priority="247">
      <formula>IF(RIGHT(TEXT(AU188,"0.#"),1)=".",FALSE,TRUE)</formula>
    </cfRule>
    <cfRule type="expression" dxfId="852" priority="248">
      <formula>IF(RIGHT(TEXT(AU188,"0.#"),1)=".",TRUE,FALSE)</formula>
    </cfRule>
  </conditionalFormatting>
  <conditionalFormatting sqref="AE57">
    <cfRule type="expression" dxfId="851" priority="245">
      <formula>IF(RIGHT(TEXT(AE57,"0.#"),1)=".",FALSE,TRUE)</formula>
    </cfRule>
    <cfRule type="expression" dxfId="850" priority="246">
      <formula>IF(RIGHT(TEXT(AE57,"0.#"),1)=".",TRUE,FALSE)</formula>
    </cfRule>
  </conditionalFormatting>
  <conditionalFormatting sqref="AE58">
    <cfRule type="expression" dxfId="849" priority="243">
      <formula>IF(RIGHT(TEXT(AE58,"0.#"),1)=".",FALSE,TRUE)</formula>
    </cfRule>
    <cfRule type="expression" dxfId="848" priority="244">
      <formula>IF(RIGHT(TEXT(AE58,"0.#"),1)=".",TRUE,FALSE)</formula>
    </cfRule>
  </conditionalFormatting>
  <conditionalFormatting sqref="AM57">
    <cfRule type="expression" dxfId="847" priority="233">
      <formula>IF(RIGHT(TEXT(AM57,"0.#"),1)=".",FALSE,TRUE)</formula>
    </cfRule>
    <cfRule type="expression" dxfId="846" priority="234">
      <formula>IF(RIGHT(TEXT(AM57,"0.#"),1)=".",TRUE,FALSE)</formula>
    </cfRule>
  </conditionalFormatting>
  <conditionalFormatting sqref="AE59">
    <cfRule type="expression" dxfId="845" priority="241">
      <formula>IF(RIGHT(TEXT(AE59,"0.#"),1)=".",FALSE,TRUE)</formula>
    </cfRule>
    <cfRule type="expression" dxfId="844" priority="242">
      <formula>IF(RIGHT(TEXT(AE59,"0.#"),1)=".",TRUE,FALSE)</formula>
    </cfRule>
  </conditionalFormatting>
  <conditionalFormatting sqref="AI59">
    <cfRule type="expression" dxfId="843" priority="239">
      <formula>IF(RIGHT(TEXT(AI59,"0.#"),1)=".",FALSE,TRUE)</formula>
    </cfRule>
    <cfRule type="expression" dxfId="842" priority="240">
      <formula>IF(RIGHT(TEXT(AI59,"0.#"),1)=".",TRUE,FALSE)</formula>
    </cfRule>
  </conditionalFormatting>
  <conditionalFormatting sqref="AI58">
    <cfRule type="expression" dxfId="841" priority="237">
      <formula>IF(RIGHT(TEXT(AI58,"0.#"),1)=".",FALSE,TRUE)</formula>
    </cfRule>
    <cfRule type="expression" dxfId="840" priority="238">
      <formula>IF(RIGHT(TEXT(AI58,"0.#"),1)=".",TRUE,FALSE)</formula>
    </cfRule>
  </conditionalFormatting>
  <conditionalFormatting sqref="AI57">
    <cfRule type="expression" dxfId="839" priority="235">
      <formula>IF(RIGHT(TEXT(AI57,"0.#"),1)=".",FALSE,TRUE)</formula>
    </cfRule>
    <cfRule type="expression" dxfId="838" priority="236">
      <formula>IF(RIGHT(TEXT(AI57,"0.#"),1)=".",TRUE,FALSE)</formula>
    </cfRule>
  </conditionalFormatting>
  <conditionalFormatting sqref="AM58">
    <cfRule type="expression" dxfId="837" priority="231">
      <formula>IF(RIGHT(TEXT(AM58,"0.#"),1)=".",FALSE,TRUE)</formula>
    </cfRule>
    <cfRule type="expression" dxfId="836" priority="232">
      <formula>IF(RIGHT(TEXT(AM58,"0.#"),1)=".",TRUE,FALSE)</formula>
    </cfRule>
  </conditionalFormatting>
  <conditionalFormatting sqref="AM59">
    <cfRule type="expression" dxfId="835" priority="229">
      <formula>IF(RIGHT(TEXT(AM59,"0.#"),1)=".",FALSE,TRUE)</formula>
    </cfRule>
    <cfRule type="expression" dxfId="834" priority="230">
      <formula>IF(RIGHT(TEXT(AM59,"0.#"),1)=".",TRUE,FALSE)</formula>
    </cfRule>
  </conditionalFormatting>
  <conditionalFormatting sqref="AQ57:AQ59">
    <cfRule type="expression" dxfId="833" priority="227">
      <formula>IF(RIGHT(TEXT(AQ57,"0.#"),1)=".",FALSE,TRUE)</formula>
    </cfRule>
    <cfRule type="expression" dxfId="832" priority="228">
      <formula>IF(RIGHT(TEXT(AQ57,"0.#"),1)=".",TRUE,FALSE)</formula>
    </cfRule>
  </conditionalFormatting>
  <conditionalFormatting sqref="AU57:AU59">
    <cfRule type="expression" dxfId="831" priority="225">
      <formula>IF(RIGHT(TEXT(AU57,"0.#"),1)=".",FALSE,TRUE)</formula>
    </cfRule>
    <cfRule type="expression" dxfId="830" priority="226">
      <formula>IF(RIGHT(TEXT(AU57,"0.#"),1)=".",TRUE,FALSE)</formula>
    </cfRule>
  </conditionalFormatting>
  <conditionalFormatting sqref="AE52">
    <cfRule type="expression" dxfId="829" priority="223">
      <formula>IF(RIGHT(TEXT(AE52,"0.#"),1)=".",FALSE,TRUE)</formula>
    </cfRule>
    <cfRule type="expression" dxfId="828" priority="224">
      <formula>IF(RIGHT(TEXT(AE52,"0.#"),1)=".",TRUE,FALSE)</formula>
    </cfRule>
  </conditionalFormatting>
  <conditionalFormatting sqref="AE53">
    <cfRule type="expression" dxfId="827" priority="221">
      <formula>IF(RIGHT(TEXT(AE53,"0.#"),1)=".",FALSE,TRUE)</formula>
    </cfRule>
    <cfRule type="expression" dxfId="826" priority="222">
      <formula>IF(RIGHT(TEXT(AE53,"0.#"),1)=".",TRUE,FALSE)</formula>
    </cfRule>
  </conditionalFormatting>
  <conditionalFormatting sqref="AM52">
    <cfRule type="expression" dxfId="825" priority="211">
      <formula>IF(RIGHT(TEXT(AM52,"0.#"),1)=".",FALSE,TRUE)</formula>
    </cfRule>
    <cfRule type="expression" dxfId="824" priority="212">
      <formula>IF(RIGHT(TEXT(AM52,"0.#"),1)=".",TRUE,FALSE)</formula>
    </cfRule>
  </conditionalFormatting>
  <conditionalFormatting sqref="AE54">
    <cfRule type="expression" dxfId="823" priority="219">
      <formula>IF(RIGHT(TEXT(AE54,"0.#"),1)=".",FALSE,TRUE)</formula>
    </cfRule>
    <cfRule type="expression" dxfId="822" priority="220">
      <formula>IF(RIGHT(TEXT(AE54,"0.#"),1)=".",TRUE,FALSE)</formula>
    </cfRule>
  </conditionalFormatting>
  <conditionalFormatting sqref="AI54">
    <cfRule type="expression" dxfId="821" priority="217">
      <formula>IF(RIGHT(TEXT(AI54,"0.#"),1)=".",FALSE,TRUE)</formula>
    </cfRule>
    <cfRule type="expression" dxfId="820" priority="218">
      <formula>IF(RIGHT(TEXT(AI54,"0.#"),1)=".",TRUE,FALSE)</formula>
    </cfRule>
  </conditionalFormatting>
  <conditionalFormatting sqref="AI53">
    <cfRule type="expression" dxfId="819" priority="215">
      <formula>IF(RIGHT(TEXT(AI53,"0.#"),1)=".",FALSE,TRUE)</formula>
    </cfRule>
    <cfRule type="expression" dxfId="818" priority="216">
      <formula>IF(RIGHT(TEXT(AI53,"0.#"),1)=".",TRUE,FALSE)</formula>
    </cfRule>
  </conditionalFormatting>
  <conditionalFormatting sqref="AI52">
    <cfRule type="expression" dxfId="817" priority="213">
      <formula>IF(RIGHT(TEXT(AI52,"0.#"),1)=".",FALSE,TRUE)</formula>
    </cfRule>
    <cfRule type="expression" dxfId="816" priority="214">
      <formula>IF(RIGHT(TEXT(AI52,"0.#"),1)=".",TRUE,FALSE)</formula>
    </cfRule>
  </conditionalFormatting>
  <conditionalFormatting sqref="AM53">
    <cfRule type="expression" dxfId="815" priority="209">
      <formula>IF(RIGHT(TEXT(AM53,"0.#"),1)=".",FALSE,TRUE)</formula>
    </cfRule>
    <cfRule type="expression" dxfId="814" priority="210">
      <formula>IF(RIGHT(TEXT(AM53,"0.#"),1)=".",TRUE,FALSE)</formula>
    </cfRule>
  </conditionalFormatting>
  <conditionalFormatting sqref="AM54">
    <cfRule type="expression" dxfId="813" priority="207">
      <formula>IF(RIGHT(TEXT(AM54,"0.#"),1)=".",FALSE,TRUE)</formula>
    </cfRule>
    <cfRule type="expression" dxfId="812" priority="208">
      <formula>IF(RIGHT(TEXT(AM54,"0.#"),1)=".",TRUE,FALSE)</formula>
    </cfRule>
  </conditionalFormatting>
  <conditionalFormatting sqref="AQ52:AQ54">
    <cfRule type="expression" dxfId="811" priority="205">
      <formula>IF(RIGHT(TEXT(AQ52,"0.#"),1)=".",FALSE,TRUE)</formula>
    </cfRule>
    <cfRule type="expression" dxfId="810" priority="206">
      <formula>IF(RIGHT(TEXT(AQ52,"0.#"),1)=".",TRUE,FALSE)</formula>
    </cfRule>
  </conditionalFormatting>
  <conditionalFormatting sqref="AU52:AU54">
    <cfRule type="expression" dxfId="809" priority="203">
      <formula>IF(RIGHT(TEXT(AU52,"0.#"),1)=".",FALSE,TRUE)</formula>
    </cfRule>
    <cfRule type="expression" dxfId="808" priority="204">
      <formula>IF(RIGHT(TEXT(AU52,"0.#"),1)=".",TRUE,FALSE)</formula>
    </cfRule>
  </conditionalFormatting>
  <conditionalFormatting sqref="P14:AQ14">
    <cfRule type="expression" dxfId="807" priority="199">
      <formula>IF(RIGHT(TEXT(P14,"0.#"),1)=".",FALSE,TRUE)</formula>
    </cfRule>
    <cfRule type="expression" dxfId="806" priority="200">
      <formula>IF(RIGHT(TEXT(P14,"0.#"),1)=".",TRUE,FALSE)</formula>
    </cfRule>
  </conditionalFormatting>
  <conditionalFormatting sqref="P13:AQ13">
    <cfRule type="expression" dxfId="805" priority="197">
      <formula>IF(RIGHT(TEXT(P13,"0.#"),1)=".",FALSE,TRUE)</formula>
    </cfRule>
    <cfRule type="expression" dxfId="804" priority="198">
      <formula>IF(RIGHT(TEXT(P13,"0.#"),1)=".",TRUE,FALSE)</formula>
    </cfRule>
  </conditionalFormatting>
  <conditionalFormatting sqref="P16:AQ17">
    <cfRule type="expression" dxfId="803" priority="195">
      <formula>IF(RIGHT(TEXT(P16,"0.#"),1)=".",FALSE,TRUE)</formula>
    </cfRule>
    <cfRule type="expression" dxfId="802" priority="196">
      <formula>IF(RIGHT(TEXT(P16,"0.#"),1)=".",TRUE,FALSE)</formula>
    </cfRule>
  </conditionalFormatting>
  <conditionalFormatting sqref="P20:AJ20">
    <cfRule type="expression" dxfId="801" priority="193">
      <formula>IF(RIGHT(TEXT(P20,"0.#"),1)=".",FALSE,TRUE)</formula>
    </cfRule>
    <cfRule type="expression" dxfId="800" priority="194">
      <formula>IF(RIGHT(TEXT(P20,"0.#"),1)=".",TRUE,FALSE)</formula>
    </cfRule>
  </conditionalFormatting>
  <conditionalFormatting sqref="AM42">
    <cfRule type="expression" dxfId="799" priority="175">
      <formula>IF(RIGHT(TEXT(AM42,"0.#"),1)=".",FALSE,TRUE)</formula>
    </cfRule>
    <cfRule type="expression" dxfId="798" priority="176">
      <formula>IF(RIGHT(TEXT(AM42,"0.#"),1)=".",TRUE,FALSE)</formula>
    </cfRule>
  </conditionalFormatting>
  <conditionalFormatting sqref="AM41">
    <cfRule type="expression" dxfId="797" priority="177">
      <formula>IF(RIGHT(TEXT(AM41,"0.#"),1)=".",FALSE,TRUE)</formula>
    </cfRule>
    <cfRule type="expression" dxfId="796" priority="178">
      <formula>IF(RIGHT(TEXT(AM41,"0.#"),1)=".",TRUE,FALSE)</formula>
    </cfRule>
  </conditionalFormatting>
  <conditionalFormatting sqref="AE40">
    <cfRule type="expression" dxfId="795" priority="191">
      <formula>IF(RIGHT(TEXT(AE40,"0.#"),1)=".",FALSE,TRUE)</formula>
    </cfRule>
    <cfRule type="expression" dxfId="794" priority="192">
      <formula>IF(RIGHT(TEXT(AE40,"0.#"),1)=".",TRUE,FALSE)</formula>
    </cfRule>
  </conditionalFormatting>
  <conditionalFormatting sqref="AQ40:AQ42">
    <cfRule type="expression" dxfId="793" priority="173">
      <formula>IF(RIGHT(TEXT(AQ40,"0.#"),1)=".",FALSE,TRUE)</formula>
    </cfRule>
    <cfRule type="expression" dxfId="792" priority="174">
      <formula>IF(RIGHT(TEXT(AQ40,"0.#"),1)=".",TRUE,FALSE)</formula>
    </cfRule>
  </conditionalFormatting>
  <conditionalFormatting sqref="AU40:AU42">
    <cfRule type="expression" dxfId="791" priority="171">
      <formula>IF(RIGHT(TEXT(AU40,"0.#"),1)=".",FALSE,TRUE)</formula>
    </cfRule>
    <cfRule type="expression" dxfId="790" priority="172">
      <formula>IF(RIGHT(TEXT(AU40,"0.#"),1)=".",TRUE,FALSE)</formula>
    </cfRule>
  </conditionalFormatting>
  <conditionalFormatting sqref="AI42">
    <cfRule type="expression" dxfId="789" priority="185">
      <formula>IF(RIGHT(TEXT(AI42,"0.#"),1)=".",FALSE,TRUE)</formula>
    </cfRule>
    <cfRule type="expression" dxfId="788" priority="186">
      <formula>IF(RIGHT(TEXT(AI42,"0.#"),1)=".",TRUE,FALSE)</formula>
    </cfRule>
  </conditionalFormatting>
  <conditionalFormatting sqref="AE41">
    <cfRule type="expression" dxfId="787" priority="189">
      <formula>IF(RIGHT(TEXT(AE41,"0.#"),1)=".",FALSE,TRUE)</formula>
    </cfRule>
    <cfRule type="expression" dxfId="786" priority="190">
      <formula>IF(RIGHT(TEXT(AE41,"0.#"),1)=".",TRUE,FALSE)</formula>
    </cfRule>
  </conditionalFormatting>
  <conditionalFormatting sqref="AE42">
    <cfRule type="expression" dxfId="785" priority="187">
      <formula>IF(RIGHT(TEXT(AE42,"0.#"),1)=".",FALSE,TRUE)</formula>
    </cfRule>
    <cfRule type="expression" dxfId="784" priority="188">
      <formula>IF(RIGHT(TEXT(AE42,"0.#"),1)=".",TRUE,FALSE)</formula>
    </cfRule>
  </conditionalFormatting>
  <conditionalFormatting sqref="AM40">
    <cfRule type="expression" dxfId="783" priority="179">
      <formula>IF(RIGHT(TEXT(AM40,"0.#"),1)=".",FALSE,TRUE)</formula>
    </cfRule>
    <cfRule type="expression" dxfId="782" priority="180">
      <formula>IF(RIGHT(TEXT(AM40,"0.#"),1)=".",TRUE,FALSE)</formula>
    </cfRule>
  </conditionalFormatting>
  <conditionalFormatting sqref="AI40">
    <cfRule type="expression" dxfId="781" priority="181">
      <formula>IF(RIGHT(TEXT(AI40,"0.#"),1)=".",FALSE,TRUE)</formula>
    </cfRule>
    <cfRule type="expression" dxfId="780" priority="182">
      <formula>IF(RIGHT(TEXT(AI40,"0.#"),1)=".",TRUE,FALSE)</formula>
    </cfRule>
  </conditionalFormatting>
  <conditionalFormatting sqref="AI41">
    <cfRule type="expression" dxfId="779" priority="183">
      <formula>IF(RIGHT(TEXT(AI41,"0.#"),1)=".",FALSE,TRUE)</formula>
    </cfRule>
    <cfRule type="expression" dxfId="778" priority="184">
      <formula>IF(RIGHT(TEXT(AI41,"0.#"),1)=".",TRUE,FALSE)</formula>
    </cfRule>
  </conditionalFormatting>
  <conditionalFormatting sqref="AE74">
    <cfRule type="expression" dxfId="777" priority="169">
      <formula>IF(RIGHT(TEXT(AE74,"0.#"),1)=".",FALSE,TRUE)</formula>
    </cfRule>
    <cfRule type="expression" dxfId="776" priority="170">
      <formula>IF(RIGHT(TEXT(AE74,"0.#"),1)=".",TRUE,FALSE)</formula>
    </cfRule>
  </conditionalFormatting>
  <conditionalFormatting sqref="AM76">
    <cfRule type="expression" dxfId="775" priority="153">
      <formula>IF(RIGHT(TEXT(AM76,"0.#"),1)=".",FALSE,TRUE)</formula>
    </cfRule>
    <cfRule type="expression" dxfId="774" priority="154">
      <formula>IF(RIGHT(TEXT(AM76,"0.#"),1)=".",TRUE,FALSE)</formula>
    </cfRule>
  </conditionalFormatting>
  <conditionalFormatting sqref="AE75">
    <cfRule type="expression" dxfId="773" priority="167">
      <formula>IF(RIGHT(TEXT(AE75,"0.#"),1)=".",FALSE,TRUE)</formula>
    </cfRule>
    <cfRule type="expression" dxfId="772" priority="168">
      <formula>IF(RIGHT(TEXT(AE75,"0.#"),1)=".",TRUE,FALSE)</formula>
    </cfRule>
  </conditionalFormatting>
  <conditionalFormatting sqref="AE76">
    <cfRule type="expression" dxfId="771" priority="165">
      <formula>IF(RIGHT(TEXT(AE76,"0.#"),1)=".",FALSE,TRUE)</formula>
    </cfRule>
    <cfRule type="expression" dxfId="770" priority="166">
      <formula>IF(RIGHT(TEXT(AE76,"0.#"),1)=".",TRUE,FALSE)</formula>
    </cfRule>
  </conditionalFormatting>
  <conditionalFormatting sqref="AI76">
    <cfRule type="expression" dxfId="769" priority="163">
      <formula>IF(RIGHT(TEXT(AI76,"0.#"),1)=".",FALSE,TRUE)</formula>
    </cfRule>
    <cfRule type="expression" dxfId="768" priority="164">
      <formula>IF(RIGHT(TEXT(AI76,"0.#"),1)=".",TRUE,FALSE)</formula>
    </cfRule>
  </conditionalFormatting>
  <conditionalFormatting sqref="AI75">
    <cfRule type="expression" dxfId="767" priority="161">
      <formula>IF(RIGHT(TEXT(AI75,"0.#"),1)=".",FALSE,TRUE)</formula>
    </cfRule>
    <cfRule type="expression" dxfId="766" priority="162">
      <formula>IF(RIGHT(TEXT(AI75,"0.#"),1)=".",TRUE,FALSE)</formula>
    </cfRule>
  </conditionalFormatting>
  <conditionalFormatting sqref="AI74">
    <cfRule type="expression" dxfId="765" priority="159">
      <formula>IF(RIGHT(TEXT(AI74,"0.#"),1)=".",FALSE,TRUE)</formula>
    </cfRule>
    <cfRule type="expression" dxfId="764" priority="160">
      <formula>IF(RIGHT(TEXT(AI74,"0.#"),1)=".",TRUE,FALSE)</formula>
    </cfRule>
  </conditionalFormatting>
  <conditionalFormatting sqref="AM74">
    <cfRule type="expression" dxfId="763" priority="157">
      <formula>IF(RIGHT(TEXT(AM74,"0.#"),1)=".",FALSE,TRUE)</formula>
    </cfRule>
    <cfRule type="expression" dxfId="762" priority="158">
      <formula>IF(RIGHT(TEXT(AM74,"0.#"),1)=".",TRUE,FALSE)</formula>
    </cfRule>
  </conditionalFormatting>
  <conditionalFormatting sqref="AM75">
    <cfRule type="expression" dxfId="761" priority="155">
      <formula>IF(RIGHT(TEXT(AM75,"0.#"),1)=".",FALSE,TRUE)</formula>
    </cfRule>
    <cfRule type="expression" dxfId="760" priority="156">
      <formula>IF(RIGHT(TEXT(AM75,"0.#"),1)=".",TRUE,FALSE)</formula>
    </cfRule>
  </conditionalFormatting>
  <conditionalFormatting sqref="AQ74:AQ76">
    <cfRule type="expression" dxfId="759" priority="151">
      <formula>IF(RIGHT(TEXT(AQ74,"0.#"),1)=".",FALSE,TRUE)</formula>
    </cfRule>
    <cfRule type="expression" dxfId="758" priority="152">
      <formula>IF(RIGHT(TEXT(AQ74,"0.#"),1)=".",TRUE,FALSE)</formula>
    </cfRule>
  </conditionalFormatting>
  <conditionalFormatting sqref="AU74:AU76">
    <cfRule type="expression" dxfId="757" priority="149">
      <formula>IF(RIGHT(TEXT(AU74,"0.#"),1)=".",FALSE,TRUE)</formula>
    </cfRule>
    <cfRule type="expression" dxfId="756" priority="150">
      <formula>IF(RIGHT(TEXT(AU74,"0.#"),1)=".",TRUE,FALSE)</formula>
    </cfRule>
  </conditionalFormatting>
  <conditionalFormatting sqref="AE108">
    <cfRule type="expression" dxfId="755" priority="147">
      <formula>IF(RIGHT(TEXT(AE108,"0.#"),1)=".",FALSE,TRUE)</formula>
    </cfRule>
    <cfRule type="expression" dxfId="754" priority="148">
      <formula>IF(RIGHT(TEXT(AE108,"0.#"),1)=".",TRUE,FALSE)</formula>
    </cfRule>
  </conditionalFormatting>
  <conditionalFormatting sqref="AM110">
    <cfRule type="expression" dxfId="753" priority="131">
      <formula>IF(RIGHT(TEXT(AM110,"0.#"),1)=".",FALSE,TRUE)</formula>
    </cfRule>
    <cfRule type="expression" dxfId="752" priority="132">
      <formula>IF(RIGHT(TEXT(AM110,"0.#"),1)=".",TRUE,FALSE)</formula>
    </cfRule>
  </conditionalFormatting>
  <conditionalFormatting sqref="AE109">
    <cfRule type="expression" dxfId="751" priority="145">
      <formula>IF(RIGHT(TEXT(AE109,"0.#"),1)=".",FALSE,TRUE)</formula>
    </cfRule>
    <cfRule type="expression" dxfId="750" priority="146">
      <formula>IF(RIGHT(TEXT(AE109,"0.#"),1)=".",TRUE,FALSE)</formula>
    </cfRule>
  </conditionalFormatting>
  <conditionalFormatting sqref="AE110">
    <cfRule type="expression" dxfId="749" priority="143">
      <formula>IF(RIGHT(TEXT(AE110,"0.#"),1)=".",FALSE,TRUE)</formula>
    </cfRule>
    <cfRule type="expression" dxfId="748" priority="144">
      <formula>IF(RIGHT(TEXT(AE110,"0.#"),1)=".",TRUE,FALSE)</formula>
    </cfRule>
  </conditionalFormatting>
  <conditionalFormatting sqref="AI110">
    <cfRule type="expression" dxfId="747" priority="141">
      <formula>IF(RIGHT(TEXT(AI110,"0.#"),1)=".",FALSE,TRUE)</formula>
    </cfRule>
    <cfRule type="expression" dxfId="746" priority="142">
      <formula>IF(RIGHT(TEXT(AI110,"0.#"),1)=".",TRUE,FALSE)</formula>
    </cfRule>
  </conditionalFormatting>
  <conditionalFormatting sqref="AI109">
    <cfRule type="expression" dxfId="745" priority="139">
      <formula>IF(RIGHT(TEXT(AI109,"0.#"),1)=".",FALSE,TRUE)</formula>
    </cfRule>
    <cfRule type="expression" dxfId="744" priority="140">
      <formula>IF(RIGHT(TEXT(AI109,"0.#"),1)=".",TRUE,FALSE)</formula>
    </cfRule>
  </conditionalFormatting>
  <conditionalFormatting sqref="AI108">
    <cfRule type="expression" dxfId="743" priority="137">
      <formula>IF(RIGHT(TEXT(AI108,"0.#"),1)=".",FALSE,TRUE)</formula>
    </cfRule>
    <cfRule type="expression" dxfId="742" priority="138">
      <formula>IF(RIGHT(TEXT(AI108,"0.#"),1)=".",TRUE,FALSE)</formula>
    </cfRule>
  </conditionalFormatting>
  <conditionalFormatting sqref="AM108">
    <cfRule type="expression" dxfId="741" priority="135">
      <formula>IF(RIGHT(TEXT(AM108,"0.#"),1)=".",FALSE,TRUE)</formula>
    </cfRule>
    <cfRule type="expression" dxfId="740" priority="136">
      <formula>IF(RIGHT(TEXT(AM108,"0.#"),1)=".",TRUE,FALSE)</formula>
    </cfRule>
  </conditionalFormatting>
  <conditionalFormatting sqref="AM109">
    <cfRule type="expression" dxfId="739" priority="133">
      <formula>IF(RIGHT(TEXT(AM109,"0.#"),1)=".",FALSE,TRUE)</formula>
    </cfRule>
    <cfRule type="expression" dxfId="738" priority="134">
      <formula>IF(RIGHT(TEXT(AM109,"0.#"),1)=".",TRUE,FALSE)</formula>
    </cfRule>
  </conditionalFormatting>
  <conditionalFormatting sqref="AQ108:AQ110">
    <cfRule type="expression" dxfId="737" priority="129">
      <formula>IF(RIGHT(TEXT(AQ108,"0.#"),1)=".",FALSE,TRUE)</formula>
    </cfRule>
    <cfRule type="expression" dxfId="736" priority="130">
      <formula>IF(RIGHT(TEXT(AQ108,"0.#"),1)=".",TRUE,FALSE)</formula>
    </cfRule>
  </conditionalFormatting>
  <conditionalFormatting sqref="AU108:AU110">
    <cfRule type="expression" dxfId="735" priority="127">
      <formula>IF(RIGHT(TEXT(AU108,"0.#"),1)=".",FALSE,TRUE)</formula>
    </cfRule>
    <cfRule type="expression" dxfId="734" priority="128">
      <formula>IF(RIGHT(TEXT(AU108,"0.#"),1)=".",TRUE,FALSE)</formula>
    </cfRule>
  </conditionalFormatting>
  <conditionalFormatting sqref="AE142">
    <cfRule type="expression" dxfId="733" priority="125">
      <formula>IF(RIGHT(TEXT(AE142,"0.#"),1)=".",FALSE,TRUE)</formula>
    </cfRule>
    <cfRule type="expression" dxfId="732" priority="126">
      <formula>IF(RIGHT(TEXT(AE142,"0.#"),1)=".",TRUE,FALSE)</formula>
    </cfRule>
  </conditionalFormatting>
  <conditionalFormatting sqref="AM144">
    <cfRule type="expression" dxfId="731" priority="109">
      <formula>IF(RIGHT(TEXT(AM144,"0.#"),1)=".",FALSE,TRUE)</formula>
    </cfRule>
    <cfRule type="expression" dxfId="730" priority="110">
      <formula>IF(RIGHT(TEXT(AM144,"0.#"),1)=".",TRUE,FALSE)</formula>
    </cfRule>
  </conditionalFormatting>
  <conditionalFormatting sqref="AE143">
    <cfRule type="expression" dxfId="729" priority="123">
      <formula>IF(RIGHT(TEXT(AE143,"0.#"),1)=".",FALSE,TRUE)</formula>
    </cfRule>
    <cfRule type="expression" dxfId="728" priority="124">
      <formula>IF(RIGHT(TEXT(AE143,"0.#"),1)=".",TRUE,FALSE)</formula>
    </cfRule>
  </conditionalFormatting>
  <conditionalFormatting sqref="AE144">
    <cfRule type="expression" dxfId="727" priority="121">
      <formula>IF(RIGHT(TEXT(AE144,"0.#"),1)=".",FALSE,TRUE)</formula>
    </cfRule>
    <cfRule type="expression" dxfId="726" priority="122">
      <formula>IF(RIGHT(TEXT(AE144,"0.#"),1)=".",TRUE,FALSE)</formula>
    </cfRule>
  </conditionalFormatting>
  <conditionalFormatting sqref="AI144">
    <cfRule type="expression" dxfId="725" priority="119">
      <formula>IF(RIGHT(TEXT(AI144,"0.#"),1)=".",FALSE,TRUE)</formula>
    </cfRule>
    <cfRule type="expression" dxfId="724" priority="120">
      <formula>IF(RIGHT(TEXT(AI144,"0.#"),1)=".",TRUE,FALSE)</formula>
    </cfRule>
  </conditionalFormatting>
  <conditionalFormatting sqref="AI143">
    <cfRule type="expression" dxfId="723" priority="117">
      <formula>IF(RIGHT(TEXT(AI143,"0.#"),1)=".",FALSE,TRUE)</formula>
    </cfRule>
    <cfRule type="expression" dxfId="722" priority="118">
      <formula>IF(RIGHT(TEXT(AI143,"0.#"),1)=".",TRUE,FALSE)</formula>
    </cfRule>
  </conditionalFormatting>
  <conditionalFormatting sqref="AI142">
    <cfRule type="expression" dxfId="721" priority="115">
      <formula>IF(RIGHT(TEXT(AI142,"0.#"),1)=".",FALSE,TRUE)</formula>
    </cfRule>
    <cfRule type="expression" dxfId="720" priority="116">
      <formula>IF(RIGHT(TEXT(AI142,"0.#"),1)=".",TRUE,FALSE)</formula>
    </cfRule>
  </conditionalFormatting>
  <conditionalFormatting sqref="AM142">
    <cfRule type="expression" dxfId="719" priority="113">
      <formula>IF(RIGHT(TEXT(AM142,"0.#"),1)=".",FALSE,TRUE)</formula>
    </cfRule>
    <cfRule type="expression" dxfId="718" priority="114">
      <formula>IF(RIGHT(TEXT(AM142,"0.#"),1)=".",TRUE,FALSE)</formula>
    </cfRule>
  </conditionalFormatting>
  <conditionalFormatting sqref="AM143">
    <cfRule type="expression" dxfId="717" priority="111">
      <formula>IF(RIGHT(TEXT(AM143,"0.#"),1)=".",FALSE,TRUE)</formula>
    </cfRule>
    <cfRule type="expression" dxfId="716" priority="112">
      <formula>IF(RIGHT(TEXT(AM143,"0.#"),1)=".",TRUE,FALSE)</formula>
    </cfRule>
  </conditionalFormatting>
  <conditionalFormatting sqref="AQ142:AQ144">
    <cfRule type="expression" dxfId="715" priority="107">
      <formula>IF(RIGHT(TEXT(AQ142,"0.#"),1)=".",FALSE,TRUE)</formula>
    </cfRule>
    <cfRule type="expression" dxfId="714" priority="108">
      <formula>IF(RIGHT(TEXT(AQ142,"0.#"),1)=".",TRUE,FALSE)</formula>
    </cfRule>
  </conditionalFormatting>
  <conditionalFormatting sqref="AU142:AU144">
    <cfRule type="expression" dxfId="713" priority="105">
      <formula>IF(RIGHT(TEXT(AU142,"0.#"),1)=".",FALSE,TRUE)</formula>
    </cfRule>
    <cfRule type="expression" dxfId="712" priority="106">
      <formula>IF(RIGHT(TEXT(AU142,"0.#"),1)=".",TRUE,FALSE)</formula>
    </cfRule>
  </conditionalFormatting>
  <conditionalFormatting sqref="Y304">
    <cfRule type="expression" dxfId="711" priority="103">
      <formula>IF(RIGHT(TEXT(Y304,"0.#"),1)=".",FALSE,TRUE)</formula>
    </cfRule>
    <cfRule type="expression" dxfId="710" priority="104">
      <formula>IF(RIGHT(TEXT(Y304,"0.#"),1)=".",TRUE,FALSE)</formula>
    </cfRule>
  </conditionalFormatting>
  <conditionalFormatting sqref="Y303">
    <cfRule type="expression" dxfId="709" priority="101">
      <formula>IF(RIGHT(TEXT(Y303,"0.#"),1)=".",FALSE,TRUE)</formula>
    </cfRule>
    <cfRule type="expression" dxfId="708" priority="102">
      <formula>IF(RIGHT(TEXT(Y303,"0.#"),1)=".",TRUE,FALSE)</formula>
    </cfRule>
  </conditionalFormatting>
  <conditionalFormatting sqref="AU304">
    <cfRule type="expression" dxfId="707" priority="99">
      <formula>IF(RIGHT(TEXT(AU304,"0.#"),1)=".",FALSE,TRUE)</formula>
    </cfRule>
    <cfRule type="expression" dxfId="706" priority="100">
      <formula>IF(RIGHT(TEXT(AU304,"0.#"),1)=".",TRUE,FALSE)</formula>
    </cfRule>
  </conditionalFormatting>
  <conditionalFormatting sqref="AU303">
    <cfRule type="expression" dxfId="705" priority="97">
      <formula>IF(RIGHT(TEXT(AU303,"0.#"),1)=".",FALSE,TRUE)</formula>
    </cfRule>
    <cfRule type="expression" dxfId="704" priority="98">
      <formula>IF(RIGHT(TEXT(AU303,"0.#"),1)=".",TRUE,FALSE)</formula>
    </cfRule>
  </conditionalFormatting>
  <conditionalFormatting sqref="Y316">
    <cfRule type="expression" dxfId="703" priority="93">
      <formula>IF(RIGHT(TEXT(Y316,"0.#"),1)=".",FALSE,TRUE)</formula>
    </cfRule>
    <cfRule type="expression" dxfId="702" priority="94">
      <formula>IF(RIGHT(TEXT(Y316,"0.#"),1)=".",TRUE,FALSE)</formula>
    </cfRule>
  </conditionalFormatting>
  <conditionalFormatting sqref="Y317">
    <cfRule type="expression" dxfId="701" priority="95">
      <formula>IF(RIGHT(TEXT(Y317,"0.#"),1)=".",FALSE,TRUE)</formula>
    </cfRule>
    <cfRule type="expression" dxfId="700" priority="96">
      <formula>IF(RIGHT(TEXT(Y317,"0.#"),1)=".",TRUE,FALSE)</formula>
    </cfRule>
  </conditionalFormatting>
  <conditionalFormatting sqref="AU317">
    <cfRule type="expression" dxfId="699" priority="91">
      <formula>IF(RIGHT(TEXT(AU317,"0.#"),1)=".",FALSE,TRUE)</formula>
    </cfRule>
    <cfRule type="expression" dxfId="698" priority="92">
      <formula>IF(RIGHT(TEXT(AU317,"0.#"),1)=".",TRUE,FALSE)</formula>
    </cfRule>
  </conditionalFormatting>
  <conditionalFormatting sqref="AU316">
    <cfRule type="expression" dxfId="697" priority="89">
      <formula>IF(RIGHT(TEXT(AU316,"0.#"),1)=".",FALSE,TRUE)</formula>
    </cfRule>
    <cfRule type="expression" dxfId="696" priority="90">
      <formula>IF(RIGHT(TEXT(AU316,"0.#"),1)=".",TRUE,FALSE)</formula>
    </cfRule>
  </conditionalFormatting>
  <conditionalFormatting sqref="Y329">
    <cfRule type="expression" dxfId="695" priority="85">
      <formula>IF(RIGHT(TEXT(Y329,"0.#"),1)=".",FALSE,TRUE)</formula>
    </cfRule>
    <cfRule type="expression" dxfId="694" priority="86">
      <formula>IF(RIGHT(TEXT(Y329,"0.#"),1)=".",TRUE,FALSE)</formula>
    </cfRule>
  </conditionalFormatting>
  <conditionalFormatting sqref="Y330">
    <cfRule type="expression" dxfId="693" priority="87">
      <formula>IF(RIGHT(TEXT(Y330,"0.#"),1)=".",FALSE,TRUE)</formula>
    </cfRule>
    <cfRule type="expression" dxfId="692" priority="88">
      <formula>IF(RIGHT(TEXT(Y330,"0.#"),1)=".",TRUE,FALSE)</formula>
    </cfRule>
  </conditionalFormatting>
  <conditionalFormatting sqref="AU330">
    <cfRule type="expression" dxfId="691" priority="83">
      <formula>IF(RIGHT(TEXT(AU330,"0.#"),1)=".",FALSE,TRUE)</formula>
    </cfRule>
    <cfRule type="expression" dxfId="690" priority="84">
      <formula>IF(RIGHT(TEXT(AU330,"0.#"),1)=".",TRUE,FALSE)</formula>
    </cfRule>
  </conditionalFormatting>
  <conditionalFormatting sqref="AU329">
    <cfRule type="expression" dxfId="689" priority="81">
      <formula>IF(RIGHT(TEXT(AU329,"0.#"),1)=".",FALSE,TRUE)</formula>
    </cfRule>
    <cfRule type="expression" dxfId="688" priority="82">
      <formula>IF(RIGHT(TEXT(AU329,"0.#"),1)=".",TRUE,FALSE)</formula>
    </cfRule>
  </conditionalFormatting>
  <conditionalFormatting sqref="Y344 Y342">
    <cfRule type="expression" dxfId="687" priority="77">
      <formula>IF(RIGHT(TEXT(Y342,"0.#"),1)=".",FALSE,TRUE)</formula>
    </cfRule>
    <cfRule type="expression" dxfId="686" priority="78">
      <formula>IF(RIGHT(TEXT(Y342,"0.#"),1)=".",TRUE,FALSE)</formula>
    </cfRule>
  </conditionalFormatting>
  <conditionalFormatting sqref="Y343">
    <cfRule type="expression" dxfId="685" priority="79">
      <formula>IF(RIGHT(TEXT(Y343,"0.#"),1)=".",FALSE,TRUE)</formula>
    </cfRule>
    <cfRule type="expression" dxfId="684" priority="80">
      <formula>IF(RIGHT(TEXT(Y343,"0.#"),1)=".",TRUE,FALSE)</formula>
    </cfRule>
  </conditionalFormatting>
  <conditionalFormatting sqref="AU343">
    <cfRule type="expression" dxfId="683" priority="75">
      <formula>IF(RIGHT(TEXT(AU343,"0.#"),1)=".",FALSE,TRUE)</formula>
    </cfRule>
    <cfRule type="expression" dxfId="682" priority="76">
      <formula>IF(RIGHT(TEXT(AU343,"0.#"),1)=".",TRUE,FALSE)</formula>
    </cfRule>
  </conditionalFormatting>
  <conditionalFormatting sqref="AU344 AU342">
    <cfRule type="expression" dxfId="681" priority="73">
      <formula>IF(RIGHT(TEXT(AU342,"0.#"),1)=".",FALSE,TRUE)</formula>
    </cfRule>
    <cfRule type="expression" dxfId="680" priority="74">
      <formula>IF(RIGHT(TEXT(AU342,"0.#"),1)=".",TRUE,FALSE)</formula>
    </cfRule>
  </conditionalFormatting>
  <conditionalFormatting sqref="AL361:AO361">
    <cfRule type="expression" dxfId="679" priority="69">
      <formula>IF(AND(AL361&gt;=0, RIGHT(TEXT(AL361,"0.#"),1)&lt;&gt;"."),TRUE,FALSE)</formula>
    </cfRule>
    <cfRule type="expression" dxfId="678" priority="70">
      <formula>IF(AND(AL361&gt;=0, RIGHT(TEXT(AL361,"0.#"),1)="."),TRUE,FALSE)</formula>
    </cfRule>
    <cfRule type="expression" dxfId="677" priority="71">
      <formula>IF(AND(AL361&lt;0, RIGHT(TEXT(AL361,"0.#"),1)&lt;&gt;"."),TRUE,FALSE)</formula>
    </cfRule>
    <cfRule type="expression" dxfId="676" priority="72">
      <formula>IF(AND(AL361&lt;0, RIGHT(TEXT(AL361,"0.#"),1)="."),TRUE,FALSE)</formula>
    </cfRule>
  </conditionalFormatting>
  <conditionalFormatting sqref="Y361">
    <cfRule type="expression" dxfId="675" priority="67">
      <formula>IF(RIGHT(TEXT(Y361,"0.#"),1)=".",FALSE,TRUE)</formula>
    </cfRule>
    <cfRule type="expression" dxfId="674" priority="68">
      <formula>IF(RIGHT(TEXT(Y361,"0.#"),1)=".",TRUE,FALSE)</formula>
    </cfRule>
  </conditionalFormatting>
  <conditionalFormatting sqref="AL359:AO360">
    <cfRule type="expression" dxfId="673" priority="63">
      <formula>IF(AND(AL359&gt;=0, RIGHT(TEXT(AL359,"0.#"),1)&lt;&gt;"."),TRUE,FALSE)</formula>
    </cfRule>
    <cfRule type="expression" dxfId="672" priority="64">
      <formula>IF(AND(AL359&gt;=0, RIGHT(TEXT(AL359,"0.#"),1)="."),TRUE,FALSE)</formula>
    </cfRule>
    <cfRule type="expression" dxfId="671" priority="65">
      <formula>IF(AND(AL359&lt;0, RIGHT(TEXT(AL359,"0.#"),1)&lt;&gt;"."),TRUE,FALSE)</formula>
    </cfRule>
    <cfRule type="expression" dxfId="670" priority="66">
      <formula>IF(AND(AL359&lt;0, RIGHT(TEXT(AL359,"0.#"),1)="."),TRUE,FALSE)</formula>
    </cfRule>
  </conditionalFormatting>
  <conditionalFormatting sqref="Y359:Y360">
    <cfRule type="expression" dxfId="669" priority="61">
      <formula>IF(RIGHT(TEXT(Y359,"0.#"),1)=".",FALSE,TRUE)</formula>
    </cfRule>
    <cfRule type="expression" dxfId="668" priority="62">
      <formula>IF(RIGHT(TEXT(Y359,"0.#"),1)=".",TRUE,FALSE)</formula>
    </cfRule>
  </conditionalFormatting>
  <conditionalFormatting sqref="Y392">
    <cfRule type="expression" dxfId="667" priority="55">
      <formula>IF(RIGHT(TEXT(Y392,"0.#"),1)=".",FALSE,TRUE)</formula>
    </cfRule>
    <cfRule type="expression" dxfId="666" priority="56">
      <formula>IF(RIGHT(TEXT(Y392,"0.#"),1)=".",TRUE,FALSE)</formula>
    </cfRule>
  </conditionalFormatting>
  <conditionalFormatting sqref="AL392:AO392">
    <cfRule type="expression" dxfId="665" priority="57">
      <formula>IF(AND(AL392&gt;=0, RIGHT(TEXT(AL392,"0.#"),1)&lt;&gt;"."),TRUE,FALSE)</formula>
    </cfRule>
    <cfRule type="expression" dxfId="664" priority="58">
      <formula>IF(AND(AL392&gt;=0, RIGHT(TEXT(AL392,"0.#"),1)="."),TRUE,FALSE)</formula>
    </cfRule>
    <cfRule type="expression" dxfId="663" priority="59">
      <formula>IF(AND(AL392&lt;0, RIGHT(TEXT(AL392,"0.#"),1)&lt;&gt;"."),TRUE,FALSE)</formula>
    </cfRule>
    <cfRule type="expression" dxfId="662" priority="60">
      <formula>IF(AND(AL392&lt;0, RIGHT(TEXT(AL392,"0.#"),1)="."),TRUE,FALSE)</formula>
    </cfRule>
  </conditionalFormatting>
  <conditionalFormatting sqref="Y425">
    <cfRule type="expression" dxfId="661" priority="49">
      <formula>IF(RIGHT(TEXT(Y425,"0.#"),1)=".",FALSE,TRUE)</formula>
    </cfRule>
    <cfRule type="expression" dxfId="660" priority="50">
      <formula>IF(RIGHT(TEXT(Y425,"0.#"),1)=".",TRUE,FALSE)</formula>
    </cfRule>
  </conditionalFormatting>
  <conditionalFormatting sqref="AL425:AO425">
    <cfRule type="expression" dxfId="659" priority="51">
      <formula>IF(AND(AL425&gt;=0, RIGHT(TEXT(AL425,"0.#"),1)&lt;&gt;"."),TRUE,FALSE)</formula>
    </cfRule>
    <cfRule type="expression" dxfId="658" priority="52">
      <formula>IF(AND(AL425&gt;=0, RIGHT(TEXT(AL425,"0.#"),1)="."),TRUE,FALSE)</formula>
    </cfRule>
    <cfRule type="expression" dxfId="657" priority="53">
      <formula>IF(AND(AL425&lt;0, RIGHT(TEXT(AL425,"0.#"),1)&lt;&gt;"."),TRUE,FALSE)</formula>
    </cfRule>
    <cfRule type="expression" dxfId="656" priority="54">
      <formula>IF(AND(AL425&lt;0, RIGHT(TEXT(AL425,"0.#"),1)="."),TRUE,FALSE)</formula>
    </cfRule>
  </conditionalFormatting>
  <conditionalFormatting sqref="Y458">
    <cfRule type="expression" dxfId="655" priority="43">
      <formula>IF(RIGHT(TEXT(Y458,"0.#"),1)=".",FALSE,TRUE)</formula>
    </cfRule>
    <cfRule type="expression" dxfId="654" priority="44">
      <formula>IF(RIGHT(TEXT(Y458,"0.#"),1)=".",TRUE,FALSE)</formula>
    </cfRule>
  </conditionalFormatting>
  <conditionalFormatting sqref="AL458:AO458">
    <cfRule type="expression" dxfId="653" priority="45">
      <formula>IF(AND(AL458&gt;=0, RIGHT(TEXT(AL458,"0.#"),1)&lt;&gt;"."),TRUE,FALSE)</formula>
    </cfRule>
    <cfRule type="expression" dxfId="652" priority="46">
      <formula>IF(AND(AL458&gt;=0, RIGHT(TEXT(AL458,"0.#"),1)="."),TRUE,FALSE)</formula>
    </cfRule>
    <cfRule type="expression" dxfId="651" priority="47">
      <formula>IF(AND(AL458&lt;0, RIGHT(TEXT(AL458,"0.#"),1)&lt;&gt;"."),TRUE,FALSE)</formula>
    </cfRule>
    <cfRule type="expression" dxfId="650" priority="48">
      <formula>IF(AND(AL458&lt;0, RIGHT(TEXT(AL458,"0.#"),1)="."),TRUE,FALSE)</formula>
    </cfRule>
  </conditionalFormatting>
  <conditionalFormatting sqref="Y493:Y500">
    <cfRule type="expression" dxfId="649" priority="37">
      <formula>IF(RIGHT(TEXT(Y493,"0.#"),1)=".",FALSE,TRUE)</formula>
    </cfRule>
    <cfRule type="expression" dxfId="648" priority="38">
      <formula>IF(RIGHT(TEXT(Y493,"0.#"),1)=".",TRUE,FALSE)</formula>
    </cfRule>
  </conditionalFormatting>
  <conditionalFormatting sqref="Y491:Y492">
    <cfRule type="expression" dxfId="647" priority="31">
      <formula>IF(RIGHT(TEXT(Y491,"0.#"),1)=".",FALSE,TRUE)</formula>
    </cfRule>
    <cfRule type="expression" dxfId="646" priority="32">
      <formula>IF(RIGHT(TEXT(Y491,"0.#"),1)=".",TRUE,FALSE)</formula>
    </cfRule>
  </conditionalFormatting>
  <conditionalFormatting sqref="AL493:AO500">
    <cfRule type="expression" dxfId="645" priority="39">
      <formula>IF(AND(AL493&gt;=0, RIGHT(TEXT(AL493,"0.#"),1)&lt;&gt;"."),TRUE,FALSE)</formula>
    </cfRule>
    <cfRule type="expression" dxfId="644" priority="40">
      <formula>IF(AND(AL493&gt;=0, RIGHT(TEXT(AL493,"0.#"),1)="."),TRUE,FALSE)</formula>
    </cfRule>
    <cfRule type="expression" dxfId="643" priority="41">
      <formula>IF(AND(AL493&lt;0, RIGHT(TEXT(AL493,"0.#"),1)&lt;&gt;"."),TRUE,FALSE)</formula>
    </cfRule>
    <cfRule type="expression" dxfId="642" priority="42">
      <formula>IF(AND(AL493&lt;0, RIGHT(TEXT(AL493,"0.#"),1)="."),TRUE,FALSE)</formula>
    </cfRule>
  </conditionalFormatting>
  <conditionalFormatting sqref="AL491:AO492">
    <cfRule type="expression" dxfId="641" priority="33">
      <formula>IF(AND(AL491&gt;=0, RIGHT(TEXT(AL491,"0.#"),1)&lt;&gt;"."),TRUE,FALSE)</formula>
    </cfRule>
    <cfRule type="expression" dxfId="640" priority="34">
      <formula>IF(AND(AL491&gt;=0, RIGHT(TEXT(AL491,"0.#"),1)="."),TRUE,FALSE)</formula>
    </cfRule>
    <cfRule type="expression" dxfId="639" priority="35">
      <formula>IF(AND(AL491&lt;0, RIGHT(TEXT(AL491,"0.#"),1)&lt;&gt;"."),TRUE,FALSE)</formula>
    </cfRule>
    <cfRule type="expression" dxfId="638" priority="36">
      <formula>IF(AND(AL491&lt;0, RIGHT(TEXT(AL491,"0.#"),1)="."),TRUE,FALSE)</formula>
    </cfRule>
  </conditionalFormatting>
  <conditionalFormatting sqref="AL524:AO524">
    <cfRule type="expression" dxfId="637" priority="27">
      <formula>IF(AND(AL524&gt;=0, RIGHT(TEXT(AL524,"0.#"),1)&lt;&gt;"."),TRUE,FALSE)</formula>
    </cfRule>
    <cfRule type="expression" dxfId="636" priority="28">
      <formula>IF(AND(AL524&gt;=0, RIGHT(TEXT(AL524,"0.#"),1)="."),TRUE,FALSE)</formula>
    </cfRule>
    <cfRule type="expression" dxfId="635" priority="29">
      <formula>IF(AND(AL524&lt;0, RIGHT(TEXT(AL524,"0.#"),1)&lt;&gt;"."),TRUE,FALSE)</formula>
    </cfRule>
    <cfRule type="expression" dxfId="634" priority="30">
      <formula>IF(AND(AL524&lt;0, RIGHT(TEXT(AL524,"0.#"),1)="."),TRUE,FALSE)</formula>
    </cfRule>
  </conditionalFormatting>
  <conditionalFormatting sqref="Y524">
    <cfRule type="expression" dxfId="633" priority="25">
      <formula>IF(RIGHT(TEXT(Y524,"0.#"),1)=".",FALSE,TRUE)</formula>
    </cfRule>
    <cfRule type="expression" dxfId="632" priority="26">
      <formula>IF(RIGHT(TEXT(Y524,"0.#"),1)=".",TRUE,FALSE)</formula>
    </cfRule>
  </conditionalFormatting>
  <conditionalFormatting sqref="AL557:AO557">
    <cfRule type="expression" dxfId="631" priority="21">
      <formula>IF(AND(AL557&gt;=0, RIGHT(TEXT(AL557,"0.#"),1)&lt;&gt;"."),TRUE,FALSE)</formula>
    </cfRule>
    <cfRule type="expression" dxfId="630" priority="22">
      <formula>IF(AND(AL557&gt;=0, RIGHT(TEXT(AL557,"0.#"),1)="."),TRUE,FALSE)</formula>
    </cfRule>
    <cfRule type="expression" dxfId="629" priority="23">
      <formula>IF(AND(AL557&lt;0, RIGHT(TEXT(AL557,"0.#"),1)&lt;&gt;"."),TRUE,FALSE)</formula>
    </cfRule>
    <cfRule type="expression" dxfId="628" priority="24">
      <formula>IF(AND(AL557&lt;0, RIGHT(TEXT(AL557,"0.#"),1)="."),TRUE,FALSE)</formula>
    </cfRule>
  </conditionalFormatting>
  <conditionalFormatting sqref="Y557">
    <cfRule type="expression" dxfId="627" priority="19">
      <formula>IF(RIGHT(TEXT(Y557,"0.#"),1)=".",FALSE,TRUE)</formula>
    </cfRule>
    <cfRule type="expression" dxfId="626" priority="20">
      <formula>IF(RIGHT(TEXT(Y557,"0.#"),1)=".",TRUE,FALSE)</formula>
    </cfRule>
  </conditionalFormatting>
  <conditionalFormatting sqref="AL592:AO599">
    <cfRule type="expression" dxfId="625" priority="15">
      <formula>IF(AND(AL592&gt;=0, RIGHT(TEXT(AL592,"0.#"),1)&lt;&gt;"."),TRUE,FALSE)</formula>
    </cfRule>
    <cfRule type="expression" dxfId="624" priority="16">
      <formula>IF(AND(AL592&gt;=0, RIGHT(TEXT(AL592,"0.#"),1)="."),TRUE,FALSE)</formula>
    </cfRule>
    <cfRule type="expression" dxfId="623" priority="17">
      <formula>IF(AND(AL592&lt;0, RIGHT(TEXT(AL592,"0.#"),1)&lt;&gt;"."),TRUE,FALSE)</formula>
    </cfRule>
    <cfRule type="expression" dxfId="622" priority="18">
      <formula>IF(AND(AL592&lt;0, RIGHT(TEXT(AL592,"0.#"),1)="."),TRUE,FALSE)</formula>
    </cfRule>
  </conditionalFormatting>
  <conditionalFormatting sqref="Y592:Y599">
    <cfRule type="expression" dxfId="621" priority="13">
      <formula>IF(RIGHT(TEXT(Y592,"0.#"),1)=".",FALSE,TRUE)</formula>
    </cfRule>
    <cfRule type="expression" dxfId="620" priority="14">
      <formula>IF(RIGHT(TEXT(Y592,"0.#"),1)=".",TRUE,FALSE)</formula>
    </cfRule>
  </conditionalFormatting>
  <conditionalFormatting sqref="AL590:AO591">
    <cfRule type="expression" dxfId="619" priority="9">
      <formula>IF(AND(AL590&gt;=0, RIGHT(TEXT(AL590,"0.#"),1)&lt;&gt;"."),TRUE,FALSE)</formula>
    </cfRule>
    <cfRule type="expression" dxfId="618" priority="10">
      <formula>IF(AND(AL590&gt;=0, RIGHT(TEXT(AL590,"0.#"),1)="."),TRUE,FALSE)</formula>
    </cfRule>
    <cfRule type="expression" dxfId="617" priority="11">
      <formula>IF(AND(AL590&lt;0, RIGHT(TEXT(AL590,"0.#"),1)&lt;&gt;"."),TRUE,FALSE)</formula>
    </cfRule>
    <cfRule type="expression" dxfId="616" priority="12">
      <formula>IF(AND(AL590&lt;0, RIGHT(TEXT(AL590,"0.#"),1)="."),TRUE,FALSE)</formula>
    </cfRule>
  </conditionalFormatting>
  <conditionalFormatting sqref="Y590:Y591">
    <cfRule type="expression" dxfId="615" priority="7">
      <formula>IF(RIGHT(TEXT(Y590,"0.#"),1)=".",FALSE,TRUE)</formula>
    </cfRule>
    <cfRule type="expression" dxfId="614" priority="8">
      <formula>IF(RIGHT(TEXT(Y590,"0.#"),1)=".",TRUE,FALSE)</formula>
    </cfRule>
  </conditionalFormatting>
  <conditionalFormatting sqref="AL624:AO624">
    <cfRule type="expression" dxfId="613" priority="3">
      <formula>IF(AND(AL624&gt;=0, RIGHT(TEXT(AL624,"0.#"),1)&lt;&gt;"."),TRUE,FALSE)</formula>
    </cfRule>
    <cfRule type="expression" dxfId="612" priority="4">
      <formula>IF(AND(AL624&gt;=0, RIGHT(TEXT(AL624,"0.#"),1)="."),TRUE,FALSE)</formula>
    </cfRule>
    <cfRule type="expression" dxfId="611" priority="5">
      <formula>IF(AND(AL624&lt;0, RIGHT(TEXT(AL624,"0.#"),1)&lt;&gt;"."),TRUE,FALSE)</formula>
    </cfRule>
    <cfRule type="expression" dxfId="610" priority="6">
      <formula>IF(AND(AL624&lt;0, RIGHT(TEXT(AL624,"0.#"),1)="."),TRUE,FALSE)</formula>
    </cfRule>
  </conditionalFormatting>
  <conditionalFormatting sqref="Y624">
    <cfRule type="expression" dxfId="609" priority="1">
      <formula>IF(RIGHT(TEXT(Y624,"0.#"),1)=".",FALSE,TRUE)</formula>
    </cfRule>
    <cfRule type="expression" dxfId="608"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7" max="16383" man="1"/>
    <brk id="221" max="50" man="1"/>
    <brk id="261" max="50" man="1"/>
    <brk id="288" max="50" man="1"/>
    <brk id="355" max="50" man="1"/>
    <brk id="52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472</v>
      </c>
      <c r="AA1" s="29" t="s">
        <v>74</v>
      </c>
      <c r="AB1" s="29" t="s">
        <v>473</v>
      </c>
      <c r="AC1" s="29" t="s">
        <v>31</v>
      </c>
      <c r="AD1" s="28"/>
      <c r="AE1" s="29" t="s">
        <v>43</v>
      </c>
      <c r="AF1" s="30"/>
      <c r="AG1" s="51" t="s">
        <v>220</v>
      </c>
      <c r="AI1" s="51" t="s">
        <v>223</v>
      </c>
      <c r="AK1" s="51" t="s">
        <v>228</v>
      </c>
      <c r="AM1" s="77"/>
      <c r="AN1" s="77"/>
      <c r="AP1" s="28" t="s">
        <v>296</v>
      </c>
    </row>
    <row r="2" spans="1:42" ht="13.5" customHeight="1" x14ac:dyDescent="0.15">
      <c r="A2" s="14" t="s">
        <v>77</v>
      </c>
      <c r="B2" s="15"/>
      <c r="C2" s="13" t="str">
        <f>IF(B2="","",A2)</f>
        <v/>
      </c>
      <c r="D2" s="13" t="str">
        <f>IF(C2="","",IF(D1&lt;&gt;"",CONCATENATE(D1,"、",C2),C2))</f>
        <v/>
      </c>
      <c r="F2" s="12" t="s">
        <v>64</v>
      </c>
      <c r="G2" s="17" t="s">
        <v>700</v>
      </c>
      <c r="H2" s="13" t="str">
        <f>IF(G2="","",F2)</f>
        <v>一般会計</v>
      </c>
      <c r="I2" s="13" t="str">
        <f>IF(H2="","",IF(I1&lt;&gt;"",CONCATENATE(I1,"、",H2),H2))</f>
        <v>一般会計</v>
      </c>
      <c r="K2" s="14" t="s">
        <v>94</v>
      </c>
      <c r="L2" s="15"/>
      <c r="M2" s="13" t="str">
        <f>IF(L2="","",K2)</f>
        <v/>
      </c>
      <c r="N2" s="13" t="str">
        <f>IF(M2="","",IF(N1&lt;&gt;"",CONCATENATE(N1,"、",M2),M2))</f>
        <v/>
      </c>
      <c r="O2" s="13"/>
      <c r="P2" s="12" t="s">
        <v>66</v>
      </c>
      <c r="Q2" s="17" t="s">
        <v>700</v>
      </c>
      <c r="R2" s="13" t="str">
        <f>IF(Q2="","",P2)</f>
        <v>直接実施</v>
      </c>
      <c r="S2" s="13" t="str">
        <f>IF(R2="","",IF(S1&lt;&gt;"",CONCATENATE(S1,"、",R2),R2))</f>
        <v>直接実施</v>
      </c>
      <c r="T2" s="13"/>
      <c r="U2" s="93">
        <v>21</v>
      </c>
      <c r="W2" s="32" t="s">
        <v>165</v>
      </c>
      <c r="Y2" s="32" t="s">
        <v>60</v>
      </c>
      <c r="Z2" s="32" t="s">
        <v>60</v>
      </c>
      <c r="AA2" s="86" t="s">
        <v>342</v>
      </c>
      <c r="AB2" s="86" t="s">
        <v>567</v>
      </c>
      <c r="AC2" s="87" t="s">
        <v>126</v>
      </c>
      <c r="AD2" s="28"/>
      <c r="AE2" s="43" t="s">
        <v>161</v>
      </c>
      <c r="AF2" s="30"/>
      <c r="AG2" s="53" t="s">
        <v>307</v>
      </c>
      <c r="AI2" s="51" t="s">
        <v>339</v>
      </c>
      <c r="AK2" s="51" t="s">
        <v>229</v>
      </c>
      <c r="AM2" s="77"/>
      <c r="AN2" s="77"/>
      <c r="AP2" s="53" t="s">
        <v>307</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598</v>
      </c>
      <c r="W3" s="32" t="s">
        <v>137</v>
      </c>
      <c r="Y3" s="32" t="s">
        <v>61</v>
      </c>
      <c r="Z3" s="32" t="s">
        <v>474</v>
      </c>
      <c r="AA3" s="86" t="s">
        <v>440</v>
      </c>
      <c r="AB3" s="86" t="s">
        <v>568</v>
      </c>
      <c r="AC3" s="87" t="s">
        <v>127</v>
      </c>
      <c r="AD3" s="28"/>
      <c r="AE3" s="43" t="s">
        <v>162</v>
      </c>
      <c r="AF3" s="30"/>
      <c r="AG3" s="53" t="s">
        <v>308</v>
      </c>
      <c r="AI3" s="51" t="s">
        <v>222</v>
      </c>
      <c r="AK3" s="51" t="str">
        <f>CHAR(CODE(AK2)+1)</f>
        <v>B</v>
      </c>
      <c r="AM3" s="77"/>
      <c r="AN3" s="77"/>
      <c r="AP3" s="53" t="s">
        <v>308</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700</v>
      </c>
      <c r="R4" s="13" t="str">
        <f t="shared" si="3"/>
        <v>補助</v>
      </c>
      <c r="S4" s="13" t="str">
        <f t="shared" si="4"/>
        <v>直接実施、補助</v>
      </c>
      <c r="T4" s="13"/>
      <c r="U4" s="32" t="s">
        <v>654</v>
      </c>
      <c r="W4" s="32" t="s">
        <v>138</v>
      </c>
      <c r="Y4" s="32" t="s">
        <v>347</v>
      </c>
      <c r="Z4" s="32" t="s">
        <v>475</v>
      </c>
      <c r="AA4" s="86" t="s">
        <v>441</v>
      </c>
      <c r="AB4" s="86" t="s">
        <v>569</v>
      </c>
      <c r="AC4" s="86" t="s">
        <v>128</v>
      </c>
      <c r="AD4" s="28"/>
      <c r="AE4" s="43" t="s">
        <v>163</v>
      </c>
      <c r="AF4" s="30"/>
      <c r="AG4" s="53" t="s">
        <v>309</v>
      </c>
      <c r="AI4" s="51" t="s">
        <v>224</v>
      </c>
      <c r="AK4" s="51" t="str">
        <f t="shared" ref="AK4:AK49" si="7">CHAR(CODE(AK3)+1)</f>
        <v>C</v>
      </c>
      <c r="AM4" s="77"/>
      <c r="AN4" s="77"/>
      <c r="AP4" s="53" t="s">
        <v>309</v>
      </c>
    </row>
    <row r="5" spans="1:42" ht="13.5" customHeight="1" x14ac:dyDescent="0.15">
      <c r="A5" s="14" t="s">
        <v>80</v>
      </c>
      <c r="B5" s="15" t="s">
        <v>700</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直接実施、補助</v>
      </c>
      <c r="T5" s="13"/>
      <c r="W5" s="32" t="s">
        <v>622</v>
      </c>
      <c r="Y5" s="32" t="s">
        <v>348</v>
      </c>
      <c r="Z5" s="32" t="s">
        <v>476</v>
      </c>
      <c r="AA5" s="86" t="s">
        <v>442</v>
      </c>
      <c r="AB5" s="86" t="s">
        <v>570</v>
      </c>
      <c r="AC5" s="86" t="s">
        <v>164</v>
      </c>
      <c r="AD5" s="31"/>
      <c r="AE5" s="43" t="s">
        <v>320</v>
      </c>
      <c r="AF5" s="30"/>
      <c r="AG5" s="53" t="s">
        <v>310</v>
      </c>
      <c r="AI5" s="51" t="s">
        <v>345</v>
      </c>
      <c r="AK5" s="51" t="str">
        <f t="shared" si="7"/>
        <v>D</v>
      </c>
      <c r="AP5" s="53" t="s">
        <v>310</v>
      </c>
    </row>
    <row r="6" spans="1:42" ht="13.5" customHeight="1" x14ac:dyDescent="0.15">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t="s">
        <v>700</v>
      </c>
      <c r="M6" s="13" t="str">
        <f t="shared" si="2"/>
        <v>公共事業</v>
      </c>
      <c r="N6" s="13" t="str">
        <f t="shared" si="6"/>
        <v>公共事業</v>
      </c>
      <c r="O6" s="13"/>
      <c r="P6" s="12" t="s">
        <v>70</v>
      </c>
      <c r="Q6" s="17" t="s">
        <v>700</v>
      </c>
      <c r="R6" s="13" t="str">
        <f t="shared" si="3"/>
        <v>交付</v>
      </c>
      <c r="S6" s="13" t="str">
        <f t="shared" si="4"/>
        <v>直接実施、補助、交付</v>
      </c>
      <c r="T6" s="13"/>
      <c r="U6" s="32" t="s">
        <v>322</v>
      </c>
      <c r="W6" s="32" t="s">
        <v>624</v>
      </c>
      <c r="Y6" s="32" t="s">
        <v>349</v>
      </c>
      <c r="Z6" s="32" t="s">
        <v>477</v>
      </c>
      <c r="AA6" s="86" t="s">
        <v>443</v>
      </c>
      <c r="AB6" s="86" t="s">
        <v>571</v>
      </c>
      <c r="AC6" s="86" t="s">
        <v>129</v>
      </c>
      <c r="AD6" s="31"/>
      <c r="AE6" s="43" t="s">
        <v>317</v>
      </c>
      <c r="AF6" s="30"/>
      <c r="AG6" s="53" t="s">
        <v>311</v>
      </c>
      <c r="AI6" s="51" t="s">
        <v>346</v>
      </c>
      <c r="AK6" s="51" t="str">
        <f>CHAR(CODE(AK5)+1)</f>
        <v>E</v>
      </c>
      <c r="AP6" s="53" t="s">
        <v>311</v>
      </c>
    </row>
    <row r="7" spans="1:42" ht="13.5" customHeight="1" x14ac:dyDescent="0.15">
      <c r="A7" s="14" t="s">
        <v>82</v>
      </c>
      <c r="B7" s="15" t="s">
        <v>700</v>
      </c>
      <c r="C7" s="13" t="str">
        <f t="shared" si="0"/>
        <v>観光立国</v>
      </c>
      <c r="D7" s="13" t="str">
        <f t="shared" si="8"/>
        <v>海洋政策、観光立国</v>
      </c>
      <c r="F7" s="18" t="s">
        <v>257</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直接実施、補助、交付</v>
      </c>
      <c r="T7" s="13"/>
      <c r="U7" s="32"/>
      <c r="W7" s="32" t="s">
        <v>139</v>
      </c>
      <c r="Y7" s="32" t="s">
        <v>350</v>
      </c>
      <c r="Z7" s="32" t="s">
        <v>478</v>
      </c>
      <c r="AA7" s="86" t="s">
        <v>444</v>
      </c>
      <c r="AB7" s="86" t="s">
        <v>572</v>
      </c>
      <c r="AC7" s="31"/>
      <c r="AD7" s="31"/>
      <c r="AE7" s="32" t="s">
        <v>129</v>
      </c>
      <c r="AF7" s="30"/>
      <c r="AG7" s="53" t="s">
        <v>312</v>
      </c>
      <c r="AH7" s="80"/>
      <c r="AI7" s="53" t="s">
        <v>335</v>
      </c>
      <c r="AK7" s="51" t="str">
        <f>CHAR(CODE(AK6)+1)</f>
        <v>F</v>
      </c>
      <c r="AP7" s="53" t="s">
        <v>312</v>
      </c>
    </row>
    <row r="8" spans="1:42" ht="13.5" customHeight="1" x14ac:dyDescent="0.15">
      <c r="A8" s="14" t="s">
        <v>83</v>
      </c>
      <c r="B8" s="15"/>
      <c r="C8" s="13" t="str">
        <f t="shared" si="0"/>
        <v/>
      </c>
      <c r="D8" s="13" t="str">
        <f t="shared" si="8"/>
        <v>海洋政策、観光立国</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直接実施、補助、交付</v>
      </c>
      <c r="T8" s="13"/>
      <c r="U8" s="32" t="s">
        <v>343</v>
      </c>
      <c r="W8" s="32" t="s">
        <v>140</v>
      </c>
      <c r="Y8" s="32" t="s">
        <v>351</v>
      </c>
      <c r="Z8" s="32" t="s">
        <v>479</v>
      </c>
      <c r="AA8" s="86" t="s">
        <v>445</v>
      </c>
      <c r="AB8" s="86" t="s">
        <v>573</v>
      </c>
      <c r="AC8" s="31"/>
      <c r="AD8" s="31"/>
      <c r="AE8" s="31"/>
      <c r="AF8" s="30"/>
      <c r="AG8" s="53" t="s">
        <v>313</v>
      </c>
      <c r="AI8" s="51" t="s">
        <v>336</v>
      </c>
      <c r="AK8" s="51" t="str">
        <f t="shared" si="7"/>
        <v>G</v>
      </c>
      <c r="AP8" s="53" t="s">
        <v>313</v>
      </c>
    </row>
    <row r="9" spans="1:42" ht="13.5" customHeight="1" x14ac:dyDescent="0.15">
      <c r="A9" s="14" t="s">
        <v>84</v>
      </c>
      <c r="B9" s="15"/>
      <c r="C9" s="13" t="str">
        <f t="shared" si="0"/>
        <v/>
      </c>
      <c r="D9" s="13" t="str">
        <f t="shared" si="8"/>
        <v>海洋政策、観光立国</v>
      </c>
      <c r="F9" s="18" t="s">
        <v>258</v>
      </c>
      <c r="G9" s="17"/>
      <c r="H9" s="13" t="str">
        <f t="shared" si="1"/>
        <v/>
      </c>
      <c r="I9" s="13" t="str">
        <f t="shared" si="5"/>
        <v>一般会計</v>
      </c>
      <c r="K9" s="14" t="s">
        <v>101</v>
      </c>
      <c r="L9" s="15"/>
      <c r="M9" s="13" t="str">
        <f t="shared" si="2"/>
        <v/>
      </c>
      <c r="N9" s="13" t="str">
        <f t="shared" si="6"/>
        <v>公共事業</v>
      </c>
      <c r="O9" s="13"/>
      <c r="P9" s="13"/>
      <c r="Q9" s="19"/>
      <c r="T9" s="13"/>
      <c r="U9" s="32" t="s">
        <v>344</v>
      </c>
      <c r="W9" s="32" t="s">
        <v>141</v>
      </c>
      <c r="Y9" s="32" t="s">
        <v>352</v>
      </c>
      <c r="Z9" s="32" t="s">
        <v>480</v>
      </c>
      <c r="AA9" s="86" t="s">
        <v>446</v>
      </c>
      <c r="AB9" s="86" t="s">
        <v>574</v>
      </c>
      <c r="AC9" s="31"/>
      <c r="AD9" s="31"/>
      <c r="AE9" s="31"/>
      <c r="AF9" s="30"/>
      <c r="AG9" s="53" t="s">
        <v>314</v>
      </c>
      <c r="AI9" s="76"/>
      <c r="AK9" s="51" t="str">
        <f t="shared" si="7"/>
        <v>H</v>
      </c>
      <c r="AP9" s="53" t="s">
        <v>314</v>
      </c>
    </row>
    <row r="10" spans="1:42" ht="13.5" customHeight="1" x14ac:dyDescent="0.15">
      <c r="A10" s="14" t="s">
        <v>279</v>
      </c>
      <c r="B10" s="15"/>
      <c r="C10" s="13" t="str">
        <f t="shared" si="0"/>
        <v/>
      </c>
      <c r="D10" s="13" t="str">
        <f t="shared" si="8"/>
        <v>海洋政策、観光立国</v>
      </c>
      <c r="F10" s="18" t="s">
        <v>108</v>
      </c>
      <c r="G10" s="17"/>
      <c r="H10" s="13" t="str">
        <f t="shared" si="1"/>
        <v/>
      </c>
      <c r="I10" s="13" t="str">
        <f t="shared" si="5"/>
        <v>一般会計</v>
      </c>
      <c r="K10" s="14" t="s">
        <v>282</v>
      </c>
      <c r="L10" s="15"/>
      <c r="M10" s="13" t="str">
        <f t="shared" si="2"/>
        <v/>
      </c>
      <c r="N10" s="13" t="str">
        <f t="shared" si="6"/>
        <v>公共事業</v>
      </c>
      <c r="O10" s="13"/>
      <c r="P10" s="13" t="str">
        <f>S8</f>
        <v>直接実施、補助、交付</v>
      </c>
      <c r="Q10" s="19"/>
      <c r="T10" s="13"/>
      <c r="W10" s="32" t="s">
        <v>142</v>
      </c>
      <c r="Y10" s="32" t="s">
        <v>353</v>
      </c>
      <c r="Z10" s="32" t="s">
        <v>481</v>
      </c>
      <c r="AA10" s="86" t="s">
        <v>447</v>
      </c>
      <c r="AB10" s="86" t="s">
        <v>575</v>
      </c>
      <c r="AC10" s="31"/>
      <c r="AD10" s="31"/>
      <c r="AE10" s="31"/>
      <c r="AF10" s="30"/>
      <c r="AG10" s="53" t="s">
        <v>299</v>
      </c>
      <c r="AK10" s="51" t="str">
        <f t="shared" si="7"/>
        <v>I</v>
      </c>
      <c r="AP10" s="51" t="s">
        <v>297</v>
      </c>
    </row>
    <row r="11" spans="1:42" ht="13.5" customHeight="1" x14ac:dyDescent="0.15">
      <c r="A11" s="14" t="s">
        <v>85</v>
      </c>
      <c r="B11" s="15"/>
      <c r="C11" s="13" t="str">
        <f t="shared" si="0"/>
        <v/>
      </c>
      <c r="D11" s="13" t="str">
        <f t="shared" si="8"/>
        <v>海洋政策、観光立国</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651</v>
      </c>
      <c r="Y11" s="32" t="s">
        <v>354</v>
      </c>
      <c r="Z11" s="32" t="s">
        <v>482</v>
      </c>
      <c r="AA11" s="86" t="s">
        <v>448</v>
      </c>
      <c r="AB11" s="86" t="s">
        <v>576</v>
      </c>
      <c r="AC11" s="31"/>
      <c r="AD11" s="31"/>
      <c r="AE11" s="31"/>
      <c r="AF11" s="30"/>
      <c r="AG11" s="51" t="s">
        <v>302</v>
      </c>
      <c r="AK11" s="51" t="str">
        <f t="shared" si="7"/>
        <v>J</v>
      </c>
    </row>
    <row r="12" spans="1:42" ht="13.5" customHeight="1" x14ac:dyDescent="0.15">
      <c r="A12" s="14" t="s">
        <v>86</v>
      </c>
      <c r="B12" s="15"/>
      <c r="C12" s="13" t="str">
        <f t="shared" ref="C12:C23" si="9">IF(B12="","",A12)</f>
        <v/>
      </c>
      <c r="D12" s="13" t="str">
        <f t="shared" si="8"/>
        <v>海洋政策、観光立国</v>
      </c>
      <c r="F12" s="18" t="s">
        <v>110</v>
      </c>
      <c r="G12" s="17"/>
      <c r="H12" s="13" t="str">
        <f t="shared" si="1"/>
        <v/>
      </c>
      <c r="I12" s="13" t="str">
        <f t="shared" si="5"/>
        <v>一般会計</v>
      </c>
      <c r="K12" s="13"/>
      <c r="L12" s="13"/>
      <c r="O12" s="13"/>
      <c r="P12" s="13"/>
      <c r="Q12" s="19"/>
      <c r="T12" s="13"/>
      <c r="U12" s="29" t="s">
        <v>599</v>
      </c>
      <c r="W12" s="32" t="s">
        <v>143</v>
      </c>
      <c r="Y12" s="32" t="s">
        <v>355</v>
      </c>
      <c r="Z12" s="32" t="s">
        <v>483</v>
      </c>
      <c r="AA12" s="86" t="s">
        <v>449</v>
      </c>
      <c r="AB12" s="86" t="s">
        <v>577</v>
      </c>
      <c r="AC12" s="31"/>
      <c r="AD12" s="31"/>
      <c r="AE12" s="31"/>
      <c r="AF12" s="30"/>
      <c r="AG12" s="51" t="s">
        <v>300</v>
      </c>
      <c r="AK12" s="51" t="str">
        <f t="shared" si="7"/>
        <v>K</v>
      </c>
    </row>
    <row r="13" spans="1:42" ht="13.5" customHeight="1" x14ac:dyDescent="0.15">
      <c r="A13" s="14" t="s">
        <v>87</v>
      </c>
      <c r="B13" s="15"/>
      <c r="C13" s="13" t="str">
        <f t="shared" si="9"/>
        <v/>
      </c>
      <c r="D13" s="13" t="str">
        <f t="shared" si="8"/>
        <v>海洋政策、観光立国</v>
      </c>
      <c r="F13" s="18" t="s">
        <v>111</v>
      </c>
      <c r="G13" s="17"/>
      <c r="H13" s="13" t="str">
        <f t="shared" si="1"/>
        <v/>
      </c>
      <c r="I13" s="13" t="str">
        <f t="shared" si="5"/>
        <v>一般会計</v>
      </c>
      <c r="K13" s="13" t="str">
        <f>N11</f>
        <v>公共事業</v>
      </c>
      <c r="L13" s="13"/>
      <c r="O13" s="13"/>
      <c r="P13" s="13"/>
      <c r="Q13" s="19"/>
      <c r="T13" s="13"/>
      <c r="U13" s="32" t="s">
        <v>165</v>
      </c>
      <c r="W13" s="32" t="s">
        <v>144</v>
      </c>
      <c r="Y13" s="32" t="s">
        <v>356</v>
      </c>
      <c r="Z13" s="32" t="s">
        <v>484</v>
      </c>
      <c r="AA13" s="86" t="s">
        <v>450</v>
      </c>
      <c r="AB13" s="86" t="s">
        <v>578</v>
      </c>
      <c r="AC13" s="31"/>
      <c r="AD13" s="31"/>
      <c r="AE13" s="31"/>
      <c r="AF13" s="30"/>
      <c r="AG13" s="51" t="s">
        <v>301</v>
      </c>
      <c r="AK13" s="51" t="str">
        <f t="shared" si="7"/>
        <v>L</v>
      </c>
    </row>
    <row r="14" spans="1:42" ht="13.5" customHeight="1" x14ac:dyDescent="0.15">
      <c r="A14" s="14" t="s">
        <v>88</v>
      </c>
      <c r="B14" s="15"/>
      <c r="C14" s="13" t="str">
        <f t="shared" si="9"/>
        <v/>
      </c>
      <c r="D14" s="13" t="str">
        <f t="shared" si="8"/>
        <v>海洋政策、観光立国</v>
      </c>
      <c r="F14" s="18" t="s">
        <v>112</v>
      </c>
      <c r="G14" s="17"/>
      <c r="H14" s="13" t="str">
        <f t="shared" si="1"/>
        <v/>
      </c>
      <c r="I14" s="13" t="str">
        <f t="shared" si="5"/>
        <v>一般会計</v>
      </c>
      <c r="K14" s="13"/>
      <c r="L14" s="13"/>
      <c r="O14" s="13"/>
      <c r="P14" s="13"/>
      <c r="Q14" s="19"/>
      <c r="T14" s="13"/>
      <c r="U14" s="32" t="s">
        <v>600</v>
      </c>
      <c r="W14" s="32" t="s">
        <v>145</v>
      </c>
      <c r="Y14" s="32" t="s">
        <v>357</v>
      </c>
      <c r="Z14" s="32" t="s">
        <v>485</v>
      </c>
      <c r="AA14" s="86" t="s">
        <v>451</v>
      </c>
      <c r="AB14" s="86" t="s">
        <v>579</v>
      </c>
      <c r="AC14" s="31"/>
      <c r="AD14" s="31"/>
      <c r="AE14" s="31"/>
      <c r="AF14" s="30"/>
      <c r="AG14" s="76"/>
      <c r="AK14" s="51" t="str">
        <f t="shared" si="7"/>
        <v>M</v>
      </c>
    </row>
    <row r="15" spans="1:42" ht="13.5" customHeight="1" x14ac:dyDescent="0.15">
      <c r="A15" s="14" t="s">
        <v>89</v>
      </c>
      <c r="B15" s="15"/>
      <c r="C15" s="13" t="str">
        <f t="shared" si="9"/>
        <v/>
      </c>
      <c r="D15" s="13" t="str">
        <f t="shared" si="8"/>
        <v>海洋政策、観光立国</v>
      </c>
      <c r="F15" s="18" t="s">
        <v>113</v>
      </c>
      <c r="G15" s="17"/>
      <c r="H15" s="13" t="str">
        <f t="shared" si="1"/>
        <v/>
      </c>
      <c r="I15" s="13" t="str">
        <f t="shared" si="5"/>
        <v>一般会計</v>
      </c>
      <c r="K15" s="13"/>
      <c r="L15" s="13"/>
      <c r="O15" s="13"/>
      <c r="P15" s="13"/>
      <c r="Q15" s="19"/>
      <c r="T15" s="13"/>
      <c r="U15" s="32" t="s">
        <v>601</v>
      </c>
      <c r="W15" s="32" t="s">
        <v>146</v>
      </c>
      <c r="Y15" s="32" t="s">
        <v>358</v>
      </c>
      <c r="Z15" s="32" t="s">
        <v>486</v>
      </c>
      <c r="AA15" s="86" t="s">
        <v>452</v>
      </c>
      <c r="AB15" s="86" t="s">
        <v>580</v>
      </c>
      <c r="AC15" s="31"/>
      <c r="AD15" s="31"/>
      <c r="AE15" s="31"/>
      <c r="AF15" s="30"/>
      <c r="AG15" s="77"/>
      <c r="AK15" s="51" t="str">
        <f t="shared" si="7"/>
        <v>N</v>
      </c>
    </row>
    <row r="16" spans="1:42" ht="13.5" customHeight="1" x14ac:dyDescent="0.15">
      <c r="A16" s="14" t="s">
        <v>90</v>
      </c>
      <c r="B16" s="15"/>
      <c r="C16" s="13" t="str">
        <f t="shared" si="9"/>
        <v/>
      </c>
      <c r="D16" s="13" t="str">
        <f t="shared" si="8"/>
        <v>海洋政策、観光立国</v>
      </c>
      <c r="F16" s="18" t="s">
        <v>114</v>
      </c>
      <c r="G16" s="17"/>
      <c r="H16" s="13" t="str">
        <f t="shared" si="1"/>
        <v/>
      </c>
      <c r="I16" s="13" t="str">
        <f t="shared" si="5"/>
        <v>一般会計</v>
      </c>
      <c r="K16" s="13"/>
      <c r="L16" s="13"/>
      <c r="O16" s="13"/>
      <c r="P16" s="13"/>
      <c r="Q16" s="19"/>
      <c r="T16" s="13"/>
      <c r="U16" s="32" t="s">
        <v>602</v>
      </c>
      <c r="W16" s="32" t="s">
        <v>147</v>
      </c>
      <c r="Y16" s="32" t="s">
        <v>359</v>
      </c>
      <c r="Z16" s="32" t="s">
        <v>487</v>
      </c>
      <c r="AA16" s="86" t="s">
        <v>453</v>
      </c>
      <c r="AB16" s="86" t="s">
        <v>581</v>
      </c>
      <c r="AC16" s="31"/>
      <c r="AD16" s="31"/>
      <c r="AE16" s="31"/>
      <c r="AF16" s="30"/>
      <c r="AG16" s="77"/>
      <c r="AK16" s="51" t="str">
        <f t="shared" si="7"/>
        <v>O</v>
      </c>
    </row>
    <row r="17" spans="1:37" ht="13.5" customHeight="1" x14ac:dyDescent="0.15">
      <c r="A17" s="14" t="s">
        <v>91</v>
      </c>
      <c r="B17" s="15"/>
      <c r="C17" s="13" t="str">
        <f t="shared" si="9"/>
        <v/>
      </c>
      <c r="D17" s="13" t="str">
        <f t="shared" si="8"/>
        <v>海洋政策、観光立国</v>
      </c>
      <c r="F17" s="18" t="s">
        <v>115</v>
      </c>
      <c r="G17" s="17"/>
      <c r="H17" s="13" t="str">
        <f t="shared" si="1"/>
        <v/>
      </c>
      <c r="I17" s="13" t="str">
        <f t="shared" si="5"/>
        <v>一般会計</v>
      </c>
      <c r="K17" s="13"/>
      <c r="L17" s="13"/>
      <c r="O17" s="13"/>
      <c r="P17" s="13"/>
      <c r="Q17" s="19"/>
      <c r="T17" s="13"/>
      <c r="U17" s="32" t="s">
        <v>620</v>
      </c>
      <c r="W17" s="32" t="s">
        <v>148</v>
      </c>
      <c r="Y17" s="32" t="s">
        <v>360</v>
      </c>
      <c r="Z17" s="32" t="s">
        <v>488</v>
      </c>
      <c r="AA17" s="86" t="s">
        <v>454</v>
      </c>
      <c r="AB17" s="86" t="s">
        <v>582</v>
      </c>
      <c r="AC17" s="31"/>
      <c r="AD17" s="31"/>
      <c r="AE17" s="31"/>
      <c r="AF17" s="30"/>
      <c r="AG17" s="77"/>
      <c r="AK17" s="51" t="str">
        <f t="shared" si="7"/>
        <v>P</v>
      </c>
    </row>
    <row r="18" spans="1:37" ht="13.5" customHeight="1" x14ac:dyDescent="0.15">
      <c r="A18" s="14" t="s">
        <v>92</v>
      </c>
      <c r="B18" s="15"/>
      <c r="C18" s="13" t="str">
        <f t="shared" si="9"/>
        <v/>
      </c>
      <c r="D18" s="13" t="str">
        <f t="shared" si="8"/>
        <v>海洋政策、観光立国</v>
      </c>
      <c r="F18" s="18" t="s">
        <v>116</v>
      </c>
      <c r="G18" s="17"/>
      <c r="H18" s="13" t="str">
        <f t="shared" si="1"/>
        <v/>
      </c>
      <c r="I18" s="13" t="str">
        <f t="shared" si="5"/>
        <v>一般会計</v>
      </c>
      <c r="K18" s="13"/>
      <c r="L18" s="13"/>
      <c r="O18" s="13"/>
      <c r="P18" s="13"/>
      <c r="Q18" s="19"/>
      <c r="T18" s="13"/>
      <c r="U18" s="32" t="s">
        <v>603</v>
      </c>
      <c r="W18" s="32" t="s">
        <v>149</v>
      </c>
      <c r="Y18" s="32" t="s">
        <v>361</v>
      </c>
      <c r="Z18" s="32" t="s">
        <v>489</v>
      </c>
      <c r="AA18" s="86" t="s">
        <v>455</v>
      </c>
      <c r="AB18" s="86" t="s">
        <v>583</v>
      </c>
      <c r="AC18" s="31"/>
      <c r="AD18" s="31"/>
      <c r="AE18" s="31"/>
      <c r="AF18" s="30"/>
      <c r="AK18" s="51" t="str">
        <f t="shared" si="7"/>
        <v>Q</v>
      </c>
    </row>
    <row r="19" spans="1:37" ht="13.5" customHeight="1" x14ac:dyDescent="0.15">
      <c r="A19" s="14" t="s">
        <v>268</v>
      </c>
      <c r="B19" s="15"/>
      <c r="C19" s="13" t="str">
        <f t="shared" si="9"/>
        <v/>
      </c>
      <c r="D19" s="13" t="str">
        <f t="shared" si="8"/>
        <v>海洋政策、観光立国</v>
      </c>
      <c r="F19" s="18" t="s">
        <v>117</v>
      </c>
      <c r="G19" s="17"/>
      <c r="H19" s="13" t="str">
        <f t="shared" si="1"/>
        <v/>
      </c>
      <c r="I19" s="13" t="str">
        <f t="shared" si="5"/>
        <v>一般会計</v>
      </c>
      <c r="K19" s="13"/>
      <c r="L19" s="13"/>
      <c r="O19" s="13"/>
      <c r="P19" s="13"/>
      <c r="Q19" s="19"/>
      <c r="T19" s="13"/>
      <c r="U19" s="32" t="s">
        <v>604</v>
      </c>
      <c r="W19" s="32" t="s">
        <v>150</v>
      </c>
      <c r="Y19" s="32" t="s">
        <v>362</v>
      </c>
      <c r="Z19" s="32" t="s">
        <v>490</v>
      </c>
      <c r="AA19" s="86" t="s">
        <v>456</v>
      </c>
      <c r="AB19" s="86" t="s">
        <v>584</v>
      </c>
      <c r="AC19" s="31"/>
      <c r="AD19" s="31"/>
      <c r="AE19" s="31"/>
      <c r="AF19" s="30"/>
      <c r="AK19" s="51" t="str">
        <f t="shared" si="7"/>
        <v>R</v>
      </c>
    </row>
    <row r="20" spans="1:37" ht="13.5" customHeight="1" x14ac:dyDescent="0.15">
      <c r="A20" s="14" t="s">
        <v>269</v>
      </c>
      <c r="B20" s="15" t="s">
        <v>700</v>
      </c>
      <c r="C20" s="13" t="str">
        <f t="shared" si="9"/>
        <v>地方創生</v>
      </c>
      <c r="D20" s="13" t="str">
        <f t="shared" si="8"/>
        <v>海洋政策、観光立国、地方創生</v>
      </c>
      <c r="F20" s="18" t="s">
        <v>267</v>
      </c>
      <c r="G20" s="17"/>
      <c r="H20" s="13" t="str">
        <f t="shared" si="1"/>
        <v/>
      </c>
      <c r="I20" s="13" t="str">
        <f t="shared" si="5"/>
        <v>一般会計</v>
      </c>
      <c r="K20" s="13"/>
      <c r="L20" s="13"/>
      <c r="O20" s="13"/>
      <c r="P20" s="13"/>
      <c r="Q20" s="19"/>
      <c r="T20" s="13"/>
      <c r="U20" s="32" t="s">
        <v>605</v>
      </c>
      <c r="W20" s="32" t="s">
        <v>151</v>
      </c>
      <c r="Y20" s="32" t="s">
        <v>363</v>
      </c>
      <c r="Z20" s="32" t="s">
        <v>491</v>
      </c>
      <c r="AA20" s="86" t="s">
        <v>457</v>
      </c>
      <c r="AB20" s="86" t="s">
        <v>585</v>
      </c>
      <c r="AC20" s="31"/>
      <c r="AD20" s="31"/>
      <c r="AE20" s="31"/>
      <c r="AF20" s="30"/>
      <c r="AK20" s="51" t="str">
        <f t="shared" si="7"/>
        <v>S</v>
      </c>
    </row>
    <row r="21" spans="1:37" ht="13.5" customHeight="1" x14ac:dyDescent="0.15">
      <c r="A21" s="14" t="s">
        <v>270</v>
      </c>
      <c r="B21" s="15"/>
      <c r="C21" s="13" t="str">
        <f t="shared" si="9"/>
        <v/>
      </c>
      <c r="D21" s="13" t="str">
        <f t="shared" si="8"/>
        <v>海洋政策、観光立国、地方創生</v>
      </c>
      <c r="F21" s="18" t="s">
        <v>118</v>
      </c>
      <c r="G21" s="17"/>
      <c r="H21" s="13" t="str">
        <f t="shared" si="1"/>
        <v/>
      </c>
      <c r="I21" s="13" t="str">
        <f t="shared" si="5"/>
        <v>一般会計</v>
      </c>
      <c r="K21" s="13"/>
      <c r="L21" s="13"/>
      <c r="O21" s="13"/>
      <c r="P21" s="13"/>
      <c r="Q21" s="19"/>
      <c r="T21" s="13"/>
      <c r="U21" s="32" t="s">
        <v>606</v>
      </c>
      <c r="W21" s="32" t="s">
        <v>152</v>
      </c>
      <c r="Y21" s="32" t="s">
        <v>364</v>
      </c>
      <c r="Z21" s="32" t="s">
        <v>492</v>
      </c>
      <c r="AA21" s="86" t="s">
        <v>458</v>
      </c>
      <c r="AB21" s="86" t="s">
        <v>586</v>
      </c>
      <c r="AC21" s="31"/>
      <c r="AD21" s="31"/>
      <c r="AE21" s="31"/>
      <c r="AF21" s="30"/>
      <c r="AK21" s="51" t="str">
        <f t="shared" si="7"/>
        <v>T</v>
      </c>
    </row>
    <row r="22" spans="1:37" ht="13.5" customHeight="1" x14ac:dyDescent="0.15">
      <c r="A22" s="14" t="s">
        <v>271</v>
      </c>
      <c r="B22" s="15"/>
      <c r="C22" s="13" t="str">
        <f t="shared" si="9"/>
        <v/>
      </c>
      <c r="D22" s="13" t="str">
        <f>IF(C22="",D21,IF(D21&lt;&gt;"",CONCATENATE(D21,"、",C22),C22))</f>
        <v>海洋政策、観光立国、地方創生</v>
      </c>
      <c r="F22" s="18" t="s">
        <v>119</v>
      </c>
      <c r="G22" s="17"/>
      <c r="H22" s="13" t="str">
        <f t="shared" si="1"/>
        <v/>
      </c>
      <c r="I22" s="13" t="str">
        <f t="shared" si="5"/>
        <v>一般会計</v>
      </c>
      <c r="K22" s="13"/>
      <c r="L22" s="13"/>
      <c r="O22" s="13"/>
      <c r="P22" s="13"/>
      <c r="Q22" s="19"/>
      <c r="T22" s="13"/>
      <c r="U22" s="32" t="s">
        <v>653</v>
      </c>
      <c r="W22" s="32" t="s">
        <v>153</v>
      </c>
      <c r="Y22" s="32" t="s">
        <v>365</v>
      </c>
      <c r="Z22" s="32" t="s">
        <v>493</v>
      </c>
      <c r="AA22" s="86" t="s">
        <v>459</v>
      </c>
      <c r="AB22" s="86" t="s">
        <v>587</v>
      </c>
      <c r="AC22" s="31"/>
      <c r="AD22" s="31"/>
      <c r="AE22" s="31"/>
      <c r="AF22" s="30"/>
      <c r="AK22" s="51" t="str">
        <f t="shared" si="7"/>
        <v>U</v>
      </c>
    </row>
    <row r="23" spans="1:37" ht="13.5" customHeight="1" x14ac:dyDescent="0.15">
      <c r="A23" s="83" t="s">
        <v>337</v>
      </c>
      <c r="B23" s="15"/>
      <c r="C23" s="13" t="str">
        <f t="shared" si="9"/>
        <v/>
      </c>
      <c r="D23" s="13" t="str">
        <f>IF(C23="",D22,IF(D22&lt;&gt;"",CONCATENATE(D22,"、",C23),C23))</f>
        <v>海洋政策、観光立国、地方創生</v>
      </c>
      <c r="F23" s="18" t="s">
        <v>120</v>
      </c>
      <c r="G23" s="17"/>
      <c r="H23" s="13" t="str">
        <f t="shared" si="1"/>
        <v/>
      </c>
      <c r="I23" s="13" t="str">
        <f t="shared" si="5"/>
        <v>一般会計</v>
      </c>
      <c r="K23" s="13"/>
      <c r="L23" s="13"/>
      <c r="O23" s="13"/>
      <c r="P23" s="13"/>
      <c r="Q23" s="19"/>
      <c r="T23" s="13"/>
      <c r="U23" s="32" t="s">
        <v>607</v>
      </c>
      <c r="W23" s="32" t="s">
        <v>154</v>
      </c>
      <c r="Y23" s="32" t="s">
        <v>366</v>
      </c>
      <c r="Z23" s="32" t="s">
        <v>494</v>
      </c>
      <c r="AA23" s="86" t="s">
        <v>460</v>
      </c>
      <c r="AB23" s="86" t="s">
        <v>588</v>
      </c>
      <c r="AC23" s="31"/>
      <c r="AD23" s="31"/>
      <c r="AE23" s="31"/>
      <c r="AF23" s="30"/>
      <c r="AK23" s="51" t="str">
        <f t="shared" si="7"/>
        <v>V</v>
      </c>
    </row>
    <row r="24" spans="1:37" ht="13.5" customHeight="1" x14ac:dyDescent="0.15">
      <c r="A24" s="98"/>
      <c r="B24" s="81"/>
      <c r="F24" s="18" t="s">
        <v>340</v>
      </c>
      <c r="G24" s="17"/>
      <c r="H24" s="13" t="str">
        <f t="shared" si="1"/>
        <v/>
      </c>
      <c r="I24" s="13" t="str">
        <f t="shared" si="5"/>
        <v>一般会計</v>
      </c>
      <c r="K24" s="13"/>
      <c r="L24" s="13"/>
      <c r="O24" s="13"/>
      <c r="P24" s="13"/>
      <c r="Q24" s="19"/>
      <c r="T24" s="13"/>
      <c r="U24" s="32" t="s">
        <v>608</v>
      </c>
      <c r="W24" s="32" t="s">
        <v>155</v>
      </c>
      <c r="Y24" s="32" t="s">
        <v>367</v>
      </c>
      <c r="Z24" s="32" t="s">
        <v>495</v>
      </c>
      <c r="AA24" s="86" t="s">
        <v>461</v>
      </c>
      <c r="AB24" s="86" t="s">
        <v>589</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609</v>
      </c>
      <c r="W25" s="74"/>
      <c r="Y25" s="32" t="s">
        <v>368</v>
      </c>
      <c r="Z25" s="32" t="s">
        <v>496</v>
      </c>
      <c r="AA25" s="86" t="s">
        <v>462</v>
      </c>
      <c r="AB25" s="86" t="s">
        <v>590</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610</v>
      </c>
      <c r="Y26" s="32" t="s">
        <v>369</v>
      </c>
      <c r="Z26" s="32" t="s">
        <v>497</v>
      </c>
      <c r="AA26" s="86" t="s">
        <v>463</v>
      </c>
      <c r="AB26" s="86" t="s">
        <v>591</v>
      </c>
      <c r="AC26" s="31"/>
      <c r="AD26" s="31"/>
      <c r="AE26" s="31"/>
      <c r="AF26" s="30"/>
      <c r="AK26" s="51" t="str">
        <f t="shared" si="7"/>
        <v>Y</v>
      </c>
    </row>
    <row r="27" spans="1:37" ht="13.5" customHeight="1" x14ac:dyDescent="0.15">
      <c r="A27" s="13" t="str">
        <f>IF(D23="", "-", D23)</f>
        <v>海洋政策、観光立国、地方創生</v>
      </c>
      <c r="B27" s="13"/>
      <c r="F27" s="18" t="s">
        <v>123</v>
      </c>
      <c r="G27" s="17"/>
      <c r="H27" s="13" t="str">
        <f t="shared" si="1"/>
        <v/>
      </c>
      <c r="I27" s="13" t="str">
        <f t="shared" si="5"/>
        <v>一般会計</v>
      </c>
      <c r="K27" s="13"/>
      <c r="L27" s="13"/>
      <c r="O27" s="13"/>
      <c r="P27" s="13"/>
      <c r="Q27" s="19"/>
      <c r="T27" s="13"/>
      <c r="U27" s="32" t="s">
        <v>611</v>
      </c>
      <c r="Y27" s="32" t="s">
        <v>370</v>
      </c>
      <c r="Z27" s="32" t="s">
        <v>498</v>
      </c>
      <c r="AA27" s="86" t="s">
        <v>464</v>
      </c>
      <c r="AB27" s="86" t="s">
        <v>592</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612</v>
      </c>
      <c r="Y28" s="32" t="s">
        <v>371</v>
      </c>
      <c r="Z28" s="32" t="s">
        <v>499</v>
      </c>
      <c r="AA28" s="86" t="s">
        <v>465</v>
      </c>
      <c r="AB28" s="86" t="s">
        <v>593</v>
      </c>
      <c r="AC28" s="31"/>
      <c r="AD28" s="31"/>
      <c r="AE28" s="31"/>
      <c r="AF28" s="30"/>
      <c r="AK28" s="51" t="s">
        <v>230</v>
      </c>
    </row>
    <row r="29" spans="1:37" ht="13.5" customHeight="1" x14ac:dyDescent="0.15">
      <c r="A29" s="13"/>
      <c r="B29" s="13"/>
      <c r="F29" s="18" t="s">
        <v>259</v>
      </c>
      <c r="G29" s="17"/>
      <c r="H29" s="13" t="str">
        <f t="shared" si="1"/>
        <v/>
      </c>
      <c r="I29" s="13" t="str">
        <f t="shared" si="5"/>
        <v>一般会計</v>
      </c>
      <c r="K29" s="13"/>
      <c r="L29" s="13"/>
      <c r="O29" s="13"/>
      <c r="P29" s="13"/>
      <c r="Q29" s="19"/>
      <c r="T29" s="13"/>
      <c r="U29" s="32" t="s">
        <v>613</v>
      </c>
      <c r="Y29" s="32" t="s">
        <v>372</v>
      </c>
      <c r="Z29" s="32" t="s">
        <v>500</v>
      </c>
      <c r="AA29" s="86" t="s">
        <v>466</v>
      </c>
      <c r="AB29" s="86" t="s">
        <v>594</v>
      </c>
      <c r="AC29" s="31"/>
      <c r="AD29" s="31"/>
      <c r="AE29" s="31"/>
      <c r="AF29" s="30"/>
      <c r="AK29" s="51" t="str">
        <f t="shared" si="7"/>
        <v>b</v>
      </c>
    </row>
    <row r="30" spans="1:37" ht="13.5" customHeight="1" x14ac:dyDescent="0.15">
      <c r="A30" s="13"/>
      <c r="B30" s="13"/>
      <c r="F30" s="18" t="s">
        <v>260</v>
      </c>
      <c r="G30" s="17"/>
      <c r="H30" s="13" t="str">
        <f t="shared" si="1"/>
        <v/>
      </c>
      <c r="I30" s="13" t="str">
        <f t="shared" si="5"/>
        <v>一般会計</v>
      </c>
      <c r="K30" s="13"/>
      <c r="L30" s="13"/>
      <c r="O30" s="13"/>
      <c r="P30" s="13"/>
      <c r="Q30" s="19"/>
      <c r="T30" s="13"/>
      <c r="U30" s="32" t="s">
        <v>614</v>
      </c>
      <c r="Y30" s="32" t="s">
        <v>373</v>
      </c>
      <c r="Z30" s="32" t="s">
        <v>501</v>
      </c>
      <c r="AA30" s="86" t="s">
        <v>467</v>
      </c>
      <c r="AB30" s="86" t="s">
        <v>595</v>
      </c>
      <c r="AC30" s="31"/>
      <c r="AD30" s="31"/>
      <c r="AE30" s="31"/>
      <c r="AF30" s="30"/>
      <c r="AK30" s="51" t="str">
        <f t="shared" si="7"/>
        <v>c</v>
      </c>
    </row>
    <row r="31" spans="1:37" ht="13.5" customHeight="1" x14ac:dyDescent="0.15">
      <c r="A31" s="13"/>
      <c r="B31" s="13"/>
      <c r="F31" s="18" t="s">
        <v>261</v>
      </c>
      <c r="G31" s="17"/>
      <c r="H31" s="13" t="str">
        <f t="shared" si="1"/>
        <v/>
      </c>
      <c r="I31" s="13" t="str">
        <f t="shared" si="5"/>
        <v>一般会計</v>
      </c>
      <c r="K31" s="13"/>
      <c r="L31" s="13"/>
      <c r="O31" s="13"/>
      <c r="P31" s="13"/>
      <c r="Q31" s="19"/>
      <c r="T31" s="13"/>
      <c r="U31" s="32" t="s">
        <v>615</v>
      </c>
      <c r="Y31" s="32" t="s">
        <v>374</v>
      </c>
      <c r="Z31" s="32" t="s">
        <v>502</v>
      </c>
      <c r="AA31" s="86" t="s">
        <v>468</v>
      </c>
      <c r="AB31" s="86" t="s">
        <v>596</v>
      </c>
      <c r="AC31" s="31"/>
      <c r="AD31" s="31"/>
      <c r="AE31" s="31"/>
      <c r="AF31" s="30"/>
      <c r="AK31" s="51" t="str">
        <f t="shared" si="7"/>
        <v>d</v>
      </c>
    </row>
    <row r="32" spans="1:37" ht="13.5" customHeight="1" x14ac:dyDescent="0.15">
      <c r="A32" s="13"/>
      <c r="B32" s="13"/>
      <c r="F32" s="18" t="s">
        <v>262</v>
      </c>
      <c r="G32" s="17"/>
      <c r="H32" s="13" t="str">
        <f t="shared" si="1"/>
        <v/>
      </c>
      <c r="I32" s="13" t="str">
        <f t="shared" si="5"/>
        <v>一般会計</v>
      </c>
      <c r="K32" s="13"/>
      <c r="L32" s="13"/>
      <c r="O32" s="13"/>
      <c r="P32" s="13"/>
      <c r="Q32" s="19"/>
      <c r="T32" s="13"/>
      <c r="U32" s="32" t="s">
        <v>616</v>
      </c>
      <c r="Y32" s="32" t="s">
        <v>375</v>
      </c>
      <c r="Z32" s="32" t="s">
        <v>503</v>
      </c>
      <c r="AA32" s="86" t="s">
        <v>62</v>
      </c>
      <c r="AB32" s="86" t="s">
        <v>62</v>
      </c>
      <c r="AC32" s="31"/>
      <c r="AD32" s="31"/>
      <c r="AE32" s="31"/>
      <c r="AF32" s="30"/>
      <c r="AK32" s="51" t="str">
        <f t="shared" si="7"/>
        <v>e</v>
      </c>
    </row>
    <row r="33" spans="1:37" ht="13.5" customHeight="1" x14ac:dyDescent="0.15">
      <c r="A33" s="13"/>
      <c r="B33" s="13"/>
      <c r="F33" s="18" t="s">
        <v>263</v>
      </c>
      <c r="G33" s="17"/>
      <c r="H33" s="13" t="str">
        <f t="shared" si="1"/>
        <v/>
      </c>
      <c r="I33" s="13" t="str">
        <f t="shared" si="5"/>
        <v>一般会計</v>
      </c>
      <c r="K33" s="13"/>
      <c r="L33" s="13"/>
      <c r="O33" s="13"/>
      <c r="P33" s="13"/>
      <c r="Q33" s="19"/>
      <c r="T33" s="13"/>
      <c r="U33" s="32" t="s">
        <v>617</v>
      </c>
      <c r="Y33" s="32" t="s">
        <v>376</v>
      </c>
      <c r="Z33" s="32" t="s">
        <v>504</v>
      </c>
      <c r="AA33" s="74"/>
      <c r="AB33" s="31"/>
      <c r="AC33" s="31"/>
      <c r="AD33" s="31"/>
      <c r="AE33" s="31"/>
      <c r="AF33" s="30"/>
      <c r="AK33" s="51" t="str">
        <f t="shared" si="7"/>
        <v>f</v>
      </c>
    </row>
    <row r="34" spans="1:37" ht="13.5" customHeight="1" x14ac:dyDescent="0.15">
      <c r="A34" s="13"/>
      <c r="B34" s="13"/>
      <c r="F34" s="18" t="s">
        <v>264</v>
      </c>
      <c r="G34" s="17"/>
      <c r="H34" s="13" t="str">
        <f t="shared" si="1"/>
        <v/>
      </c>
      <c r="I34" s="13" t="str">
        <f t="shared" si="5"/>
        <v>一般会計</v>
      </c>
      <c r="K34" s="13"/>
      <c r="L34" s="13"/>
      <c r="O34" s="13"/>
      <c r="P34" s="13"/>
      <c r="Q34" s="19"/>
      <c r="T34" s="13"/>
      <c r="U34" s="32" t="s">
        <v>618</v>
      </c>
      <c r="Y34" s="32" t="s">
        <v>377</v>
      </c>
      <c r="Z34" s="32" t="s">
        <v>505</v>
      </c>
      <c r="AB34" s="31"/>
      <c r="AC34" s="31"/>
      <c r="AD34" s="31"/>
      <c r="AE34" s="31"/>
      <c r="AF34" s="30"/>
      <c r="AK34" s="51" t="str">
        <f t="shared" si="7"/>
        <v>g</v>
      </c>
    </row>
    <row r="35" spans="1:37" ht="13.5" customHeight="1" x14ac:dyDescent="0.15">
      <c r="A35" s="13"/>
      <c r="B35" s="13"/>
      <c r="F35" s="18" t="s">
        <v>265</v>
      </c>
      <c r="G35" s="17"/>
      <c r="H35" s="13" t="str">
        <f t="shared" si="1"/>
        <v/>
      </c>
      <c r="I35" s="13" t="str">
        <f t="shared" si="5"/>
        <v>一般会計</v>
      </c>
      <c r="K35" s="13"/>
      <c r="L35" s="13"/>
      <c r="O35" s="13"/>
      <c r="P35" s="13"/>
      <c r="Q35" s="19"/>
      <c r="T35" s="13"/>
      <c r="U35" s="32" t="s">
        <v>619</v>
      </c>
      <c r="Y35" s="32" t="s">
        <v>378</v>
      </c>
      <c r="Z35" s="32" t="s">
        <v>506</v>
      </c>
      <c r="AC35" s="31"/>
      <c r="AF35" s="30"/>
      <c r="AK35" s="51" t="str">
        <f t="shared" si="7"/>
        <v>h</v>
      </c>
    </row>
    <row r="36" spans="1:37" ht="13.5" customHeight="1" x14ac:dyDescent="0.15">
      <c r="A36" s="13"/>
      <c r="B36" s="13"/>
      <c r="F36" s="18" t="s">
        <v>266</v>
      </c>
      <c r="G36" s="17"/>
      <c r="H36" s="13" t="str">
        <f t="shared" si="1"/>
        <v/>
      </c>
      <c r="I36" s="13" t="str">
        <f t="shared" si="5"/>
        <v>一般会計</v>
      </c>
      <c r="K36" s="13"/>
      <c r="L36" s="13"/>
      <c r="O36" s="13"/>
      <c r="P36" s="13"/>
      <c r="Q36" s="19"/>
      <c r="T36" s="13"/>
      <c r="Y36" s="32" t="s">
        <v>379</v>
      </c>
      <c r="Z36" s="32" t="s">
        <v>507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380</v>
      </c>
      <c r="Z37" s="32" t="s">
        <v>508</v>
      </c>
      <c r="AF37" s="30"/>
      <c r="AK37" s="51" t="str">
        <f t="shared" si="7"/>
        <v>j</v>
      </c>
    </row>
    <row r="38" spans="1:37" x14ac:dyDescent="0.15">
      <c r="A38" s="13"/>
      <c r="B38" s="13"/>
      <c r="F38" s="13"/>
      <c r="G38" s="19"/>
      <c r="K38" s="13"/>
      <c r="L38" s="13"/>
      <c r="O38" s="13"/>
      <c r="P38" s="13"/>
      <c r="Q38" s="19"/>
      <c r="T38" s="13"/>
      <c r="Y38" s="32" t="s">
        <v>381</v>
      </c>
      <c r="Z38" s="32" t="s">
        <v>509</v>
      </c>
      <c r="AF38" s="30"/>
      <c r="AK38" s="51" t="str">
        <f t="shared" si="7"/>
        <v>k</v>
      </c>
    </row>
    <row r="39" spans="1:37" x14ac:dyDescent="0.15">
      <c r="A39" s="13"/>
      <c r="B39" s="13"/>
      <c r="F39" s="13" t="str">
        <f>I37</f>
        <v>一般会計</v>
      </c>
      <c r="G39" s="19"/>
      <c r="K39" s="13"/>
      <c r="L39" s="13"/>
      <c r="O39" s="13"/>
      <c r="P39" s="13"/>
      <c r="Q39" s="19"/>
      <c r="T39" s="13"/>
      <c r="U39" s="32" t="s">
        <v>621</v>
      </c>
      <c r="Y39" s="32" t="s">
        <v>382</v>
      </c>
      <c r="Z39" s="32" t="s">
        <v>510</v>
      </c>
      <c r="AF39" s="30"/>
      <c r="AK39" s="51" t="str">
        <f t="shared" si="7"/>
        <v>l</v>
      </c>
    </row>
    <row r="40" spans="1:37" x14ac:dyDescent="0.15">
      <c r="A40" s="13"/>
      <c r="B40" s="13"/>
      <c r="F40" s="13"/>
      <c r="G40" s="19"/>
      <c r="K40" s="13"/>
      <c r="L40" s="13"/>
      <c r="O40" s="13"/>
      <c r="P40" s="13"/>
      <c r="Q40" s="19"/>
      <c r="T40" s="13"/>
      <c r="U40" s="32"/>
      <c r="Y40" s="32" t="s">
        <v>383</v>
      </c>
      <c r="Z40" s="32" t="s">
        <v>511</v>
      </c>
      <c r="AF40" s="30"/>
      <c r="AK40" s="51" t="str">
        <f t="shared" si="7"/>
        <v>m</v>
      </c>
    </row>
    <row r="41" spans="1:37" x14ac:dyDescent="0.15">
      <c r="A41" s="13"/>
      <c r="B41" s="13"/>
      <c r="F41" s="13"/>
      <c r="G41" s="19"/>
      <c r="K41" s="13"/>
      <c r="L41" s="13"/>
      <c r="O41" s="13"/>
      <c r="P41" s="13"/>
      <c r="Q41" s="19"/>
      <c r="T41" s="13"/>
      <c r="U41" s="32" t="s">
        <v>323</v>
      </c>
      <c r="Y41" s="32" t="s">
        <v>384</v>
      </c>
      <c r="Z41" s="32" t="s">
        <v>512</v>
      </c>
      <c r="AF41" s="30"/>
      <c r="AK41" s="51" t="str">
        <f t="shared" si="7"/>
        <v>n</v>
      </c>
    </row>
    <row r="42" spans="1:37" x14ac:dyDescent="0.15">
      <c r="A42" s="13"/>
      <c r="B42" s="13"/>
      <c r="F42" s="13"/>
      <c r="G42" s="19"/>
      <c r="K42" s="13"/>
      <c r="L42" s="13"/>
      <c r="O42" s="13"/>
      <c r="P42" s="13"/>
      <c r="Q42" s="19"/>
      <c r="T42" s="13"/>
      <c r="U42" s="32" t="s">
        <v>333</v>
      </c>
      <c r="Y42" s="32" t="s">
        <v>385</v>
      </c>
      <c r="Z42" s="32" t="s">
        <v>513</v>
      </c>
      <c r="AF42" s="30"/>
      <c r="AK42" s="51" t="str">
        <f t="shared" si="7"/>
        <v>o</v>
      </c>
    </row>
    <row r="43" spans="1:37" x14ac:dyDescent="0.15">
      <c r="A43" s="13"/>
      <c r="B43" s="13"/>
      <c r="F43" s="13"/>
      <c r="G43" s="19"/>
      <c r="K43" s="13"/>
      <c r="L43" s="13"/>
      <c r="O43" s="13"/>
      <c r="P43" s="13"/>
      <c r="Q43" s="19"/>
      <c r="T43" s="13"/>
      <c r="Y43" s="32" t="s">
        <v>386</v>
      </c>
      <c r="Z43" s="32" t="s">
        <v>514</v>
      </c>
      <c r="AF43" s="30"/>
      <c r="AK43" s="51" t="str">
        <f t="shared" si="7"/>
        <v>p</v>
      </c>
    </row>
    <row r="44" spans="1:37" x14ac:dyDescent="0.15">
      <c r="A44" s="13"/>
      <c r="B44" s="13"/>
      <c r="F44" s="13"/>
      <c r="G44" s="19"/>
      <c r="K44" s="13"/>
      <c r="L44" s="13"/>
      <c r="O44" s="13"/>
      <c r="P44" s="13"/>
      <c r="Q44" s="19"/>
      <c r="T44" s="13"/>
      <c r="Y44" s="32" t="s">
        <v>387</v>
      </c>
      <c r="Z44" s="32" t="s">
        <v>515</v>
      </c>
      <c r="AF44" s="30"/>
      <c r="AK44" s="51" t="str">
        <f t="shared" si="7"/>
        <v>q</v>
      </c>
    </row>
    <row r="45" spans="1:37" x14ac:dyDescent="0.15">
      <c r="A45" s="13"/>
      <c r="B45" s="13"/>
      <c r="F45" s="13"/>
      <c r="G45" s="19"/>
      <c r="K45" s="13"/>
      <c r="L45" s="13"/>
      <c r="O45" s="13"/>
      <c r="P45" s="13"/>
      <c r="Q45" s="19"/>
      <c r="T45" s="13"/>
      <c r="U45" s="29" t="s">
        <v>157</v>
      </c>
      <c r="Y45" s="32" t="s">
        <v>388</v>
      </c>
      <c r="Z45" s="32" t="s">
        <v>516</v>
      </c>
      <c r="AF45" s="30"/>
      <c r="AK45" s="51" t="str">
        <f t="shared" si="7"/>
        <v>r</v>
      </c>
    </row>
    <row r="46" spans="1:37" x14ac:dyDescent="0.15">
      <c r="A46" s="13"/>
      <c r="B46" s="13"/>
      <c r="F46" s="13"/>
      <c r="G46" s="19"/>
      <c r="K46" s="13"/>
      <c r="L46" s="13"/>
      <c r="O46" s="13"/>
      <c r="P46" s="13"/>
      <c r="Q46" s="19"/>
      <c r="T46" s="13"/>
      <c r="U46" s="93" t="s">
        <v>652</v>
      </c>
      <c r="Y46" s="32" t="s">
        <v>389</v>
      </c>
      <c r="Z46" s="32" t="s">
        <v>517</v>
      </c>
      <c r="AF46" s="30"/>
      <c r="AK46" s="51" t="str">
        <f t="shared" si="7"/>
        <v>s</v>
      </c>
    </row>
    <row r="47" spans="1:37" x14ac:dyDescent="0.15">
      <c r="A47" s="13"/>
      <c r="B47" s="13"/>
      <c r="F47" s="13"/>
      <c r="G47" s="19"/>
      <c r="K47" s="13"/>
      <c r="L47" s="13"/>
      <c r="O47" s="13"/>
      <c r="P47" s="13"/>
      <c r="Q47" s="19"/>
      <c r="T47" s="13"/>
      <c r="Y47" s="32" t="s">
        <v>390</v>
      </c>
      <c r="Z47" s="32" t="s">
        <v>518</v>
      </c>
      <c r="AF47" s="30"/>
      <c r="AK47" s="51" t="str">
        <f t="shared" si="7"/>
        <v>t</v>
      </c>
    </row>
    <row r="48" spans="1:37" x14ac:dyDescent="0.15">
      <c r="A48" s="13"/>
      <c r="B48" s="13"/>
      <c r="F48" s="13"/>
      <c r="G48" s="19"/>
      <c r="K48" s="13"/>
      <c r="L48" s="13"/>
      <c r="O48" s="13"/>
      <c r="P48" s="13"/>
      <c r="Q48" s="19"/>
      <c r="T48" s="13"/>
      <c r="U48" s="93">
        <v>2021</v>
      </c>
      <c r="Y48" s="32" t="s">
        <v>391</v>
      </c>
      <c r="Z48" s="32" t="s">
        <v>519</v>
      </c>
      <c r="AF48" s="30"/>
      <c r="AK48" s="51" t="str">
        <f t="shared" si="7"/>
        <v>u</v>
      </c>
    </row>
    <row r="49" spans="1:37" x14ac:dyDescent="0.15">
      <c r="A49" s="13"/>
      <c r="B49" s="13"/>
      <c r="F49" s="13"/>
      <c r="G49" s="19"/>
      <c r="K49" s="13"/>
      <c r="L49" s="13"/>
      <c r="O49" s="13"/>
      <c r="P49" s="13"/>
      <c r="Q49" s="19"/>
      <c r="T49" s="13"/>
      <c r="U49" s="93">
        <v>2022</v>
      </c>
      <c r="Y49" s="32" t="s">
        <v>392</v>
      </c>
      <c r="Z49" s="32" t="s">
        <v>520</v>
      </c>
      <c r="AF49" s="30"/>
      <c r="AK49" s="51" t="str">
        <f t="shared" si="7"/>
        <v>v</v>
      </c>
    </row>
    <row r="50" spans="1:37" x14ac:dyDescent="0.15">
      <c r="A50" s="13"/>
      <c r="B50" s="13"/>
      <c r="F50" s="13"/>
      <c r="G50" s="19"/>
      <c r="K50" s="13"/>
      <c r="L50" s="13"/>
      <c r="O50" s="13"/>
      <c r="P50" s="13"/>
      <c r="Q50" s="19"/>
      <c r="T50" s="13"/>
      <c r="U50" s="93">
        <v>2023</v>
      </c>
      <c r="Y50" s="32" t="s">
        <v>393</v>
      </c>
      <c r="Z50" s="32" t="s">
        <v>521</v>
      </c>
      <c r="AF50" s="30"/>
    </row>
    <row r="51" spans="1:37" x14ac:dyDescent="0.15">
      <c r="A51" s="13"/>
      <c r="B51" s="13"/>
      <c r="F51" s="13"/>
      <c r="G51" s="19"/>
      <c r="K51" s="13"/>
      <c r="L51" s="13"/>
      <c r="O51" s="13"/>
      <c r="P51" s="13"/>
      <c r="Q51" s="19"/>
      <c r="T51" s="13"/>
      <c r="U51" s="93">
        <v>2024</v>
      </c>
      <c r="Y51" s="32" t="s">
        <v>394</v>
      </c>
      <c r="Z51" s="32" t="s">
        <v>522</v>
      </c>
      <c r="AF51" s="30"/>
    </row>
    <row r="52" spans="1:37" x14ac:dyDescent="0.15">
      <c r="A52" s="13"/>
      <c r="B52" s="13"/>
      <c r="F52" s="13"/>
      <c r="G52" s="19"/>
      <c r="K52" s="13"/>
      <c r="L52" s="13"/>
      <c r="O52" s="13"/>
      <c r="P52" s="13"/>
      <c r="Q52" s="19"/>
      <c r="T52" s="13"/>
      <c r="U52" s="93">
        <v>2025</v>
      </c>
      <c r="Y52" s="32" t="s">
        <v>395</v>
      </c>
      <c r="Z52" s="32" t="s">
        <v>523</v>
      </c>
      <c r="AF52" s="30"/>
    </row>
    <row r="53" spans="1:37" x14ac:dyDescent="0.15">
      <c r="A53" s="13"/>
      <c r="B53" s="13"/>
      <c r="F53" s="13"/>
      <c r="G53" s="19"/>
      <c r="K53" s="13"/>
      <c r="L53" s="13"/>
      <c r="O53" s="13"/>
      <c r="P53" s="13"/>
      <c r="Q53" s="19"/>
      <c r="T53" s="13"/>
      <c r="U53" s="93">
        <v>2026</v>
      </c>
      <c r="Y53" s="32" t="s">
        <v>396</v>
      </c>
      <c r="Z53" s="32" t="s">
        <v>524</v>
      </c>
      <c r="AF53" s="30"/>
    </row>
    <row r="54" spans="1:37" x14ac:dyDescent="0.15">
      <c r="A54" s="13"/>
      <c r="B54" s="13"/>
      <c r="F54" s="13"/>
      <c r="G54" s="19"/>
      <c r="K54" s="13"/>
      <c r="L54" s="13"/>
      <c r="O54" s="13"/>
      <c r="P54" s="20"/>
      <c r="Q54" s="19"/>
      <c r="T54" s="13"/>
      <c r="Y54" s="32" t="s">
        <v>397</v>
      </c>
      <c r="Z54" s="32" t="s">
        <v>525</v>
      </c>
      <c r="AF54" s="30"/>
    </row>
    <row r="55" spans="1:37" x14ac:dyDescent="0.15">
      <c r="A55" s="13"/>
      <c r="B55" s="13"/>
      <c r="F55" s="13"/>
      <c r="G55" s="19"/>
      <c r="K55" s="13"/>
      <c r="L55" s="13"/>
      <c r="O55" s="13"/>
      <c r="P55" s="13"/>
      <c r="Q55" s="19"/>
      <c r="T55" s="13"/>
      <c r="Y55" s="32" t="s">
        <v>398</v>
      </c>
      <c r="Z55" s="32" t="s">
        <v>526</v>
      </c>
      <c r="AF55" s="30"/>
    </row>
    <row r="56" spans="1:37" x14ac:dyDescent="0.15">
      <c r="A56" s="13"/>
      <c r="B56" s="13"/>
      <c r="F56" s="13"/>
      <c r="G56" s="19"/>
      <c r="K56" s="13"/>
      <c r="L56" s="13"/>
      <c r="O56" s="13"/>
      <c r="P56" s="13"/>
      <c r="Q56" s="19"/>
      <c r="T56" s="13"/>
      <c r="U56" s="93">
        <v>20</v>
      </c>
      <c r="Y56" s="32" t="s">
        <v>399</v>
      </c>
      <c r="Z56" s="32" t="s">
        <v>527</v>
      </c>
      <c r="AF56" s="30"/>
    </row>
    <row r="57" spans="1:37" x14ac:dyDescent="0.15">
      <c r="A57" s="13"/>
      <c r="B57" s="13"/>
      <c r="F57" s="13"/>
      <c r="G57" s="19"/>
      <c r="K57" s="13"/>
      <c r="L57" s="13"/>
      <c r="O57" s="13"/>
      <c r="P57" s="13"/>
      <c r="Q57" s="19"/>
      <c r="T57" s="13"/>
      <c r="U57" s="32" t="s">
        <v>597</v>
      </c>
      <c r="Y57" s="32" t="s">
        <v>400</v>
      </c>
      <c r="Z57" s="32" t="s">
        <v>528</v>
      </c>
      <c r="AF57" s="30"/>
    </row>
    <row r="58" spans="1:37" x14ac:dyDescent="0.15">
      <c r="A58" s="13"/>
      <c r="B58" s="13"/>
      <c r="F58" s="13"/>
      <c r="G58" s="19"/>
      <c r="K58" s="13"/>
      <c r="L58" s="13"/>
      <c r="O58" s="13"/>
      <c r="P58" s="13"/>
      <c r="Q58" s="19"/>
      <c r="T58" s="13"/>
      <c r="U58" s="32" t="s">
        <v>598</v>
      </c>
      <c r="Y58" s="32" t="s">
        <v>401</v>
      </c>
      <c r="Z58" s="32" t="s">
        <v>529</v>
      </c>
      <c r="AF58" s="30"/>
    </row>
    <row r="59" spans="1:37" x14ac:dyDescent="0.15">
      <c r="A59" s="13"/>
      <c r="B59" s="13"/>
      <c r="F59" s="13"/>
      <c r="G59" s="19"/>
      <c r="K59" s="13"/>
      <c r="L59" s="13"/>
      <c r="O59" s="13"/>
      <c r="P59" s="13"/>
      <c r="Q59" s="19"/>
      <c r="T59" s="13"/>
      <c r="Y59" s="32" t="s">
        <v>402</v>
      </c>
      <c r="Z59" s="32" t="s">
        <v>530</v>
      </c>
      <c r="AF59" s="30"/>
    </row>
    <row r="60" spans="1:37" x14ac:dyDescent="0.15">
      <c r="A60" s="13"/>
      <c r="B60" s="13"/>
      <c r="F60" s="13"/>
      <c r="G60" s="19"/>
      <c r="K60" s="13"/>
      <c r="L60" s="13"/>
      <c r="O60" s="13"/>
      <c r="P60" s="13"/>
      <c r="Q60" s="19"/>
      <c r="T60" s="13"/>
      <c r="Y60" s="32" t="s">
        <v>403</v>
      </c>
      <c r="Z60" s="32" t="s">
        <v>531</v>
      </c>
      <c r="AF60" s="30"/>
    </row>
    <row r="61" spans="1:37" x14ac:dyDescent="0.15">
      <c r="A61" s="13"/>
      <c r="B61" s="13"/>
      <c r="F61" s="13"/>
      <c r="G61" s="19"/>
      <c r="K61" s="13"/>
      <c r="L61" s="13"/>
      <c r="O61" s="13"/>
      <c r="P61" s="13"/>
      <c r="Q61" s="19"/>
      <c r="T61" s="13"/>
      <c r="Y61" s="32" t="s">
        <v>404</v>
      </c>
      <c r="Z61" s="32" t="s">
        <v>532</v>
      </c>
      <c r="AF61" s="30"/>
    </row>
    <row r="62" spans="1:37" x14ac:dyDescent="0.15">
      <c r="A62" s="13"/>
      <c r="B62" s="13"/>
      <c r="F62" s="13"/>
      <c r="G62" s="19"/>
      <c r="K62" s="13"/>
      <c r="L62" s="13"/>
      <c r="O62" s="13"/>
      <c r="P62" s="13"/>
      <c r="Q62" s="19"/>
      <c r="T62" s="13"/>
      <c r="Y62" s="32" t="s">
        <v>405</v>
      </c>
      <c r="Z62" s="32" t="s">
        <v>533</v>
      </c>
      <c r="AF62" s="30"/>
    </row>
    <row r="63" spans="1:37" x14ac:dyDescent="0.15">
      <c r="A63" s="13"/>
      <c r="B63" s="13"/>
      <c r="F63" s="13"/>
      <c r="G63" s="19"/>
      <c r="K63" s="13"/>
      <c r="L63" s="13"/>
      <c r="O63" s="13"/>
      <c r="P63" s="13"/>
      <c r="Q63" s="19"/>
      <c r="T63" s="13"/>
      <c r="Y63" s="32" t="s">
        <v>406</v>
      </c>
      <c r="Z63" s="32" t="s">
        <v>534</v>
      </c>
      <c r="AF63" s="30"/>
    </row>
    <row r="64" spans="1:37" x14ac:dyDescent="0.15">
      <c r="A64" s="13"/>
      <c r="B64" s="13"/>
      <c r="F64" s="13"/>
      <c r="G64" s="19"/>
      <c r="K64" s="13"/>
      <c r="L64" s="13"/>
      <c r="O64" s="13"/>
      <c r="P64" s="13"/>
      <c r="Q64" s="19"/>
      <c r="T64" s="13"/>
      <c r="Y64" s="32" t="s">
        <v>407</v>
      </c>
      <c r="Z64" s="32" t="s">
        <v>535</v>
      </c>
      <c r="AF64" s="30"/>
    </row>
    <row r="65" spans="1:32" x14ac:dyDescent="0.15">
      <c r="A65" s="13"/>
      <c r="B65" s="13"/>
      <c r="F65" s="13"/>
      <c r="G65" s="19"/>
      <c r="K65" s="13"/>
      <c r="L65" s="13"/>
      <c r="O65" s="13"/>
      <c r="P65" s="13"/>
      <c r="Q65" s="19"/>
      <c r="T65" s="13"/>
      <c r="Y65" s="32" t="s">
        <v>408</v>
      </c>
      <c r="Z65" s="32" t="s">
        <v>536</v>
      </c>
      <c r="AF65" s="30"/>
    </row>
    <row r="66" spans="1:32" x14ac:dyDescent="0.15">
      <c r="A66" s="13"/>
      <c r="B66" s="13"/>
      <c r="F66" s="13"/>
      <c r="G66" s="19"/>
      <c r="K66" s="13"/>
      <c r="L66" s="13"/>
      <c r="O66" s="13"/>
      <c r="P66" s="13"/>
      <c r="Q66" s="19"/>
      <c r="T66" s="13"/>
      <c r="Y66" s="32" t="s">
        <v>63</v>
      </c>
      <c r="Z66" s="32" t="s">
        <v>537</v>
      </c>
      <c r="AF66" s="30"/>
    </row>
    <row r="67" spans="1:32" x14ac:dyDescent="0.15">
      <c r="A67" s="13"/>
      <c r="B67" s="13"/>
      <c r="F67" s="13"/>
      <c r="G67" s="19"/>
      <c r="K67" s="13"/>
      <c r="L67" s="13"/>
      <c r="O67" s="13"/>
      <c r="P67" s="13"/>
      <c r="Q67" s="19"/>
      <c r="T67" s="13"/>
      <c r="Y67" s="32" t="s">
        <v>409</v>
      </c>
      <c r="Z67" s="32" t="s">
        <v>538</v>
      </c>
      <c r="AF67" s="30"/>
    </row>
    <row r="68" spans="1:32" x14ac:dyDescent="0.15">
      <c r="A68" s="13"/>
      <c r="B68" s="13"/>
      <c r="F68" s="13"/>
      <c r="G68" s="19"/>
      <c r="K68" s="13"/>
      <c r="L68" s="13"/>
      <c r="O68" s="13"/>
      <c r="P68" s="13"/>
      <c r="Q68" s="19"/>
      <c r="T68" s="13"/>
      <c r="Y68" s="32" t="s">
        <v>410</v>
      </c>
      <c r="Z68" s="32" t="s">
        <v>539</v>
      </c>
      <c r="AF68" s="30"/>
    </row>
    <row r="69" spans="1:32" x14ac:dyDescent="0.15">
      <c r="A69" s="13"/>
      <c r="B69" s="13"/>
      <c r="F69" s="13"/>
      <c r="G69" s="19"/>
      <c r="K69" s="13"/>
      <c r="L69" s="13"/>
      <c r="O69" s="13"/>
      <c r="P69" s="13"/>
      <c r="Q69" s="19"/>
      <c r="T69" s="13"/>
      <c r="Y69" s="32" t="s">
        <v>411</v>
      </c>
      <c r="Z69" s="32" t="s">
        <v>540</v>
      </c>
      <c r="AF69" s="30"/>
    </row>
    <row r="70" spans="1:32" x14ac:dyDescent="0.15">
      <c r="A70" s="13"/>
      <c r="B70" s="13"/>
      <c r="Y70" s="32" t="s">
        <v>412</v>
      </c>
      <c r="Z70" s="32" t="s">
        <v>541</v>
      </c>
    </row>
    <row r="71" spans="1:32" x14ac:dyDescent="0.15">
      <c r="Y71" s="32" t="s">
        <v>413</v>
      </c>
      <c r="Z71" s="32" t="s">
        <v>542</v>
      </c>
    </row>
    <row r="72" spans="1:32" x14ac:dyDescent="0.15">
      <c r="Y72" s="32" t="s">
        <v>414</v>
      </c>
      <c r="Z72" s="32" t="s">
        <v>543</v>
      </c>
    </row>
    <row r="73" spans="1:32" x14ac:dyDescent="0.15">
      <c r="Y73" s="32" t="s">
        <v>415</v>
      </c>
      <c r="Z73" s="32" t="s">
        <v>544</v>
      </c>
    </row>
    <row r="74" spans="1:32" x14ac:dyDescent="0.15">
      <c r="Y74" s="32" t="s">
        <v>416</v>
      </c>
      <c r="Z74" s="32" t="s">
        <v>545</v>
      </c>
    </row>
    <row r="75" spans="1:32" x14ac:dyDescent="0.15">
      <c r="Y75" s="32" t="s">
        <v>417</v>
      </c>
      <c r="Z75" s="32" t="s">
        <v>546</v>
      </c>
    </row>
    <row r="76" spans="1:32" x14ac:dyDescent="0.15">
      <c r="Y76" s="32" t="s">
        <v>418</v>
      </c>
      <c r="Z76" s="32" t="s">
        <v>547</v>
      </c>
    </row>
    <row r="77" spans="1:32" x14ac:dyDescent="0.15">
      <c r="Y77" s="32" t="s">
        <v>419</v>
      </c>
      <c r="Z77" s="32" t="s">
        <v>548</v>
      </c>
    </row>
    <row r="78" spans="1:32" x14ac:dyDescent="0.15">
      <c r="Y78" s="32" t="s">
        <v>420</v>
      </c>
      <c r="Z78" s="32" t="s">
        <v>549</v>
      </c>
    </row>
    <row r="79" spans="1:32" x14ac:dyDescent="0.15">
      <c r="Y79" s="32" t="s">
        <v>421</v>
      </c>
      <c r="Z79" s="32" t="s">
        <v>550</v>
      </c>
    </row>
    <row r="80" spans="1:32" x14ac:dyDescent="0.15">
      <c r="Y80" s="32" t="s">
        <v>422</v>
      </c>
      <c r="Z80" s="32" t="s">
        <v>551</v>
      </c>
    </row>
    <row r="81" spans="25:26" x14ac:dyDescent="0.15">
      <c r="Y81" s="32" t="s">
        <v>423</v>
      </c>
      <c r="Z81" s="32" t="s">
        <v>552</v>
      </c>
    </row>
    <row r="82" spans="25:26" x14ac:dyDescent="0.15">
      <c r="Y82" s="32" t="s">
        <v>424</v>
      </c>
      <c r="Z82" s="32" t="s">
        <v>553</v>
      </c>
    </row>
    <row r="83" spans="25:26" x14ac:dyDescent="0.15">
      <c r="Y83" s="32" t="s">
        <v>425</v>
      </c>
      <c r="Z83" s="32" t="s">
        <v>554</v>
      </c>
    </row>
    <row r="84" spans="25:26" x14ac:dyDescent="0.15">
      <c r="Y84" s="32" t="s">
        <v>426</v>
      </c>
      <c r="Z84" s="32" t="s">
        <v>555</v>
      </c>
    </row>
    <row r="85" spans="25:26" x14ac:dyDescent="0.15">
      <c r="Y85" s="32" t="s">
        <v>427</v>
      </c>
      <c r="Z85" s="32" t="s">
        <v>556</v>
      </c>
    </row>
    <row r="86" spans="25:26" x14ac:dyDescent="0.15">
      <c r="Y86" s="32" t="s">
        <v>428</v>
      </c>
      <c r="Z86" s="32" t="s">
        <v>557</v>
      </c>
    </row>
    <row r="87" spans="25:26" x14ac:dyDescent="0.15">
      <c r="Y87" s="32" t="s">
        <v>429</v>
      </c>
      <c r="Z87" s="32" t="s">
        <v>558</v>
      </c>
    </row>
    <row r="88" spans="25:26" x14ac:dyDescent="0.15">
      <c r="Y88" s="32" t="s">
        <v>430</v>
      </c>
      <c r="Z88" s="32" t="s">
        <v>559</v>
      </c>
    </row>
    <row r="89" spans="25:26" x14ac:dyDescent="0.15">
      <c r="Y89" s="32" t="s">
        <v>431</v>
      </c>
      <c r="Z89" s="32" t="s">
        <v>560</v>
      </c>
    </row>
    <row r="90" spans="25:26" x14ac:dyDescent="0.15">
      <c r="Y90" s="32" t="s">
        <v>432</v>
      </c>
      <c r="Z90" s="32" t="s">
        <v>561</v>
      </c>
    </row>
    <row r="91" spans="25:26" x14ac:dyDescent="0.15">
      <c r="Y91" s="32" t="s">
        <v>433</v>
      </c>
      <c r="Z91" s="32" t="s">
        <v>562</v>
      </c>
    </row>
    <row r="92" spans="25:26" x14ac:dyDescent="0.15">
      <c r="Y92" s="32" t="s">
        <v>434</v>
      </c>
      <c r="Z92" s="32" t="s">
        <v>563</v>
      </c>
    </row>
    <row r="93" spans="25:26" x14ac:dyDescent="0.15">
      <c r="Y93" s="32" t="s">
        <v>435</v>
      </c>
      <c r="Z93" s="32" t="s">
        <v>564</v>
      </c>
    </row>
    <row r="94" spans="25:26" x14ac:dyDescent="0.15">
      <c r="Y94" s="32" t="s">
        <v>436</v>
      </c>
      <c r="Z94" s="32" t="s">
        <v>565</v>
      </c>
    </row>
    <row r="95" spans="25:26" x14ac:dyDescent="0.15">
      <c r="Y95" s="32" t="s">
        <v>437</v>
      </c>
      <c r="Z95" s="32" t="s">
        <v>566</v>
      </c>
    </row>
    <row r="96" spans="25:26" x14ac:dyDescent="0.15">
      <c r="Y96" s="32" t="s">
        <v>341</v>
      </c>
      <c r="Z96" s="32" t="s">
        <v>567</v>
      </c>
    </row>
    <row r="97" spans="25:26" x14ac:dyDescent="0.15">
      <c r="Y97" s="32" t="s">
        <v>438</v>
      </c>
      <c r="Z97" s="32" t="s">
        <v>568</v>
      </c>
    </row>
    <row r="98" spans="25:26" x14ac:dyDescent="0.15">
      <c r="Y98" s="32" t="s">
        <v>439</v>
      </c>
      <c r="Z98" s="32" t="s">
        <v>569</v>
      </c>
    </row>
    <row r="99" spans="25:26" x14ac:dyDescent="0.15">
      <c r="Y99" s="32" t="s">
        <v>469</v>
      </c>
      <c r="Z99" s="32" t="s">
        <v>570</v>
      </c>
    </row>
    <row r="100" spans="25:26" x14ac:dyDescent="0.15">
      <c r="Y100" s="32" t="s">
        <v>655</v>
      </c>
      <c r="Z100" s="32" t="s">
        <v>571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05" t="s">
        <v>26</v>
      </c>
      <c r="B2" s="906"/>
      <c r="C2" s="906"/>
      <c r="D2" s="906"/>
      <c r="E2" s="906"/>
      <c r="F2" s="907"/>
      <c r="G2" s="834" t="s">
        <v>773</v>
      </c>
      <c r="H2" s="835"/>
      <c r="I2" s="835"/>
      <c r="J2" s="835"/>
      <c r="K2" s="835"/>
      <c r="L2" s="835"/>
      <c r="M2" s="835"/>
      <c r="N2" s="835"/>
      <c r="O2" s="835"/>
      <c r="P2" s="835"/>
      <c r="Q2" s="835"/>
      <c r="R2" s="835"/>
      <c r="S2" s="835"/>
      <c r="T2" s="835"/>
      <c r="U2" s="835"/>
      <c r="V2" s="835"/>
      <c r="W2" s="835"/>
      <c r="X2" s="835"/>
      <c r="Y2" s="835"/>
      <c r="Z2" s="835"/>
      <c r="AA2" s="835"/>
      <c r="AB2" s="836"/>
      <c r="AC2" s="834" t="s">
        <v>774</v>
      </c>
      <c r="AD2" s="914"/>
      <c r="AE2" s="914"/>
      <c r="AF2" s="914"/>
      <c r="AG2" s="914"/>
      <c r="AH2" s="914"/>
      <c r="AI2" s="914"/>
      <c r="AJ2" s="914"/>
      <c r="AK2" s="914"/>
      <c r="AL2" s="914"/>
      <c r="AM2" s="914"/>
      <c r="AN2" s="914"/>
      <c r="AO2" s="914"/>
      <c r="AP2" s="914"/>
      <c r="AQ2" s="914"/>
      <c r="AR2" s="914"/>
      <c r="AS2" s="914"/>
      <c r="AT2" s="914"/>
      <c r="AU2" s="914"/>
      <c r="AV2" s="914"/>
      <c r="AW2" s="914"/>
      <c r="AX2" s="915"/>
      <c r="AY2">
        <f>COUNTA($G$4,$AC$4)</f>
        <v>2</v>
      </c>
    </row>
    <row r="3" spans="1:51" ht="24.75" customHeight="1" x14ac:dyDescent="0.15">
      <c r="A3" s="908"/>
      <c r="B3" s="909"/>
      <c r="C3" s="909"/>
      <c r="D3" s="909"/>
      <c r="E3" s="909"/>
      <c r="F3" s="910"/>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2</v>
      </c>
    </row>
    <row r="4" spans="1:51" ht="24.75" customHeight="1" x14ac:dyDescent="0.15">
      <c r="A4" s="908"/>
      <c r="B4" s="909"/>
      <c r="C4" s="909"/>
      <c r="D4" s="909"/>
      <c r="E4" s="909"/>
      <c r="F4" s="910"/>
      <c r="G4" s="846" t="s">
        <v>723</v>
      </c>
      <c r="H4" s="847"/>
      <c r="I4" s="847"/>
      <c r="J4" s="847"/>
      <c r="K4" s="848"/>
      <c r="L4" s="849" t="s">
        <v>735</v>
      </c>
      <c r="M4" s="850"/>
      <c r="N4" s="850"/>
      <c r="O4" s="850"/>
      <c r="P4" s="850"/>
      <c r="Q4" s="850"/>
      <c r="R4" s="850"/>
      <c r="S4" s="850"/>
      <c r="T4" s="850"/>
      <c r="U4" s="850"/>
      <c r="V4" s="850"/>
      <c r="W4" s="850"/>
      <c r="X4" s="851"/>
      <c r="Y4" s="852">
        <v>67</v>
      </c>
      <c r="Z4" s="853"/>
      <c r="AA4" s="853"/>
      <c r="AB4" s="854"/>
      <c r="AC4" s="846" t="s">
        <v>723</v>
      </c>
      <c r="AD4" s="847"/>
      <c r="AE4" s="847"/>
      <c r="AF4" s="847"/>
      <c r="AG4" s="848"/>
      <c r="AH4" s="849" t="s">
        <v>734</v>
      </c>
      <c r="AI4" s="850"/>
      <c r="AJ4" s="850"/>
      <c r="AK4" s="850"/>
      <c r="AL4" s="850"/>
      <c r="AM4" s="850"/>
      <c r="AN4" s="850"/>
      <c r="AO4" s="850"/>
      <c r="AP4" s="850"/>
      <c r="AQ4" s="850"/>
      <c r="AR4" s="850"/>
      <c r="AS4" s="850"/>
      <c r="AT4" s="851"/>
      <c r="AU4" s="852">
        <v>235</v>
      </c>
      <c r="AV4" s="853"/>
      <c r="AW4" s="853"/>
      <c r="AX4" s="855"/>
      <c r="AY4" s="34">
        <f t="shared" ref="AY4:AY14" si="0">$AY$2</f>
        <v>2</v>
      </c>
    </row>
    <row r="5" spans="1:51" ht="24.75" hidden="1" customHeight="1" x14ac:dyDescent="0.15">
      <c r="A5" s="908"/>
      <c r="B5" s="909"/>
      <c r="C5" s="909"/>
      <c r="D5" s="909"/>
      <c r="E5" s="909"/>
      <c r="F5" s="910"/>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2</v>
      </c>
    </row>
    <row r="6" spans="1:51" ht="24.75" hidden="1" customHeight="1" x14ac:dyDescent="0.15">
      <c r="A6" s="908"/>
      <c r="B6" s="909"/>
      <c r="C6" s="909"/>
      <c r="D6" s="909"/>
      <c r="E6" s="909"/>
      <c r="F6" s="910"/>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2</v>
      </c>
    </row>
    <row r="7" spans="1:51" ht="24.75" hidden="1" customHeight="1" x14ac:dyDescent="0.15">
      <c r="A7" s="908"/>
      <c r="B7" s="909"/>
      <c r="C7" s="909"/>
      <c r="D7" s="909"/>
      <c r="E7" s="909"/>
      <c r="F7" s="910"/>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2</v>
      </c>
    </row>
    <row r="8" spans="1:51" ht="24.75" hidden="1" customHeight="1" x14ac:dyDescent="0.15">
      <c r="A8" s="908"/>
      <c r="B8" s="909"/>
      <c r="C8" s="909"/>
      <c r="D8" s="909"/>
      <c r="E8" s="909"/>
      <c r="F8" s="910"/>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2</v>
      </c>
    </row>
    <row r="9" spans="1:51" ht="24.75" hidden="1" customHeight="1" x14ac:dyDescent="0.15">
      <c r="A9" s="908"/>
      <c r="B9" s="909"/>
      <c r="C9" s="909"/>
      <c r="D9" s="909"/>
      <c r="E9" s="909"/>
      <c r="F9" s="910"/>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2</v>
      </c>
    </row>
    <row r="10" spans="1:51" ht="24.75" hidden="1" customHeight="1" x14ac:dyDescent="0.15">
      <c r="A10" s="908"/>
      <c r="B10" s="909"/>
      <c r="C10" s="909"/>
      <c r="D10" s="909"/>
      <c r="E10" s="909"/>
      <c r="F10" s="910"/>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2</v>
      </c>
    </row>
    <row r="11" spans="1:51" ht="24.75" hidden="1" customHeight="1" x14ac:dyDescent="0.15">
      <c r="A11" s="908"/>
      <c r="B11" s="909"/>
      <c r="C11" s="909"/>
      <c r="D11" s="909"/>
      <c r="E11" s="909"/>
      <c r="F11" s="910"/>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2</v>
      </c>
    </row>
    <row r="12" spans="1:51" ht="24.75" hidden="1" customHeight="1" x14ac:dyDescent="0.15">
      <c r="A12" s="908"/>
      <c r="B12" s="909"/>
      <c r="C12" s="909"/>
      <c r="D12" s="909"/>
      <c r="E12" s="909"/>
      <c r="F12" s="910"/>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2</v>
      </c>
    </row>
    <row r="13" spans="1:51" ht="24.75" hidden="1" customHeight="1" x14ac:dyDescent="0.15">
      <c r="A13" s="908"/>
      <c r="B13" s="909"/>
      <c r="C13" s="909"/>
      <c r="D13" s="909"/>
      <c r="E13" s="909"/>
      <c r="F13" s="910"/>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2</v>
      </c>
    </row>
    <row r="14" spans="1:51" ht="24.75" customHeight="1" thickBot="1" x14ac:dyDescent="0.2">
      <c r="A14" s="908"/>
      <c r="B14" s="909"/>
      <c r="C14" s="909"/>
      <c r="D14" s="909"/>
      <c r="E14" s="909"/>
      <c r="F14" s="910"/>
      <c r="G14" s="856" t="s">
        <v>18</v>
      </c>
      <c r="H14" s="857"/>
      <c r="I14" s="857"/>
      <c r="J14" s="857"/>
      <c r="K14" s="857"/>
      <c r="L14" s="858"/>
      <c r="M14" s="859"/>
      <c r="N14" s="859"/>
      <c r="O14" s="859"/>
      <c r="P14" s="859"/>
      <c r="Q14" s="859"/>
      <c r="R14" s="859"/>
      <c r="S14" s="859"/>
      <c r="T14" s="859"/>
      <c r="U14" s="859"/>
      <c r="V14" s="859"/>
      <c r="W14" s="859"/>
      <c r="X14" s="860"/>
      <c r="Y14" s="861">
        <f>SUM(Y4:AB13)</f>
        <v>67</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235</v>
      </c>
      <c r="AV14" s="862"/>
      <c r="AW14" s="862"/>
      <c r="AX14" s="864"/>
      <c r="AY14" s="34">
        <f t="shared" si="0"/>
        <v>2</v>
      </c>
    </row>
    <row r="15" spans="1:51" ht="30" customHeight="1" x14ac:dyDescent="0.15">
      <c r="A15" s="908"/>
      <c r="B15" s="909"/>
      <c r="C15" s="909"/>
      <c r="D15" s="909"/>
      <c r="E15" s="909"/>
      <c r="F15" s="910"/>
      <c r="G15" s="834" t="s">
        <v>775</v>
      </c>
      <c r="H15" s="835"/>
      <c r="I15" s="835"/>
      <c r="J15" s="835"/>
      <c r="K15" s="835"/>
      <c r="L15" s="835"/>
      <c r="M15" s="835"/>
      <c r="N15" s="835"/>
      <c r="O15" s="835"/>
      <c r="P15" s="835"/>
      <c r="Q15" s="835"/>
      <c r="R15" s="835"/>
      <c r="S15" s="835"/>
      <c r="T15" s="835"/>
      <c r="U15" s="835"/>
      <c r="V15" s="835"/>
      <c r="W15" s="835"/>
      <c r="X15" s="835"/>
      <c r="Y15" s="835"/>
      <c r="Z15" s="835"/>
      <c r="AA15" s="835"/>
      <c r="AB15" s="836"/>
      <c r="AC15" s="834" t="s">
        <v>776</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2</v>
      </c>
    </row>
    <row r="16" spans="1:51" ht="25.5" customHeight="1" x14ac:dyDescent="0.15">
      <c r="A16" s="908"/>
      <c r="B16" s="909"/>
      <c r="C16" s="909"/>
      <c r="D16" s="909"/>
      <c r="E16" s="909"/>
      <c r="F16" s="910"/>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2</v>
      </c>
    </row>
    <row r="17" spans="1:51" ht="24.75" customHeight="1" x14ac:dyDescent="0.15">
      <c r="A17" s="908"/>
      <c r="B17" s="909"/>
      <c r="C17" s="909"/>
      <c r="D17" s="909"/>
      <c r="E17" s="909"/>
      <c r="F17" s="910"/>
      <c r="G17" s="846" t="s">
        <v>723</v>
      </c>
      <c r="H17" s="847"/>
      <c r="I17" s="847"/>
      <c r="J17" s="847"/>
      <c r="K17" s="848"/>
      <c r="L17" s="849" t="s">
        <v>734</v>
      </c>
      <c r="M17" s="850"/>
      <c r="N17" s="850"/>
      <c r="O17" s="850"/>
      <c r="P17" s="850"/>
      <c r="Q17" s="850"/>
      <c r="R17" s="850"/>
      <c r="S17" s="850"/>
      <c r="T17" s="850"/>
      <c r="U17" s="850"/>
      <c r="V17" s="850"/>
      <c r="W17" s="850"/>
      <c r="X17" s="851"/>
      <c r="Y17" s="852">
        <v>3122</v>
      </c>
      <c r="Z17" s="853"/>
      <c r="AA17" s="853"/>
      <c r="AB17" s="854"/>
      <c r="AC17" s="846" t="s">
        <v>723</v>
      </c>
      <c r="AD17" s="847"/>
      <c r="AE17" s="847"/>
      <c r="AF17" s="847"/>
      <c r="AG17" s="848"/>
      <c r="AH17" s="849" t="s">
        <v>777</v>
      </c>
      <c r="AI17" s="850"/>
      <c r="AJ17" s="850"/>
      <c r="AK17" s="850"/>
      <c r="AL17" s="850"/>
      <c r="AM17" s="850"/>
      <c r="AN17" s="850"/>
      <c r="AO17" s="850"/>
      <c r="AP17" s="850"/>
      <c r="AQ17" s="850"/>
      <c r="AR17" s="850"/>
      <c r="AS17" s="850"/>
      <c r="AT17" s="851"/>
      <c r="AU17" s="852">
        <v>1181</v>
      </c>
      <c r="AV17" s="853"/>
      <c r="AW17" s="853"/>
      <c r="AX17" s="855"/>
      <c r="AY17" s="34">
        <f t="shared" ref="AY17:AY27" si="1">$AY$15</f>
        <v>2</v>
      </c>
    </row>
    <row r="18" spans="1:51" ht="24.75" customHeight="1" x14ac:dyDescent="0.15">
      <c r="A18" s="908"/>
      <c r="B18" s="909"/>
      <c r="C18" s="909"/>
      <c r="D18" s="909"/>
      <c r="E18" s="909"/>
      <c r="F18" s="910"/>
      <c r="G18" s="819" t="s">
        <v>723</v>
      </c>
      <c r="H18" s="820"/>
      <c r="I18" s="820"/>
      <c r="J18" s="820"/>
      <c r="K18" s="821"/>
      <c r="L18" s="813" t="s">
        <v>778</v>
      </c>
      <c r="M18" s="814"/>
      <c r="N18" s="814"/>
      <c r="O18" s="814"/>
      <c r="P18" s="814"/>
      <c r="Q18" s="814"/>
      <c r="R18" s="814"/>
      <c r="S18" s="814"/>
      <c r="T18" s="814"/>
      <c r="U18" s="814"/>
      <c r="V18" s="814"/>
      <c r="W18" s="814"/>
      <c r="X18" s="815"/>
      <c r="Y18" s="816">
        <v>21</v>
      </c>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2</v>
      </c>
    </row>
    <row r="19" spans="1:51" ht="24.75" customHeight="1" x14ac:dyDescent="0.15">
      <c r="A19" s="908"/>
      <c r="B19" s="909"/>
      <c r="C19" s="909"/>
      <c r="D19" s="909"/>
      <c r="E19" s="909"/>
      <c r="F19" s="910"/>
      <c r="G19" s="819" t="s">
        <v>723</v>
      </c>
      <c r="H19" s="820"/>
      <c r="I19" s="820"/>
      <c r="J19" s="820"/>
      <c r="K19" s="821"/>
      <c r="L19" s="813" t="s">
        <v>779</v>
      </c>
      <c r="M19" s="814"/>
      <c r="N19" s="814"/>
      <c r="O19" s="814"/>
      <c r="P19" s="814"/>
      <c r="Q19" s="814"/>
      <c r="R19" s="814"/>
      <c r="S19" s="814"/>
      <c r="T19" s="814"/>
      <c r="U19" s="814"/>
      <c r="V19" s="814"/>
      <c r="W19" s="814"/>
      <c r="X19" s="815"/>
      <c r="Y19" s="816">
        <v>260</v>
      </c>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2</v>
      </c>
    </row>
    <row r="20" spans="1:51" ht="24.75" customHeight="1" x14ac:dyDescent="0.15">
      <c r="A20" s="908"/>
      <c r="B20" s="909"/>
      <c r="C20" s="909"/>
      <c r="D20" s="909"/>
      <c r="E20" s="909"/>
      <c r="F20" s="910"/>
      <c r="G20" s="819" t="s">
        <v>723</v>
      </c>
      <c r="H20" s="820"/>
      <c r="I20" s="820"/>
      <c r="J20" s="820"/>
      <c r="K20" s="821"/>
      <c r="L20" s="813" t="s">
        <v>780</v>
      </c>
      <c r="M20" s="814"/>
      <c r="N20" s="814"/>
      <c r="O20" s="814"/>
      <c r="P20" s="814"/>
      <c r="Q20" s="814"/>
      <c r="R20" s="814"/>
      <c r="S20" s="814"/>
      <c r="T20" s="814"/>
      <c r="U20" s="814"/>
      <c r="V20" s="814"/>
      <c r="W20" s="814"/>
      <c r="X20" s="815"/>
      <c r="Y20" s="816">
        <v>20</v>
      </c>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2</v>
      </c>
    </row>
    <row r="21" spans="1:51" ht="24.75" customHeight="1" x14ac:dyDescent="0.15">
      <c r="A21" s="908"/>
      <c r="B21" s="909"/>
      <c r="C21" s="909"/>
      <c r="D21" s="909"/>
      <c r="E21" s="909"/>
      <c r="F21" s="910"/>
      <c r="G21" s="819" t="s">
        <v>723</v>
      </c>
      <c r="H21" s="820"/>
      <c r="I21" s="820"/>
      <c r="J21" s="820"/>
      <c r="K21" s="821"/>
      <c r="L21" s="813" t="s">
        <v>781</v>
      </c>
      <c r="M21" s="814"/>
      <c r="N21" s="814"/>
      <c r="O21" s="814"/>
      <c r="P21" s="814"/>
      <c r="Q21" s="814"/>
      <c r="R21" s="814"/>
      <c r="S21" s="814"/>
      <c r="T21" s="814"/>
      <c r="U21" s="814"/>
      <c r="V21" s="814"/>
      <c r="W21" s="814"/>
      <c r="X21" s="815"/>
      <c r="Y21" s="816">
        <v>328</v>
      </c>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2</v>
      </c>
    </row>
    <row r="22" spans="1:51" ht="24.75" hidden="1" customHeight="1" x14ac:dyDescent="0.15">
      <c r="A22" s="908"/>
      <c r="B22" s="909"/>
      <c r="C22" s="909"/>
      <c r="D22" s="909"/>
      <c r="E22" s="909"/>
      <c r="F22" s="910"/>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2</v>
      </c>
    </row>
    <row r="23" spans="1:51" ht="24.75" hidden="1" customHeight="1" x14ac:dyDescent="0.15">
      <c r="A23" s="908"/>
      <c r="B23" s="909"/>
      <c r="C23" s="909"/>
      <c r="D23" s="909"/>
      <c r="E23" s="909"/>
      <c r="F23" s="910"/>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2</v>
      </c>
    </row>
    <row r="24" spans="1:51" ht="24.75" hidden="1" customHeight="1" x14ac:dyDescent="0.15">
      <c r="A24" s="908"/>
      <c r="B24" s="909"/>
      <c r="C24" s="909"/>
      <c r="D24" s="909"/>
      <c r="E24" s="909"/>
      <c r="F24" s="910"/>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2</v>
      </c>
    </row>
    <row r="25" spans="1:51" ht="24.75" hidden="1" customHeight="1" x14ac:dyDescent="0.15">
      <c r="A25" s="908"/>
      <c r="B25" s="909"/>
      <c r="C25" s="909"/>
      <c r="D25" s="909"/>
      <c r="E25" s="909"/>
      <c r="F25" s="910"/>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2</v>
      </c>
    </row>
    <row r="26" spans="1:51" ht="24.75" hidden="1" customHeight="1" x14ac:dyDescent="0.15">
      <c r="A26" s="908"/>
      <c r="B26" s="909"/>
      <c r="C26" s="909"/>
      <c r="D26" s="909"/>
      <c r="E26" s="909"/>
      <c r="F26" s="910"/>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2</v>
      </c>
    </row>
    <row r="27" spans="1:51" ht="24.75" customHeight="1" thickBot="1" x14ac:dyDescent="0.2">
      <c r="A27" s="908"/>
      <c r="B27" s="909"/>
      <c r="C27" s="909"/>
      <c r="D27" s="909"/>
      <c r="E27" s="909"/>
      <c r="F27" s="910"/>
      <c r="G27" s="856" t="s">
        <v>18</v>
      </c>
      <c r="H27" s="857"/>
      <c r="I27" s="857"/>
      <c r="J27" s="857"/>
      <c r="K27" s="857"/>
      <c r="L27" s="858"/>
      <c r="M27" s="859"/>
      <c r="N27" s="859"/>
      <c r="O27" s="859"/>
      <c r="P27" s="859"/>
      <c r="Q27" s="859"/>
      <c r="R27" s="859"/>
      <c r="S27" s="859"/>
      <c r="T27" s="859"/>
      <c r="U27" s="859"/>
      <c r="V27" s="859"/>
      <c r="W27" s="859"/>
      <c r="X27" s="860"/>
      <c r="Y27" s="861">
        <f>SUM(Y17:AB26)</f>
        <v>3751</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1181</v>
      </c>
      <c r="AV27" s="862"/>
      <c r="AW27" s="862"/>
      <c r="AX27" s="864"/>
      <c r="AY27" s="34">
        <f t="shared" si="1"/>
        <v>2</v>
      </c>
    </row>
    <row r="28" spans="1:51" ht="30" customHeight="1" x14ac:dyDescent="0.15">
      <c r="A28" s="908"/>
      <c r="B28" s="909"/>
      <c r="C28" s="909"/>
      <c r="D28" s="909"/>
      <c r="E28" s="909"/>
      <c r="F28" s="910"/>
      <c r="G28" s="834" t="s">
        <v>782</v>
      </c>
      <c r="H28" s="835"/>
      <c r="I28" s="835"/>
      <c r="J28" s="835"/>
      <c r="K28" s="835"/>
      <c r="L28" s="835"/>
      <c r="M28" s="835"/>
      <c r="N28" s="835"/>
      <c r="O28" s="835"/>
      <c r="P28" s="835"/>
      <c r="Q28" s="835"/>
      <c r="R28" s="835"/>
      <c r="S28" s="835"/>
      <c r="T28" s="835"/>
      <c r="U28" s="835"/>
      <c r="V28" s="835"/>
      <c r="W28" s="835"/>
      <c r="X28" s="835"/>
      <c r="Y28" s="835"/>
      <c r="Z28" s="835"/>
      <c r="AA28" s="835"/>
      <c r="AB28" s="836"/>
      <c r="AC28" s="834" t="s">
        <v>783</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2</v>
      </c>
    </row>
    <row r="29" spans="1:51" ht="24.75" customHeight="1" x14ac:dyDescent="0.15">
      <c r="A29" s="908"/>
      <c r="B29" s="909"/>
      <c r="C29" s="909"/>
      <c r="D29" s="909"/>
      <c r="E29" s="909"/>
      <c r="F29" s="910"/>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2</v>
      </c>
    </row>
    <row r="30" spans="1:51" ht="24.75" customHeight="1" x14ac:dyDescent="0.15">
      <c r="A30" s="908"/>
      <c r="B30" s="909"/>
      <c r="C30" s="909"/>
      <c r="D30" s="909"/>
      <c r="E30" s="909"/>
      <c r="F30" s="910"/>
      <c r="G30" s="846" t="s">
        <v>723</v>
      </c>
      <c r="H30" s="847"/>
      <c r="I30" s="847"/>
      <c r="J30" s="847"/>
      <c r="K30" s="848"/>
      <c r="L30" s="849" t="s">
        <v>734</v>
      </c>
      <c r="M30" s="850"/>
      <c r="N30" s="850"/>
      <c r="O30" s="850"/>
      <c r="P30" s="850"/>
      <c r="Q30" s="850"/>
      <c r="R30" s="850"/>
      <c r="S30" s="850"/>
      <c r="T30" s="850"/>
      <c r="U30" s="850"/>
      <c r="V30" s="850"/>
      <c r="W30" s="850"/>
      <c r="X30" s="851"/>
      <c r="Y30" s="852">
        <v>547</v>
      </c>
      <c r="Z30" s="853"/>
      <c r="AA30" s="853"/>
      <c r="AB30" s="854"/>
      <c r="AC30" s="846" t="s">
        <v>723</v>
      </c>
      <c r="AD30" s="847"/>
      <c r="AE30" s="847"/>
      <c r="AF30" s="847"/>
      <c r="AG30" s="848"/>
      <c r="AH30" s="849" t="s">
        <v>734</v>
      </c>
      <c r="AI30" s="850"/>
      <c r="AJ30" s="850"/>
      <c r="AK30" s="850"/>
      <c r="AL30" s="850"/>
      <c r="AM30" s="850"/>
      <c r="AN30" s="850"/>
      <c r="AO30" s="850"/>
      <c r="AP30" s="850"/>
      <c r="AQ30" s="850"/>
      <c r="AR30" s="850"/>
      <c r="AS30" s="850"/>
      <c r="AT30" s="851"/>
      <c r="AU30" s="852">
        <v>31</v>
      </c>
      <c r="AV30" s="853"/>
      <c r="AW30" s="853"/>
      <c r="AX30" s="855"/>
      <c r="AY30" s="34">
        <f t="shared" ref="AY30:AY40" si="2">$AY$28</f>
        <v>2</v>
      </c>
    </row>
    <row r="31" spans="1:51" ht="24.75" customHeight="1" x14ac:dyDescent="0.15">
      <c r="A31" s="908"/>
      <c r="B31" s="909"/>
      <c r="C31" s="909"/>
      <c r="D31" s="909"/>
      <c r="E31" s="909"/>
      <c r="F31" s="910"/>
      <c r="G31" s="819" t="s">
        <v>723</v>
      </c>
      <c r="H31" s="820"/>
      <c r="I31" s="820"/>
      <c r="J31" s="820"/>
      <c r="K31" s="821"/>
      <c r="L31" s="813" t="s">
        <v>779</v>
      </c>
      <c r="M31" s="814"/>
      <c r="N31" s="814"/>
      <c r="O31" s="814"/>
      <c r="P31" s="814"/>
      <c r="Q31" s="814"/>
      <c r="R31" s="814"/>
      <c r="S31" s="814"/>
      <c r="T31" s="814"/>
      <c r="U31" s="814"/>
      <c r="V31" s="814"/>
      <c r="W31" s="814"/>
      <c r="X31" s="815"/>
      <c r="Y31" s="816">
        <v>38</v>
      </c>
      <c r="Z31" s="817"/>
      <c r="AA31" s="817"/>
      <c r="AB31" s="818"/>
      <c r="AC31" s="819" t="s">
        <v>723</v>
      </c>
      <c r="AD31" s="820"/>
      <c r="AE31" s="820"/>
      <c r="AF31" s="820"/>
      <c r="AG31" s="821"/>
      <c r="AH31" s="813" t="s">
        <v>735</v>
      </c>
      <c r="AI31" s="814"/>
      <c r="AJ31" s="814"/>
      <c r="AK31" s="814"/>
      <c r="AL31" s="814"/>
      <c r="AM31" s="814"/>
      <c r="AN31" s="814"/>
      <c r="AO31" s="814"/>
      <c r="AP31" s="814"/>
      <c r="AQ31" s="814"/>
      <c r="AR31" s="814"/>
      <c r="AS31" s="814"/>
      <c r="AT31" s="815"/>
      <c r="AU31" s="816">
        <v>3</v>
      </c>
      <c r="AV31" s="817"/>
      <c r="AW31" s="817"/>
      <c r="AX31" s="822"/>
      <c r="AY31" s="34">
        <f t="shared" si="2"/>
        <v>2</v>
      </c>
    </row>
    <row r="32" spans="1:51" ht="24.75" customHeight="1" x14ac:dyDescent="0.15">
      <c r="A32" s="908"/>
      <c r="B32" s="909"/>
      <c r="C32" s="909"/>
      <c r="D32" s="909"/>
      <c r="E32" s="909"/>
      <c r="F32" s="910"/>
      <c r="G32" s="819" t="s">
        <v>723</v>
      </c>
      <c r="H32" s="820"/>
      <c r="I32" s="820"/>
      <c r="J32" s="820"/>
      <c r="K32" s="821"/>
      <c r="L32" s="813" t="s">
        <v>736</v>
      </c>
      <c r="M32" s="814"/>
      <c r="N32" s="814"/>
      <c r="O32" s="814"/>
      <c r="P32" s="814"/>
      <c r="Q32" s="814"/>
      <c r="R32" s="814"/>
      <c r="S32" s="814"/>
      <c r="T32" s="814"/>
      <c r="U32" s="814"/>
      <c r="V32" s="814"/>
      <c r="W32" s="814"/>
      <c r="X32" s="815"/>
      <c r="Y32" s="816">
        <v>1</v>
      </c>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2</v>
      </c>
    </row>
    <row r="33" spans="1:51" ht="24.75" customHeight="1" x14ac:dyDescent="0.15">
      <c r="A33" s="908"/>
      <c r="B33" s="909"/>
      <c r="C33" s="909"/>
      <c r="D33" s="909"/>
      <c r="E33" s="909"/>
      <c r="F33" s="910"/>
      <c r="G33" s="819" t="s">
        <v>723</v>
      </c>
      <c r="H33" s="820"/>
      <c r="I33" s="820"/>
      <c r="J33" s="820"/>
      <c r="K33" s="821"/>
      <c r="L33" s="813" t="s">
        <v>781</v>
      </c>
      <c r="M33" s="814"/>
      <c r="N33" s="814"/>
      <c r="O33" s="814"/>
      <c r="P33" s="814"/>
      <c r="Q33" s="814"/>
      <c r="R33" s="814"/>
      <c r="S33" s="814"/>
      <c r="T33" s="814"/>
      <c r="U33" s="814"/>
      <c r="V33" s="814"/>
      <c r="W33" s="814"/>
      <c r="X33" s="815"/>
      <c r="Y33" s="816">
        <v>206</v>
      </c>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2</v>
      </c>
    </row>
    <row r="34" spans="1:51" ht="24.75" hidden="1" customHeight="1" x14ac:dyDescent="0.15">
      <c r="A34" s="908"/>
      <c r="B34" s="909"/>
      <c r="C34" s="909"/>
      <c r="D34" s="909"/>
      <c r="E34" s="909"/>
      <c r="F34" s="910"/>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2</v>
      </c>
    </row>
    <row r="35" spans="1:51" ht="24.75" hidden="1" customHeight="1" x14ac:dyDescent="0.15">
      <c r="A35" s="908"/>
      <c r="B35" s="909"/>
      <c r="C35" s="909"/>
      <c r="D35" s="909"/>
      <c r="E35" s="909"/>
      <c r="F35" s="910"/>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2</v>
      </c>
    </row>
    <row r="36" spans="1:51" ht="24.75" hidden="1" customHeight="1" x14ac:dyDescent="0.15">
      <c r="A36" s="908"/>
      <c r="B36" s="909"/>
      <c r="C36" s="909"/>
      <c r="D36" s="909"/>
      <c r="E36" s="909"/>
      <c r="F36" s="910"/>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2</v>
      </c>
    </row>
    <row r="37" spans="1:51" ht="24.75" hidden="1" customHeight="1" x14ac:dyDescent="0.15">
      <c r="A37" s="908"/>
      <c r="B37" s="909"/>
      <c r="C37" s="909"/>
      <c r="D37" s="909"/>
      <c r="E37" s="909"/>
      <c r="F37" s="910"/>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2</v>
      </c>
    </row>
    <row r="38" spans="1:51" ht="24.75" hidden="1" customHeight="1" x14ac:dyDescent="0.15">
      <c r="A38" s="908"/>
      <c r="B38" s="909"/>
      <c r="C38" s="909"/>
      <c r="D38" s="909"/>
      <c r="E38" s="909"/>
      <c r="F38" s="910"/>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2</v>
      </c>
    </row>
    <row r="39" spans="1:51" ht="24.75" hidden="1" customHeight="1" x14ac:dyDescent="0.15">
      <c r="A39" s="908"/>
      <c r="B39" s="909"/>
      <c r="C39" s="909"/>
      <c r="D39" s="909"/>
      <c r="E39" s="909"/>
      <c r="F39" s="910"/>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2</v>
      </c>
    </row>
    <row r="40" spans="1:51" ht="24.75" customHeight="1" thickBot="1" x14ac:dyDescent="0.2">
      <c r="A40" s="908"/>
      <c r="B40" s="909"/>
      <c r="C40" s="909"/>
      <c r="D40" s="909"/>
      <c r="E40" s="909"/>
      <c r="F40" s="910"/>
      <c r="G40" s="856" t="s">
        <v>18</v>
      </c>
      <c r="H40" s="857"/>
      <c r="I40" s="857"/>
      <c r="J40" s="857"/>
      <c r="K40" s="857"/>
      <c r="L40" s="858"/>
      <c r="M40" s="859"/>
      <c r="N40" s="859"/>
      <c r="O40" s="859"/>
      <c r="P40" s="859"/>
      <c r="Q40" s="859"/>
      <c r="R40" s="859"/>
      <c r="S40" s="859"/>
      <c r="T40" s="859"/>
      <c r="U40" s="859"/>
      <c r="V40" s="859"/>
      <c r="W40" s="859"/>
      <c r="X40" s="860"/>
      <c r="Y40" s="861">
        <f>SUM(Y30:AB39)</f>
        <v>792</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34</v>
      </c>
      <c r="AV40" s="862"/>
      <c r="AW40" s="862"/>
      <c r="AX40" s="864"/>
      <c r="AY40" s="34">
        <f t="shared" si="2"/>
        <v>2</v>
      </c>
    </row>
    <row r="41" spans="1:51" ht="30" customHeight="1" x14ac:dyDescent="0.15">
      <c r="A41" s="908"/>
      <c r="B41" s="909"/>
      <c r="C41" s="909"/>
      <c r="D41" s="909"/>
      <c r="E41" s="909"/>
      <c r="F41" s="910"/>
      <c r="G41" s="834" t="s">
        <v>784</v>
      </c>
      <c r="H41" s="835"/>
      <c r="I41" s="835"/>
      <c r="J41" s="835"/>
      <c r="K41" s="835"/>
      <c r="L41" s="835"/>
      <c r="M41" s="835"/>
      <c r="N41" s="835"/>
      <c r="O41" s="835"/>
      <c r="P41" s="835"/>
      <c r="Q41" s="835"/>
      <c r="R41" s="835"/>
      <c r="S41" s="835"/>
      <c r="T41" s="835"/>
      <c r="U41" s="835"/>
      <c r="V41" s="835"/>
      <c r="W41" s="835"/>
      <c r="X41" s="835"/>
      <c r="Y41" s="835"/>
      <c r="Z41" s="835"/>
      <c r="AA41" s="835"/>
      <c r="AB41" s="836"/>
      <c r="AC41" s="834" t="s">
        <v>785</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2</v>
      </c>
    </row>
    <row r="42" spans="1:51" ht="24.75" customHeight="1" x14ac:dyDescent="0.15">
      <c r="A42" s="908"/>
      <c r="B42" s="909"/>
      <c r="C42" s="909"/>
      <c r="D42" s="909"/>
      <c r="E42" s="909"/>
      <c r="F42" s="910"/>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2</v>
      </c>
    </row>
    <row r="43" spans="1:51" ht="24.75" customHeight="1" x14ac:dyDescent="0.15">
      <c r="A43" s="908"/>
      <c r="B43" s="909"/>
      <c r="C43" s="909"/>
      <c r="D43" s="909"/>
      <c r="E43" s="909"/>
      <c r="F43" s="910"/>
      <c r="G43" s="846" t="s">
        <v>723</v>
      </c>
      <c r="H43" s="847"/>
      <c r="I43" s="847"/>
      <c r="J43" s="847"/>
      <c r="K43" s="848"/>
      <c r="L43" s="849" t="s">
        <v>781</v>
      </c>
      <c r="M43" s="850"/>
      <c r="N43" s="850"/>
      <c r="O43" s="850"/>
      <c r="P43" s="850"/>
      <c r="Q43" s="850"/>
      <c r="R43" s="850"/>
      <c r="S43" s="850"/>
      <c r="T43" s="850"/>
      <c r="U43" s="850"/>
      <c r="V43" s="850"/>
      <c r="W43" s="850"/>
      <c r="X43" s="851"/>
      <c r="Y43" s="852">
        <v>156</v>
      </c>
      <c r="Z43" s="853"/>
      <c r="AA43" s="853"/>
      <c r="AB43" s="854"/>
      <c r="AC43" s="846" t="s">
        <v>723</v>
      </c>
      <c r="AD43" s="847"/>
      <c r="AE43" s="847"/>
      <c r="AF43" s="847"/>
      <c r="AG43" s="848"/>
      <c r="AH43" s="849" t="s">
        <v>734</v>
      </c>
      <c r="AI43" s="850"/>
      <c r="AJ43" s="850"/>
      <c r="AK43" s="850"/>
      <c r="AL43" s="850"/>
      <c r="AM43" s="850"/>
      <c r="AN43" s="850"/>
      <c r="AO43" s="850"/>
      <c r="AP43" s="850"/>
      <c r="AQ43" s="850"/>
      <c r="AR43" s="850"/>
      <c r="AS43" s="850"/>
      <c r="AT43" s="851"/>
      <c r="AU43" s="852">
        <v>184</v>
      </c>
      <c r="AV43" s="853"/>
      <c r="AW43" s="853"/>
      <c r="AX43" s="855"/>
      <c r="AY43" s="34">
        <f t="shared" ref="AY43:AY53" si="3">$AY$41</f>
        <v>2</v>
      </c>
    </row>
    <row r="44" spans="1:51" ht="24.75" customHeight="1" x14ac:dyDescent="0.15">
      <c r="A44" s="908"/>
      <c r="B44" s="909"/>
      <c r="C44" s="909"/>
      <c r="D44" s="909"/>
      <c r="E44" s="909"/>
      <c r="F44" s="910"/>
      <c r="G44" s="819" t="s">
        <v>723</v>
      </c>
      <c r="H44" s="820"/>
      <c r="I44" s="820"/>
      <c r="J44" s="820"/>
      <c r="K44" s="821"/>
      <c r="L44" s="813" t="s">
        <v>786</v>
      </c>
      <c r="M44" s="814"/>
      <c r="N44" s="814"/>
      <c r="O44" s="814"/>
      <c r="P44" s="814"/>
      <c r="Q44" s="814"/>
      <c r="R44" s="814"/>
      <c r="S44" s="814"/>
      <c r="T44" s="814"/>
      <c r="U44" s="814"/>
      <c r="V44" s="814"/>
      <c r="W44" s="814"/>
      <c r="X44" s="815"/>
      <c r="Y44" s="816">
        <v>70</v>
      </c>
      <c r="Z44" s="817"/>
      <c r="AA44" s="817"/>
      <c r="AB44" s="818"/>
      <c r="AC44" s="819" t="s">
        <v>723</v>
      </c>
      <c r="AD44" s="820"/>
      <c r="AE44" s="820"/>
      <c r="AF44" s="820"/>
      <c r="AG44" s="821"/>
      <c r="AH44" s="813" t="s">
        <v>779</v>
      </c>
      <c r="AI44" s="814"/>
      <c r="AJ44" s="814"/>
      <c r="AK44" s="814"/>
      <c r="AL44" s="814"/>
      <c r="AM44" s="814"/>
      <c r="AN44" s="814"/>
      <c r="AO44" s="814"/>
      <c r="AP44" s="814"/>
      <c r="AQ44" s="814"/>
      <c r="AR44" s="814"/>
      <c r="AS44" s="814"/>
      <c r="AT44" s="815"/>
      <c r="AU44" s="816">
        <v>10</v>
      </c>
      <c r="AV44" s="817"/>
      <c r="AW44" s="817"/>
      <c r="AX44" s="822"/>
      <c r="AY44" s="34">
        <f t="shared" si="3"/>
        <v>2</v>
      </c>
    </row>
    <row r="45" spans="1:51" ht="24.75" hidden="1" customHeight="1" x14ac:dyDescent="0.15">
      <c r="A45" s="908"/>
      <c r="B45" s="909"/>
      <c r="C45" s="909"/>
      <c r="D45" s="909"/>
      <c r="E45" s="909"/>
      <c r="F45" s="910"/>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2</v>
      </c>
    </row>
    <row r="46" spans="1:51" ht="24.75" hidden="1" customHeight="1" x14ac:dyDescent="0.15">
      <c r="A46" s="908"/>
      <c r="B46" s="909"/>
      <c r="C46" s="909"/>
      <c r="D46" s="909"/>
      <c r="E46" s="909"/>
      <c r="F46" s="910"/>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2</v>
      </c>
    </row>
    <row r="47" spans="1:51" ht="24.75" hidden="1" customHeight="1" x14ac:dyDescent="0.15">
      <c r="A47" s="908"/>
      <c r="B47" s="909"/>
      <c r="C47" s="909"/>
      <c r="D47" s="909"/>
      <c r="E47" s="909"/>
      <c r="F47" s="910"/>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2</v>
      </c>
    </row>
    <row r="48" spans="1:51" ht="24.75" hidden="1" customHeight="1" x14ac:dyDescent="0.15">
      <c r="A48" s="908"/>
      <c r="B48" s="909"/>
      <c r="C48" s="909"/>
      <c r="D48" s="909"/>
      <c r="E48" s="909"/>
      <c r="F48" s="910"/>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2</v>
      </c>
    </row>
    <row r="49" spans="1:51" ht="24.75" hidden="1" customHeight="1" x14ac:dyDescent="0.15">
      <c r="A49" s="908"/>
      <c r="B49" s="909"/>
      <c r="C49" s="909"/>
      <c r="D49" s="909"/>
      <c r="E49" s="909"/>
      <c r="F49" s="910"/>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2</v>
      </c>
    </row>
    <row r="50" spans="1:51" ht="24.75" hidden="1" customHeight="1" x14ac:dyDescent="0.15">
      <c r="A50" s="908"/>
      <c r="B50" s="909"/>
      <c r="C50" s="909"/>
      <c r="D50" s="909"/>
      <c r="E50" s="909"/>
      <c r="F50" s="910"/>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2</v>
      </c>
    </row>
    <row r="51" spans="1:51" ht="24.75" hidden="1" customHeight="1" x14ac:dyDescent="0.15">
      <c r="A51" s="908"/>
      <c r="B51" s="909"/>
      <c r="C51" s="909"/>
      <c r="D51" s="909"/>
      <c r="E51" s="909"/>
      <c r="F51" s="910"/>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2</v>
      </c>
    </row>
    <row r="52" spans="1:51" ht="24.75" hidden="1" customHeight="1" x14ac:dyDescent="0.15">
      <c r="A52" s="908"/>
      <c r="B52" s="909"/>
      <c r="C52" s="909"/>
      <c r="D52" s="909"/>
      <c r="E52" s="909"/>
      <c r="F52" s="910"/>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2</v>
      </c>
    </row>
    <row r="53" spans="1:51" ht="24.75" customHeight="1" thickBot="1" x14ac:dyDescent="0.2">
      <c r="A53" s="911"/>
      <c r="B53" s="912"/>
      <c r="C53" s="912"/>
      <c r="D53" s="912"/>
      <c r="E53" s="912"/>
      <c r="F53" s="913"/>
      <c r="G53" s="916" t="s">
        <v>18</v>
      </c>
      <c r="H53" s="917"/>
      <c r="I53" s="917"/>
      <c r="J53" s="917"/>
      <c r="K53" s="917"/>
      <c r="L53" s="918"/>
      <c r="M53" s="919"/>
      <c r="N53" s="919"/>
      <c r="O53" s="919"/>
      <c r="P53" s="919"/>
      <c r="Q53" s="919"/>
      <c r="R53" s="919"/>
      <c r="S53" s="919"/>
      <c r="T53" s="919"/>
      <c r="U53" s="919"/>
      <c r="V53" s="919"/>
      <c r="W53" s="919"/>
      <c r="X53" s="920"/>
      <c r="Y53" s="921">
        <f>SUM(Y43:AB52)</f>
        <v>226</v>
      </c>
      <c r="Z53" s="922"/>
      <c r="AA53" s="922"/>
      <c r="AB53" s="923"/>
      <c r="AC53" s="916" t="s">
        <v>18</v>
      </c>
      <c r="AD53" s="917"/>
      <c r="AE53" s="917"/>
      <c r="AF53" s="917"/>
      <c r="AG53" s="917"/>
      <c r="AH53" s="918"/>
      <c r="AI53" s="919"/>
      <c r="AJ53" s="919"/>
      <c r="AK53" s="919"/>
      <c r="AL53" s="919"/>
      <c r="AM53" s="919"/>
      <c r="AN53" s="919"/>
      <c r="AO53" s="919"/>
      <c r="AP53" s="919"/>
      <c r="AQ53" s="919"/>
      <c r="AR53" s="919"/>
      <c r="AS53" s="919"/>
      <c r="AT53" s="920"/>
      <c r="AU53" s="921">
        <f>SUM(AU43:AX52)</f>
        <v>194</v>
      </c>
      <c r="AV53" s="922"/>
      <c r="AW53" s="922"/>
      <c r="AX53" s="924"/>
      <c r="AY53" s="34">
        <f t="shared" si="3"/>
        <v>2</v>
      </c>
    </row>
    <row r="54" spans="1:51" s="37" customFormat="1" ht="24.75" customHeight="1" thickBot="1" x14ac:dyDescent="0.2"/>
    <row r="55" spans="1:51" ht="30" customHeight="1" x14ac:dyDescent="0.15">
      <c r="A55" s="905" t="s">
        <v>26</v>
      </c>
      <c r="B55" s="906"/>
      <c r="C55" s="906"/>
      <c r="D55" s="906"/>
      <c r="E55" s="906"/>
      <c r="F55" s="907"/>
      <c r="G55" s="834" t="s">
        <v>787</v>
      </c>
      <c r="H55" s="835"/>
      <c r="I55" s="835"/>
      <c r="J55" s="835"/>
      <c r="K55" s="835"/>
      <c r="L55" s="835"/>
      <c r="M55" s="835"/>
      <c r="N55" s="835"/>
      <c r="O55" s="835"/>
      <c r="P55" s="835"/>
      <c r="Q55" s="835"/>
      <c r="R55" s="835"/>
      <c r="S55" s="835"/>
      <c r="T55" s="835"/>
      <c r="U55" s="835"/>
      <c r="V55" s="835"/>
      <c r="W55" s="835"/>
      <c r="X55" s="835"/>
      <c r="Y55" s="835"/>
      <c r="Z55" s="835"/>
      <c r="AA55" s="835"/>
      <c r="AB55" s="836"/>
      <c r="AC55" s="834" t="s">
        <v>788</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2</v>
      </c>
    </row>
    <row r="56" spans="1:51" ht="24.75" customHeight="1" x14ac:dyDescent="0.15">
      <c r="A56" s="908"/>
      <c r="B56" s="909"/>
      <c r="C56" s="909"/>
      <c r="D56" s="909"/>
      <c r="E56" s="909"/>
      <c r="F56" s="910"/>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2</v>
      </c>
    </row>
    <row r="57" spans="1:51" ht="24.75" customHeight="1" x14ac:dyDescent="0.15">
      <c r="A57" s="908"/>
      <c r="B57" s="909"/>
      <c r="C57" s="909"/>
      <c r="D57" s="909"/>
      <c r="E57" s="909"/>
      <c r="F57" s="910"/>
      <c r="G57" s="846" t="s">
        <v>723</v>
      </c>
      <c r="H57" s="847"/>
      <c r="I57" s="847"/>
      <c r="J57" s="847"/>
      <c r="K57" s="848"/>
      <c r="L57" s="849" t="s">
        <v>734</v>
      </c>
      <c r="M57" s="850"/>
      <c r="N57" s="850"/>
      <c r="O57" s="850"/>
      <c r="P57" s="850"/>
      <c r="Q57" s="850"/>
      <c r="R57" s="850"/>
      <c r="S57" s="850"/>
      <c r="T57" s="850"/>
      <c r="U57" s="850"/>
      <c r="V57" s="850"/>
      <c r="W57" s="850"/>
      <c r="X57" s="851"/>
      <c r="Y57" s="852">
        <v>19</v>
      </c>
      <c r="Z57" s="853"/>
      <c r="AA57" s="853"/>
      <c r="AB57" s="854"/>
      <c r="AC57" s="846" t="s">
        <v>723</v>
      </c>
      <c r="AD57" s="847"/>
      <c r="AE57" s="847"/>
      <c r="AF57" s="847"/>
      <c r="AG57" s="848"/>
      <c r="AH57" s="849" t="s">
        <v>734</v>
      </c>
      <c r="AI57" s="850"/>
      <c r="AJ57" s="850"/>
      <c r="AK57" s="850"/>
      <c r="AL57" s="850"/>
      <c r="AM57" s="850"/>
      <c r="AN57" s="850"/>
      <c r="AO57" s="850"/>
      <c r="AP57" s="850"/>
      <c r="AQ57" s="850"/>
      <c r="AR57" s="850"/>
      <c r="AS57" s="850"/>
      <c r="AT57" s="851"/>
      <c r="AU57" s="852">
        <v>84</v>
      </c>
      <c r="AV57" s="853"/>
      <c r="AW57" s="853"/>
      <c r="AX57" s="855"/>
      <c r="AY57" s="34">
        <f t="shared" ref="AY57:AY67" si="4">$AY$55</f>
        <v>2</v>
      </c>
    </row>
    <row r="58" spans="1:51" ht="24.75" customHeight="1" x14ac:dyDescent="0.15">
      <c r="A58" s="908"/>
      <c r="B58" s="909"/>
      <c r="C58" s="909"/>
      <c r="D58" s="909"/>
      <c r="E58" s="909"/>
      <c r="F58" s="910"/>
      <c r="G58" s="819" t="s">
        <v>723</v>
      </c>
      <c r="H58" s="820"/>
      <c r="I58" s="820"/>
      <c r="J58" s="820"/>
      <c r="K58" s="821"/>
      <c r="L58" s="813" t="s">
        <v>789</v>
      </c>
      <c r="M58" s="814"/>
      <c r="N58" s="814"/>
      <c r="O58" s="814"/>
      <c r="P58" s="814"/>
      <c r="Q58" s="814"/>
      <c r="R58" s="814"/>
      <c r="S58" s="814"/>
      <c r="T58" s="814"/>
      <c r="U58" s="814"/>
      <c r="V58" s="814"/>
      <c r="W58" s="814"/>
      <c r="X58" s="815"/>
      <c r="Y58" s="816">
        <v>15</v>
      </c>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2</v>
      </c>
    </row>
    <row r="59" spans="1:51" ht="24.75" hidden="1" customHeight="1" x14ac:dyDescent="0.15">
      <c r="A59" s="908"/>
      <c r="B59" s="909"/>
      <c r="C59" s="909"/>
      <c r="D59" s="909"/>
      <c r="E59" s="909"/>
      <c r="F59" s="910"/>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2</v>
      </c>
    </row>
    <row r="60" spans="1:51" ht="24.75" hidden="1" customHeight="1" x14ac:dyDescent="0.15">
      <c r="A60" s="908"/>
      <c r="B60" s="909"/>
      <c r="C60" s="909"/>
      <c r="D60" s="909"/>
      <c r="E60" s="909"/>
      <c r="F60" s="910"/>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2</v>
      </c>
    </row>
    <row r="61" spans="1:51" ht="24.75" hidden="1" customHeight="1" x14ac:dyDescent="0.15">
      <c r="A61" s="908"/>
      <c r="B61" s="909"/>
      <c r="C61" s="909"/>
      <c r="D61" s="909"/>
      <c r="E61" s="909"/>
      <c r="F61" s="910"/>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2</v>
      </c>
    </row>
    <row r="62" spans="1:51" ht="24.75" hidden="1" customHeight="1" x14ac:dyDescent="0.15">
      <c r="A62" s="908"/>
      <c r="B62" s="909"/>
      <c r="C62" s="909"/>
      <c r="D62" s="909"/>
      <c r="E62" s="909"/>
      <c r="F62" s="910"/>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2</v>
      </c>
    </row>
    <row r="63" spans="1:51" ht="24.75" hidden="1" customHeight="1" x14ac:dyDescent="0.15">
      <c r="A63" s="908"/>
      <c r="B63" s="909"/>
      <c r="C63" s="909"/>
      <c r="D63" s="909"/>
      <c r="E63" s="909"/>
      <c r="F63" s="910"/>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2</v>
      </c>
    </row>
    <row r="64" spans="1:51" ht="24.75" hidden="1" customHeight="1" x14ac:dyDescent="0.15">
      <c r="A64" s="908"/>
      <c r="B64" s="909"/>
      <c r="C64" s="909"/>
      <c r="D64" s="909"/>
      <c r="E64" s="909"/>
      <c r="F64" s="910"/>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2</v>
      </c>
    </row>
    <row r="65" spans="1:51" ht="24.75" hidden="1" customHeight="1" x14ac:dyDescent="0.15">
      <c r="A65" s="908"/>
      <c r="B65" s="909"/>
      <c r="C65" s="909"/>
      <c r="D65" s="909"/>
      <c r="E65" s="909"/>
      <c r="F65" s="910"/>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2</v>
      </c>
    </row>
    <row r="66" spans="1:51" ht="24.75" hidden="1" customHeight="1" x14ac:dyDescent="0.15">
      <c r="A66" s="908"/>
      <c r="B66" s="909"/>
      <c r="C66" s="909"/>
      <c r="D66" s="909"/>
      <c r="E66" s="909"/>
      <c r="F66" s="910"/>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2</v>
      </c>
    </row>
    <row r="67" spans="1:51" ht="24.75" customHeight="1" thickBot="1" x14ac:dyDescent="0.2">
      <c r="A67" s="908"/>
      <c r="B67" s="909"/>
      <c r="C67" s="909"/>
      <c r="D67" s="909"/>
      <c r="E67" s="909"/>
      <c r="F67" s="910"/>
      <c r="G67" s="856" t="s">
        <v>18</v>
      </c>
      <c r="H67" s="857"/>
      <c r="I67" s="857"/>
      <c r="J67" s="857"/>
      <c r="K67" s="857"/>
      <c r="L67" s="858"/>
      <c r="M67" s="859"/>
      <c r="N67" s="859"/>
      <c r="O67" s="859"/>
      <c r="P67" s="859"/>
      <c r="Q67" s="859"/>
      <c r="R67" s="859"/>
      <c r="S67" s="859"/>
      <c r="T67" s="859"/>
      <c r="U67" s="859"/>
      <c r="V67" s="859"/>
      <c r="W67" s="859"/>
      <c r="X67" s="860"/>
      <c r="Y67" s="861">
        <f>SUM(Y57:AB66)</f>
        <v>34</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84</v>
      </c>
      <c r="AV67" s="862"/>
      <c r="AW67" s="862"/>
      <c r="AX67" s="864"/>
      <c r="AY67" s="34">
        <f t="shared" si="4"/>
        <v>2</v>
      </c>
    </row>
    <row r="68" spans="1:51" ht="30" customHeight="1" x14ac:dyDescent="0.15">
      <c r="A68" s="908"/>
      <c r="B68" s="909"/>
      <c r="C68" s="909"/>
      <c r="D68" s="909"/>
      <c r="E68" s="909"/>
      <c r="F68" s="910"/>
      <c r="G68" s="834" t="s">
        <v>790</v>
      </c>
      <c r="H68" s="835"/>
      <c r="I68" s="835"/>
      <c r="J68" s="835"/>
      <c r="K68" s="835"/>
      <c r="L68" s="835"/>
      <c r="M68" s="835"/>
      <c r="N68" s="835"/>
      <c r="O68" s="835"/>
      <c r="P68" s="835"/>
      <c r="Q68" s="835"/>
      <c r="R68" s="835"/>
      <c r="S68" s="835"/>
      <c r="T68" s="835"/>
      <c r="U68" s="835"/>
      <c r="V68" s="835"/>
      <c r="W68" s="835"/>
      <c r="X68" s="835"/>
      <c r="Y68" s="835"/>
      <c r="Z68" s="835"/>
      <c r="AA68" s="835"/>
      <c r="AB68" s="836"/>
      <c r="AC68" s="834" t="s">
        <v>791</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2</v>
      </c>
    </row>
    <row r="69" spans="1:51" ht="25.5" customHeight="1" x14ac:dyDescent="0.15">
      <c r="A69" s="908"/>
      <c r="B69" s="909"/>
      <c r="C69" s="909"/>
      <c r="D69" s="909"/>
      <c r="E69" s="909"/>
      <c r="F69" s="910"/>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2</v>
      </c>
    </row>
    <row r="70" spans="1:51" ht="24.75" customHeight="1" x14ac:dyDescent="0.15">
      <c r="A70" s="908"/>
      <c r="B70" s="909"/>
      <c r="C70" s="909"/>
      <c r="D70" s="909"/>
      <c r="E70" s="909"/>
      <c r="F70" s="910"/>
      <c r="G70" s="846" t="s">
        <v>723</v>
      </c>
      <c r="H70" s="847"/>
      <c r="I70" s="847"/>
      <c r="J70" s="847"/>
      <c r="K70" s="848"/>
      <c r="L70" s="849" t="s">
        <v>734</v>
      </c>
      <c r="M70" s="850"/>
      <c r="N70" s="850"/>
      <c r="O70" s="850"/>
      <c r="P70" s="850"/>
      <c r="Q70" s="850"/>
      <c r="R70" s="850"/>
      <c r="S70" s="850"/>
      <c r="T70" s="850"/>
      <c r="U70" s="850"/>
      <c r="V70" s="850"/>
      <c r="W70" s="850"/>
      <c r="X70" s="851"/>
      <c r="Y70" s="852">
        <v>31</v>
      </c>
      <c r="Z70" s="853"/>
      <c r="AA70" s="853"/>
      <c r="AB70" s="854"/>
      <c r="AC70" s="846" t="s">
        <v>723</v>
      </c>
      <c r="AD70" s="847"/>
      <c r="AE70" s="847"/>
      <c r="AF70" s="847"/>
      <c r="AG70" s="848"/>
      <c r="AH70" s="849" t="s">
        <v>734</v>
      </c>
      <c r="AI70" s="850"/>
      <c r="AJ70" s="850"/>
      <c r="AK70" s="850"/>
      <c r="AL70" s="850"/>
      <c r="AM70" s="850"/>
      <c r="AN70" s="850"/>
      <c r="AO70" s="850"/>
      <c r="AP70" s="850"/>
      <c r="AQ70" s="850"/>
      <c r="AR70" s="850"/>
      <c r="AS70" s="850"/>
      <c r="AT70" s="851"/>
      <c r="AU70" s="852">
        <v>3</v>
      </c>
      <c r="AV70" s="853"/>
      <c r="AW70" s="853"/>
      <c r="AX70" s="855"/>
      <c r="AY70" s="34">
        <f t="shared" ref="AY70:AY80" si="5">$AY$68</f>
        <v>2</v>
      </c>
    </row>
    <row r="71" spans="1:51" ht="24.75" hidden="1" customHeight="1" x14ac:dyDescent="0.15">
      <c r="A71" s="908"/>
      <c r="B71" s="909"/>
      <c r="C71" s="909"/>
      <c r="D71" s="909"/>
      <c r="E71" s="909"/>
      <c r="F71" s="910"/>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2</v>
      </c>
    </row>
    <row r="72" spans="1:51" ht="24.75" hidden="1" customHeight="1" x14ac:dyDescent="0.15">
      <c r="A72" s="908"/>
      <c r="B72" s="909"/>
      <c r="C72" s="909"/>
      <c r="D72" s="909"/>
      <c r="E72" s="909"/>
      <c r="F72" s="910"/>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2</v>
      </c>
    </row>
    <row r="73" spans="1:51" ht="24.75" hidden="1" customHeight="1" x14ac:dyDescent="0.15">
      <c r="A73" s="908"/>
      <c r="B73" s="909"/>
      <c r="C73" s="909"/>
      <c r="D73" s="909"/>
      <c r="E73" s="909"/>
      <c r="F73" s="910"/>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2</v>
      </c>
    </row>
    <row r="74" spans="1:51" ht="24.75" hidden="1" customHeight="1" x14ac:dyDescent="0.15">
      <c r="A74" s="908"/>
      <c r="B74" s="909"/>
      <c r="C74" s="909"/>
      <c r="D74" s="909"/>
      <c r="E74" s="909"/>
      <c r="F74" s="910"/>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2</v>
      </c>
    </row>
    <row r="75" spans="1:51" ht="24.75" hidden="1" customHeight="1" x14ac:dyDescent="0.15">
      <c r="A75" s="908"/>
      <c r="B75" s="909"/>
      <c r="C75" s="909"/>
      <c r="D75" s="909"/>
      <c r="E75" s="909"/>
      <c r="F75" s="910"/>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2</v>
      </c>
    </row>
    <row r="76" spans="1:51" ht="24.75" hidden="1" customHeight="1" x14ac:dyDescent="0.15">
      <c r="A76" s="908"/>
      <c r="B76" s="909"/>
      <c r="C76" s="909"/>
      <c r="D76" s="909"/>
      <c r="E76" s="909"/>
      <c r="F76" s="910"/>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2</v>
      </c>
    </row>
    <row r="77" spans="1:51" ht="24.75" hidden="1" customHeight="1" x14ac:dyDescent="0.15">
      <c r="A77" s="908"/>
      <c r="B77" s="909"/>
      <c r="C77" s="909"/>
      <c r="D77" s="909"/>
      <c r="E77" s="909"/>
      <c r="F77" s="910"/>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2</v>
      </c>
    </row>
    <row r="78" spans="1:51" ht="24.75" hidden="1" customHeight="1" x14ac:dyDescent="0.15">
      <c r="A78" s="908"/>
      <c r="B78" s="909"/>
      <c r="C78" s="909"/>
      <c r="D78" s="909"/>
      <c r="E78" s="909"/>
      <c r="F78" s="910"/>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2</v>
      </c>
    </row>
    <row r="79" spans="1:51" ht="24.75" hidden="1" customHeight="1" x14ac:dyDescent="0.15">
      <c r="A79" s="908"/>
      <c r="B79" s="909"/>
      <c r="C79" s="909"/>
      <c r="D79" s="909"/>
      <c r="E79" s="909"/>
      <c r="F79" s="910"/>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2</v>
      </c>
    </row>
    <row r="80" spans="1:51" ht="24.75" customHeight="1" thickBot="1" x14ac:dyDescent="0.2">
      <c r="A80" s="908"/>
      <c r="B80" s="909"/>
      <c r="C80" s="909"/>
      <c r="D80" s="909"/>
      <c r="E80" s="909"/>
      <c r="F80" s="910"/>
      <c r="G80" s="856" t="s">
        <v>18</v>
      </c>
      <c r="H80" s="857"/>
      <c r="I80" s="857"/>
      <c r="J80" s="857"/>
      <c r="K80" s="857"/>
      <c r="L80" s="858"/>
      <c r="M80" s="859"/>
      <c r="N80" s="859"/>
      <c r="O80" s="859"/>
      <c r="P80" s="859"/>
      <c r="Q80" s="859"/>
      <c r="R80" s="859"/>
      <c r="S80" s="859"/>
      <c r="T80" s="859"/>
      <c r="U80" s="859"/>
      <c r="V80" s="859"/>
      <c r="W80" s="859"/>
      <c r="X80" s="860"/>
      <c r="Y80" s="861">
        <f>SUM(Y70:AB79)</f>
        <v>31</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3</v>
      </c>
      <c r="AV80" s="862"/>
      <c r="AW80" s="862"/>
      <c r="AX80" s="864"/>
      <c r="AY80" s="34">
        <f t="shared" si="5"/>
        <v>2</v>
      </c>
    </row>
    <row r="81" spans="1:51" ht="30" customHeight="1" x14ac:dyDescent="0.15">
      <c r="A81" s="908"/>
      <c r="B81" s="909"/>
      <c r="C81" s="909"/>
      <c r="D81" s="909"/>
      <c r="E81" s="909"/>
      <c r="F81" s="910"/>
      <c r="G81" s="834" t="s">
        <v>792</v>
      </c>
      <c r="H81" s="835"/>
      <c r="I81" s="835"/>
      <c r="J81" s="835"/>
      <c r="K81" s="835"/>
      <c r="L81" s="835"/>
      <c r="M81" s="835"/>
      <c r="N81" s="835"/>
      <c r="O81" s="835"/>
      <c r="P81" s="835"/>
      <c r="Q81" s="835"/>
      <c r="R81" s="835"/>
      <c r="S81" s="835"/>
      <c r="T81" s="835"/>
      <c r="U81" s="835"/>
      <c r="V81" s="835"/>
      <c r="W81" s="835"/>
      <c r="X81" s="835"/>
      <c r="Y81" s="835"/>
      <c r="Z81" s="835"/>
      <c r="AA81" s="835"/>
      <c r="AB81" s="836"/>
      <c r="AC81" s="834" t="s">
        <v>793</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2</v>
      </c>
    </row>
    <row r="82" spans="1:51" ht="24.75" customHeight="1" x14ac:dyDescent="0.15">
      <c r="A82" s="908"/>
      <c r="B82" s="909"/>
      <c r="C82" s="909"/>
      <c r="D82" s="909"/>
      <c r="E82" s="909"/>
      <c r="F82" s="910"/>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2</v>
      </c>
    </row>
    <row r="83" spans="1:51" ht="24.75" customHeight="1" x14ac:dyDescent="0.15">
      <c r="A83" s="908"/>
      <c r="B83" s="909"/>
      <c r="C83" s="909"/>
      <c r="D83" s="909"/>
      <c r="E83" s="909"/>
      <c r="F83" s="910"/>
      <c r="G83" s="846" t="s">
        <v>723</v>
      </c>
      <c r="H83" s="847"/>
      <c r="I83" s="847"/>
      <c r="J83" s="847"/>
      <c r="K83" s="848"/>
      <c r="L83" s="849" t="s">
        <v>734</v>
      </c>
      <c r="M83" s="850"/>
      <c r="N83" s="850"/>
      <c r="O83" s="850"/>
      <c r="P83" s="850"/>
      <c r="Q83" s="850"/>
      <c r="R83" s="850"/>
      <c r="S83" s="850"/>
      <c r="T83" s="850"/>
      <c r="U83" s="850"/>
      <c r="V83" s="850"/>
      <c r="W83" s="850"/>
      <c r="X83" s="851"/>
      <c r="Y83" s="852">
        <v>58</v>
      </c>
      <c r="Z83" s="853"/>
      <c r="AA83" s="853"/>
      <c r="AB83" s="854"/>
      <c r="AC83" s="846" t="s">
        <v>723</v>
      </c>
      <c r="AD83" s="847"/>
      <c r="AE83" s="847"/>
      <c r="AF83" s="847"/>
      <c r="AG83" s="848"/>
      <c r="AH83" s="849" t="s">
        <v>794</v>
      </c>
      <c r="AI83" s="850"/>
      <c r="AJ83" s="850"/>
      <c r="AK83" s="850"/>
      <c r="AL83" s="850"/>
      <c r="AM83" s="850"/>
      <c r="AN83" s="850"/>
      <c r="AO83" s="850"/>
      <c r="AP83" s="850"/>
      <c r="AQ83" s="850"/>
      <c r="AR83" s="850"/>
      <c r="AS83" s="850"/>
      <c r="AT83" s="851"/>
      <c r="AU83" s="852">
        <v>20</v>
      </c>
      <c r="AV83" s="853"/>
      <c r="AW83" s="853"/>
      <c r="AX83" s="855"/>
      <c r="AY83" s="34">
        <f t="shared" ref="AY83:AY93" si="6">$AY$81</f>
        <v>2</v>
      </c>
    </row>
    <row r="84" spans="1:51" ht="24.75" hidden="1" customHeight="1" x14ac:dyDescent="0.15">
      <c r="A84" s="908"/>
      <c r="B84" s="909"/>
      <c r="C84" s="909"/>
      <c r="D84" s="909"/>
      <c r="E84" s="909"/>
      <c r="F84" s="910"/>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2</v>
      </c>
    </row>
    <row r="85" spans="1:51" ht="24.75" hidden="1" customHeight="1" x14ac:dyDescent="0.15">
      <c r="A85" s="908"/>
      <c r="B85" s="909"/>
      <c r="C85" s="909"/>
      <c r="D85" s="909"/>
      <c r="E85" s="909"/>
      <c r="F85" s="910"/>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2</v>
      </c>
    </row>
    <row r="86" spans="1:51" ht="24.75" hidden="1" customHeight="1" x14ac:dyDescent="0.15">
      <c r="A86" s="908"/>
      <c r="B86" s="909"/>
      <c r="C86" s="909"/>
      <c r="D86" s="909"/>
      <c r="E86" s="909"/>
      <c r="F86" s="910"/>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2</v>
      </c>
    </row>
    <row r="87" spans="1:51" ht="24.75" hidden="1" customHeight="1" x14ac:dyDescent="0.15">
      <c r="A87" s="908"/>
      <c r="B87" s="909"/>
      <c r="C87" s="909"/>
      <c r="D87" s="909"/>
      <c r="E87" s="909"/>
      <c r="F87" s="910"/>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2</v>
      </c>
    </row>
    <row r="88" spans="1:51" ht="24.75" hidden="1" customHeight="1" x14ac:dyDescent="0.15">
      <c r="A88" s="908"/>
      <c r="B88" s="909"/>
      <c r="C88" s="909"/>
      <c r="D88" s="909"/>
      <c r="E88" s="909"/>
      <c r="F88" s="910"/>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2</v>
      </c>
    </row>
    <row r="89" spans="1:51" ht="24.75" hidden="1" customHeight="1" x14ac:dyDescent="0.15">
      <c r="A89" s="908"/>
      <c r="B89" s="909"/>
      <c r="C89" s="909"/>
      <c r="D89" s="909"/>
      <c r="E89" s="909"/>
      <c r="F89" s="910"/>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2</v>
      </c>
    </row>
    <row r="90" spans="1:51" ht="24.75" hidden="1" customHeight="1" x14ac:dyDescent="0.15">
      <c r="A90" s="908"/>
      <c r="B90" s="909"/>
      <c r="C90" s="909"/>
      <c r="D90" s="909"/>
      <c r="E90" s="909"/>
      <c r="F90" s="910"/>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2</v>
      </c>
    </row>
    <row r="91" spans="1:51" ht="24.75" hidden="1" customHeight="1" x14ac:dyDescent="0.15">
      <c r="A91" s="908"/>
      <c r="B91" s="909"/>
      <c r="C91" s="909"/>
      <c r="D91" s="909"/>
      <c r="E91" s="909"/>
      <c r="F91" s="910"/>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2</v>
      </c>
    </row>
    <row r="92" spans="1:51" ht="24.75" hidden="1" customHeight="1" x14ac:dyDescent="0.15">
      <c r="A92" s="908"/>
      <c r="B92" s="909"/>
      <c r="C92" s="909"/>
      <c r="D92" s="909"/>
      <c r="E92" s="909"/>
      <c r="F92" s="910"/>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2</v>
      </c>
    </row>
    <row r="93" spans="1:51" ht="24.75" customHeight="1" thickBot="1" x14ac:dyDescent="0.2">
      <c r="A93" s="908"/>
      <c r="B93" s="909"/>
      <c r="C93" s="909"/>
      <c r="D93" s="909"/>
      <c r="E93" s="909"/>
      <c r="F93" s="910"/>
      <c r="G93" s="856" t="s">
        <v>18</v>
      </c>
      <c r="H93" s="857"/>
      <c r="I93" s="857"/>
      <c r="J93" s="857"/>
      <c r="K93" s="857"/>
      <c r="L93" s="858"/>
      <c r="M93" s="859"/>
      <c r="N93" s="859"/>
      <c r="O93" s="859"/>
      <c r="P93" s="859"/>
      <c r="Q93" s="859"/>
      <c r="R93" s="859"/>
      <c r="S93" s="859"/>
      <c r="T93" s="859"/>
      <c r="U93" s="859"/>
      <c r="V93" s="859"/>
      <c r="W93" s="859"/>
      <c r="X93" s="860"/>
      <c r="Y93" s="861">
        <f>SUM(Y83:AB92)</f>
        <v>58</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20</v>
      </c>
      <c r="AV93" s="862"/>
      <c r="AW93" s="862"/>
      <c r="AX93" s="864"/>
      <c r="AY93" s="34">
        <f t="shared" si="6"/>
        <v>2</v>
      </c>
    </row>
    <row r="94" spans="1:51" ht="30" customHeight="1" x14ac:dyDescent="0.15">
      <c r="A94" s="908"/>
      <c r="B94" s="909"/>
      <c r="C94" s="909"/>
      <c r="D94" s="909"/>
      <c r="E94" s="909"/>
      <c r="F94" s="910"/>
      <c r="G94" s="834" t="s">
        <v>795</v>
      </c>
      <c r="H94" s="835"/>
      <c r="I94" s="835"/>
      <c r="J94" s="835"/>
      <c r="K94" s="835"/>
      <c r="L94" s="835"/>
      <c r="M94" s="835"/>
      <c r="N94" s="835"/>
      <c r="O94" s="835"/>
      <c r="P94" s="835"/>
      <c r="Q94" s="835"/>
      <c r="R94" s="835"/>
      <c r="S94" s="835"/>
      <c r="T94" s="835"/>
      <c r="U94" s="835"/>
      <c r="V94" s="835"/>
      <c r="W94" s="835"/>
      <c r="X94" s="835"/>
      <c r="Y94" s="835"/>
      <c r="Z94" s="835"/>
      <c r="AA94" s="835"/>
      <c r="AB94" s="836"/>
      <c r="AC94" s="834" t="s">
        <v>796</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2</v>
      </c>
    </row>
    <row r="95" spans="1:51" ht="24.75" customHeight="1" x14ac:dyDescent="0.15">
      <c r="A95" s="908"/>
      <c r="B95" s="909"/>
      <c r="C95" s="909"/>
      <c r="D95" s="909"/>
      <c r="E95" s="909"/>
      <c r="F95" s="910"/>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2</v>
      </c>
    </row>
    <row r="96" spans="1:51" ht="24.75" customHeight="1" x14ac:dyDescent="0.15">
      <c r="A96" s="908"/>
      <c r="B96" s="909"/>
      <c r="C96" s="909"/>
      <c r="D96" s="909"/>
      <c r="E96" s="909"/>
      <c r="F96" s="910"/>
      <c r="G96" s="846" t="s">
        <v>723</v>
      </c>
      <c r="H96" s="847"/>
      <c r="I96" s="847"/>
      <c r="J96" s="847"/>
      <c r="K96" s="848"/>
      <c r="L96" s="849" t="s">
        <v>734</v>
      </c>
      <c r="M96" s="850"/>
      <c r="N96" s="850"/>
      <c r="O96" s="850"/>
      <c r="P96" s="850"/>
      <c r="Q96" s="850"/>
      <c r="R96" s="850"/>
      <c r="S96" s="850"/>
      <c r="T96" s="850"/>
      <c r="U96" s="850"/>
      <c r="V96" s="850"/>
      <c r="W96" s="850"/>
      <c r="X96" s="851"/>
      <c r="Y96" s="852">
        <v>62</v>
      </c>
      <c r="Z96" s="853"/>
      <c r="AA96" s="853"/>
      <c r="AB96" s="854"/>
      <c r="AC96" s="846" t="s">
        <v>723</v>
      </c>
      <c r="AD96" s="847"/>
      <c r="AE96" s="847"/>
      <c r="AF96" s="847"/>
      <c r="AG96" s="848"/>
      <c r="AH96" s="849" t="s">
        <v>734</v>
      </c>
      <c r="AI96" s="850"/>
      <c r="AJ96" s="850"/>
      <c r="AK96" s="850"/>
      <c r="AL96" s="850"/>
      <c r="AM96" s="850"/>
      <c r="AN96" s="850"/>
      <c r="AO96" s="850"/>
      <c r="AP96" s="850"/>
      <c r="AQ96" s="850"/>
      <c r="AR96" s="850"/>
      <c r="AS96" s="850"/>
      <c r="AT96" s="851"/>
      <c r="AU96" s="852">
        <v>48</v>
      </c>
      <c r="AV96" s="853"/>
      <c r="AW96" s="853"/>
      <c r="AX96" s="855"/>
      <c r="AY96" s="34">
        <f t="shared" ref="AY96:AY106" si="7">$AY$94</f>
        <v>2</v>
      </c>
    </row>
    <row r="97" spans="1:51" ht="24.75" customHeight="1" x14ac:dyDescent="0.15">
      <c r="A97" s="908"/>
      <c r="B97" s="909"/>
      <c r="C97" s="909"/>
      <c r="D97" s="909"/>
      <c r="E97" s="909"/>
      <c r="F97" s="910"/>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t="s">
        <v>723</v>
      </c>
      <c r="AD97" s="820"/>
      <c r="AE97" s="820"/>
      <c r="AF97" s="820"/>
      <c r="AG97" s="821"/>
      <c r="AH97" s="813" t="s">
        <v>797</v>
      </c>
      <c r="AI97" s="814"/>
      <c r="AJ97" s="814"/>
      <c r="AK97" s="814"/>
      <c r="AL97" s="814"/>
      <c r="AM97" s="814"/>
      <c r="AN97" s="814"/>
      <c r="AO97" s="814"/>
      <c r="AP97" s="814"/>
      <c r="AQ97" s="814"/>
      <c r="AR97" s="814"/>
      <c r="AS97" s="814"/>
      <c r="AT97" s="815"/>
      <c r="AU97" s="816">
        <v>2</v>
      </c>
      <c r="AV97" s="817"/>
      <c r="AW97" s="817"/>
      <c r="AX97" s="822"/>
      <c r="AY97" s="34">
        <f t="shared" si="7"/>
        <v>2</v>
      </c>
    </row>
    <row r="98" spans="1:51" ht="24.75" customHeight="1" x14ac:dyDescent="0.15">
      <c r="A98" s="908"/>
      <c r="B98" s="909"/>
      <c r="C98" s="909"/>
      <c r="D98" s="909"/>
      <c r="E98" s="909"/>
      <c r="F98" s="910"/>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t="s">
        <v>723</v>
      </c>
      <c r="AD98" s="820"/>
      <c r="AE98" s="820"/>
      <c r="AF98" s="820"/>
      <c r="AG98" s="821"/>
      <c r="AH98" s="813" t="s">
        <v>798</v>
      </c>
      <c r="AI98" s="814"/>
      <c r="AJ98" s="814"/>
      <c r="AK98" s="814"/>
      <c r="AL98" s="814"/>
      <c r="AM98" s="814"/>
      <c r="AN98" s="814"/>
      <c r="AO98" s="814"/>
      <c r="AP98" s="814"/>
      <c r="AQ98" s="814"/>
      <c r="AR98" s="814"/>
      <c r="AS98" s="814"/>
      <c r="AT98" s="815"/>
      <c r="AU98" s="816">
        <v>0.6</v>
      </c>
      <c r="AV98" s="817"/>
      <c r="AW98" s="817"/>
      <c r="AX98" s="822"/>
      <c r="AY98" s="34">
        <f t="shared" si="7"/>
        <v>2</v>
      </c>
    </row>
    <row r="99" spans="1:51" ht="24.75" hidden="1" customHeight="1" x14ac:dyDescent="0.15">
      <c r="A99" s="908"/>
      <c r="B99" s="909"/>
      <c r="C99" s="909"/>
      <c r="D99" s="909"/>
      <c r="E99" s="909"/>
      <c r="F99" s="910"/>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2</v>
      </c>
    </row>
    <row r="100" spans="1:51" ht="24.75" hidden="1" customHeight="1" x14ac:dyDescent="0.15">
      <c r="A100" s="908"/>
      <c r="B100" s="909"/>
      <c r="C100" s="909"/>
      <c r="D100" s="909"/>
      <c r="E100" s="909"/>
      <c r="F100" s="910"/>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2</v>
      </c>
    </row>
    <row r="101" spans="1:51" ht="24.75" hidden="1" customHeight="1" x14ac:dyDescent="0.15">
      <c r="A101" s="908"/>
      <c r="B101" s="909"/>
      <c r="C101" s="909"/>
      <c r="D101" s="909"/>
      <c r="E101" s="909"/>
      <c r="F101" s="910"/>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2</v>
      </c>
    </row>
    <row r="102" spans="1:51" ht="24.75" hidden="1" customHeight="1" x14ac:dyDescent="0.15">
      <c r="A102" s="908"/>
      <c r="B102" s="909"/>
      <c r="C102" s="909"/>
      <c r="D102" s="909"/>
      <c r="E102" s="909"/>
      <c r="F102" s="910"/>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2</v>
      </c>
    </row>
    <row r="103" spans="1:51" ht="24.75" hidden="1" customHeight="1" x14ac:dyDescent="0.15">
      <c r="A103" s="908"/>
      <c r="B103" s="909"/>
      <c r="C103" s="909"/>
      <c r="D103" s="909"/>
      <c r="E103" s="909"/>
      <c r="F103" s="910"/>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2</v>
      </c>
    </row>
    <row r="104" spans="1:51" ht="24.75" hidden="1" customHeight="1" x14ac:dyDescent="0.15">
      <c r="A104" s="908"/>
      <c r="B104" s="909"/>
      <c r="C104" s="909"/>
      <c r="D104" s="909"/>
      <c r="E104" s="909"/>
      <c r="F104" s="910"/>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2</v>
      </c>
    </row>
    <row r="105" spans="1:51" ht="24.75" hidden="1" customHeight="1" x14ac:dyDescent="0.15">
      <c r="A105" s="908"/>
      <c r="B105" s="909"/>
      <c r="C105" s="909"/>
      <c r="D105" s="909"/>
      <c r="E105" s="909"/>
      <c r="F105" s="910"/>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2</v>
      </c>
    </row>
    <row r="106" spans="1:51" ht="24.75" customHeight="1" thickBot="1" x14ac:dyDescent="0.2">
      <c r="A106" s="911"/>
      <c r="B106" s="912"/>
      <c r="C106" s="912"/>
      <c r="D106" s="912"/>
      <c r="E106" s="912"/>
      <c r="F106" s="913"/>
      <c r="G106" s="916" t="s">
        <v>18</v>
      </c>
      <c r="H106" s="917"/>
      <c r="I106" s="917"/>
      <c r="J106" s="917"/>
      <c r="K106" s="917"/>
      <c r="L106" s="918"/>
      <c r="M106" s="919"/>
      <c r="N106" s="919"/>
      <c r="O106" s="919"/>
      <c r="P106" s="919"/>
      <c r="Q106" s="919"/>
      <c r="R106" s="919"/>
      <c r="S106" s="919"/>
      <c r="T106" s="919"/>
      <c r="U106" s="919"/>
      <c r="V106" s="919"/>
      <c r="W106" s="919"/>
      <c r="X106" s="920"/>
      <c r="Y106" s="921">
        <f>SUM(Y96:AB105)</f>
        <v>62</v>
      </c>
      <c r="Z106" s="922"/>
      <c r="AA106" s="922"/>
      <c r="AB106" s="923"/>
      <c r="AC106" s="916" t="s">
        <v>18</v>
      </c>
      <c r="AD106" s="917"/>
      <c r="AE106" s="917"/>
      <c r="AF106" s="917"/>
      <c r="AG106" s="917"/>
      <c r="AH106" s="918"/>
      <c r="AI106" s="919"/>
      <c r="AJ106" s="919"/>
      <c r="AK106" s="919"/>
      <c r="AL106" s="919"/>
      <c r="AM106" s="919"/>
      <c r="AN106" s="919"/>
      <c r="AO106" s="919"/>
      <c r="AP106" s="919"/>
      <c r="AQ106" s="919"/>
      <c r="AR106" s="919"/>
      <c r="AS106" s="919"/>
      <c r="AT106" s="920"/>
      <c r="AU106" s="921">
        <f>SUM(AU96:AX105)</f>
        <v>50.6</v>
      </c>
      <c r="AV106" s="922"/>
      <c r="AW106" s="922"/>
      <c r="AX106" s="924"/>
      <c r="AY106" s="34">
        <f t="shared" si="7"/>
        <v>2</v>
      </c>
    </row>
    <row r="107" spans="1:51" s="37" customFormat="1" ht="24.75" customHeight="1" thickBot="1" x14ac:dyDescent="0.2"/>
    <row r="108" spans="1:51" ht="30" customHeight="1" x14ac:dyDescent="0.15">
      <c r="A108" s="905" t="s">
        <v>26</v>
      </c>
      <c r="B108" s="906"/>
      <c r="C108" s="906"/>
      <c r="D108" s="906"/>
      <c r="E108" s="906"/>
      <c r="F108" s="907"/>
      <c r="G108" s="834" t="s">
        <v>167</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235</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08"/>
      <c r="B109" s="909"/>
      <c r="C109" s="909"/>
      <c r="D109" s="909"/>
      <c r="E109" s="909"/>
      <c r="F109" s="910"/>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x14ac:dyDescent="0.15">
      <c r="A110" s="908"/>
      <c r="B110" s="909"/>
      <c r="C110" s="909"/>
      <c r="D110" s="909"/>
      <c r="E110" s="909"/>
      <c r="F110" s="910"/>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08"/>
      <c r="B111" s="909"/>
      <c r="C111" s="909"/>
      <c r="D111" s="909"/>
      <c r="E111" s="909"/>
      <c r="F111" s="910"/>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08"/>
      <c r="B112" s="909"/>
      <c r="C112" s="909"/>
      <c r="D112" s="909"/>
      <c r="E112" s="909"/>
      <c r="F112" s="910"/>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08"/>
      <c r="B113" s="909"/>
      <c r="C113" s="909"/>
      <c r="D113" s="909"/>
      <c r="E113" s="909"/>
      <c r="F113" s="910"/>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08"/>
      <c r="B114" s="909"/>
      <c r="C114" s="909"/>
      <c r="D114" s="909"/>
      <c r="E114" s="909"/>
      <c r="F114" s="910"/>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08"/>
      <c r="B115" s="909"/>
      <c r="C115" s="909"/>
      <c r="D115" s="909"/>
      <c r="E115" s="909"/>
      <c r="F115" s="910"/>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08"/>
      <c r="B116" s="909"/>
      <c r="C116" s="909"/>
      <c r="D116" s="909"/>
      <c r="E116" s="909"/>
      <c r="F116" s="910"/>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08"/>
      <c r="B117" s="909"/>
      <c r="C117" s="909"/>
      <c r="D117" s="909"/>
      <c r="E117" s="909"/>
      <c r="F117" s="910"/>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08"/>
      <c r="B118" s="909"/>
      <c r="C118" s="909"/>
      <c r="D118" s="909"/>
      <c r="E118" s="909"/>
      <c r="F118" s="910"/>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08"/>
      <c r="B119" s="909"/>
      <c r="C119" s="909"/>
      <c r="D119" s="909"/>
      <c r="E119" s="909"/>
      <c r="F119" s="910"/>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08"/>
      <c r="B120" s="909"/>
      <c r="C120" s="909"/>
      <c r="D120" s="909"/>
      <c r="E120" s="909"/>
      <c r="F120" s="910"/>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08"/>
      <c r="B121" s="909"/>
      <c r="C121" s="909"/>
      <c r="D121" s="909"/>
      <c r="E121" s="909"/>
      <c r="F121" s="910"/>
      <c r="G121" s="834" t="s">
        <v>236</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237</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08"/>
      <c r="B122" s="909"/>
      <c r="C122" s="909"/>
      <c r="D122" s="909"/>
      <c r="E122" s="909"/>
      <c r="F122" s="910"/>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x14ac:dyDescent="0.15">
      <c r="A123" s="908"/>
      <c r="B123" s="909"/>
      <c r="C123" s="909"/>
      <c r="D123" s="909"/>
      <c r="E123" s="909"/>
      <c r="F123" s="910"/>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08"/>
      <c r="B124" s="909"/>
      <c r="C124" s="909"/>
      <c r="D124" s="909"/>
      <c r="E124" s="909"/>
      <c r="F124" s="910"/>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08"/>
      <c r="B125" s="909"/>
      <c r="C125" s="909"/>
      <c r="D125" s="909"/>
      <c r="E125" s="909"/>
      <c r="F125" s="910"/>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08"/>
      <c r="B126" s="909"/>
      <c r="C126" s="909"/>
      <c r="D126" s="909"/>
      <c r="E126" s="909"/>
      <c r="F126" s="910"/>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08"/>
      <c r="B127" s="909"/>
      <c r="C127" s="909"/>
      <c r="D127" s="909"/>
      <c r="E127" s="909"/>
      <c r="F127" s="910"/>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08"/>
      <c r="B128" s="909"/>
      <c r="C128" s="909"/>
      <c r="D128" s="909"/>
      <c r="E128" s="909"/>
      <c r="F128" s="910"/>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08"/>
      <c r="B129" s="909"/>
      <c r="C129" s="909"/>
      <c r="D129" s="909"/>
      <c r="E129" s="909"/>
      <c r="F129" s="910"/>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08"/>
      <c r="B130" s="909"/>
      <c r="C130" s="909"/>
      <c r="D130" s="909"/>
      <c r="E130" s="909"/>
      <c r="F130" s="910"/>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08"/>
      <c r="B131" s="909"/>
      <c r="C131" s="909"/>
      <c r="D131" s="909"/>
      <c r="E131" s="909"/>
      <c r="F131" s="910"/>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08"/>
      <c r="B132" s="909"/>
      <c r="C132" s="909"/>
      <c r="D132" s="909"/>
      <c r="E132" s="909"/>
      <c r="F132" s="910"/>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08"/>
      <c r="B133" s="909"/>
      <c r="C133" s="909"/>
      <c r="D133" s="909"/>
      <c r="E133" s="909"/>
      <c r="F133" s="910"/>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08"/>
      <c r="B134" s="909"/>
      <c r="C134" s="909"/>
      <c r="D134" s="909"/>
      <c r="E134" s="909"/>
      <c r="F134" s="910"/>
      <c r="G134" s="834" t="s">
        <v>238</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239</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08"/>
      <c r="B135" s="909"/>
      <c r="C135" s="909"/>
      <c r="D135" s="909"/>
      <c r="E135" s="909"/>
      <c r="F135" s="910"/>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x14ac:dyDescent="0.15">
      <c r="A136" s="908"/>
      <c r="B136" s="909"/>
      <c r="C136" s="909"/>
      <c r="D136" s="909"/>
      <c r="E136" s="909"/>
      <c r="F136" s="910"/>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08"/>
      <c r="B137" s="909"/>
      <c r="C137" s="909"/>
      <c r="D137" s="909"/>
      <c r="E137" s="909"/>
      <c r="F137" s="910"/>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08"/>
      <c r="B138" s="909"/>
      <c r="C138" s="909"/>
      <c r="D138" s="909"/>
      <c r="E138" s="909"/>
      <c r="F138" s="910"/>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08"/>
      <c r="B139" s="909"/>
      <c r="C139" s="909"/>
      <c r="D139" s="909"/>
      <c r="E139" s="909"/>
      <c r="F139" s="910"/>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08"/>
      <c r="B140" s="909"/>
      <c r="C140" s="909"/>
      <c r="D140" s="909"/>
      <c r="E140" s="909"/>
      <c r="F140" s="910"/>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08"/>
      <c r="B141" s="909"/>
      <c r="C141" s="909"/>
      <c r="D141" s="909"/>
      <c r="E141" s="909"/>
      <c r="F141" s="910"/>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08"/>
      <c r="B142" s="909"/>
      <c r="C142" s="909"/>
      <c r="D142" s="909"/>
      <c r="E142" s="909"/>
      <c r="F142" s="910"/>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08"/>
      <c r="B143" s="909"/>
      <c r="C143" s="909"/>
      <c r="D143" s="909"/>
      <c r="E143" s="909"/>
      <c r="F143" s="910"/>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08"/>
      <c r="B144" s="909"/>
      <c r="C144" s="909"/>
      <c r="D144" s="909"/>
      <c r="E144" s="909"/>
      <c r="F144" s="910"/>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08"/>
      <c r="B145" s="909"/>
      <c r="C145" s="909"/>
      <c r="D145" s="909"/>
      <c r="E145" s="909"/>
      <c r="F145" s="910"/>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08"/>
      <c r="B146" s="909"/>
      <c r="C146" s="909"/>
      <c r="D146" s="909"/>
      <c r="E146" s="909"/>
      <c r="F146" s="910"/>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08"/>
      <c r="B147" s="909"/>
      <c r="C147" s="909"/>
      <c r="D147" s="909"/>
      <c r="E147" s="909"/>
      <c r="F147" s="910"/>
      <c r="G147" s="834" t="s">
        <v>240</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168</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08"/>
      <c r="B148" s="909"/>
      <c r="C148" s="909"/>
      <c r="D148" s="909"/>
      <c r="E148" s="909"/>
      <c r="F148" s="910"/>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x14ac:dyDescent="0.15">
      <c r="A149" s="908"/>
      <c r="B149" s="909"/>
      <c r="C149" s="909"/>
      <c r="D149" s="909"/>
      <c r="E149" s="909"/>
      <c r="F149" s="910"/>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08"/>
      <c r="B150" s="909"/>
      <c r="C150" s="909"/>
      <c r="D150" s="909"/>
      <c r="E150" s="909"/>
      <c r="F150" s="910"/>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08"/>
      <c r="B151" s="909"/>
      <c r="C151" s="909"/>
      <c r="D151" s="909"/>
      <c r="E151" s="909"/>
      <c r="F151" s="910"/>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08"/>
      <c r="B152" s="909"/>
      <c r="C152" s="909"/>
      <c r="D152" s="909"/>
      <c r="E152" s="909"/>
      <c r="F152" s="910"/>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08"/>
      <c r="B153" s="909"/>
      <c r="C153" s="909"/>
      <c r="D153" s="909"/>
      <c r="E153" s="909"/>
      <c r="F153" s="910"/>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08"/>
      <c r="B154" s="909"/>
      <c r="C154" s="909"/>
      <c r="D154" s="909"/>
      <c r="E154" s="909"/>
      <c r="F154" s="910"/>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08"/>
      <c r="B155" s="909"/>
      <c r="C155" s="909"/>
      <c r="D155" s="909"/>
      <c r="E155" s="909"/>
      <c r="F155" s="910"/>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08"/>
      <c r="B156" s="909"/>
      <c r="C156" s="909"/>
      <c r="D156" s="909"/>
      <c r="E156" s="909"/>
      <c r="F156" s="910"/>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08"/>
      <c r="B157" s="909"/>
      <c r="C157" s="909"/>
      <c r="D157" s="909"/>
      <c r="E157" s="909"/>
      <c r="F157" s="910"/>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08"/>
      <c r="B158" s="909"/>
      <c r="C158" s="909"/>
      <c r="D158" s="909"/>
      <c r="E158" s="909"/>
      <c r="F158" s="910"/>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11"/>
      <c r="B159" s="912"/>
      <c r="C159" s="912"/>
      <c r="D159" s="912"/>
      <c r="E159" s="912"/>
      <c r="F159" s="913"/>
      <c r="G159" s="916" t="s">
        <v>18</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18</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34">
        <f t="shared" si="11"/>
        <v>0</v>
      </c>
    </row>
    <row r="160" spans="1:51" s="37" customFormat="1" ht="24.75" customHeight="1" thickBot="1" x14ac:dyDescent="0.2"/>
    <row r="161" spans="1:51" ht="30" customHeight="1" x14ac:dyDescent="0.15">
      <c r="A161" s="905" t="s">
        <v>26</v>
      </c>
      <c r="B161" s="906"/>
      <c r="C161" s="906"/>
      <c r="D161" s="906"/>
      <c r="E161" s="906"/>
      <c r="F161" s="907"/>
      <c r="G161" s="834" t="s">
        <v>169</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241</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08"/>
      <c r="B162" s="909"/>
      <c r="C162" s="909"/>
      <c r="D162" s="909"/>
      <c r="E162" s="909"/>
      <c r="F162" s="910"/>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x14ac:dyDescent="0.15">
      <c r="A163" s="908"/>
      <c r="B163" s="909"/>
      <c r="C163" s="909"/>
      <c r="D163" s="909"/>
      <c r="E163" s="909"/>
      <c r="F163" s="910"/>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08"/>
      <c r="B164" s="909"/>
      <c r="C164" s="909"/>
      <c r="D164" s="909"/>
      <c r="E164" s="909"/>
      <c r="F164" s="910"/>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08"/>
      <c r="B165" s="909"/>
      <c r="C165" s="909"/>
      <c r="D165" s="909"/>
      <c r="E165" s="909"/>
      <c r="F165" s="910"/>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08"/>
      <c r="B166" s="909"/>
      <c r="C166" s="909"/>
      <c r="D166" s="909"/>
      <c r="E166" s="909"/>
      <c r="F166" s="910"/>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08"/>
      <c r="B167" s="909"/>
      <c r="C167" s="909"/>
      <c r="D167" s="909"/>
      <c r="E167" s="909"/>
      <c r="F167" s="910"/>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08"/>
      <c r="B168" s="909"/>
      <c r="C168" s="909"/>
      <c r="D168" s="909"/>
      <c r="E168" s="909"/>
      <c r="F168" s="910"/>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08"/>
      <c r="B169" s="909"/>
      <c r="C169" s="909"/>
      <c r="D169" s="909"/>
      <c r="E169" s="909"/>
      <c r="F169" s="910"/>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08"/>
      <c r="B170" s="909"/>
      <c r="C170" s="909"/>
      <c r="D170" s="909"/>
      <c r="E170" s="909"/>
      <c r="F170" s="910"/>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08"/>
      <c r="B171" s="909"/>
      <c r="C171" s="909"/>
      <c r="D171" s="909"/>
      <c r="E171" s="909"/>
      <c r="F171" s="910"/>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08"/>
      <c r="B172" s="909"/>
      <c r="C172" s="909"/>
      <c r="D172" s="909"/>
      <c r="E172" s="909"/>
      <c r="F172" s="910"/>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08"/>
      <c r="B173" s="909"/>
      <c r="C173" s="909"/>
      <c r="D173" s="909"/>
      <c r="E173" s="909"/>
      <c r="F173" s="910"/>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08"/>
      <c r="B174" s="909"/>
      <c r="C174" s="909"/>
      <c r="D174" s="909"/>
      <c r="E174" s="909"/>
      <c r="F174" s="910"/>
      <c r="G174" s="834" t="s">
        <v>242</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243</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08"/>
      <c r="B175" s="909"/>
      <c r="C175" s="909"/>
      <c r="D175" s="909"/>
      <c r="E175" s="909"/>
      <c r="F175" s="910"/>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x14ac:dyDescent="0.15">
      <c r="A176" s="908"/>
      <c r="B176" s="909"/>
      <c r="C176" s="909"/>
      <c r="D176" s="909"/>
      <c r="E176" s="909"/>
      <c r="F176" s="910"/>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08"/>
      <c r="B177" s="909"/>
      <c r="C177" s="909"/>
      <c r="D177" s="909"/>
      <c r="E177" s="909"/>
      <c r="F177" s="910"/>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08"/>
      <c r="B178" s="909"/>
      <c r="C178" s="909"/>
      <c r="D178" s="909"/>
      <c r="E178" s="909"/>
      <c r="F178" s="910"/>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08"/>
      <c r="B179" s="909"/>
      <c r="C179" s="909"/>
      <c r="D179" s="909"/>
      <c r="E179" s="909"/>
      <c r="F179" s="910"/>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08"/>
      <c r="B180" s="909"/>
      <c r="C180" s="909"/>
      <c r="D180" s="909"/>
      <c r="E180" s="909"/>
      <c r="F180" s="910"/>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08"/>
      <c r="B181" s="909"/>
      <c r="C181" s="909"/>
      <c r="D181" s="909"/>
      <c r="E181" s="909"/>
      <c r="F181" s="910"/>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08"/>
      <c r="B182" s="909"/>
      <c r="C182" s="909"/>
      <c r="D182" s="909"/>
      <c r="E182" s="909"/>
      <c r="F182" s="910"/>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08"/>
      <c r="B183" s="909"/>
      <c r="C183" s="909"/>
      <c r="D183" s="909"/>
      <c r="E183" s="909"/>
      <c r="F183" s="910"/>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08"/>
      <c r="B184" s="909"/>
      <c r="C184" s="909"/>
      <c r="D184" s="909"/>
      <c r="E184" s="909"/>
      <c r="F184" s="910"/>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08"/>
      <c r="B185" s="909"/>
      <c r="C185" s="909"/>
      <c r="D185" s="909"/>
      <c r="E185" s="909"/>
      <c r="F185" s="910"/>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08"/>
      <c r="B186" s="909"/>
      <c r="C186" s="909"/>
      <c r="D186" s="909"/>
      <c r="E186" s="909"/>
      <c r="F186" s="910"/>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08"/>
      <c r="B187" s="909"/>
      <c r="C187" s="909"/>
      <c r="D187" s="909"/>
      <c r="E187" s="909"/>
      <c r="F187" s="910"/>
      <c r="G187" s="834" t="s">
        <v>245</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244</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08"/>
      <c r="B188" s="909"/>
      <c r="C188" s="909"/>
      <c r="D188" s="909"/>
      <c r="E188" s="909"/>
      <c r="F188" s="910"/>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x14ac:dyDescent="0.15">
      <c r="A189" s="908"/>
      <c r="B189" s="909"/>
      <c r="C189" s="909"/>
      <c r="D189" s="909"/>
      <c r="E189" s="909"/>
      <c r="F189" s="910"/>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08"/>
      <c r="B190" s="909"/>
      <c r="C190" s="909"/>
      <c r="D190" s="909"/>
      <c r="E190" s="909"/>
      <c r="F190" s="910"/>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08"/>
      <c r="B191" s="909"/>
      <c r="C191" s="909"/>
      <c r="D191" s="909"/>
      <c r="E191" s="909"/>
      <c r="F191" s="910"/>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08"/>
      <c r="B192" s="909"/>
      <c r="C192" s="909"/>
      <c r="D192" s="909"/>
      <c r="E192" s="909"/>
      <c r="F192" s="910"/>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08"/>
      <c r="B193" s="909"/>
      <c r="C193" s="909"/>
      <c r="D193" s="909"/>
      <c r="E193" s="909"/>
      <c r="F193" s="910"/>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08"/>
      <c r="B194" s="909"/>
      <c r="C194" s="909"/>
      <c r="D194" s="909"/>
      <c r="E194" s="909"/>
      <c r="F194" s="910"/>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08"/>
      <c r="B195" s="909"/>
      <c r="C195" s="909"/>
      <c r="D195" s="909"/>
      <c r="E195" s="909"/>
      <c r="F195" s="910"/>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08"/>
      <c r="B196" s="909"/>
      <c r="C196" s="909"/>
      <c r="D196" s="909"/>
      <c r="E196" s="909"/>
      <c r="F196" s="910"/>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08"/>
      <c r="B197" s="909"/>
      <c r="C197" s="909"/>
      <c r="D197" s="909"/>
      <c r="E197" s="909"/>
      <c r="F197" s="910"/>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08"/>
      <c r="B198" s="909"/>
      <c r="C198" s="909"/>
      <c r="D198" s="909"/>
      <c r="E198" s="909"/>
      <c r="F198" s="910"/>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08"/>
      <c r="B199" s="909"/>
      <c r="C199" s="909"/>
      <c r="D199" s="909"/>
      <c r="E199" s="909"/>
      <c r="F199" s="910"/>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08"/>
      <c r="B200" s="909"/>
      <c r="C200" s="909"/>
      <c r="D200" s="909"/>
      <c r="E200" s="909"/>
      <c r="F200" s="910"/>
      <c r="G200" s="834" t="s">
        <v>246</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170</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08"/>
      <c r="B201" s="909"/>
      <c r="C201" s="909"/>
      <c r="D201" s="909"/>
      <c r="E201" s="909"/>
      <c r="F201" s="910"/>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x14ac:dyDescent="0.15">
      <c r="A202" s="908"/>
      <c r="B202" s="909"/>
      <c r="C202" s="909"/>
      <c r="D202" s="909"/>
      <c r="E202" s="909"/>
      <c r="F202" s="910"/>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08"/>
      <c r="B203" s="909"/>
      <c r="C203" s="909"/>
      <c r="D203" s="909"/>
      <c r="E203" s="909"/>
      <c r="F203" s="910"/>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08"/>
      <c r="B204" s="909"/>
      <c r="C204" s="909"/>
      <c r="D204" s="909"/>
      <c r="E204" s="909"/>
      <c r="F204" s="910"/>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08"/>
      <c r="B205" s="909"/>
      <c r="C205" s="909"/>
      <c r="D205" s="909"/>
      <c r="E205" s="909"/>
      <c r="F205" s="910"/>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08"/>
      <c r="B206" s="909"/>
      <c r="C206" s="909"/>
      <c r="D206" s="909"/>
      <c r="E206" s="909"/>
      <c r="F206" s="910"/>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08"/>
      <c r="B207" s="909"/>
      <c r="C207" s="909"/>
      <c r="D207" s="909"/>
      <c r="E207" s="909"/>
      <c r="F207" s="910"/>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08"/>
      <c r="B208" s="909"/>
      <c r="C208" s="909"/>
      <c r="D208" s="909"/>
      <c r="E208" s="909"/>
      <c r="F208" s="910"/>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08"/>
      <c r="B209" s="909"/>
      <c r="C209" s="909"/>
      <c r="D209" s="909"/>
      <c r="E209" s="909"/>
      <c r="F209" s="910"/>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08"/>
      <c r="B210" s="909"/>
      <c r="C210" s="909"/>
      <c r="D210" s="909"/>
      <c r="E210" s="909"/>
      <c r="F210" s="910"/>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08"/>
      <c r="B211" s="909"/>
      <c r="C211" s="909"/>
      <c r="D211" s="909"/>
      <c r="E211" s="909"/>
      <c r="F211" s="910"/>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11"/>
      <c r="B212" s="912"/>
      <c r="C212" s="912"/>
      <c r="D212" s="912"/>
      <c r="E212" s="912"/>
      <c r="F212" s="913"/>
      <c r="G212" s="916" t="s">
        <v>18</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18</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34">
        <f t="shared" si="15"/>
        <v>0</v>
      </c>
    </row>
    <row r="213" spans="1:51" s="37" customFormat="1" ht="24.75" customHeight="1" thickBot="1" x14ac:dyDescent="0.2"/>
    <row r="214" spans="1:51" ht="30" customHeight="1" x14ac:dyDescent="0.15">
      <c r="A214" s="925" t="s">
        <v>26</v>
      </c>
      <c r="B214" s="926"/>
      <c r="C214" s="926"/>
      <c r="D214" s="926"/>
      <c r="E214" s="926"/>
      <c r="F214" s="927"/>
      <c r="G214" s="834" t="s">
        <v>171</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247</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08"/>
      <c r="B215" s="909"/>
      <c r="C215" s="909"/>
      <c r="D215" s="909"/>
      <c r="E215" s="909"/>
      <c r="F215" s="910"/>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x14ac:dyDescent="0.15">
      <c r="A216" s="908"/>
      <c r="B216" s="909"/>
      <c r="C216" s="909"/>
      <c r="D216" s="909"/>
      <c r="E216" s="909"/>
      <c r="F216" s="910"/>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08"/>
      <c r="B217" s="909"/>
      <c r="C217" s="909"/>
      <c r="D217" s="909"/>
      <c r="E217" s="909"/>
      <c r="F217" s="910"/>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08"/>
      <c r="B218" s="909"/>
      <c r="C218" s="909"/>
      <c r="D218" s="909"/>
      <c r="E218" s="909"/>
      <c r="F218" s="910"/>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08"/>
      <c r="B219" s="909"/>
      <c r="C219" s="909"/>
      <c r="D219" s="909"/>
      <c r="E219" s="909"/>
      <c r="F219" s="910"/>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08"/>
      <c r="B220" s="909"/>
      <c r="C220" s="909"/>
      <c r="D220" s="909"/>
      <c r="E220" s="909"/>
      <c r="F220" s="910"/>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08"/>
      <c r="B221" s="909"/>
      <c r="C221" s="909"/>
      <c r="D221" s="909"/>
      <c r="E221" s="909"/>
      <c r="F221" s="910"/>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08"/>
      <c r="B222" s="909"/>
      <c r="C222" s="909"/>
      <c r="D222" s="909"/>
      <c r="E222" s="909"/>
      <c r="F222" s="910"/>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08"/>
      <c r="B223" s="909"/>
      <c r="C223" s="909"/>
      <c r="D223" s="909"/>
      <c r="E223" s="909"/>
      <c r="F223" s="910"/>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08"/>
      <c r="B224" s="909"/>
      <c r="C224" s="909"/>
      <c r="D224" s="909"/>
      <c r="E224" s="909"/>
      <c r="F224" s="910"/>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08"/>
      <c r="B225" s="909"/>
      <c r="C225" s="909"/>
      <c r="D225" s="909"/>
      <c r="E225" s="909"/>
      <c r="F225" s="910"/>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08"/>
      <c r="B226" s="909"/>
      <c r="C226" s="909"/>
      <c r="D226" s="909"/>
      <c r="E226" s="909"/>
      <c r="F226" s="910"/>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08"/>
      <c r="B227" s="909"/>
      <c r="C227" s="909"/>
      <c r="D227" s="909"/>
      <c r="E227" s="909"/>
      <c r="F227" s="910"/>
      <c r="G227" s="834" t="s">
        <v>248</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249</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08"/>
      <c r="B228" s="909"/>
      <c r="C228" s="909"/>
      <c r="D228" s="909"/>
      <c r="E228" s="909"/>
      <c r="F228" s="910"/>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x14ac:dyDescent="0.15">
      <c r="A229" s="908"/>
      <c r="B229" s="909"/>
      <c r="C229" s="909"/>
      <c r="D229" s="909"/>
      <c r="E229" s="909"/>
      <c r="F229" s="910"/>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08"/>
      <c r="B230" s="909"/>
      <c r="C230" s="909"/>
      <c r="D230" s="909"/>
      <c r="E230" s="909"/>
      <c r="F230" s="910"/>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08"/>
      <c r="B231" s="909"/>
      <c r="C231" s="909"/>
      <c r="D231" s="909"/>
      <c r="E231" s="909"/>
      <c r="F231" s="910"/>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08"/>
      <c r="B232" s="909"/>
      <c r="C232" s="909"/>
      <c r="D232" s="909"/>
      <c r="E232" s="909"/>
      <c r="F232" s="910"/>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08"/>
      <c r="B233" s="909"/>
      <c r="C233" s="909"/>
      <c r="D233" s="909"/>
      <c r="E233" s="909"/>
      <c r="F233" s="910"/>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08"/>
      <c r="B234" s="909"/>
      <c r="C234" s="909"/>
      <c r="D234" s="909"/>
      <c r="E234" s="909"/>
      <c r="F234" s="910"/>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08"/>
      <c r="B235" s="909"/>
      <c r="C235" s="909"/>
      <c r="D235" s="909"/>
      <c r="E235" s="909"/>
      <c r="F235" s="910"/>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08"/>
      <c r="B236" s="909"/>
      <c r="C236" s="909"/>
      <c r="D236" s="909"/>
      <c r="E236" s="909"/>
      <c r="F236" s="910"/>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08"/>
      <c r="B237" s="909"/>
      <c r="C237" s="909"/>
      <c r="D237" s="909"/>
      <c r="E237" s="909"/>
      <c r="F237" s="910"/>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08"/>
      <c r="B238" s="909"/>
      <c r="C238" s="909"/>
      <c r="D238" s="909"/>
      <c r="E238" s="909"/>
      <c r="F238" s="910"/>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08"/>
      <c r="B239" s="909"/>
      <c r="C239" s="909"/>
      <c r="D239" s="909"/>
      <c r="E239" s="909"/>
      <c r="F239" s="910"/>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08"/>
      <c r="B240" s="909"/>
      <c r="C240" s="909"/>
      <c r="D240" s="909"/>
      <c r="E240" s="909"/>
      <c r="F240" s="910"/>
      <c r="G240" s="834" t="s">
        <v>250</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251</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08"/>
      <c r="B241" s="909"/>
      <c r="C241" s="909"/>
      <c r="D241" s="909"/>
      <c r="E241" s="909"/>
      <c r="F241" s="910"/>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x14ac:dyDescent="0.15">
      <c r="A242" s="908"/>
      <c r="B242" s="909"/>
      <c r="C242" s="909"/>
      <c r="D242" s="909"/>
      <c r="E242" s="909"/>
      <c r="F242" s="910"/>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08"/>
      <c r="B243" s="909"/>
      <c r="C243" s="909"/>
      <c r="D243" s="909"/>
      <c r="E243" s="909"/>
      <c r="F243" s="910"/>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08"/>
      <c r="B244" s="909"/>
      <c r="C244" s="909"/>
      <c r="D244" s="909"/>
      <c r="E244" s="909"/>
      <c r="F244" s="910"/>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08"/>
      <c r="B245" s="909"/>
      <c r="C245" s="909"/>
      <c r="D245" s="909"/>
      <c r="E245" s="909"/>
      <c r="F245" s="910"/>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08"/>
      <c r="B246" s="909"/>
      <c r="C246" s="909"/>
      <c r="D246" s="909"/>
      <c r="E246" s="909"/>
      <c r="F246" s="910"/>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08"/>
      <c r="B247" s="909"/>
      <c r="C247" s="909"/>
      <c r="D247" s="909"/>
      <c r="E247" s="909"/>
      <c r="F247" s="910"/>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08"/>
      <c r="B248" s="909"/>
      <c r="C248" s="909"/>
      <c r="D248" s="909"/>
      <c r="E248" s="909"/>
      <c r="F248" s="910"/>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08"/>
      <c r="B249" s="909"/>
      <c r="C249" s="909"/>
      <c r="D249" s="909"/>
      <c r="E249" s="909"/>
      <c r="F249" s="910"/>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08"/>
      <c r="B250" s="909"/>
      <c r="C250" s="909"/>
      <c r="D250" s="909"/>
      <c r="E250" s="909"/>
      <c r="F250" s="910"/>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08"/>
      <c r="B251" s="909"/>
      <c r="C251" s="909"/>
      <c r="D251" s="909"/>
      <c r="E251" s="909"/>
      <c r="F251" s="910"/>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08"/>
      <c r="B252" s="909"/>
      <c r="C252" s="909"/>
      <c r="D252" s="909"/>
      <c r="E252" s="909"/>
      <c r="F252" s="910"/>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08"/>
      <c r="B253" s="909"/>
      <c r="C253" s="909"/>
      <c r="D253" s="909"/>
      <c r="E253" s="909"/>
      <c r="F253" s="910"/>
      <c r="G253" s="834" t="s">
        <v>252</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172</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08"/>
      <c r="B254" s="909"/>
      <c r="C254" s="909"/>
      <c r="D254" s="909"/>
      <c r="E254" s="909"/>
      <c r="F254" s="910"/>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x14ac:dyDescent="0.15">
      <c r="A255" s="908"/>
      <c r="B255" s="909"/>
      <c r="C255" s="909"/>
      <c r="D255" s="909"/>
      <c r="E255" s="909"/>
      <c r="F255" s="910"/>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08"/>
      <c r="B256" s="909"/>
      <c r="C256" s="909"/>
      <c r="D256" s="909"/>
      <c r="E256" s="909"/>
      <c r="F256" s="910"/>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08"/>
      <c r="B257" s="909"/>
      <c r="C257" s="909"/>
      <c r="D257" s="909"/>
      <c r="E257" s="909"/>
      <c r="F257" s="910"/>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08"/>
      <c r="B258" s="909"/>
      <c r="C258" s="909"/>
      <c r="D258" s="909"/>
      <c r="E258" s="909"/>
      <c r="F258" s="910"/>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08"/>
      <c r="B259" s="909"/>
      <c r="C259" s="909"/>
      <c r="D259" s="909"/>
      <c r="E259" s="909"/>
      <c r="F259" s="910"/>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08"/>
      <c r="B260" s="909"/>
      <c r="C260" s="909"/>
      <c r="D260" s="909"/>
      <c r="E260" s="909"/>
      <c r="F260" s="910"/>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08"/>
      <c r="B261" s="909"/>
      <c r="C261" s="909"/>
      <c r="D261" s="909"/>
      <c r="E261" s="909"/>
      <c r="F261" s="910"/>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08"/>
      <c r="B262" s="909"/>
      <c r="C262" s="909"/>
      <c r="D262" s="909"/>
      <c r="E262" s="909"/>
      <c r="F262" s="910"/>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08"/>
      <c r="B263" s="909"/>
      <c r="C263" s="909"/>
      <c r="D263" s="909"/>
      <c r="E263" s="909"/>
      <c r="F263" s="910"/>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08"/>
      <c r="B264" s="909"/>
      <c r="C264" s="909"/>
      <c r="D264" s="909"/>
      <c r="E264" s="909"/>
      <c r="F264" s="910"/>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11"/>
      <c r="B265" s="912"/>
      <c r="C265" s="912"/>
      <c r="D265" s="912"/>
      <c r="E265" s="912"/>
      <c r="F265" s="913"/>
      <c r="G265" s="916" t="s">
        <v>18</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18</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07" priority="323">
      <formula>IF(RIGHT(TEXT(Y5,"0.#"),1)=".",FALSE,TRUE)</formula>
    </cfRule>
    <cfRule type="expression" dxfId="606" priority="324">
      <formula>IF(RIGHT(TEXT(Y5,"0.#"),1)=".",TRUE,FALSE)</formula>
    </cfRule>
  </conditionalFormatting>
  <conditionalFormatting sqref="Y14">
    <cfRule type="expression" dxfId="605" priority="321">
      <formula>IF(RIGHT(TEXT(Y14,"0.#"),1)=".",FALSE,TRUE)</formula>
    </cfRule>
    <cfRule type="expression" dxfId="604" priority="322">
      <formula>IF(RIGHT(TEXT(Y14,"0.#"),1)=".",TRUE,FALSE)</formula>
    </cfRule>
  </conditionalFormatting>
  <conditionalFormatting sqref="Y6:Y13">
    <cfRule type="expression" dxfId="603" priority="319">
      <formula>IF(RIGHT(TEXT(Y6,"0.#"),1)=".",FALSE,TRUE)</formula>
    </cfRule>
    <cfRule type="expression" dxfId="602" priority="320">
      <formula>IF(RIGHT(TEXT(Y6,"0.#"),1)=".",TRUE,FALSE)</formula>
    </cfRule>
  </conditionalFormatting>
  <conditionalFormatting sqref="AU5">
    <cfRule type="expression" dxfId="601" priority="317">
      <formula>IF(RIGHT(TEXT(AU5,"0.#"),1)=".",FALSE,TRUE)</formula>
    </cfRule>
    <cfRule type="expression" dxfId="600" priority="318">
      <formula>IF(RIGHT(TEXT(AU5,"0.#"),1)=".",TRUE,FALSE)</formula>
    </cfRule>
  </conditionalFormatting>
  <conditionalFormatting sqref="AU14">
    <cfRule type="expression" dxfId="599" priority="315">
      <formula>IF(RIGHT(TEXT(AU14,"0.#"),1)=".",FALSE,TRUE)</formula>
    </cfRule>
    <cfRule type="expression" dxfId="598" priority="316">
      <formula>IF(RIGHT(TEXT(AU14,"0.#"),1)=".",TRUE,FALSE)</formula>
    </cfRule>
  </conditionalFormatting>
  <conditionalFormatting sqref="AU6:AU13">
    <cfRule type="expression" dxfId="597" priority="313">
      <formula>IF(RIGHT(TEXT(AU6,"0.#"),1)=".",FALSE,TRUE)</formula>
    </cfRule>
    <cfRule type="expression" dxfId="596" priority="314">
      <formula>IF(RIGHT(TEXT(AU6,"0.#"),1)=".",TRUE,FALSE)</formula>
    </cfRule>
  </conditionalFormatting>
  <conditionalFormatting sqref="Y27">
    <cfRule type="expression" dxfId="595" priority="309">
      <formula>IF(RIGHT(TEXT(Y27,"0.#"),1)=".",FALSE,TRUE)</formula>
    </cfRule>
    <cfRule type="expression" dxfId="594" priority="310">
      <formula>IF(RIGHT(TEXT(Y27,"0.#"),1)=".",TRUE,FALSE)</formula>
    </cfRule>
  </conditionalFormatting>
  <conditionalFormatting sqref="Y22:Y26">
    <cfRule type="expression" dxfId="593" priority="307">
      <formula>IF(RIGHT(TEXT(Y22,"0.#"),1)=".",FALSE,TRUE)</formula>
    </cfRule>
    <cfRule type="expression" dxfId="592" priority="308">
      <formula>IF(RIGHT(TEXT(Y22,"0.#"),1)=".",TRUE,FALSE)</formula>
    </cfRule>
  </conditionalFormatting>
  <conditionalFormatting sqref="AU27">
    <cfRule type="expression" dxfId="591" priority="303">
      <formula>IF(RIGHT(TEXT(AU27,"0.#"),1)=".",FALSE,TRUE)</formula>
    </cfRule>
    <cfRule type="expression" dxfId="590" priority="304">
      <formula>IF(RIGHT(TEXT(AU27,"0.#"),1)=".",TRUE,FALSE)</formula>
    </cfRule>
  </conditionalFormatting>
  <conditionalFormatting sqref="AU22:AU26">
    <cfRule type="expression" dxfId="589" priority="301">
      <formula>IF(RIGHT(TEXT(AU22,"0.#"),1)=".",FALSE,TRUE)</formula>
    </cfRule>
    <cfRule type="expression" dxfId="588" priority="302">
      <formula>IF(RIGHT(TEXT(AU22,"0.#"),1)=".",TRUE,FALSE)</formula>
    </cfRule>
  </conditionalFormatting>
  <conditionalFormatting sqref="Y40">
    <cfRule type="expression" dxfId="587" priority="297">
      <formula>IF(RIGHT(TEXT(Y40,"0.#"),1)=".",FALSE,TRUE)</formula>
    </cfRule>
    <cfRule type="expression" dxfId="586" priority="298">
      <formula>IF(RIGHT(TEXT(Y40,"0.#"),1)=".",TRUE,FALSE)</formula>
    </cfRule>
  </conditionalFormatting>
  <conditionalFormatting sqref="Y34:Y39">
    <cfRule type="expression" dxfId="585" priority="295">
      <formula>IF(RIGHT(TEXT(Y34,"0.#"),1)=".",FALSE,TRUE)</formula>
    </cfRule>
    <cfRule type="expression" dxfId="584" priority="296">
      <formula>IF(RIGHT(TEXT(Y34,"0.#"),1)=".",TRUE,FALSE)</formula>
    </cfRule>
  </conditionalFormatting>
  <conditionalFormatting sqref="AU40">
    <cfRule type="expression" dxfId="583" priority="291">
      <formula>IF(RIGHT(TEXT(AU40,"0.#"),1)=".",FALSE,TRUE)</formula>
    </cfRule>
    <cfRule type="expression" dxfId="582" priority="292">
      <formula>IF(RIGHT(TEXT(AU40,"0.#"),1)=".",TRUE,FALSE)</formula>
    </cfRule>
  </conditionalFormatting>
  <conditionalFormatting sqref="AU34:AU39">
    <cfRule type="expression" dxfId="581" priority="289">
      <formula>IF(RIGHT(TEXT(AU34,"0.#"),1)=".",FALSE,TRUE)</formula>
    </cfRule>
    <cfRule type="expression" dxfId="580" priority="290">
      <formula>IF(RIGHT(TEXT(AU34,"0.#"),1)=".",TRUE,FALSE)</formula>
    </cfRule>
  </conditionalFormatting>
  <conditionalFormatting sqref="Y53">
    <cfRule type="expression" dxfId="579" priority="285">
      <formula>IF(RIGHT(TEXT(Y53,"0.#"),1)=".",FALSE,TRUE)</formula>
    </cfRule>
    <cfRule type="expression" dxfId="578" priority="286">
      <formula>IF(RIGHT(TEXT(Y53,"0.#"),1)=".",TRUE,FALSE)</formula>
    </cfRule>
  </conditionalFormatting>
  <conditionalFormatting sqref="Y45:Y52">
    <cfRule type="expression" dxfId="577" priority="283">
      <formula>IF(RIGHT(TEXT(Y45,"0.#"),1)=".",FALSE,TRUE)</formula>
    </cfRule>
    <cfRule type="expression" dxfId="576" priority="284">
      <formula>IF(RIGHT(TEXT(Y45,"0.#"),1)=".",TRUE,FALSE)</formula>
    </cfRule>
  </conditionalFormatting>
  <conditionalFormatting sqref="AU53">
    <cfRule type="expression" dxfId="575" priority="279">
      <formula>IF(RIGHT(TEXT(AU53,"0.#"),1)=".",FALSE,TRUE)</formula>
    </cfRule>
    <cfRule type="expression" dxfId="574" priority="280">
      <formula>IF(RIGHT(TEXT(AU53,"0.#"),1)=".",TRUE,FALSE)</formula>
    </cfRule>
  </conditionalFormatting>
  <conditionalFormatting sqref="AU45:AU52">
    <cfRule type="expression" dxfId="573" priority="277">
      <formula>IF(RIGHT(TEXT(AU45,"0.#"),1)=".",FALSE,TRUE)</formula>
    </cfRule>
    <cfRule type="expression" dxfId="572" priority="278">
      <formula>IF(RIGHT(TEXT(AU45,"0.#"),1)=".",TRUE,FALSE)</formula>
    </cfRule>
  </conditionalFormatting>
  <conditionalFormatting sqref="Y67">
    <cfRule type="expression" dxfId="571" priority="273">
      <formula>IF(RIGHT(TEXT(Y67,"0.#"),1)=".",FALSE,TRUE)</formula>
    </cfRule>
    <cfRule type="expression" dxfId="570" priority="274">
      <formula>IF(RIGHT(TEXT(Y67,"0.#"),1)=".",TRUE,FALSE)</formula>
    </cfRule>
  </conditionalFormatting>
  <conditionalFormatting sqref="Y59:Y66">
    <cfRule type="expression" dxfId="569" priority="271">
      <formula>IF(RIGHT(TEXT(Y59,"0.#"),1)=".",FALSE,TRUE)</formula>
    </cfRule>
    <cfRule type="expression" dxfId="568" priority="272">
      <formula>IF(RIGHT(TEXT(Y59,"0.#"),1)=".",TRUE,FALSE)</formula>
    </cfRule>
  </conditionalFormatting>
  <conditionalFormatting sqref="AU67">
    <cfRule type="expression" dxfId="567" priority="267">
      <formula>IF(RIGHT(TEXT(AU67,"0.#"),1)=".",FALSE,TRUE)</formula>
    </cfRule>
    <cfRule type="expression" dxfId="566" priority="268">
      <formula>IF(RIGHT(TEXT(AU67,"0.#"),1)=".",TRUE,FALSE)</formula>
    </cfRule>
  </conditionalFormatting>
  <conditionalFormatting sqref="AU59:AU66">
    <cfRule type="expression" dxfId="565" priority="265">
      <formula>IF(RIGHT(TEXT(AU59,"0.#"),1)=".",FALSE,TRUE)</formula>
    </cfRule>
    <cfRule type="expression" dxfId="564" priority="266">
      <formula>IF(RIGHT(TEXT(AU59,"0.#"),1)=".",TRUE,FALSE)</formula>
    </cfRule>
  </conditionalFormatting>
  <conditionalFormatting sqref="Y71">
    <cfRule type="expression" dxfId="563" priority="263">
      <formula>IF(RIGHT(TEXT(Y71,"0.#"),1)=".",FALSE,TRUE)</formula>
    </cfRule>
    <cfRule type="expression" dxfId="562" priority="264">
      <formula>IF(RIGHT(TEXT(Y71,"0.#"),1)=".",TRUE,FALSE)</formula>
    </cfRule>
  </conditionalFormatting>
  <conditionalFormatting sqref="Y80">
    <cfRule type="expression" dxfId="561" priority="261">
      <formula>IF(RIGHT(TEXT(Y80,"0.#"),1)=".",FALSE,TRUE)</formula>
    </cfRule>
    <cfRule type="expression" dxfId="560" priority="262">
      <formula>IF(RIGHT(TEXT(Y80,"0.#"),1)=".",TRUE,FALSE)</formula>
    </cfRule>
  </conditionalFormatting>
  <conditionalFormatting sqref="Y72:Y79">
    <cfRule type="expression" dxfId="559" priority="259">
      <formula>IF(RIGHT(TEXT(Y72,"0.#"),1)=".",FALSE,TRUE)</formula>
    </cfRule>
    <cfRule type="expression" dxfId="558" priority="260">
      <formula>IF(RIGHT(TEXT(Y72,"0.#"),1)=".",TRUE,FALSE)</formula>
    </cfRule>
  </conditionalFormatting>
  <conditionalFormatting sqref="AU71">
    <cfRule type="expression" dxfId="557" priority="257">
      <formula>IF(RIGHT(TEXT(AU71,"0.#"),1)=".",FALSE,TRUE)</formula>
    </cfRule>
    <cfRule type="expression" dxfId="556" priority="258">
      <formula>IF(RIGHT(TEXT(AU71,"0.#"),1)=".",TRUE,FALSE)</formula>
    </cfRule>
  </conditionalFormatting>
  <conditionalFormatting sqref="AU80">
    <cfRule type="expression" dxfId="555" priority="255">
      <formula>IF(RIGHT(TEXT(AU80,"0.#"),1)=".",FALSE,TRUE)</formula>
    </cfRule>
    <cfRule type="expression" dxfId="554" priority="256">
      <formula>IF(RIGHT(TEXT(AU80,"0.#"),1)=".",TRUE,FALSE)</formula>
    </cfRule>
  </conditionalFormatting>
  <conditionalFormatting sqref="AU72:AU79">
    <cfRule type="expression" dxfId="553" priority="253">
      <formula>IF(RIGHT(TEXT(AU72,"0.#"),1)=".",FALSE,TRUE)</formula>
    </cfRule>
    <cfRule type="expression" dxfId="552" priority="254">
      <formula>IF(RIGHT(TEXT(AU72,"0.#"),1)=".",TRUE,FALSE)</formula>
    </cfRule>
  </conditionalFormatting>
  <conditionalFormatting sqref="Y84">
    <cfRule type="expression" dxfId="551" priority="251">
      <formula>IF(RIGHT(TEXT(Y84,"0.#"),1)=".",FALSE,TRUE)</formula>
    </cfRule>
    <cfRule type="expression" dxfId="550" priority="252">
      <formula>IF(RIGHT(TEXT(Y84,"0.#"),1)=".",TRUE,FALSE)</formula>
    </cfRule>
  </conditionalFormatting>
  <conditionalFormatting sqref="Y93">
    <cfRule type="expression" dxfId="549" priority="249">
      <formula>IF(RIGHT(TEXT(Y93,"0.#"),1)=".",FALSE,TRUE)</formula>
    </cfRule>
    <cfRule type="expression" dxfId="548" priority="250">
      <formula>IF(RIGHT(TEXT(Y93,"0.#"),1)=".",TRUE,FALSE)</formula>
    </cfRule>
  </conditionalFormatting>
  <conditionalFormatting sqref="Y85:Y92">
    <cfRule type="expression" dxfId="547" priority="247">
      <formula>IF(RIGHT(TEXT(Y85,"0.#"),1)=".",FALSE,TRUE)</formula>
    </cfRule>
    <cfRule type="expression" dxfId="546" priority="248">
      <formula>IF(RIGHT(TEXT(Y85,"0.#"),1)=".",TRUE,FALSE)</formula>
    </cfRule>
  </conditionalFormatting>
  <conditionalFormatting sqref="AU84">
    <cfRule type="expression" dxfId="545" priority="245">
      <formula>IF(RIGHT(TEXT(AU84,"0.#"),1)=".",FALSE,TRUE)</formula>
    </cfRule>
    <cfRule type="expression" dxfId="544" priority="246">
      <formula>IF(RIGHT(TEXT(AU84,"0.#"),1)=".",TRUE,FALSE)</formula>
    </cfRule>
  </conditionalFormatting>
  <conditionalFormatting sqref="AU93">
    <cfRule type="expression" dxfId="543" priority="243">
      <formula>IF(RIGHT(TEXT(AU93,"0.#"),1)=".",FALSE,TRUE)</formula>
    </cfRule>
    <cfRule type="expression" dxfId="542" priority="244">
      <formula>IF(RIGHT(TEXT(AU93,"0.#"),1)=".",TRUE,FALSE)</formula>
    </cfRule>
  </conditionalFormatting>
  <conditionalFormatting sqref="AU85:AU92">
    <cfRule type="expression" dxfId="541" priority="241">
      <formula>IF(RIGHT(TEXT(AU85,"0.#"),1)=".",FALSE,TRUE)</formula>
    </cfRule>
    <cfRule type="expression" dxfId="540" priority="242">
      <formula>IF(RIGHT(TEXT(AU85,"0.#"),1)=".",TRUE,FALSE)</formula>
    </cfRule>
  </conditionalFormatting>
  <conditionalFormatting sqref="Y106">
    <cfRule type="expression" dxfId="539" priority="237">
      <formula>IF(RIGHT(TEXT(Y106,"0.#"),1)=".",FALSE,TRUE)</formula>
    </cfRule>
    <cfRule type="expression" dxfId="538" priority="238">
      <formula>IF(RIGHT(TEXT(Y106,"0.#"),1)=".",TRUE,FALSE)</formula>
    </cfRule>
  </conditionalFormatting>
  <conditionalFormatting sqref="Y99:Y105">
    <cfRule type="expression" dxfId="537" priority="235">
      <formula>IF(RIGHT(TEXT(Y99,"0.#"),1)=".",FALSE,TRUE)</formula>
    </cfRule>
    <cfRule type="expression" dxfId="536" priority="236">
      <formula>IF(RIGHT(TEXT(Y99,"0.#"),1)=".",TRUE,FALSE)</formula>
    </cfRule>
  </conditionalFormatting>
  <conditionalFormatting sqref="AU106">
    <cfRule type="expression" dxfId="535" priority="231">
      <formula>IF(RIGHT(TEXT(AU106,"0.#"),1)=".",FALSE,TRUE)</formula>
    </cfRule>
    <cfRule type="expression" dxfId="534" priority="232">
      <formula>IF(RIGHT(TEXT(AU106,"0.#"),1)=".",TRUE,FALSE)</formula>
    </cfRule>
  </conditionalFormatting>
  <conditionalFormatting sqref="AU99:AU105">
    <cfRule type="expression" dxfId="533" priority="229">
      <formula>IF(RIGHT(TEXT(AU99,"0.#"),1)=".",FALSE,TRUE)</formula>
    </cfRule>
    <cfRule type="expression" dxfId="532" priority="230">
      <formula>IF(RIGHT(TEXT(AU99,"0.#"),1)=".",TRUE,FALSE)</formula>
    </cfRule>
  </conditionalFormatting>
  <conditionalFormatting sqref="Y111">
    <cfRule type="expression" dxfId="531" priority="227">
      <formula>IF(RIGHT(TEXT(Y111,"0.#"),1)=".",FALSE,TRUE)</formula>
    </cfRule>
    <cfRule type="expression" dxfId="530" priority="228">
      <formula>IF(RIGHT(TEXT(Y111,"0.#"),1)=".",TRUE,FALSE)</formula>
    </cfRule>
  </conditionalFormatting>
  <conditionalFormatting sqref="Y120">
    <cfRule type="expression" dxfId="529" priority="225">
      <formula>IF(RIGHT(TEXT(Y120,"0.#"),1)=".",FALSE,TRUE)</formula>
    </cfRule>
    <cfRule type="expression" dxfId="528" priority="226">
      <formula>IF(RIGHT(TEXT(Y120,"0.#"),1)=".",TRUE,FALSE)</formula>
    </cfRule>
  </conditionalFormatting>
  <conditionalFormatting sqref="Y112:Y119 Y110">
    <cfRule type="expression" dxfId="527" priority="223">
      <formula>IF(RIGHT(TEXT(Y110,"0.#"),1)=".",FALSE,TRUE)</formula>
    </cfRule>
    <cfRule type="expression" dxfId="526" priority="224">
      <formula>IF(RIGHT(TEXT(Y110,"0.#"),1)=".",TRUE,FALSE)</formula>
    </cfRule>
  </conditionalFormatting>
  <conditionalFormatting sqref="AU111">
    <cfRule type="expression" dxfId="525" priority="221">
      <formula>IF(RIGHT(TEXT(AU111,"0.#"),1)=".",FALSE,TRUE)</formula>
    </cfRule>
    <cfRule type="expression" dxfId="524" priority="222">
      <formula>IF(RIGHT(TEXT(AU111,"0.#"),1)=".",TRUE,FALSE)</formula>
    </cfRule>
  </conditionalFormatting>
  <conditionalFormatting sqref="AU120">
    <cfRule type="expression" dxfId="523" priority="219">
      <formula>IF(RIGHT(TEXT(AU120,"0.#"),1)=".",FALSE,TRUE)</formula>
    </cfRule>
    <cfRule type="expression" dxfId="522" priority="220">
      <formula>IF(RIGHT(TEXT(AU120,"0.#"),1)=".",TRUE,FALSE)</formula>
    </cfRule>
  </conditionalFormatting>
  <conditionalFormatting sqref="AU112:AU119 AU110">
    <cfRule type="expression" dxfId="521" priority="217">
      <formula>IF(RIGHT(TEXT(AU110,"0.#"),1)=".",FALSE,TRUE)</formula>
    </cfRule>
    <cfRule type="expression" dxfId="520" priority="218">
      <formula>IF(RIGHT(TEXT(AU110,"0.#"),1)=".",TRUE,FALSE)</formula>
    </cfRule>
  </conditionalFormatting>
  <conditionalFormatting sqref="Y124">
    <cfRule type="expression" dxfId="519" priority="203">
      <formula>IF(RIGHT(TEXT(Y124,"0.#"),1)=".",FALSE,TRUE)</formula>
    </cfRule>
    <cfRule type="expression" dxfId="518" priority="204">
      <formula>IF(RIGHT(TEXT(Y124,"0.#"),1)=".",TRUE,FALSE)</formula>
    </cfRule>
  </conditionalFormatting>
  <conditionalFormatting sqref="Y133">
    <cfRule type="expression" dxfId="517" priority="201">
      <formula>IF(RIGHT(TEXT(Y133,"0.#"),1)=".",FALSE,TRUE)</formula>
    </cfRule>
    <cfRule type="expression" dxfId="516" priority="202">
      <formula>IF(RIGHT(TEXT(Y133,"0.#"),1)=".",TRUE,FALSE)</formula>
    </cfRule>
  </conditionalFormatting>
  <conditionalFormatting sqref="Y125:Y132 Y123">
    <cfRule type="expression" dxfId="515" priority="199">
      <formula>IF(RIGHT(TEXT(Y123,"0.#"),1)=".",FALSE,TRUE)</formula>
    </cfRule>
    <cfRule type="expression" dxfId="514" priority="200">
      <formula>IF(RIGHT(TEXT(Y123,"0.#"),1)=".",TRUE,FALSE)</formula>
    </cfRule>
  </conditionalFormatting>
  <conditionalFormatting sqref="AU124">
    <cfRule type="expression" dxfId="513" priority="197">
      <formula>IF(RIGHT(TEXT(AU124,"0.#"),1)=".",FALSE,TRUE)</formula>
    </cfRule>
    <cfRule type="expression" dxfId="512" priority="198">
      <formula>IF(RIGHT(TEXT(AU124,"0.#"),1)=".",TRUE,FALSE)</formula>
    </cfRule>
  </conditionalFormatting>
  <conditionalFormatting sqref="AU133">
    <cfRule type="expression" dxfId="511" priority="195">
      <formula>IF(RIGHT(TEXT(AU133,"0.#"),1)=".",FALSE,TRUE)</formula>
    </cfRule>
    <cfRule type="expression" dxfId="510" priority="196">
      <formula>IF(RIGHT(TEXT(AU133,"0.#"),1)=".",TRUE,FALSE)</formula>
    </cfRule>
  </conditionalFormatting>
  <conditionalFormatting sqref="AU125:AU132 AU123">
    <cfRule type="expression" dxfId="509" priority="193">
      <formula>IF(RIGHT(TEXT(AU123,"0.#"),1)=".",FALSE,TRUE)</formula>
    </cfRule>
    <cfRule type="expression" dxfId="508" priority="194">
      <formula>IF(RIGHT(TEXT(AU123,"0.#"),1)=".",TRUE,FALSE)</formula>
    </cfRule>
  </conditionalFormatting>
  <conditionalFormatting sqref="Y137">
    <cfRule type="expression" dxfId="507" priority="183">
      <formula>IF(RIGHT(TEXT(Y137,"0.#"),1)=".",FALSE,TRUE)</formula>
    </cfRule>
    <cfRule type="expression" dxfId="506" priority="184">
      <formula>IF(RIGHT(TEXT(Y137,"0.#"),1)=".",TRUE,FALSE)</formula>
    </cfRule>
  </conditionalFormatting>
  <conditionalFormatting sqref="Y146">
    <cfRule type="expression" dxfId="505" priority="181">
      <formula>IF(RIGHT(TEXT(Y146,"0.#"),1)=".",FALSE,TRUE)</formula>
    </cfRule>
    <cfRule type="expression" dxfId="504" priority="182">
      <formula>IF(RIGHT(TEXT(Y146,"0.#"),1)=".",TRUE,FALSE)</formula>
    </cfRule>
  </conditionalFormatting>
  <conditionalFormatting sqref="Y138:Y145 Y136">
    <cfRule type="expression" dxfId="503" priority="179">
      <formula>IF(RIGHT(TEXT(Y136,"0.#"),1)=".",FALSE,TRUE)</formula>
    </cfRule>
    <cfRule type="expression" dxfId="502" priority="180">
      <formula>IF(RIGHT(TEXT(Y136,"0.#"),1)=".",TRUE,FALSE)</formula>
    </cfRule>
  </conditionalFormatting>
  <conditionalFormatting sqref="AU137">
    <cfRule type="expression" dxfId="501" priority="177">
      <formula>IF(RIGHT(TEXT(AU137,"0.#"),1)=".",FALSE,TRUE)</formula>
    </cfRule>
    <cfRule type="expression" dxfId="500" priority="178">
      <formula>IF(RIGHT(TEXT(AU137,"0.#"),1)=".",TRUE,FALSE)</formula>
    </cfRule>
  </conditionalFormatting>
  <conditionalFormatting sqref="AU146">
    <cfRule type="expression" dxfId="499" priority="175">
      <formula>IF(RIGHT(TEXT(AU146,"0.#"),1)=".",FALSE,TRUE)</formula>
    </cfRule>
    <cfRule type="expression" dxfId="498" priority="176">
      <formula>IF(RIGHT(TEXT(AU146,"0.#"),1)=".",TRUE,FALSE)</formula>
    </cfRule>
  </conditionalFormatting>
  <conditionalFormatting sqref="AU138:AU145 AU136">
    <cfRule type="expression" dxfId="497" priority="173">
      <formula>IF(RIGHT(TEXT(AU136,"0.#"),1)=".",FALSE,TRUE)</formula>
    </cfRule>
    <cfRule type="expression" dxfId="496" priority="174">
      <formula>IF(RIGHT(TEXT(AU136,"0.#"),1)=".",TRUE,FALSE)</formula>
    </cfRule>
  </conditionalFormatting>
  <conditionalFormatting sqref="Y150">
    <cfRule type="expression" dxfId="495" priority="171">
      <formula>IF(RIGHT(TEXT(Y150,"0.#"),1)=".",FALSE,TRUE)</formula>
    </cfRule>
    <cfRule type="expression" dxfId="494" priority="172">
      <formula>IF(RIGHT(TEXT(Y150,"0.#"),1)=".",TRUE,FALSE)</formula>
    </cfRule>
  </conditionalFormatting>
  <conditionalFormatting sqref="Y159">
    <cfRule type="expression" dxfId="493" priority="169">
      <formula>IF(RIGHT(TEXT(Y159,"0.#"),1)=".",FALSE,TRUE)</formula>
    </cfRule>
    <cfRule type="expression" dxfId="492" priority="170">
      <formula>IF(RIGHT(TEXT(Y159,"0.#"),1)=".",TRUE,FALSE)</formula>
    </cfRule>
  </conditionalFormatting>
  <conditionalFormatting sqref="Y151:Y158 Y149">
    <cfRule type="expression" dxfId="491" priority="167">
      <formula>IF(RIGHT(TEXT(Y149,"0.#"),1)=".",FALSE,TRUE)</formula>
    </cfRule>
    <cfRule type="expression" dxfId="490" priority="168">
      <formula>IF(RIGHT(TEXT(Y149,"0.#"),1)=".",TRUE,FALSE)</formula>
    </cfRule>
  </conditionalFormatting>
  <conditionalFormatting sqref="AU150">
    <cfRule type="expression" dxfId="489" priority="165">
      <formula>IF(RIGHT(TEXT(AU150,"0.#"),1)=".",FALSE,TRUE)</formula>
    </cfRule>
    <cfRule type="expression" dxfId="488" priority="166">
      <formula>IF(RIGHT(TEXT(AU150,"0.#"),1)=".",TRUE,FALSE)</formula>
    </cfRule>
  </conditionalFormatting>
  <conditionalFormatting sqref="AU159">
    <cfRule type="expression" dxfId="487" priority="163">
      <formula>IF(RIGHT(TEXT(AU159,"0.#"),1)=".",FALSE,TRUE)</formula>
    </cfRule>
    <cfRule type="expression" dxfId="486" priority="164">
      <formula>IF(RIGHT(TEXT(AU159,"0.#"),1)=".",TRUE,FALSE)</formula>
    </cfRule>
  </conditionalFormatting>
  <conditionalFormatting sqref="AU151:AU158 AU149">
    <cfRule type="expression" dxfId="485" priority="161">
      <formula>IF(RIGHT(TEXT(AU149,"0.#"),1)=".",FALSE,TRUE)</formula>
    </cfRule>
    <cfRule type="expression" dxfId="484" priority="162">
      <formula>IF(RIGHT(TEXT(AU149,"0.#"),1)=".",TRUE,FALSE)</formula>
    </cfRule>
  </conditionalFormatting>
  <conditionalFormatting sqref="Y164">
    <cfRule type="expression" dxfId="483" priority="159">
      <formula>IF(RIGHT(TEXT(Y164,"0.#"),1)=".",FALSE,TRUE)</formula>
    </cfRule>
    <cfRule type="expression" dxfId="482" priority="160">
      <formula>IF(RIGHT(TEXT(Y164,"0.#"),1)=".",TRUE,FALSE)</formula>
    </cfRule>
  </conditionalFormatting>
  <conditionalFormatting sqref="Y173">
    <cfRule type="expression" dxfId="481" priority="157">
      <formula>IF(RIGHT(TEXT(Y173,"0.#"),1)=".",FALSE,TRUE)</formula>
    </cfRule>
    <cfRule type="expression" dxfId="480" priority="158">
      <formula>IF(RIGHT(TEXT(Y173,"0.#"),1)=".",TRUE,FALSE)</formula>
    </cfRule>
  </conditionalFormatting>
  <conditionalFormatting sqref="Y165:Y172 Y163">
    <cfRule type="expression" dxfId="479" priority="155">
      <formula>IF(RIGHT(TEXT(Y163,"0.#"),1)=".",FALSE,TRUE)</formula>
    </cfRule>
    <cfRule type="expression" dxfId="478" priority="156">
      <formula>IF(RIGHT(TEXT(Y163,"0.#"),1)=".",TRUE,FALSE)</formula>
    </cfRule>
  </conditionalFormatting>
  <conditionalFormatting sqref="AU164">
    <cfRule type="expression" dxfId="477" priority="153">
      <formula>IF(RIGHT(TEXT(AU164,"0.#"),1)=".",FALSE,TRUE)</formula>
    </cfRule>
    <cfRule type="expression" dxfId="476" priority="154">
      <formula>IF(RIGHT(TEXT(AU164,"0.#"),1)=".",TRUE,FALSE)</formula>
    </cfRule>
  </conditionalFormatting>
  <conditionalFormatting sqref="AU173">
    <cfRule type="expression" dxfId="475" priority="151">
      <formula>IF(RIGHT(TEXT(AU173,"0.#"),1)=".",FALSE,TRUE)</formula>
    </cfRule>
    <cfRule type="expression" dxfId="474" priority="152">
      <formula>IF(RIGHT(TEXT(AU173,"0.#"),1)=".",TRUE,FALSE)</formula>
    </cfRule>
  </conditionalFormatting>
  <conditionalFormatting sqref="AU165:AU172 AU163">
    <cfRule type="expression" dxfId="473" priority="149">
      <formula>IF(RIGHT(TEXT(AU163,"0.#"),1)=".",FALSE,TRUE)</formula>
    </cfRule>
    <cfRule type="expression" dxfId="472" priority="150">
      <formula>IF(RIGHT(TEXT(AU163,"0.#"),1)=".",TRUE,FALSE)</formula>
    </cfRule>
  </conditionalFormatting>
  <conditionalFormatting sqref="Y177">
    <cfRule type="expression" dxfId="471" priority="147">
      <formula>IF(RIGHT(TEXT(Y177,"0.#"),1)=".",FALSE,TRUE)</formula>
    </cfRule>
    <cfRule type="expression" dxfId="470" priority="148">
      <formula>IF(RIGHT(TEXT(Y177,"0.#"),1)=".",TRUE,FALSE)</formula>
    </cfRule>
  </conditionalFormatting>
  <conditionalFormatting sqref="Y186">
    <cfRule type="expression" dxfId="469" priority="145">
      <formula>IF(RIGHT(TEXT(Y186,"0.#"),1)=".",FALSE,TRUE)</formula>
    </cfRule>
    <cfRule type="expression" dxfId="468" priority="146">
      <formula>IF(RIGHT(TEXT(Y186,"0.#"),1)=".",TRUE,FALSE)</formula>
    </cfRule>
  </conditionalFormatting>
  <conditionalFormatting sqref="Y178:Y185 Y176">
    <cfRule type="expression" dxfId="467" priority="143">
      <formula>IF(RIGHT(TEXT(Y176,"0.#"),1)=".",FALSE,TRUE)</formula>
    </cfRule>
    <cfRule type="expression" dxfId="466" priority="144">
      <formula>IF(RIGHT(TEXT(Y176,"0.#"),1)=".",TRUE,FALSE)</formula>
    </cfRule>
  </conditionalFormatting>
  <conditionalFormatting sqref="AU177">
    <cfRule type="expression" dxfId="465" priority="141">
      <formula>IF(RIGHT(TEXT(AU177,"0.#"),1)=".",FALSE,TRUE)</formula>
    </cfRule>
    <cfRule type="expression" dxfId="464" priority="142">
      <formula>IF(RIGHT(TEXT(AU177,"0.#"),1)=".",TRUE,FALSE)</formula>
    </cfRule>
  </conditionalFormatting>
  <conditionalFormatting sqref="AU186">
    <cfRule type="expression" dxfId="463" priority="139">
      <formula>IF(RIGHT(TEXT(AU186,"0.#"),1)=".",FALSE,TRUE)</formula>
    </cfRule>
    <cfRule type="expression" dxfId="462" priority="140">
      <formula>IF(RIGHT(TEXT(AU186,"0.#"),1)=".",TRUE,FALSE)</formula>
    </cfRule>
  </conditionalFormatting>
  <conditionalFormatting sqref="AU178:AU185 AU176">
    <cfRule type="expression" dxfId="461" priority="137">
      <formula>IF(RIGHT(TEXT(AU176,"0.#"),1)=".",FALSE,TRUE)</formula>
    </cfRule>
    <cfRule type="expression" dxfId="460" priority="138">
      <formula>IF(RIGHT(TEXT(AU176,"0.#"),1)=".",TRUE,FALSE)</formula>
    </cfRule>
  </conditionalFormatting>
  <conditionalFormatting sqref="Y190">
    <cfRule type="expression" dxfId="459" priority="135">
      <formula>IF(RIGHT(TEXT(Y190,"0.#"),1)=".",FALSE,TRUE)</formula>
    </cfRule>
    <cfRule type="expression" dxfId="458" priority="136">
      <formula>IF(RIGHT(TEXT(Y190,"0.#"),1)=".",TRUE,FALSE)</formula>
    </cfRule>
  </conditionalFormatting>
  <conditionalFormatting sqref="Y199">
    <cfRule type="expression" dxfId="457" priority="133">
      <formula>IF(RIGHT(TEXT(Y199,"0.#"),1)=".",FALSE,TRUE)</formula>
    </cfRule>
    <cfRule type="expression" dxfId="456" priority="134">
      <formula>IF(RIGHT(TEXT(Y199,"0.#"),1)=".",TRUE,FALSE)</formula>
    </cfRule>
  </conditionalFormatting>
  <conditionalFormatting sqref="Y191:Y198 Y189">
    <cfRule type="expression" dxfId="455" priority="131">
      <formula>IF(RIGHT(TEXT(Y189,"0.#"),1)=".",FALSE,TRUE)</formula>
    </cfRule>
    <cfRule type="expression" dxfId="454" priority="132">
      <formula>IF(RIGHT(TEXT(Y189,"0.#"),1)=".",TRUE,FALSE)</formula>
    </cfRule>
  </conditionalFormatting>
  <conditionalFormatting sqref="AU190">
    <cfRule type="expression" dxfId="453" priority="129">
      <formula>IF(RIGHT(TEXT(AU190,"0.#"),1)=".",FALSE,TRUE)</formula>
    </cfRule>
    <cfRule type="expression" dxfId="452" priority="130">
      <formula>IF(RIGHT(TEXT(AU190,"0.#"),1)=".",TRUE,FALSE)</formula>
    </cfRule>
  </conditionalFormatting>
  <conditionalFormatting sqref="AU199">
    <cfRule type="expression" dxfId="451" priority="127">
      <formula>IF(RIGHT(TEXT(AU199,"0.#"),1)=".",FALSE,TRUE)</formula>
    </cfRule>
    <cfRule type="expression" dxfId="450" priority="128">
      <formula>IF(RIGHT(TEXT(AU199,"0.#"),1)=".",TRUE,FALSE)</formula>
    </cfRule>
  </conditionalFormatting>
  <conditionalFormatting sqref="AU191:AU198 AU189">
    <cfRule type="expression" dxfId="449" priority="125">
      <formula>IF(RIGHT(TEXT(AU189,"0.#"),1)=".",FALSE,TRUE)</formula>
    </cfRule>
    <cfRule type="expression" dxfId="448" priority="126">
      <formula>IF(RIGHT(TEXT(AU189,"0.#"),1)=".",TRUE,FALSE)</formula>
    </cfRule>
  </conditionalFormatting>
  <conditionalFormatting sqref="Y203">
    <cfRule type="expression" dxfId="447" priority="123">
      <formula>IF(RIGHT(TEXT(Y203,"0.#"),1)=".",FALSE,TRUE)</formula>
    </cfRule>
    <cfRule type="expression" dxfId="446" priority="124">
      <formula>IF(RIGHT(TEXT(Y203,"0.#"),1)=".",TRUE,FALSE)</formula>
    </cfRule>
  </conditionalFormatting>
  <conditionalFormatting sqref="Y212">
    <cfRule type="expression" dxfId="445" priority="121">
      <formula>IF(RIGHT(TEXT(Y212,"0.#"),1)=".",FALSE,TRUE)</formula>
    </cfRule>
    <cfRule type="expression" dxfId="444" priority="122">
      <formula>IF(RIGHT(TEXT(Y212,"0.#"),1)=".",TRUE,FALSE)</formula>
    </cfRule>
  </conditionalFormatting>
  <conditionalFormatting sqref="Y204:Y211 Y202">
    <cfRule type="expression" dxfId="443" priority="119">
      <formula>IF(RIGHT(TEXT(Y202,"0.#"),1)=".",FALSE,TRUE)</formula>
    </cfRule>
    <cfRule type="expression" dxfId="442" priority="120">
      <formula>IF(RIGHT(TEXT(Y202,"0.#"),1)=".",TRUE,FALSE)</formula>
    </cfRule>
  </conditionalFormatting>
  <conditionalFormatting sqref="AU203">
    <cfRule type="expression" dxfId="441" priority="117">
      <formula>IF(RIGHT(TEXT(AU203,"0.#"),1)=".",FALSE,TRUE)</formula>
    </cfRule>
    <cfRule type="expression" dxfId="440" priority="118">
      <formula>IF(RIGHT(TEXT(AU203,"0.#"),1)=".",TRUE,FALSE)</formula>
    </cfRule>
  </conditionalFormatting>
  <conditionalFormatting sqref="AU212">
    <cfRule type="expression" dxfId="439" priority="115">
      <formula>IF(RIGHT(TEXT(AU212,"0.#"),1)=".",FALSE,TRUE)</formula>
    </cfRule>
    <cfRule type="expression" dxfId="438" priority="116">
      <formula>IF(RIGHT(TEXT(AU212,"0.#"),1)=".",TRUE,FALSE)</formula>
    </cfRule>
  </conditionalFormatting>
  <conditionalFormatting sqref="AU204:AU211 AU202">
    <cfRule type="expression" dxfId="437" priority="113">
      <formula>IF(RIGHT(TEXT(AU202,"0.#"),1)=".",FALSE,TRUE)</formula>
    </cfRule>
    <cfRule type="expression" dxfId="436" priority="114">
      <formula>IF(RIGHT(TEXT(AU202,"0.#"),1)=".",TRUE,FALSE)</formula>
    </cfRule>
  </conditionalFormatting>
  <conditionalFormatting sqref="Y217">
    <cfRule type="expression" dxfId="435" priority="111">
      <formula>IF(RIGHT(TEXT(Y217,"0.#"),1)=".",FALSE,TRUE)</formula>
    </cfRule>
    <cfRule type="expression" dxfId="434" priority="112">
      <formula>IF(RIGHT(TEXT(Y217,"0.#"),1)=".",TRUE,FALSE)</formula>
    </cfRule>
  </conditionalFormatting>
  <conditionalFormatting sqref="Y226">
    <cfRule type="expression" dxfId="433" priority="109">
      <formula>IF(RIGHT(TEXT(Y226,"0.#"),1)=".",FALSE,TRUE)</formula>
    </cfRule>
    <cfRule type="expression" dxfId="432" priority="110">
      <formula>IF(RIGHT(TEXT(Y226,"0.#"),1)=".",TRUE,FALSE)</formula>
    </cfRule>
  </conditionalFormatting>
  <conditionalFormatting sqref="Y218:Y225 Y216">
    <cfRule type="expression" dxfId="431" priority="107">
      <formula>IF(RIGHT(TEXT(Y216,"0.#"),1)=".",FALSE,TRUE)</formula>
    </cfRule>
    <cfRule type="expression" dxfId="430" priority="108">
      <formula>IF(RIGHT(TEXT(Y216,"0.#"),1)=".",TRUE,FALSE)</formula>
    </cfRule>
  </conditionalFormatting>
  <conditionalFormatting sqref="AU217">
    <cfRule type="expression" dxfId="429" priority="105">
      <formula>IF(RIGHT(TEXT(AU217,"0.#"),1)=".",FALSE,TRUE)</formula>
    </cfRule>
    <cfRule type="expression" dxfId="428" priority="106">
      <formula>IF(RIGHT(TEXT(AU217,"0.#"),1)=".",TRUE,FALSE)</formula>
    </cfRule>
  </conditionalFormatting>
  <conditionalFormatting sqref="AU226">
    <cfRule type="expression" dxfId="427" priority="103">
      <formula>IF(RIGHT(TEXT(AU226,"0.#"),1)=".",FALSE,TRUE)</formula>
    </cfRule>
    <cfRule type="expression" dxfId="426" priority="104">
      <formula>IF(RIGHT(TEXT(AU226,"0.#"),1)=".",TRUE,FALSE)</formula>
    </cfRule>
  </conditionalFormatting>
  <conditionalFormatting sqref="AU218:AU225 AU216">
    <cfRule type="expression" dxfId="425" priority="101">
      <formula>IF(RIGHT(TEXT(AU216,"0.#"),1)=".",FALSE,TRUE)</formula>
    </cfRule>
    <cfRule type="expression" dxfId="424" priority="102">
      <formula>IF(RIGHT(TEXT(AU216,"0.#"),1)=".",TRUE,FALSE)</formula>
    </cfRule>
  </conditionalFormatting>
  <conditionalFormatting sqref="Y230">
    <cfRule type="expression" dxfId="423" priority="87">
      <formula>IF(RIGHT(TEXT(Y230,"0.#"),1)=".",FALSE,TRUE)</formula>
    </cfRule>
    <cfRule type="expression" dxfId="422" priority="88">
      <formula>IF(RIGHT(TEXT(Y230,"0.#"),1)=".",TRUE,FALSE)</formula>
    </cfRule>
  </conditionalFormatting>
  <conditionalFormatting sqref="Y239">
    <cfRule type="expression" dxfId="421" priority="85">
      <formula>IF(RIGHT(TEXT(Y239,"0.#"),1)=".",FALSE,TRUE)</formula>
    </cfRule>
    <cfRule type="expression" dxfId="420" priority="86">
      <formula>IF(RIGHT(TEXT(Y239,"0.#"),1)=".",TRUE,FALSE)</formula>
    </cfRule>
  </conditionalFormatting>
  <conditionalFormatting sqref="Y231:Y238 Y229">
    <cfRule type="expression" dxfId="419" priority="83">
      <formula>IF(RIGHT(TEXT(Y229,"0.#"),1)=".",FALSE,TRUE)</formula>
    </cfRule>
    <cfRule type="expression" dxfId="418" priority="84">
      <formula>IF(RIGHT(TEXT(Y229,"0.#"),1)=".",TRUE,FALSE)</formula>
    </cfRule>
  </conditionalFormatting>
  <conditionalFormatting sqref="AU230">
    <cfRule type="expression" dxfId="417" priority="81">
      <formula>IF(RIGHT(TEXT(AU230,"0.#"),1)=".",FALSE,TRUE)</formula>
    </cfRule>
    <cfRule type="expression" dxfId="416" priority="82">
      <formula>IF(RIGHT(TEXT(AU230,"0.#"),1)=".",TRUE,FALSE)</formula>
    </cfRule>
  </conditionalFormatting>
  <conditionalFormatting sqref="AU239">
    <cfRule type="expression" dxfId="415" priority="79">
      <formula>IF(RIGHT(TEXT(AU239,"0.#"),1)=".",FALSE,TRUE)</formula>
    </cfRule>
    <cfRule type="expression" dxfId="414" priority="80">
      <formula>IF(RIGHT(TEXT(AU239,"0.#"),1)=".",TRUE,FALSE)</formula>
    </cfRule>
  </conditionalFormatting>
  <conditionalFormatting sqref="AU231:AU238 AU229">
    <cfRule type="expression" dxfId="413" priority="77">
      <formula>IF(RIGHT(TEXT(AU229,"0.#"),1)=".",FALSE,TRUE)</formula>
    </cfRule>
    <cfRule type="expression" dxfId="412" priority="78">
      <formula>IF(RIGHT(TEXT(AU229,"0.#"),1)=".",TRUE,FALSE)</formula>
    </cfRule>
  </conditionalFormatting>
  <conditionalFormatting sqref="Y243">
    <cfRule type="expression" dxfId="411" priority="75">
      <formula>IF(RIGHT(TEXT(Y243,"0.#"),1)=".",FALSE,TRUE)</formula>
    </cfRule>
    <cfRule type="expression" dxfId="410" priority="76">
      <formula>IF(RIGHT(TEXT(Y243,"0.#"),1)=".",TRUE,FALSE)</formula>
    </cfRule>
  </conditionalFormatting>
  <conditionalFormatting sqref="Y252">
    <cfRule type="expression" dxfId="409" priority="73">
      <formula>IF(RIGHT(TEXT(Y252,"0.#"),1)=".",FALSE,TRUE)</formula>
    </cfRule>
    <cfRule type="expression" dxfId="408" priority="74">
      <formula>IF(RIGHT(TEXT(Y252,"0.#"),1)=".",TRUE,FALSE)</formula>
    </cfRule>
  </conditionalFormatting>
  <conditionalFormatting sqref="Y244:Y251 Y242">
    <cfRule type="expression" dxfId="407" priority="71">
      <formula>IF(RIGHT(TEXT(Y242,"0.#"),1)=".",FALSE,TRUE)</formula>
    </cfRule>
    <cfRule type="expression" dxfId="406" priority="72">
      <formula>IF(RIGHT(TEXT(Y242,"0.#"),1)=".",TRUE,FALSE)</formula>
    </cfRule>
  </conditionalFormatting>
  <conditionalFormatting sqref="AU243">
    <cfRule type="expression" dxfId="405" priority="69">
      <formula>IF(RIGHT(TEXT(AU243,"0.#"),1)=".",FALSE,TRUE)</formula>
    </cfRule>
    <cfRule type="expression" dxfId="404" priority="70">
      <formula>IF(RIGHT(TEXT(AU243,"0.#"),1)=".",TRUE,FALSE)</formula>
    </cfRule>
  </conditionalFormatting>
  <conditionalFormatting sqref="AU252">
    <cfRule type="expression" dxfId="403" priority="67">
      <formula>IF(RIGHT(TEXT(AU252,"0.#"),1)=".",FALSE,TRUE)</formula>
    </cfRule>
    <cfRule type="expression" dxfId="402" priority="68">
      <formula>IF(RIGHT(TEXT(AU252,"0.#"),1)=".",TRUE,FALSE)</formula>
    </cfRule>
  </conditionalFormatting>
  <conditionalFormatting sqref="AU244:AU251 AU242">
    <cfRule type="expression" dxfId="401" priority="65">
      <formula>IF(RIGHT(TEXT(AU242,"0.#"),1)=".",FALSE,TRUE)</formula>
    </cfRule>
    <cfRule type="expression" dxfId="400" priority="66">
      <formula>IF(RIGHT(TEXT(AU242,"0.#"),1)=".",TRUE,FALSE)</formula>
    </cfRule>
  </conditionalFormatting>
  <conditionalFormatting sqref="Y256">
    <cfRule type="expression" dxfId="399" priority="63">
      <formula>IF(RIGHT(TEXT(Y256,"0.#"),1)=".",FALSE,TRUE)</formula>
    </cfRule>
    <cfRule type="expression" dxfId="398" priority="64">
      <formula>IF(RIGHT(TEXT(Y256,"0.#"),1)=".",TRUE,FALSE)</formula>
    </cfRule>
  </conditionalFormatting>
  <conditionalFormatting sqref="Y265">
    <cfRule type="expression" dxfId="397" priority="61">
      <formula>IF(RIGHT(TEXT(Y265,"0.#"),1)=".",FALSE,TRUE)</formula>
    </cfRule>
    <cfRule type="expression" dxfId="396" priority="62">
      <formula>IF(RIGHT(TEXT(Y265,"0.#"),1)=".",TRUE,FALSE)</formula>
    </cfRule>
  </conditionalFormatting>
  <conditionalFormatting sqref="Y257:Y264 Y255">
    <cfRule type="expression" dxfId="395" priority="59">
      <formula>IF(RIGHT(TEXT(Y255,"0.#"),1)=".",FALSE,TRUE)</formula>
    </cfRule>
    <cfRule type="expression" dxfId="394" priority="60">
      <formula>IF(RIGHT(TEXT(Y255,"0.#"),1)=".",TRUE,FALSE)</formula>
    </cfRule>
  </conditionalFormatting>
  <conditionalFormatting sqref="AU256">
    <cfRule type="expression" dxfId="393" priority="57">
      <formula>IF(RIGHT(TEXT(AU256,"0.#"),1)=".",FALSE,TRUE)</formula>
    </cfRule>
    <cfRule type="expression" dxfId="392" priority="58">
      <formula>IF(RIGHT(TEXT(AU256,"0.#"),1)=".",TRUE,FALSE)</formula>
    </cfRule>
  </conditionalFormatting>
  <conditionalFormatting sqref="AU265">
    <cfRule type="expression" dxfId="391" priority="55">
      <formula>IF(RIGHT(TEXT(AU265,"0.#"),1)=".",FALSE,TRUE)</formula>
    </cfRule>
    <cfRule type="expression" dxfId="390" priority="56">
      <formula>IF(RIGHT(TEXT(AU265,"0.#"),1)=".",TRUE,FALSE)</formula>
    </cfRule>
  </conditionalFormatting>
  <conditionalFormatting sqref="AU257:AU264 AU255">
    <cfRule type="expression" dxfId="389" priority="53">
      <formula>IF(RIGHT(TEXT(AU255,"0.#"),1)=".",FALSE,TRUE)</formula>
    </cfRule>
    <cfRule type="expression" dxfId="388" priority="54">
      <formula>IF(RIGHT(TEXT(AU255,"0.#"),1)=".",TRUE,FALSE)</formula>
    </cfRule>
  </conditionalFormatting>
  <conditionalFormatting sqref="Y4">
    <cfRule type="expression" dxfId="387" priority="51">
      <formula>IF(RIGHT(TEXT(Y4,"0.#"),1)=".",FALSE,TRUE)</formula>
    </cfRule>
    <cfRule type="expression" dxfId="386" priority="52">
      <formula>IF(RIGHT(TEXT(Y4,"0.#"),1)=".",TRUE,FALSE)</formula>
    </cfRule>
  </conditionalFormatting>
  <conditionalFormatting sqref="AU4">
    <cfRule type="expression" dxfId="385" priority="49">
      <formula>IF(RIGHT(TEXT(AU4,"0.#"),1)=".",FALSE,TRUE)</formula>
    </cfRule>
    <cfRule type="expression" dxfId="384" priority="50">
      <formula>IF(RIGHT(TEXT(AU4,"0.#"),1)=".",TRUE,FALSE)</formula>
    </cfRule>
  </conditionalFormatting>
  <conditionalFormatting sqref="Y18">
    <cfRule type="expression" dxfId="383" priority="47">
      <formula>IF(RIGHT(TEXT(Y18,"0.#"),1)=".",FALSE,TRUE)</formula>
    </cfRule>
    <cfRule type="expression" dxfId="382" priority="48">
      <formula>IF(RIGHT(TEXT(Y18,"0.#"),1)=".",TRUE,FALSE)</formula>
    </cfRule>
  </conditionalFormatting>
  <conditionalFormatting sqref="Y19:Y21 Y17">
    <cfRule type="expression" dxfId="381" priority="45">
      <formula>IF(RIGHT(TEXT(Y17,"0.#"),1)=".",FALSE,TRUE)</formula>
    </cfRule>
    <cfRule type="expression" dxfId="380" priority="46">
      <formula>IF(RIGHT(TEXT(Y17,"0.#"),1)=".",TRUE,FALSE)</formula>
    </cfRule>
  </conditionalFormatting>
  <conditionalFormatting sqref="AU18">
    <cfRule type="expression" dxfId="379" priority="43">
      <formula>IF(RIGHT(TEXT(AU18,"0.#"),1)=".",FALSE,TRUE)</formula>
    </cfRule>
    <cfRule type="expression" dxfId="378" priority="44">
      <formula>IF(RIGHT(TEXT(AU18,"0.#"),1)=".",TRUE,FALSE)</formula>
    </cfRule>
  </conditionalFormatting>
  <conditionalFormatting sqref="AU19:AU21 AU17">
    <cfRule type="expression" dxfId="377" priority="41">
      <formula>IF(RIGHT(TEXT(AU17,"0.#"),1)=".",FALSE,TRUE)</formula>
    </cfRule>
    <cfRule type="expression" dxfId="376" priority="42">
      <formula>IF(RIGHT(TEXT(AU17,"0.#"),1)=".",TRUE,FALSE)</formula>
    </cfRule>
  </conditionalFormatting>
  <conditionalFormatting sqref="Y31">
    <cfRule type="expression" dxfId="375" priority="39">
      <formula>IF(RIGHT(TEXT(Y31,"0.#"),1)=".",FALSE,TRUE)</formula>
    </cfRule>
    <cfRule type="expression" dxfId="374" priority="40">
      <formula>IF(RIGHT(TEXT(Y31,"0.#"),1)=".",TRUE,FALSE)</formula>
    </cfRule>
  </conditionalFormatting>
  <conditionalFormatting sqref="Y32:Y33 Y30">
    <cfRule type="expression" dxfId="373" priority="37">
      <formula>IF(RIGHT(TEXT(Y30,"0.#"),1)=".",FALSE,TRUE)</formula>
    </cfRule>
    <cfRule type="expression" dxfId="372" priority="38">
      <formula>IF(RIGHT(TEXT(Y30,"0.#"),1)=".",TRUE,FALSE)</formula>
    </cfRule>
  </conditionalFormatting>
  <conditionalFormatting sqref="AU31">
    <cfRule type="expression" dxfId="371" priority="35">
      <formula>IF(RIGHT(TEXT(AU31,"0.#"),1)=".",FALSE,TRUE)</formula>
    </cfRule>
    <cfRule type="expression" dxfId="370" priority="36">
      <formula>IF(RIGHT(TEXT(AU31,"0.#"),1)=".",TRUE,FALSE)</formula>
    </cfRule>
  </conditionalFormatting>
  <conditionalFormatting sqref="AU32:AU33 AU30">
    <cfRule type="expression" dxfId="369" priority="33">
      <formula>IF(RIGHT(TEXT(AU30,"0.#"),1)=".",FALSE,TRUE)</formula>
    </cfRule>
    <cfRule type="expression" dxfId="368" priority="34">
      <formula>IF(RIGHT(TEXT(AU30,"0.#"),1)=".",TRUE,FALSE)</formula>
    </cfRule>
  </conditionalFormatting>
  <conditionalFormatting sqref="Y44">
    <cfRule type="expression" dxfId="367" priority="31">
      <formula>IF(RIGHT(TEXT(Y44,"0.#"),1)=".",FALSE,TRUE)</formula>
    </cfRule>
    <cfRule type="expression" dxfId="366" priority="32">
      <formula>IF(RIGHT(TEXT(Y44,"0.#"),1)=".",TRUE,FALSE)</formula>
    </cfRule>
  </conditionalFormatting>
  <conditionalFormatting sqref="Y43">
    <cfRule type="expression" dxfId="365" priority="29">
      <formula>IF(RIGHT(TEXT(Y43,"0.#"),1)=".",FALSE,TRUE)</formula>
    </cfRule>
    <cfRule type="expression" dxfId="364" priority="30">
      <formula>IF(RIGHT(TEXT(Y43,"0.#"),1)=".",TRUE,FALSE)</formula>
    </cfRule>
  </conditionalFormatting>
  <conditionalFormatting sqref="AU44">
    <cfRule type="expression" dxfId="363" priority="27">
      <formula>IF(RIGHT(TEXT(AU44,"0.#"),1)=".",FALSE,TRUE)</formula>
    </cfRule>
    <cfRule type="expression" dxfId="362" priority="28">
      <formula>IF(RIGHT(TEXT(AU44,"0.#"),1)=".",TRUE,FALSE)</formula>
    </cfRule>
  </conditionalFormatting>
  <conditionalFormatting sqref="AU43">
    <cfRule type="expression" dxfId="361" priority="25">
      <formula>IF(RIGHT(TEXT(AU43,"0.#"),1)=".",FALSE,TRUE)</formula>
    </cfRule>
    <cfRule type="expression" dxfId="360" priority="26">
      <formula>IF(RIGHT(TEXT(AU43,"0.#"),1)=".",TRUE,FALSE)</formula>
    </cfRule>
  </conditionalFormatting>
  <conditionalFormatting sqref="Y58">
    <cfRule type="expression" dxfId="359" priority="23">
      <formula>IF(RIGHT(TEXT(Y58,"0.#"),1)=".",FALSE,TRUE)</formula>
    </cfRule>
    <cfRule type="expression" dxfId="358" priority="24">
      <formula>IF(RIGHT(TEXT(Y58,"0.#"),1)=".",TRUE,FALSE)</formula>
    </cfRule>
  </conditionalFormatting>
  <conditionalFormatting sqref="Y57">
    <cfRule type="expression" dxfId="357" priority="21">
      <formula>IF(RIGHT(TEXT(Y57,"0.#"),1)=".",FALSE,TRUE)</formula>
    </cfRule>
    <cfRule type="expression" dxfId="356" priority="22">
      <formula>IF(RIGHT(TEXT(Y57,"0.#"),1)=".",TRUE,FALSE)</formula>
    </cfRule>
  </conditionalFormatting>
  <conditionalFormatting sqref="AU58">
    <cfRule type="expression" dxfId="355" priority="19">
      <formula>IF(RIGHT(TEXT(AU58,"0.#"),1)=".",FALSE,TRUE)</formula>
    </cfRule>
    <cfRule type="expression" dxfId="354" priority="20">
      <formula>IF(RIGHT(TEXT(AU58,"0.#"),1)=".",TRUE,FALSE)</formula>
    </cfRule>
  </conditionalFormatting>
  <conditionalFormatting sqref="AU57">
    <cfRule type="expression" dxfId="353" priority="17">
      <formula>IF(RIGHT(TEXT(AU57,"0.#"),1)=".",FALSE,TRUE)</formula>
    </cfRule>
    <cfRule type="expression" dxfId="352" priority="18">
      <formula>IF(RIGHT(TEXT(AU57,"0.#"),1)=".",TRUE,FALSE)</formula>
    </cfRule>
  </conditionalFormatting>
  <conditionalFormatting sqref="Y70">
    <cfRule type="expression" dxfId="351" priority="15">
      <formula>IF(RIGHT(TEXT(Y70,"0.#"),1)=".",FALSE,TRUE)</formula>
    </cfRule>
    <cfRule type="expression" dxfId="350" priority="16">
      <formula>IF(RIGHT(TEXT(Y70,"0.#"),1)=".",TRUE,FALSE)</formula>
    </cfRule>
  </conditionalFormatting>
  <conditionalFormatting sqref="AU70">
    <cfRule type="expression" dxfId="349" priority="13">
      <formula>IF(RIGHT(TEXT(AU70,"0.#"),1)=".",FALSE,TRUE)</formula>
    </cfRule>
    <cfRule type="expression" dxfId="348" priority="14">
      <formula>IF(RIGHT(TEXT(AU70,"0.#"),1)=".",TRUE,FALSE)</formula>
    </cfRule>
  </conditionalFormatting>
  <conditionalFormatting sqref="Y83">
    <cfRule type="expression" dxfId="347" priority="11">
      <formula>IF(RIGHT(TEXT(Y83,"0.#"),1)=".",FALSE,TRUE)</formula>
    </cfRule>
    <cfRule type="expression" dxfId="346" priority="12">
      <formula>IF(RIGHT(TEXT(Y83,"0.#"),1)=".",TRUE,FALSE)</formula>
    </cfRule>
  </conditionalFormatting>
  <conditionalFormatting sqref="AU83">
    <cfRule type="expression" dxfId="345" priority="9">
      <formula>IF(RIGHT(TEXT(AU83,"0.#"),1)=".",FALSE,TRUE)</formula>
    </cfRule>
    <cfRule type="expression" dxfId="344" priority="10">
      <formula>IF(RIGHT(TEXT(AU83,"0.#"),1)=".",TRUE,FALSE)</formula>
    </cfRule>
  </conditionalFormatting>
  <conditionalFormatting sqref="Y97">
    <cfRule type="expression" dxfId="343" priority="7">
      <formula>IF(RIGHT(TEXT(Y97,"0.#"),1)=".",FALSE,TRUE)</formula>
    </cfRule>
    <cfRule type="expression" dxfId="342" priority="8">
      <formula>IF(RIGHT(TEXT(Y97,"0.#"),1)=".",TRUE,FALSE)</formula>
    </cfRule>
  </conditionalFormatting>
  <conditionalFormatting sqref="Y98 Y96">
    <cfRule type="expression" dxfId="341" priority="5">
      <formula>IF(RIGHT(TEXT(Y96,"0.#"),1)=".",FALSE,TRUE)</formula>
    </cfRule>
    <cfRule type="expression" dxfId="340" priority="6">
      <formula>IF(RIGHT(TEXT(Y96,"0.#"),1)=".",TRUE,FALSE)</formula>
    </cfRule>
  </conditionalFormatting>
  <conditionalFormatting sqref="AU97">
    <cfRule type="expression" dxfId="339" priority="3">
      <formula>IF(RIGHT(TEXT(AU97,"0.#"),1)=".",FALSE,TRUE)</formula>
    </cfRule>
    <cfRule type="expression" dxfId="338" priority="4">
      <formula>IF(RIGHT(TEXT(AU97,"0.#"),1)=".",TRUE,FALSE)</formula>
    </cfRule>
  </conditionalFormatting>
  <conditionalFormatting sqref="AU98 AU96">
    <cfRule type="expression" dxfId="337" priority="1">
      <formula>IF(RIGHT(TEXT(AU96,"0.#"),1)=".",FALSE,TRUE)</formula>
    </cfRule>
    <cfRule type="expression" dxfId="336" priority="2">
      <formula>IF(RIGHT(TEXT(AU96,"0.#"),1)=".",TRUE,FALSE)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275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9"/>
      <c r="B3" s="889"/>
      <c r="C3" s="889" t="s">
        <v>24</v>
      </c>
      <c r="D3" s="889"/>
      <c r="E3" s="889"/>
      <c r="F3" s="889"/>
      <c r="G3" s="889"/>
      <c r="H3" s="889"/>
      <c r="I3" s="889"/>
      <c r="J3" s="930" t="s">
        <v>254</v>
      </c>
      <c r="K3" s="931"/>
      <c r="L3" s="931"/>
      <c r="M3" s="931"/>
      <c r="N3" s="931"/>
      <c r="O3" s="931"/>
      <c r="P3" s="440" t="s">
        <v>25</v>
      </c>
      <c r="Q3" s="440"/>
      <c r="R3" s="440"/>
      <c r="S3" s="440"/>
      <c r="T3" s="440"/>
      <c r="U3" s="440"/>
      <c r="V3" s="440"/>
      <c r="W3" s="440"/>
      <c r="X3" s="440"/>
      <c r="Y3" s="891" t="s">
        <v>293</v>
      </c>
      <c r="Z3" s="892"/>
      <c r="AA3" s="892"/>
      <c r="AB3" s="892"/>
      <c r="AC3" s="930" t="s">
        <v>285</v>
      </c>
      <c r="AD3" s="930"/>
      <c r="AE3" s="930"/>
      <c r="AF3" s="930"/>
      <c r="AG3" s="930"/>
      <c r="AH3" s="891" t="s">
        <v>227</v>
      </c>
      <c r="AI3" s="889"/>
      <c r="AJ3" s="889"/>
      <c r="AK3" s="889"/>
      <c r="AL3" s="889" t="s">
        <v>19</v>
      </c>
      <c r="AM3" s="889"/>
      <c r="AN3" s="889"/>
      <c r="AO3" s="893"/>
      <c r="AP3" s="929" t="s">
        <v>255</v>
      </c>
      <c r="AQ3" s="929"/>
      <c r="AR3" s="929"/>
      <c r="AS3" s="929"/>
      <c r="AT3" s="929"/>
      <c r="AU3" s="929"/>
      <c r="AV3" s="929"/>
      <c r="AW3" s="929"/>
      <c r="AX3" s="929"/>
      <c r="AY3">
        <f>$AY$2</f>
        <v>1</v>
      </c>
    </row>
    <row r="4" spans="1:51" ht="26.25" customHeight="1" x14ac:dyDescent="0.15">
      <c r="A4" s="932">
        <v>1</v>
      </c>
      <c r="B4" s="932">
        <v>1</v>
      </c>
      <c r="C4" s="867" t="s">
        <v>758</v>
      </c>
      <c r="D4" s="868"/>
      <c r="E4" s="868"/>
      <c r="F4" s="868"/>
      <c r="G4" s="868"/>
      <c r="H4" s="868"/>
      <c r="I4" s="868"/>
      <c r="J4" s="869">
        <v>8000020460001</v>
      </c>
      <c r="K4" s="870"/>
      <c r="L4" s="870"/>
      <c r="M4" s="870"/>
      <c r="N4" s="870"/>
      <c r="O4" s="870"/>
      <c r="P4" s="871" t="s">
        <v>799</v>
      </c>
      <c r="Q4" s="872"/>
      <c r="R4" s="872"/>
      <c r="S4" s="872"/>
      <c r="T4" s="872"/>
      <c r="U4" s="872"/>
      <c r="V4" s="872"/>
      <c r="W4" s="872"/>
      <c r="X4" s="872"/>
      <c r="Y4" s="873">
        <v>67</v>
      </c>
      <c r="Z4" s="874"/>
      <c r="AA4" s="874"/>
      <c r="AB4" s="875"/>
      <c r="AC4" s="928" t="s">
        <v>745</v>
      </c>
      <c r="AD4" s="928"/>
      <c r="AE4" s="928"/>
      <c r="AF4" s="928"/>
      <c r="AG4" s="928"/>
      <c r="AH4" s="894" t="s">
        <v>339</v>
      </c>
      <c r="AI4" s="895"/>
      <c r="AJ4" s="895"/>
      <c r="AK4" s="895"/>
      <c r="AL4" s="880" t="s">
        <v>339</v>
      </c>
      <c r="AM4" s="881"/>
      <c r="AN4" s="881"/>
      <c r="AO4" s="882"/>
      <c r="AP4" s="883" t="s">
        <v>740</v>
      </c>
      <c r="AQ4" s="883"/>
      <c r="AR4" s="883"/>
      <c r="AS4" s="883"/>
      <c r="AT4" s="883"/>
      <c r="AU4" s="883"/>
      <c r="AV4" s="883"/>
      <c r="AW4" s="883"/>
      <c r="AX4" s="883"/>
      <c r="AY4">
        <f>$AY$2</f>
        <v>1</v>
      </c>
    </row>
    <row r="5" spans="1:51" ht="26.25" hidden="1" customHeight="1" x14ac:dyDescent="0.15">
      <c r="A5" s="932">
        <v>2</v>
      </c>
      <c r="B5" s="932">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28"/>
      <c r="AD5" s="928"/>
      <c r="AE5" s="928"/>
      <c r="AF5" s="928"/>
      <c r="AG5" s="928"/>
      <c r="AH5" s="894"/>
      <c r="AI5" s="895"/>
      <c r="AJ5" s="895"/>
      <c r="AK5" s="895"/>
      <c r="AL5" s="880"/>
      <c r="AM5" s="881"/>
      <c r="AN5" s="881"/>
      <c r="AO5" s="882"/>
      <c r="AP5" s="883"/>
      <c r="AQ5" s="883"/>
      <c r="AR5" s="883"/>
      <c r="AS5" s="883"/>
      <c r="AT5" s="883"/>
      <c r="AU5" s="883"/>
      <c r="AV5" s="883"/>
      <c r="AW5" s="883"/>
      <c r="AX5" s="883"/>
      <c r="AY5">
        <f>COUNTA($C$5)</f>
        <v>0</v>
      </c>
    </row>
    <row r="6" spans="1:51" ht="26.25" hidden="1" customHeight="1" x14ac:dyDescent="0.15">
      <c r="A6" s="932">
        <v>3</v>
      </c>
      <c r="B6" s="932">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28"/>
      <c r="AD6" s="928"/>
      <c r="AE6" s="928"/>
      <c r="AF6" s="928"/>
      <c r="AG6" s="928"/>
      <c r="AH6" s="894"/>
      <c r="AI6" s="895"/>
      <c r="AJ6" s="895"/>
      <c r="AK6" s="895"/>
      <c r="AL6" s="880"/>
      <c r="AM6" s="881"/>
      <c r="AN6" s="881"/>
      <c r="AO6" s="882"/>
      <c r="AP6" s="883"/>
      <c r="AQ6" s="883"/>
      <c r="AR6" s="883"/>
      <c r="AS6" s="883"/>
      <c r="AT6" s="883"/>
      <c r="AU6" s="883"/>
      <c r="AV6" s="883"/>
      <c r="AW6" s="883"/>
      <c r="AX6" s="883"/>
      <c r="AY6">
        <f>COUNTA($C$6)</f>
        <v>0</v>
      </c>
    </row>
    <row r="7" spans="1:51" ht="26.25" hidden="1" customHeight="1" x14ac:dyDescent="0.15">
      <c r="A7" s="932">
        <v>4</v>
      </c>
      <c r="B7" s="932">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28"/>
      <c r="AD7" s="928"/>
      <c r="AE7" s="928"/>
      <c r="AF7" s="928"/>
      <c r="AG7" s="928"/>
      <c r="AH7" s="894"/>
      <c r="AI7" s="895"/>
      <c r="AJ7" s="895"/>
      <c r="AK7" s="895"/>
      <c r="AL7" s="880"/>
      <c r="AM7" s="881"/>
      <c r="AN7" s="881"/>
      <c r="AO7" s="882"/>
      <c r="AP7" s="883"/>
      <c r="AQ7" s="883"/>
      <c r="AR7" s="883"/>
      <c r="AS7" s="883"/>
      <c r="AT7" s="883"/>
      <c r="AU7" s="883"/>
      <c r="AV7" s="883"/>
      <c r="AW7" s="883"/>
      <c r="AX7" s="883"/>
      <c r="AY7">
        <f>COUNTA($C$7)</f>
        <v>0</v>
      </c>
    </row>
    <row r="8" spans="1:51" ht="26.25" hidden="1" customHeight="1" x14ac:dyDescent="0.15">
      <c r="A8" s="932">
        <v>5</v>
      </c>
      <c r="B8" s="932">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28"/>
      <c r="AD8" s="928"/>
      <c r="AE8" s="928"/>
      <c r="AF8" s="928"/>
      <c r="AG8" s="928"/>
      <c r="AH8" s="894"/>
      <c r="AI8" s="895"/>
      <c r="AJ8" s="895"/>
      <c r="AK8" s="895"/>
      <c r="AL8" s="880"/>
      <c r="AM8" s="881"/>
      <c r="AN8" s="881"/>
      <c r="AO8" s="882"/>
      <c r="AP8" s="883"/>
      <c r="AQ8" s="883"/>
      <c r="AR8" s="883"/>
      <c r="AS8" s="883"/>
      <c r="AT8" s="883"/>
      <c r="AU8" s="883"/>
      <c r="AV8" s="883"/>
      <c r="AW8" s="883"/>
      <c r="AX8" s="883"/>
      <c r="AY8">
        <f>COUNTA($C$8)</f>
        <v>0</v>
      </c>
    </row>
    <row r="9" spans="1:51" ht="26.25" hidden="1" customHeight="1" x14ac:dyDescent="0.15">
      <c r="A9" s="932">
        <v>6</v>
      </c>
      <c r="B9" s="932">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28"/>
      <c r="AD9" s="928"/>
      <c r="AE9" s="928"/>
      <c r="AF9" s="928"/>
      <c r="AG9" s="928"/>
      <c r="AH9" s="894"/>
      <c r="AI9" s="895"/>
      <c r="AJ9" s="895"/>
      <c r="AK9" s="895"/>
      <c r="AL9" s="880"/>
      <c r="AM9" s="881"/>
      <c r="AN9" s="881"/>
      <c r="AO9" s="882"/>
      <c r="AP9" s="883"/>
      <c r="AQ9" s="883"/>
      <c r="AR9" s="883"/>
      <c r="AS9" s="883"/>
      <c r="AT9" s="883"/>
      <c r="AU9" s="883"/>
      <c r="AV9" s="883"/>
      <c r="AW9" s="883"/>
      <c r="AX9" s="883"/>
      <c r="AY9">
        <f>COUNTA($C$9)</f>
        <v>0</v>
      </c>
    </row>
    <row r="10" spans="1:51" ht="26.25" hidden="1" customHeight="1" x14ac:dyDescent="0.15">
      <c r="A10" s="932">
        <v>7</v>
      </c>
      <c r="B10" s="932">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28"/>
      <c r="AD10" s="928"/>
      <c r="AE10" s="928"/>
      <c r="AF10" s="928"/>
      <c r="AG10" s="928"/>
      <c r="AH10" s="894"/>
      <c r="AI10" s="895"/>
      <c r="AJ10" s="895"/>
      <c r="AK10" s="895"/>
      <c r="AL10" s="880"/>
      <c r="AM10" s="881"/>
      <c r="AN10" s="881"/>
      <c r="AO10" s="882"/>
      <c r="AP10" s="883"/>
      <c r="AQ10" s="883"/>
      <c r="AR10" s="883"/>
      <c r="AS10" s="883"/>
      <c r="AT10" s="883"/>
      <c r="AU10" s="883"/>
      <c r="AV10" s="883"/>
      <c r="AW10" s="883"/>
      <c r="AX10" s="883"/>
      <c r="AY10">
        <f>COUNTA($C$10)</f>
        <v>0</v>
      </c>
    </row>
    <row r="11" spans="1:51" ht="26.25" hidden="1" customHeight="1" x14ac:dyDescent="0.15">
      <c r="A11" s="932">
        <v>8</v>
      </c>
      <c r="B11" s="932">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28"/>
      <c r="AD11" s="928"/>
      <c r="AE11" s="928"/>
      <c r="AF11" s="928"/>
      <c r="AG11" s="928"/>
      <c r="AH11" s="894"/>
      <c r="AI11" s="895"/>
      <c r="AJ11" s="895"/>
      <c r="AK11" s="895"/>
      <c r="AL11" s="880"/>
      <c r="AM11" s="881"/>
      <c r="AN11" s="881"/>
      <c r="AO11" s="882"/>
      <c r="AP11" s="883"/>
      <c r="AQ11" s="883"/>
      <c r="AR11" s="883"/>
      <c r="AS11" s="883"/>
      <c r="AT11" s="883"/>
      <c r="AU11" s="883"/>
      <c r="AV11" s="883"/>
      <c r="AW11" s="883"/>
      <c r="AX11" s="883"/>
      <c r="AY11">
        <f>COUNTA($C$11)</f>
        <v>0</v>
      </c>
    </row>
    <row r="12" spans="1:51" ht="26.25" hidden="1" customHeight="1" x14ac:dyDescent="0.15">
      <c r="A12" s="932">
        <v>9</v>
      </c>
      <c r="B12" s="932">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28"/>
      <c r="AD12" s="928"/>
      <c r="AE12" s="928"/>
      <c r="AF12" s="928"/>
      <c r="AG12" s="928"/>
      <c r="AH12" s="894"/>
      <c r="AI12" s="895"/>
      <c r="AJ12" s="895"/>
      <c r="AK12" s="895"/>
      <c r="AL12" s="880"/>
      <c r="AM12" s="881"/>
      <c r="AN12" s="881"/>
      <c r="AO12" s="882"/>
      <c r="AP12" s="883"/>
      <c r="AQ12" s="883"/>
      <c r="AR12" s="883"/>
      <c r="AS12" s="883"/>
      <c r="AT12" s="883"/>
      <c r="AU12" s="883"/>
      <c r="AV12" s="883"/>
      <c r="AW12" s="883"/>
      <c r="AX12" s="883"/>
      <c r="AY12">
        <f>COUNTA($C$12)</f>
        <v>0</v>
      </c>
    </row>
    <row r="13" spans="1:51" ht="26.25" hidden="1" customHeight="1" x14ac:dyDescent="0.15">
      <c r="A13" s="932">
        <v>10</v>
      </c>
      <c r="B13" s="932">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28"/>
      <c r="AD13" s="928"/>
      <c r="AE13" s="928"/>
      <c r="AF13" s="928"/>
      <c r="AG13" s="928"/>
      <c r="AH13" s="894"/>
      <c r="AI13" s="895"/>
      <c r="AJ13" s="895"/>
      <c r="AK13" s="895"/>
      <c r="AL13" s="880"/>
      <c r="AM13" s="881"/>
      <c r="AN13" s="881"/>
      <c r="AO13" s="882"/>
      <c r="AP13" s="883"/>
      <c r="AQ13" s="883"/>
      <c r="AR13" s="883"/>
      <c r="AS13" s="883"/>
      <c r="AT13" s="883"/>
      <c r="AU13" s="883"/>
      <c r="AV13" s="883"/>
      <c r="AW13" s="883"/>
      <c r="AX13" s="883"/>
      <c r="AY13">
        <f>COUNTA($C$13)</f>
        <v>0</v>
      </c>
    </row>
    <row r="14" spans="1:51" ht="26.25" hidden="1" customHeight="1" x14ac:dyDescent="0.15">
      <c r="A14" s="932">
        <v>11</v>
      </c>
      <c r="B14" s="932">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28"/>
      <c r="AD14" s="928"/>
      <c r="AE14" s="928"/>
      <c r="AF14" s="928"/>
      <c r="AG14" s="928"/>
      <c r="AH14" s="894"/>
      <c r="AI14" s="895"/>
      <c r="AJ14" s="895"/>
      <c r="AK14" s="895"/>
      <c r="AL14" s="880"/>
      <c r="AM14" s="881"/>
      <c r="AN14" s="881"/>
      <c r="AO14" s="882"/>
      <c r="AP14" s="883"/>
      <c r="AQ14" s="883"/>
      <c r="AR14" s="883"/>
      <c r="AS14" s="883"/>
      <c r="AT14" s="883"/>
      <c r="AU14" s="883"/>
      <c r="AV14" s="883"/>
      <c r="AW14" s="883"/>
      <c r="AX14" s="883"/>
      <c r="AY14">
        <f>COUNTA($C$14)</f>
        <v>0</v>
      </c>
    </row>
    <row r="15" spans="1:51" ht="26.25" hidden="1" customHeight="1" x14ac:dyDescent="0.15">
      <c r="A15" s="932">
        <v>12</v>
      </c>
      <c r="B15" s="932">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28"/>
      <c r="AD15" s="928"/>
      <c r="AE15" s="928"/>
      <c r="AF15" s="928"/>
      <c r="AG15" s="928"/>
      <c r="AH15" s="894"/>
      <c r="AI15" s="895"/>
      <c r="AJ15" s="895"/>
      <c r="AK15" s="895"/>
      <c r="AL15" s="880"/>
      <c r="AM15" s="881"/>
      <c r="AN15" s="881"/>
      <c r="AO15" s="882"/>
      <c r="AP15" s="883"/>
      <c r="AQ15" s="883"/>
      <c r="AR15" s="883"/>
      <c r="AS15" s="883"/>
      <c r="AT15" s="883"/>
      <c r="AU15" s="883"/>
      <c r="AV15" s="883"/>
      <c r="AW15" s="883"/>
      <c r="AX15" s="883"/>
      <c r="AY15">
        <f>COUNTA($C$15)</f>
        <v>0</v>
      </c>
    </row>
    <row r="16" spans="1:51" ht="26.25" hidden="1" customHeight="1" x14ac:dyDescent="0.15">
      <c r="A16" s="932">
        <v>13</v>
      </c>
      <c r="B16" s="932">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28"/>
      <c r="AD16" s="928"/>
      <c r="AE16" s="928"/>
      <c r="AF16" s="928"/>
      <c r="AG16" s="928"/>
      <c r="AH16" s="894"/>
      <c r="AI16" s="895"/>
      <c r="AJ16" s="895"/>
      <c r="AK16" s="895"/>
      <c r="AL16" s="880"/>
      <c r="AM16" s="881"/>
      <c r="AN16" s="881"/>
      <c r="AO16" s="882"/>
      <c r="AP16" s="883"/>
      <c r="AQ16" s="883"/>
      <c r="AR16" s="883"/>
      <c r="AS16" s="883"/>
      <c r="AT16" s="883"/>
      <c r="AU16" s="883"/>
      <c r="AV16" s="883"/>
      <c r="AW16" s="883"/>
      <c r="AX16" s="883"/>
      <c r="AY16">
        <f>COUNTA($C$16)</f>
        <v>0</v>
      </c>
    </row>
    <row r="17" spans="1:51" ht="26.25" hidden="1" customHeight="1" x14ac:dyDescent="0.15">
      <c r="A17" s="932">
        <v>14</v>
      </c>
      <c r="B17" s="932">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28"/>
      <c r="AD17" s="928"/>
      <c r="AE17" s="928"/>
      <c r="AF17" s="928"/>
      <c r="AG17" s="928"/>
      <c r="AH17" s="894"/>
      <c r="AI17" s="895"/>
      <c r="AJ17" s="895"/>
      <c r="AK17" s="895"/>
      <c r="AL17" s="880"/>
      <c r="AM17" s="881"/>
      <c r="AN17" s="881"/>
      <c r="AO17" s="882"/>
      <c r="AP17" s="883"/>
      <c r="AQ17" s="883"/>
      <c r="AR17" s="883"/>
      <c r="AS17" s="883"/>
      <c r="AT17" s="883"/>
      <c r="AU17" s="883"/>
      <c r="AV17" s="883"/>
      <c r="AW17" s="883"/>
      <c r="AX17" s="883"/>
      <c r="AY17">
        <f>COUNTA($C$17)</f>
        <v>0</v>
      </c>
    </row>
    <row r="18" spans="1:51" ht="26.25" hidden="1" customHeight="1" x14ac:dyDescent="0.15">
      <c r="A18" s="932">
        <v>15</v>
      </c>
      <c r="B18" s="932">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28"/>
      <c r="AD18" s="928"/>
      <c r="AE18" s="928"/>
      <c r="AF18" s="928"/>
      <c r="AG18" s="928"/>
      <c r="AH18" s="894"/>
      <c r="AI18" s="895"/>
      <c r="AJ18" s="895"/>
      <c r="AK18" s="895"/>
      <c r="AL18" s="880"/>
      <c r="AM18" s="881"/>
      <c r="AN18" s="881"/>
      <c r="AO18" s="882"/>
      <c r="AP18" s="883"/>
      <c r="AQ18" s="883"/>
      <c r="AR18" s="883"/>
      <c r="AS18" s="883"/>
      <c r="AT18" s="883"/>
      <c r="AU18" s="883"/>
      <c r="AV18" s="883"/>
      <c r="AW18" s="883"/>
      <c r="AX18" s="883"/>
      <c r="AY18">
        <f>COUNTA($C$18)</f>
        <v>0</v>
      </c>
    </row>
    <row r="19" spans="1:51" ht="26.25" hidden="1" customHeight="1" x14ac:dyDescent="0.15">
      <c r="A19" s="932">
        <v>16</v>
      </c>
      <c r="B19" s="932">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28"/>
      <c r="AD19" s="928"/>
      <c r="AE19" s="928"/>
      <c r="AF19" s="928"/>
      <c r="AG19" s="928"/>
      <c r="AH19" s="894"/>
      <c r="AI19" s="895"/>
      <c r="AJ19" s="895"/>
      <c r="AK19" s="895"/>
      <c r="AL19" s="880"/>
      <c r="AM19" s="881"/>
      <c r="AN19" s="881"/>
      <c r="AO19" s="882"/>
      <c r="AP19" s="883"/>
      <c r="AQ19" s="883"/>
      <c r="AR19" s="883"/>
      <c r="AS19" s="883"/>
      <c r="AT19" s="883"/>
      <c r="AU19" s="883"/>
      <c r="AV19" s="883"/>
      <c r="AW19" s="883"/>
      <c r="AX19" s="883"/>
      <c r="AY19">
        <f>COUNTA($C$19)</f>
        <v>0</v>
      </c>
    </row>
    <row r="20" spans="1:51" ht="26.25" hidden="1" customHeight="1" x14ac:dyDescent="0.15">
      <c r="A20" s="932">
        <v>17</v>
      </c>
      <c r="B20" s="932">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28"/>
      <c r="AD20" s="928"/>
      <c r="AE20" s="928"/>
      <c r="AF20" s="928"/>
      <c r="AG20" s="928"/>
      <c r="AH20" s="894"/>
      <c r="AI20" s="895"/>
      <c r="AJ20" s="895"/>
      <c r="AK20" s="895"/>
      <c r="AL20" s="880"/>
      <c r="AM20" s="881"/>
      <c r="AN20" s="881"/>
      <c r="AO20" s="882"/>
      <c r="AP20" s="883"/>
      <c r="AQ20" s="883"/>
      <c r="AR20" s="883"/>
      <c r="AS20" s="883"/>
      <c r="AT20" s="883"/>
      <c r="AU20" s="883"/>
      <c r="AV20" s="883"/>
      <c r="AW20" s="883"/>
      <c r="AX20" s="883"/>
      <c r="AY20">
        <f>COUNTA($C$20)</f>
        <v>0</v>
      </c>
    </row>
    <row r="21" spans="1:51" ht="26.25" hidden="1" customHeight="1" x14ac:dyDescent="0.15">
      <c r="A21" s="932">
        <v>18</v>
      </c>
      <c r="B21" s="932">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28"/>
      <c r="AD21" s="928"/>
      <c r="AE21" s="928"/>
      <c r="AF21" s="928"/>
      <c r="AG21" s="928"/>
      <c r="AH21" s="894"/>
      <c r="AI21" s="895"/>
      <c r="AJ21" s="895"/>
      <c r="AK21" s="895"/>
      <c r="AL21" s="880"/>
      <c r="AM21" s="881"/>
      <c r="AN21" s="881"/>
      <c r="AO21" s="882"/>
      <c r="AP21" s="883"/>
      <c r="AQ21" s="883"/>
      <c r="AR21" s="883"/>
      <c r="AS21" s="883"/>
      <c r="AT21" s="883"/>
      <c r="AU21" s="883"/>
      <c r="AV21" s="883"/>
      <c r="AW21" s="883"/>
      <c r="AX21" s="883"/>
      <c r="AY21">
        <f>COUNTA($C$21)</f>
        <v>0</v>
      </c>
    </row>
    <row r="22" spans="1:51" ht="26.25" hidden="1" customHeight="1" x14ac:dyDescent="0.15">
      <c r="A22" s="932">
        <v>19</v>
      </c>
      <c r="B22" s="932">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28"/>
      <c r="AD22" s="928"/>
      <c r="AE22" s="928"/>
      <c r="AF22" s="928"/>
      <c r="AG22" s="928"/>
      <c r="AH22" s="894"/>
      <c r="AI22" s="895"/>
      <c r="AJ22" s="895"/>
      <c r="AK22" s="895"/>
      <c r="AL22" s="880"/>
      <c r="AM22" s="881"/>
      <c r="AN22" s="881"/>
      <c r="AO22" s="882"/>
      <c r="AP22" s="883"/>
      <c r="AQ22" s="883"/>
      <c r="AR22" s="883"/>
      <c r="AS22" s="883"/>
      <c r="AT22" s="883"/>
      <c r="AU22" s="883"/>
      <c r="AV22" s="883"/>
      <c r="AW22" s="883"/>
      <c r="AX22" s="883"/>
      <c r="AY22">
        <f>COUNTA($C$22)</f>
        <v>0</v>
      </c>
    </row>
    <row r="23" spans="1:51" ht="26.25" hidden="1" customHeight="1" x14ac:dyDescent="0.15">
      <c r="A23" s="932">
        <v>20</v>
      </c>
      <c r="B23" s="932">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28"/>
      <c r="AD23" s="928"/>
      <c r="AE23" s="928"/>
      <c r="AF23" s="928"/>
      <c r="AG23" s="928"/>
      <c r="AH23" s="894"/>
      <c r="AI23" s="895"/>
      <c r="AJ23" s="895"/>
      <c r="AK23" s="895"/>
      <c r="AL23" s="880"/>
      <c r="AM23" s="881"/>
      <c r="AN23" s="881"/>
      <c r="AO23" s="882"/>
      <c r="AP23" s="883"/>
      <c r="AQ23" s="883"/>
      <c r="AR23" s="883"/>
      <c r="AS23" s="883"/>
      <c r="AT23" s="883"/>
      <c r="AU23" s="883"/>
      <c r="AV23" s="883"/>
      <c r="AW23" s="883"/>
      <c r="AX23" s="883"/>
      <c r="AY23">
        <f>COUNTA($C$23)</f>
        <v>0</v>
      </c>
    </row>
    <row r="24" spans="1:51" ht="26.25" hidden="1" customHeight="1" x14ac:dyDescent="0.15">
      <c r="A24" s="932">
        <v>21</v>
      </c>
      <c r="B24" s="932">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28"/>
      <c r="AD24" s="928"/>
      <c r="AE24" s="928"/>
      <c r="AF24" s="928"/>
      <c r="AG24" s="928"/>
      <c r="AH24" s="894"/>
      <c r="AI24" s="895"/>
      <c r="AJ24" s="895"/>
      <c r="AK24" s="895"/>
      <c r="AL24" s="880"/>
      <c r="AM24" s="881"/>
      <c r="AN24" s="881"/>
      <c r="AO24" s="882"/>
      <c r="AP24" s="883"/>
      <c r="AQ24" s="883"/>
      <c r="AR24" s="883"/>
      <c r="AS24" s="883"/>
      <c r="AT24" s="883"/>
      <c r="AU24" s="883"/>
      <c r="AV24" s="883"/>
      <c r="AW24" s="883"/>
      <c r="AX24" s="883"/>
      <c r="AY24">
        <f>COUNTA($C$24)</f>
        <v>0</v>
      </c>
    </row>
    <row r="25" spans="1:51" ht="26.25" hidden="1" customHeight="1" x14ac:dyDescent="0.15">
      <c r="A25" s="932">
        <v>22</v>
      </c>
      <c r="B25" s="932">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28"/>
      <c r="AD25" s="928"/>
      <c r="AE25" s="928"/>
      <c r="AF25" s="928"/>
      <c r="AG25" s="928"/>
      <c r="AH25" s="894"/>
      <c r="AI25" s="895"/>
      <c r="AJ25" s="895"/>
      <c r="AK25" s="895"/>
      <c r="AL25" s="880"/>
      <c r="AM25" s="881"/>
      <c r="AN25" s="881"/>
      <c r="AO25" s="882"/>
      <c r="AP25" s="883"/>
      <c r="AQ25" s="883"/>
      <c r="AR25" s="883"/>
      <c r="AS25" s="883"/>
      <c r="AT25" s="883"/>
      <c r="AU25" s="883"/>
      <c r="AV25" s="883"/>
      <c r="AW25" s="883"/>
      <c r="AX25" s="883"/>
      <c r="AY25">
        <f>COUNTA($C$25)</f>
        <v>0</v>
      </c>
    </row>
    <row r="26" spans="1:51" ht="26.25" hidden="1" customHeight="1" x14ac:dyDescent="0.15">
      <c r="A26" s="932">
        <v>23</v>
      </c>
      <c r="B26" s="932">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28"/>
      <c r="AD26" s="928"/>
      <c r="AE26" s="928"/>
      <c r="AF26" s="928"/>
      <c r="AG26" s="928"/>
      <c r="AH26" s="894"/>
      <c r="AI26" s="895"/>
      <c r="AJ26" s="895"/>
      <c r="AK26" s="895"/>
      <c r="AL26" s="880"/>
      <c r="AM26" s="881"/>
      <c r="AN26" s="881"/>
      <c r="AO26" s="882"/>
      <c r="AP26" s="883"/>
      <c r="AQ26" s="883"/>
      <c r="AR26" s="883"/>
      <c r="AS26" s="883"/>
      <c r="AT26" s="883"/>
      <c r="AU26" s="883"/>
      <c r="AV26" s="883"/>
      <c r="AW26" s="883"/>
      <c r="AX26" s="883"/>
      <c r="AY26">
        <f>COUNTA($C$26)</f>
        <v>0</v>
      </c>
    </row>
    <row r="27" spans="1:51" ht="26.25" hidden="1" customHeight="1" x14ac:dyDescent="0.15">
      <c r="A27" s="932">
        <v>24</v>
      </c>
      <c r="B27" s="932">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28"/>
      <c r="AD27" s="928"/>
      <c r="AE27" s="928"/>
      <c r="AF27" s="928"/>
      <c r="AG27" s="928"/>
      <c r="AH27" s="894"/>
      <c r="AI27" s="895"/>
      <c r="AJ27" s="895"/>
      <c r="AK27" s="895"/>
      <c r="AL27" s="880"/>
      <c r="AM27" s="881"/>
      <c r="AN27" s="881"/>
      <c r="AO27" s="882"/>
      <c r="AP27" s="883"/>
      <c r="AQ27" s="883"/>
      <c r="AR27" s="883"/>
      <c r="AS27" s="883"/>
      <c r="AT27" s="883"/>
      <c r="AU27" s="883"/>
      <c r="AV27" s="883"/>
      <c r="AW27" s="883"/>
      <c r="AX27" s="883"/>
      <c r="AY27">
        <f>COUNTA($C$27)</f>
        <v>0</v>
      </c>
    </row>
    <row r="28" spans="1:51" ht="26.25" hidden="1" customHeight="1" x14ac:dyDescent="0.15">
      <c r="A28" s="932">
        <v>25</v>
      </c>
      <c r="B28" s="932">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28"/>
      <c r="AD28" s="928"/>
      <c r="AE28" s="928"/>
      <c r="AF28" s="928"/>
      <c r="AG28" s="928"/>
      <c r="AH28" s="894"/>
      <c r="AI28" s="895"/>
      <c r="AJ28" s="895"/>
      <c r="AK28" s="895"/>
      <c r="AL28" s="880"/>
      <c r="AM28" s="881"/>
      <c r="AN28" s="881"/>
      <c r="AO28" s="882"/>
      <c r="AP28" s="883"/>
      <c r="AQ28" s="883"/>
      <c r="AR28" s="883"/>
      <c r="AS28" s="883"/>
      <c r="AT28" s="883"/>
      <c r="AU28" s="883"/>
      <c r="AV28" s="883"/>
      <c r="AW28" s="883"/>
      <c r="AX28" s="883"/>
      <c r="AY28">
        <f>COUNTA($C$28)</f>
        <v>0</v>
      </c>
    </row>
    <row r="29" spans="1:51" ht="26.25" hidden="1" customHeight="1" x14ac:dyDescent="0.15">
      <c r="A29" s="932">
        <v>26</v>
      </c>
      <c r="B29" s="932">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28"/>
      <c r="AD29" s="928"/>
      <c r="AE29" s="928"/>
      <c r="AF29" s="928"/>
      <c r="AG29" s="928"/>
      <c r="AH29" s="894"/>
      <c r="AI29" s="895"/>
      <c r="AJ29" s="895"/>
      <c r="AK29" s="895"/>
      <c r="AL29" s="880"/>
      <c r="AM29" s="881"/>
      <c r="AN29" s="881"/>
      <c r="AO29" s="882"/>
      <c r="AP29" s="883"/>
      <c r="AQ29" s="883"/>
      <c r="AR29" s="883"/>
      <c r="AS29" s="883"/>
      <c r="AT29" s="883"/>
      <c r="AU29" s="883"/>
      <c r="AV29" s="883"/>
      <c r="AW29" s="883"/>
      <c r="AX29" s="883"/>
      <c r="AY29">
        <f>COUNTA($C$29)</f>
        <v>0</v>
      </c>
    </row>
    <row r="30" spans="1:51" ht="26.25" hidden="1" customHeight="1" x14ac:dyDescent="0.15">
      <c r="A30" s="932">
        <v>27</v>
      </c>
      <c r="B30" s="932">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28"/>
      <c r="AD30" s="928"/>
      <c r="AE30" s="928"/>
      <c r="AF30" s="928"/>
      <c r="AG30" s="928"/>
      <c r="AH30" s="894"/>
      <c r="AI30" s="895"/>
      <c r="AJ30" s="895"/>
      <c r="AK30" s="895"/>
      <c r="AL30" s="880"/>
      <c r="AM30" s="881"/>
      <c r="AN30" s="881"/>
      <c r="AO30" s="882"/>
      <c r="AP30" s="883"/>
      <c r="AQ30" s="883"/>
      <c r="AR30" s="883"/>
      <c r="AS30" s="883"/>
      <c r="AT30" s="883"/>
      <c r="AU30" s="883"/>
      <c r="AV30" s="883"/>
      <c r="AW30" s="883"/>
      <c r="AX30" s="883"/>
      <c r="AY30">
        <f>COUNTA($C$30)</f>
        <v>0</v>
      </c>
    </row>
    <row r="31" spans="1:51" ht="26.25" hidden="1" customHeight="1" x14ac:dyDescent="0.15">
      <c r="A31" s="932">
        <v>28</v>
      </c>
      <c r="B31" s="932">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28"/>
      <c r="AD31" s="928"/>
      <c r="AE31" s="928"/>
      <c r="AF31" s="928"/>
      <c r="AG31" s="928"/>
      <c r="AH31" s="894"/>
      <c r="AI31" s="895"/>
      <c r="AJ31" s="895"/>
      <c r="AK31" s="895"/>
      <c r="AL31" s="880"/>
      <c r="AM31" s="881"/>
      <c r="AN31" s="881"/>
      <c r="AO31" s="882"/>
      <c r="AP31" s="883"/>
      <c r="AQ31" s="883"/>
      <c r="AR31" s="883"/>
      <c r="AS31" s="883"/>
      <c r="AT31" s="883"/>
      <c r="AU31" s="883"/>
      <c r="AV31" s="883"/>
      <c r="AW31" s="883"/>
      <c r="AX31" s="883"/>
      <c r="AY31">
        <f>COUNTA($C$31)</f>
        <v>0</v>
      </c>
    </row>
    <row r="32" spans="1:51" ht="26.25" hidden="1" customHeight="1" x14ac:dyDescent="0.15">
      <c r="A32" s="932">
        <v>29</v>
      </c>
      <c r="B32" s="932">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28"/>
      <c r="AD32" s="928"/>
      <c r="AE32" s="928"/>
      <c r="AF32" s="928"/>
      <c r="AG32" s="928"/>
      <c r="AH32" s="894"/>
      <c r="AI32" s="895"/>
      <c r="AJ32" s="895"/>
      <c r="AK32" s="895"/>
      <c r="AL32" s="880"/>
      <c r="AM32" s="881"/>
      <c r="AN32" s="881"/>
      <c r="AO32" s="882"/>
      <c r="AP32" s="883"/>
      <c r="AQ32" s="883"/>
      <c r="AR32" s="883"/>
      <c r="AS32" s="883"/>
      <c r="AT32" s="883"/>
      <c r="AU32" s="883"/>
      <c r="AV32" s="883"/>
      <c r="AW32" s="883"/>
      <c r="AX32" s="883"/>
      <c r="AY32">
        <f>COUNTA($C$32)</f>
        <v>0</v>
      </c>
    </row>
    <row r="33" spans="1:51" ht="26.25" hidden="1" customHeight="1" x14ac:dyDescent="0.15">
      <c r="A33" s="932">
        <v>30</v>
      </c>
      <c r="B33" s="932">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28"/>
      <c r="AD33" s="928"/>
      <c r="AE33" s="928"/>
      <c r="AF33" s="928"/>
      <c r="AG33" s="928"/>
      <c r="AH33" s="894"/>
      <c r="AI33" s="895"/>
      <c r="AJ33" s="895"/>
      <c r="AK33" s="895"/>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276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89"/>
      <c r="B36" s="889"/>
      <c r="C36" s="889" t="s">
        <v>24</v>
      </c>
      <c r="D36" s="889"/>
      <c r="E36" s="889"/>
      <c r="F36" s="889"/>
      <c r="G36" s="889"/>
      <c r="H36" s="889"/>
      <c r="I36" s="889"/>
      <c r="J36" s="930" t="s">
        <v>254</v>
      </c>
      <c r="K36" s="931"/>
      <c r="L36" s="931"/>
      <c r="M36" s="931"/>
      <c r="N36" s="931"/>
      <c r="O36" s="931"/>
      <c r="P36" s="440" t="s">
        <v>25</v>
      </c>
      <c r="Q36" s="440"/>
      <c r="R36" s="440"/>
      <c r="S36" s="440"/>
      <c r="T36" s="440"/>
      <c r="U36" s="440"/>
      <c r="V36" s="440"/>
      <c r="W36" s="440"/>
      <c r="X36" s="440"/>
      <c r="Y36" s="891" t="s">
        <v>293</v>
      </c>
      <c r="Z36" s="892"/>
      <c r="AA36" s="892"/>
      <c r="AB36" s="892"/>
      <c r="AC36" s="930" t="s">
        <v>285</v>
      </c>
      <c r="AD36" s="930"/>
      <c r="AE36" s="930"/>
      <c r="AF36" s="930"/>
      <c r="AG36" s="930"/>
      <c r="AH36" s="891" t="s">
        <v>227</v>
      </c>
      <c r="AI36" s="889"/>
      <c r="AJ36" s="889"/>
      <c r="AK36" s="889"/>
      <c r="AL36" s="889" t="s">
        <v>19</v>
      </c>
      <c r="AM36" s="889"/>
      <c r="AN36" s="889"/>
      <c r="AO36" s="893"/>
      <c r="AP36" s="929" t="s">
        <v>255</v>
      </c>
      <c r="AQ36" s="929"/>
      <c r="AR36" s="929"/>
      <c r="AS36" s="929"/>
      <c r="AT36" s="929"/>
      <c r="AU36" s="929"/>
      <c r="AV36" s="929"/>
      <c r="AW36" s="929"/>
      <c r="AX36" s="929"/>
      <c r="AY36">
        <f>$AY$34</f>
        <v>1</v>
      </c>
    </row>
    <row r="37" spans="1:51" ht="41.25" customHeight="1" x14ac:dyDescent="0.15">
      <c r="A37" s="932">
        <v>1</v>
      </c>
      <c r="B37" s="932">
        <v>1</v>
      </c>
      <c r="C37" s="867" t="s">
        <v>800</v>
      </c>
      <c r="D37" s="868"/>
      <c r="E37" s="868"/>
      <c r="F37" s="868"/>
      <c r="G37" s="868"/>
      <c r="H37" s="868"/>
      <c r="I37" s="868"/>
      <c r="J37" s="869">
        <v>9340001001228</v>
      </c>
      <c r="K37" s="870"/>
      <c r="L37" s="870"/>
      <c r="M37" s="870"/>
      <c r="N37" s="870"/>
      <c r="O37" s="870"/>
      <c r="P37" s="871" t="s">
        <v>801</v>
      </c>
      <c r="Q37" s="872"/>
      <c r="R37" s="872"/>
      <c r="S37" s="872"/>
      <c r="T37" s="872"/>
      <c r="U37" s="872"/>
      <c r="V37" s="872"/>
      <c r="W37" s="872"/>
      <c r="X37" s="872"/>
      <c r="Y37" s="873">
        <v>235</v>
      </c>
      <c r="Z37" s="874"/>
      <c r="AA37" s="874"/>
      <c r="AB37" s="875"/>
      <c r="AC37" s="928" t="s">
        <v>308</v>
      </c>
      <c r="AD37" s="928"/>
      <c r="AE37" s="928"/>
      <c r="AF37" s="928"/>
      <c r="AG37" s="928"/>
      <c r="AH37" s="894">
        <v>2</v>
      </c>
      <c r="AI37" s="895"/>
      <c r="AJ37" s="895"/>
      <c r="AK37" s="895"/>
      <c r="AL37" s="880">
        <v>98.14</v>
      </c>
      <c r="AM37" s="881"/>
      <c r="AN37" s="881"/>
      <c r="AO37" s="882"/>
      <c r="AP37" s="883" t="s">
        <v>740</v>
      </c>
      <c r="AQ37" s="883"/>
      <c r="AR37" s="883"/>
      <c r="AS37" s="883"/>
      <c r="AT37" s="883"/>
      <c r="AU37" s="883"/>
      <c r="AV37" s="883"/>
      <c r="AW37" s="883"/>
      <c r="AX37" s="883"/>
      <c r="AY37">
        <f>$AY$34</f>
        <v>1</v>
      </c>
    </row>
    <row r="38" spans="1:51" ht="41.25" customHeight="1" x14ac:dyDescent="0.15">
      <c r="A38" s="932">
        <v>2</v>
      </c>
      <c r="B38" s="932">
        <v>1</v>
      </c>
      <c r="C38" s="867" t="s">
        <v>802</v>
      </c>
      <c r="D38" s="868"/>
      <c r="E38" s="868"/>
      <c r="F38" s="868"/>
      <c r="G38" s="868"/>
      <c r="H38" s="868"/>
      <c r="I38" s="868"/>
      <c r="J38" s="869">
        <v>9120001072753</v>
      </c>
      <c r="K38" s="870"/>
      <c r="L38" s="870"/>
      <c r="M38" s="870"/>
      <c r="N38" s="870"/>
      <c r="O38" s="870"/>
      <c r="P38" s="871" t="s">
        <v>803</v>
      </c>
      <c r="Q38" s="872"/>
      <c r="R38" s="872"/>
      <c r="S38" s="872"/>
      <c r="T38" s="872"/>
      <c r="U38" s="872"/>
      <c r="V38" s="872"/>
      <c r="W38" s="872"/>
      <c r="X38" s="872"/>
      <c r="Y38" s="873">
        <v>148</v>
      </c>
      <c r="Z38" s="874"/>
      <c r="AA38" s="874"/>
      <c r="AB38" s="875"/>
      <c r="AC38" s="928" t="s">
        <v>308</v>
      </c>
      <c r="AD38" s="928"/>
      <c r="AE38" s="928"/>
      <c r="AF38" s="928"/>
      <c r="AG38" s="928"/>
      <c r="AH38" s="894">
        <v>1</v>
      </c>
      <c r="AI38" s="895"/>
      <c r="AJ38" s="895"/>
      <c r="AK38" s="895"/>
      <c r="AL38" s="880">
        <v>84.07</v>
      </c>
      <c r="AM38" s="881"/>
      <c r="AN38" s="881"/>
      <c r="AO38" s="882"/>
      <c r="AP38" s="883" t="s">
        <v>740</v>
      </c>
      <c r="AQ38" s="883"/>
      <c r="AR38" s="883"/>
      <c r="AS38" s="883"/>
      <c r="AT38" s="883"/>
      <c r="AU38" s="883"/>
      <c r="AV38" s="883"/>
      <c r="AW38" s="883"/>
      <c r="AX38" s="883"/>
      <c r="AY38">
        <f>COUNTA($C$38)</f>
        <v>1</v>
      </c>
    </row>
    <row r="39" spans="1:51" ht="41.25" customHeight="1" x14ac:dyDescent="0.15">
      <c r="A39" s="932">
        <v>3</v>
      </c>
      <c r="B39" s="932">
        <v>1</v>
      </c>
      <c r="C39" s="867" t="s">
        <v>804</v>
      </c>
      <c r="D39" s="868"/>
      <c r="E39" s="868"/>
      <c r="F39" s="868"/>
      <c r="G39" s="868"/>
      <c r="H39" s="868"/>
      <c r="I39" s="868"/>
      <c r="J39" s="869">
        <v>2180001039299</v>
      </c>
      <c r="K39" s="870"/>
      <c r="L39" s="870"/>
      <c r="M39" s="870"/>
      <c r="N39" s="870"/>
      <c r="O39" s="870"/>
      <c r="P39" s="871" t="s">
        <v>805</v>
      </c>
      <c r="Q39" s="872"/>
      <c r="R39" s="872"/>
      <c r="S39" s="872"/>
      <c r="T39" s="872"/>
      <c r="U39" s="872"/>
      <c r="V39" s="872"/>
      <c r="W39" s="872"/>
      <c r="X39" s="872"/>
      <c r="Y39" s="873">
        <v>114</v>
      </c>
      <c r="Z39" s="874"/>
      <c r="AA39" s="874"/>
      <c r="AB39" s="875"/>
      <c r="AC39" s="928" t="s">
        <v>312</v>
      </c>
      <c r="AD39" s="928"/>
      <c r="AE39" s="928"/>
      <c r="AF39" s="928"/>
      <c r="AG39" s="928"/>
      <c r="AH39" s="894">
        <v>1</v>
      </c>
      <c r="AI39" s="895"/>
      <c r="AJ39" s="895"/>
      <c r="AK39" s="895"/>
      <c r="AL39" s="880">
        <v>99.76</v>
      </c>
      <c r="AM39" s="881"/>
      <c r="AN39" s="881"/>
      <c r="AO39" s="882"/>
      <c r="AP39" s="883" t="s">
        <v>740</v>
      </c>
      <c r="AQ39" s="883"/>
      <c r="AR39" s="883"/>
      <c r="AS39" s="883"/>
      <c r="AT39" s="883"/>
      <c r="AU39" s="883"/>
      <c r="AV39" s="883"/>
      <c r="AW39" s="883"/>
      <c r="AX39" s="883"/>
      <c r="AY39">
        <f>COUNTA($C$39)</f>
        <v>1</v>
      </c>
    </row>
    <row r="40" spans="1:51" ht="41.25" customHeight="1" x14ac:dyDescent="0.15">
      <c r="A40" s="932">
        <v>4</v>
      </c>
      <c r="B40" s="932">
        <v>1</v>
      </c>
      <c r="C40" s="867" t="s">
        <v>806</v>
      </c>
      <c r="D40" s="868"/>
      <c r="E40" s="868"/>
      <c r="F40" s="868"/>
      <c r="G40" s="868"/>
      <c r="H40" s="868"/>
      <c r="I40" s="868"/>
      <c r="J40" s="869">
        <v>6340001000471</v>
      </c>
      <c r="K40" s="870"/>
      <c r="L40" s="870"/>
      <c r="M40" s="870"/>
      <c r="N40" s="870"/>
      <c r="O40" s="870"/>
      <c r="P40" s="871" t="s">
        <v>807</v>
      </c>
      <c r="Q40" s="872"/>
      <c r="R40" s="872"/>
      <c r="S40" s="872"/>
      <c r="T40" s="872"/>
      <c r="U40" s="872"/>
      <c r="V40" s="872"/>
      <c r="W40" s="872"/>
      <c r="X40" s="872"/>
      <c r="Y40" s="873">
        <v>106</v>
      </c>
      <c r="Z40" s="874"/>
      <c r="AA40" s="874"/>
      <c r="AB40" s="875"/>
      <c r="AC40" s="928" t="s">
        <v>308</v>
      </c>
      <c r="AD40" s="928"/>
      <c r="AE40" s="928"/>
      <c r="AF40" s="928"/>
      <c r="AG40" s="928"/>
      <c r="AH40" s="894">
        <v>3</v>
      </c>
      <c r="AI40" s="895"/>
      <c r="AJ40" s="895"/>
      <c r="AK40" s="895"/>
      <c r="AL40" s="880">
        <v>92.54</v>
      </c>
      <c r="AM40" s="881"/>
      <c r="AN40" s="881"/>
      <c r="AO40" s="882"/>
      <c r="AP40" s="883" t="s">
        <v>740</v>
      </c>
      <c r="AQ40" s="883"/>
      <c r="AR40" s="883"/>
      <c r="AS40" s="883"/>
      <c r="AT40" s="883"/>
      <c r="AU40" s="883"/>
      <c r="AV40" s="883"/>
      <c r="AW40" s="883"/>
      <c r="AX40" s="883"/>
      <c r="AY40">
        <f>COUNTA($C$40)</f>
        <v>1</v>
      </c>
    </row>
    <row r="41" spans="1:51" ht="41.25" customHeight="1" x14ac:dyDescent="0.15">
      <c r="A41" s="932">
        <v>5</v>
      </c>
      <c r="B41" s="932">
        <v>1</v>
      </c>
      <c r="C41" s="867" t="s">
        <v>808</v>
      </c>
      <c r="D41" s="868"/>
      <c r="E41" s="868"/>
      <c r="F41" s="868"/>
      <c r="G41" s="868"/>
      <c r="H41" s="868"/>
      <c r="I41" s="868"/>
      <c r="J41" s="869">
        <v>5340001010273</v>
      </c>
      <c r="K41" s="870"/>
      <c r="L41" s="870"/>
      <c r="M41" s="870"/>
      <c r="N41" s="870"/>
      <c r="O41" s="870"/>
      <c r="P41" s="871" t="s">
        <v>809</v>
      </c>
      <c r="Q41" s="872"/>
      <c r="R41" s="872"/>
      <c r="S41" s="872"/>
      <c r="T41" s="872"/>
      <c r="U41" s="872"/>
      <c r="V41" s="872"/>
      <c r="W41" s="872"/>
      <c r="X41" s="872"/>
      <c r="Y41" s="873">
        <v>84</v>
      </c>
      <c r="Z41" s="874"/>
      <c r="AA41" s="874"/>
      <c r="AB41" s="875"/>
      <c r="AC41" s="928" t="s">
        <v>308</v>
      </c>
      <c r="AD41" s="928"/>
      <c r="AE41" s="928"/>
      <c r="AF41" s="928"/>
      <c r="AG41" s="928"/>
      <c r="AH41" s="894">
        <v>3</v>
      </c>
      <c r="AI41" s="895"/>
      <c r="AJ41" s="895"/>
      <c r="AK41" s="895"/>
      <c r="AL41" s="880">
        <v>96.04</v>
      </c>
      <c r="AM41" s="881"/>
      <c r="AN41" s="881"/>
      <c r="AO41" s="882"/>
      <c r="AP41" s="883" t="s">
        <v>740</v>
      </c>
      <c r="AQ41" s="883"/>
      <c r="AR41" s="883"/>
      <c r="AS41" s="883"/>
      <c r="AT41" s="883"/>
      <c r="AU41" s="883"/>
      <c r="AV41" s="883"/>
      <c r="AW41" s="883"/>
      <c r="AX41" s="883"/>
      <c r="AY41">
        <f>COUNTA($C$41)</f>
        <v>1</v>
      </c>
    </row>
    <row r="42" spans="1:51" ht="41.25" customHeight="1" x14ac:dyDescent="0.15">
      <c r="A42" s="932">
        <v>6</v>
      </c>
      <c r="B42" s="932">
        <v>1</v>
      </c>
      <c r="C42" s="867" t="s">
        <v>810</v>
      </c>
      <c r="D42" s="868"/>
      <c r="E42" s="868"/>
      <c r="F42" s="868"/>
      <c r="G42" s="868"/>
      <c r="H42" s="868"/>
      <c r="I42" s="868"/>
      <c r="J42" s="869">
        <v>2010401051696</v>
      </c>
      <c r="K42" s="870"/>
      <c r="L42" s="870"/>
      <c r="M42" s="870"/>
      <c r="N42" s="870"/>
      <c r="O42" s="870"/>
      <c r="P42" s="871" t="s">
        <v>811</v>
      </c>
      <c r="Q42" s="872"/>
      <c r="R42" s="872"/>
      <c r="S42" s="872"/>
      <c r="T42" s="872"/>
      <c r="U42" s="872"/>
      <c r="V42" s="872"/>
      <c r="W42" s="872"/>
      <c r="X42" s="872"/>
      <c r="Y42" s="873">
        <v>78</v>
      </c>
      <c r="Z42" s="874"/>
      <c r="AA42" s="874"/>
      <c r="AB42" s="875"/>
      <c r="AC42" s="928" t="s">
        <v>314</v>
      </c>
      <c r="AD42" s="928"/>
      <c r="AE42" s="928"/>
      <c r="AF42" s="928"/>
      <c r="AG42" s="928"/>
      <c r="AH42" s="894" t="s">
        <v>339</v>
      </c>
      <c r="AI42" s="895"/>
      <c r="AJ42" s="895"/>
      <c r="AK42" s="895"/>
      <c r="AL42" s="880">
        <v>99.94</v>
      </c>
      <c r="AM42" s="881"/>
      <c r="AN42" s="881"/>
      <c r="AO42" s="882"/>
      <c r="AP42" s="883" t="s">
        <v>740</v>
      </c>
      <c r="AQ42" s="883"/>
      <c r="AR42" s="883"/>
      <c r="AS42" s="883"/>
      <c r="AT42" s="883"/>
      <c r="AU42" s="883"/>
      <c r="AV42" s="883"/>
      <c r="AW42" s="883"/>
      <c r="AX42" s="883"/>
      <c r="AY42">
        <f>COUNTA($C$42)</f>
        <v>1</v>
      </c>
    </row>
    <row r="43" spans="1:51" ht="41.25" customHeight="1" x14ac:dyDescent="0.15">
      <c r="A43" s="932">
        <v>7</v>
      </c>
      <c r="B43" s="932">
        <v>1</v>
      </c>
      <c r="C43" s="867" t="s">
        <v>812</v>
      </c>
      <c r="D43" s="868"/>
      <c r="E43" s="868"/>
      <c r="F43" s="868"/>
      <c r="G43" s="868"/>
      <c r="H43" s="868"/>
      <c r="I43" s="868"/>
      <c r="J43" s="869">
        <v>1130001011313</v>
      </c>
      <c r="K43" s="870"/>
      <c r="L43" s="870"/>
      <c r="M43" s="870"/>
      <c r="N43" s="870"/>
      <c r="O43" s="870"/>
      <c r="P43" s="871" t="s">
        <v>813</v>
      </c>
      <c r="Q43" s="872"/>
      <c r="R43" s="872"/>
      <c r="S43" s="872"/>
      <c r="T43" s="872"/>
      <c r="U43" s="872"/>
      <c r="V43" s="872"/>
      <c r="W43" s="872"/>
      <c r="X43" s="872"/>
      <c r="Y43" s="873">
        <v>53</v>
      </c>
      <c r="Z43" s="874"/>
      <c r="AA43" s="874"/>
      <c r="AB43" s="875"/>
      <c r="AC43" s="928" t="s">
        <v>308</v>
      </c>
      <c r="AD43" s="928"/>
      <c r="AE43" s="928"/>
      <c r="AF43" s="928"/>
      <c r="AG43" s="928"/>
      <c r="AH43" s="894">
        <v>7</v>
      </c>
      <c r="AI43" s="895"/>
      <c r="AJ43" s="895"/>
      <c r="AK43" s="895"/>
      <c r="AL43" s="880">
        <v>83.39</v>
      </c>
      <c r="AM43" s="881"/>
      <c r="AN43" s="881"/>
      <c r="AO43" s="882"/>
      <c r="AP43" s="883" t="s">
        <v>740</v>
      </c>
      <c r="AQ43" s="883"/>
      <c r="AR43" s="883"/>
      <c r="AS43" s="883"/>
      <c r="AT43" s="883"/>
      <c r="AU43" s="883"/>
      <c r="AV43" s="883"/>
      <c r="AW43" s="883"/>
      <c r="AX43" s="883"/>
      <c r="AY43">
        <f>COUNTA($C$43)</f>
        <v>1</v>
      </c>
    </row>
    <row r="44" spans="1:51" ht="41.25" customHeight="1" x14ac:dyDescent="0.15">
      <c r="A44" s="932">
        <v>8</v>
      </c>
      <c r="B44" s="932">
        <v>1</v>
      </c>
      <c r="C44" s="867" t="s">
        <v>814</v>
      </c>
      <c r="D44" s="868"/>
      <c r="E44" s="868"/>
      <c r="F44" s="868"/>
      <c r="G44" s="868"/>
      <c r="H44" s="868"/>
      <c r="I44" s="868"/>
      <c r="J44" s="869">
        <v>5011101012993</v>
      </c>
      <c r="K44" s="870"/>
      <c r="L44" s="870"/>
      <c r="M44" s="870"/>
      <c r="N44" s="870"/>
      <c r="O44" s="870"/>
      <c r="P44" s="871" t="s">
        <v>815</v>
      </c>
      <c r="Q44" s="872"/>
      <c r="R44" s="872"/>
      <c r="S44" s="872"/>
      <c r="T44" s="872"/>
      <c r="U44" s="872"/>
      <c r="V44" s="872"/>
      <c r="W44" s="872"/>
      <c r="X44" s="872"/>
      <c r="Y44" s="873">
        <v>49</v>
      </c>
      <c r="Z44" s="874"/>
      <c r="AA44" s="874"/>
      <c r="AB44" s="875"/>
      <c r="AC44" s="928" t="s">
        <v>308</v>
      </c>
      <c r="AD44" s="928"/>
      <c r="AE44" s="928"/>
      <c r="AF44" s="928"/>
      <c r="AG44" s="928"/>
      <c r="AH44" s="894">
        <v>2</v>
      </c>
      <c r="AI44" s="895"/>
      <c r="AJ44" s="895"/>
      <c r="AK44" s="895"/>
      <c r="AL44" s="880">
        <v>84.21</v>
      </c>
      <c r="AM44" s="881"/>
      <c r="AN44" s="881"/>
      <c r="AO44" s="882"/>
      <c r="AP44" s="883" t="s">
        <v>740</v>
      </c>
      <c r="AQ44" s="883"/>
      <c r="AR44" s="883"/>
      <c r="AS44" s="883"/>
      <c r="AT44" s="883"/>
      <c r="AU44" s="883"/>
      <c r="AV44" s="883"/>
      <c r="AW44" s="883"/>
      <c r="AX44" s="883"/>
      <c r="AY44">
        <f>COUNTA($C$44)</f>
        <v>1</v>
      </c>
    </row>
    <row r="45" spans="1:51" ht="41.25" customHeight="1" x14ac:dyDescent="0.15">
      <c r="A45" s="932">
        <v>9</v>
      </c>
      <c r="B45" s="932">
        <v>1</v>
      </c>
      <c r="C45" s="867" t="s">
        <v>816</v>
      </c>
      <c r="D45" s="868"/>
      <c r="E45" s="868"/>
      <c r="F45" s="868"/>
      <c r="G45" s="868"/>
      <c r="H45" s="868"/>
      <c r="I45" s="868"/>
      <c r="J45" s="869">
        <v>4340001004326</v>
      </c>
      <c r="K45" s="870"/>
      <c r="L45" s="870"/>
      <c r="M45" s="870"/>
      <c r="N45" s="870"/>
      <c r="O45" s="870"/>
      <c r="P45" s="871" t="s">
        <v>817</v>
      </c>
      <c r="Q45" s="872"/>
      <c r="R45" s="872"/>
      <c r="S45" s="872"/>
      <c r="T45" s="872"/>
      <c r="U45" s="872"/>
      <c r="V45" s="872"/>
      <c r="W45" s="872"/>
      <c r="X45" s="872"/>
      <c r="Y45" s="873">
        <v>47</v>
      </c>
      <c r="Z45" s="874"/>
      <c r="AA45" s="874"/>
      <c r="AB45" s="875"/>
      <c r="AC45" s="928" t="s">
        <v>308</v>
      </c>
      <c r="AD45" s="928"/>
      <c r="AE45" s="928"/>
      <c r="AF45" s="928"/>
      <c r="AG45" s="928"/>
      <c r="AH45" s="894">
        <v>3</v>
      </c>
      <c r="AI45" s="895"/>
      <c r="AJ45" s="895"/>
      <c r="AK45" s="895"/>
      <c r="AL45" s="880">
        <v>92.92</v>
      </c>
      <c r="AM45" s="881"/>
      <c r="AN45" s="881"/>
      <c r="AO45" s="882"/>
      <c r="AP45" s="883" t="s">
        <v>740</v>
      </c>
      <c r="AQ45" s="883"/>
      <c r="AR45" s="883"/>
      <c r="AS45" s="883"/>
      <c r="AT45" s="883"/>
      <c r="AU45" s="883"/>
      <c r="AV45" s="883"/>
      <c r="AW45" s="883"/>
      <c r="AX45" s="883"/>
      <c r="AY45">
        <f>COUNTA($C$45)</f>
        <v>1</v>
      </c>
    </row>
    <row r="46" spans="1:51" ht="41.25" customHeight="1" x14ac:dyDescent="0.15">
      <c r="A46" s="932">
        <v>10</v>
      </c>
      <c r="B46" s="932">
        <v>1</v>
      </c>
      <c r="C46" s="867" t="s">
        <v>818</v>
      </c>
      <c r="D46" s="868"/>
      <c r="E46" s="868"/>
      <c r="F46" s="868"/>
      <c r="G46" s="868"/>
      <c r="H46" s="868"/>
      <c r="I46" s="868"/>
      <c r="J46" s="869">
        <v>7180001027679</v>
      </c>
      <c r="K46" s="870"/>
      <c r="L46" s="870"/>
      <c r="M46" s="870"/>
      <c r="N46" s="870"/>
      <c r="O46" s="870"/>
      <c r="P46" s="871" t="s">
        <v>819</v>
      </c>
      <c r="Q46" s="872"/>
      <c r="R46" s="872"/>
      <c r="S46" s="872"/>
      <c r="T46" s="872"/>
      <c r="U46" s="872"/>
      <c r="V46" s="872"/>
      <c r="W46" s="872"/>
      <c r="X46" s="872"/>
      <c r="Y46" s="873">
        <v>39</v>
      </c>
      <c r="Z46" s="874"/>
      <c r="AA46" s="874"/>
      <c r="AB46" s="875"/>
      <c r="AC46" s="928" t="s">
        <v>308</v>
      </c>
      <c r="AD46" s="928"/>
      <c r="AE46" s="928"/>
      <c r="AF46" s="928"/>
      <c r="AG46" s="928"/>
      <c r="AH46" s="894">
        <v>1</v>
      </c>
      <c r="AI46" s="895"/>
      <c r="AJ46" s="895"/>
      <c r="AK46" s="895"/>
      <c r="AL46" s="880">
        <v>98.48</v>
      </c>
      <c r="AM46" s="881"/>
      <c r="AN46" s="881"/>
      <c r="AO46" s="882"/>
      <c r="AP46" s="883" t="s">
        <v>740</v>
      </c>
      <c r="AQ46" s="883"/>
      <c r="AR46" s="883"/>
      <c r="AS46" s="883"/>
      <c r="AT46" s="883"/>
      <c r="AU46" s="883"/>
      <c r="AV46" s="883"/>
      <c r="AW46" s="883"/>
      <c r="AX46" s="883"/>
      <c r="AY46">
        <f>COUNTA($C$46)</f>
        <v>1</v>
      </c>
    </row>
    <row r="47" spans="1:51" ht="26.25" hidden="1" customHeight="1" x14ac:dyDescent="0.15">
      <c r="A47" s="932">
        <v>11</v>
      </c>
      <c r="B47" s="932">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28"/>
      <c r="AD47" s="928"/>
      <c r="AE47" s="928"/>
      <c r="AF47" s="928"/>
      <c r="AG47" s="928"/>
      <c r="AH47" s="894"/>
      <c r="AI47" s="895"/>
      <c r="AJ47" s="895"/>
      <c r="AK47" s="895"/>
      <c r="AL47" s="880"/>
      <c r="AM47" s="881"/>
      <c r="AN47" s="881"/>
      <c r="AO47" s="882"/>
      <c r="AP47" s="883"/>
      <c r="AQ47" s="883"/>
      <c r="AR47" s="883"/>
      <c r="AS47" s="883"/>
      <c r="AT47" s="883"/>
      <c r="AU47" s="883"/>
      <c r="AV47" s="883"/>
      <c r="AW47" s="883"/>
      <c r="AX47" s="883"/>
      <c r="AY47">
        <f>COUNTA($C$47)</f>
        <v>0</v>
      </c>
    </row>
    <row r="48" spans="1:51" ht="26.25" hidden="1" customHeight="1" x14ac:dyDescent="0.15">
      <c r="A48" s="932">
        <v>12</v>
      </c>
      <c r="B48" s="932">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28"/>
      <c r="AD48" s="928"/>
      <c r="AE48" s="928"/>
      <c r="AF48" s="928"/>
      <c r="AG48" s="928"/>
      <c r="AH48" s="894"/>
      <c r="AI48" s="895"/>
      <c r="AJ48" s="895"/>
      <c r="AK48" s="895"/>
      <c r="AL48" s="880"/>
      <c r="AM48" s="881"/>
      <c r="AN48" s="881"/>
      <c r="AO48" s="882"/>
      <c r="AP48" s="883"/>
      <c r="AQ48" s="883"/>
      <c r="AR48" s="883"/>
      <c r="AS48" s="883"/>
      <c r="AT48" s="883"/>
      <c r="AU48" s="883"/>
      <c r="AV48" s="883"/>
      <c r="AW48" s="883"/>
      <c r="AX48" s="883"/>
      <c r="AY48">
        <f>COUNTA($C$48)</f>
        <v>0</v>
      </c>
    </row>
    <row r="49" spans="1:51" ht="26.25" hidden="1" customHeight="1" x14ac:dyDescent="0.15">
      <c r="A49" s="932">
        <v>13</v>
      </c>
      <c r="B49" s="932">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28"/>
      <c r="AD49" s="928"/>
      <c r="AE49" s="928"/>
      <c r="AF49" s="928"/>
      <c r="AG49" s="928"/>
      <c r="AH49" s="894"/>
      <c r="AI49" s="895"/>
      <c r="AJ49" s="895"/>
      <c r="AK49" s="895"/>
      <c r="AL49" s="880"/>
      <c r="AM49" s="881"/>
      <c r="AN49" s="881"/>
      <c r="AO49" s="882"/>
      <c r="AP49" s="883"/>
      <c r="AQ49" s="883"/>
      <c r="AR49" s="883"/>
      <c r="AS49" s="883"/>
      <c r="AT49" s="883"/>
      <c r="AU49" s="883"/>
      <c r="AV49" s="883"/>
      <c r="AW49" s="883"/>
      <c r="AX49" s="883"/>
      <c r="AY49">
        <f>COUNTA($C$49)</f>
        <v>0</v>
      </c>
    </row>
    <row r="50" spans="1:51" ht="26.25" hidden="1" customHeight="1" x14ac:dyDescent="0.15">
      <c r="A50" s="932">
        <v>14</v>
      </c>
      <c r="B50" s="932">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28"/>
      <c r="AD50" s="928"/>
      <c r="AE50" s="928"/>
      <c r="AF50" s="928"/>
      <c r="AG50" s="928"/>
      <c r="AH50" s="894"/>
      <c r="AI50" s="895"/>
      <c r="AJ50" s="895"/>
      <c r="AK50" s="895"/>
      <c r="AL50" s="880"/>
      <c r="AM50" s="881"/>
      <c r="AN50" s="881"/>
      <c r="AO50" s="882"/>
      <c r="AP50" s="883"/>
      <c r="AQ50" s="883"/>
      <c r="AR50" s="883"/>
      <c r="AS50" s="883"/>
      <c r="AT50" s="883"/>
      <c r="AU50" s="883"/>
      <c r="AV50" s="883"/>
      <c r="AW50" s="883"/>
      <c r="AX50" s="883"/>
      <c r="AY50">
        <f>COUNTA($C$50)</f>
        <v>0</v>
      </c>
    </row>
    <row r="51" spans="1:51" ht="26.25" hidden="1" customHeight="1" x14ac:dyDescent="0.15">
      <c r="A51" s="932">
        <v>15</v>
      </c>
      <c r="B51" s="932">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28"/>
      <c r="AD51" s="928"/>
      <c r="AE51" s="928"/>
      <c r="AF51" s="928"/>
      <c r="AG51" s="928"/>
      <c r="AH51" s="894"/>
      <c r="AI51" s="895"/>
      <c r="AJ51" s="895"/>
      <c r="AK51" s="895"/>
      <c r="AL51" s="880"/>
      <c r="AM51" s="881"/>
      <c r="AN51" s="881"/>
      <c r="AO51" s="882"/>
      <c r="AP51" s="883"/>
      <c r="AQ51" s="883"/>
      <c r="AR51" s="883"/>
      <c r="AS51" s="883"/>
      <c r="AT51" s="883"/>
      <c r="AU51" s="883"/>
      <c r="AV51" s="883"/>
      <c r="AW51" s="883"/>
      <c r="AX51" s="883"/>
      <c r="AY51">
        <f>COUNTA($C$51)</f>
        <v>0</v>
      </c>
    </row>
    <row r="52" spans="1:51" ht="26.25" hidden="1" customHeight="1" x14ac:dyDescent="0.15">
      <c r="A52" s="932">
        <v>16</v>
      </c>
      <c r="B52" s="932">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28"/>
      <c r="AD52" s="928"/>
      <c r="AE52" s="928"/>
      <c r="AF52" s="928"/>
      <c r="AG52" s="928"/>
      <c r="AH52" s="894"/>
      <c r="AI52" s="895"/>
      <c r="AJ52" s="895"/>
      <c r="AK52" s="895"/>
      <c r="AL52" s="880"/>
      <c r="AM52" s="881"/>
      <c r="AN52" s="881"/>
      <c r="AO52" s="882"/>
      <c r="AP52" s="883"/>
      <c r="AQ52" s="883"/>
      <c r="AR52" s="883"/>
      <c r="AS52" s="883"/>
      <c r="AT52" s="883"/>
      <c r="AU52" s="883"/>
      <c r="AV52" s="883"/>
      <c r="AW52" s="883"/>
      <c r="AX52" s="883"/>
      <c r="AY52">
        <f>COUNTA($C$52)</f>
        <v>0</v>
      </c>
    </row>
    <row r="53" spans="1:51" ht="26.25" hidden="1" customHeight="1" x14ac:dyDescent="0.15">
      <c r="A53" s="932">
        <v>17</v>
      </c>
      <c r="B53" s="932">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28"/>
      <c r="AD53" s="928"/>
      <c r="AE53" s="928"/>
      <c r="AF53" s="928"/>
      <c r="AG53" s="928"/>
      <c r="AH53" s="894"/>
      <c r="AI53" s="895"/>
      <c r="AJ53" s="895"/>
      <c r="AK53" s="895"/>
      <c r="AL53" s="880"/>
      <c r="AM53" s="881"/>
      <c r="AN53" s="881"/>
      <c r="AO53" s="882"/>
      <c r="AP53" s="883"/>
      <c r="AQ53" s="883"/>
      <c r="AR53" s="883"/>
      <c r="AS53" s="883"/>
      <c r="AT53" s="883"/>
      <c r="AU53" s="883"/>
      <c r="AV53" s="883"/>
      <c r="AW53" s="883"/>
      <c r="AX53" s="883"/>
      <c r="AY53">
        <f>COUNTA($C$53)</f>
        <v>0</v>
      </c>
    </row>
    <row r="54" spans="1:51" ht="26.25" hidden="1" customHeight="1" x14ac:dyDescent="0.15">
      <c r="A54" s="932">
        <v>18</v>
      </c>
      <c r="B54" s="932">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28"/>
      <c r="AD54" s="928"/>
      <c r="AE54" s="928"/>
      <c r="AF54" s="928"/>
      <c r="AG54" s="928"/>
      <c r="AH54" s="894"/>
      <c r="AI54" s="895"/>
      <c r="AJ54" s="895"/>
      <c r="AK54" s="895"/>
      <c r="AL54" s="880"/>
      <c r="AM54" s="881"/>
      <c r="AN54" s="881"/>
      <c r="AO54" s="882"/>
      <c r="AP54" s="883"/>
      <c r="AQ54" s="883"/>
      <c r="AR54" s="883"/>
      <c r="AS54" s="883"/>
      <c r="AT54" s="883"/>
      <c r="AU54" s="883"/>
      <c r="AV54" s="883"/>
      <c r="AW54" s="883"/>
      <c r="AX54" s="883"/>
      <c r="AY54">
        <f>COUNTA($C$54)</f>
        <v>0</v>
      </c>
    </row>
    <row r="55" spans="1:51" ht="26.25" hidden="1" customHeight="1" x14ac:dyDescent="0.15">
      <c r="A55" s="932">
        <v>19</v>
      </c>
      <c r="B55" s="932">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28"/>
      <c r="AD55" s="928"/>
      <c r="AE55" s="928"/>
      <c r="AF55" s="928"/>
      <c r="AG55" s="928"/>
      <c r="AH55" s="894"/>
      <c r="AI55" s="895"/>
      <c r="AJ55" s="895"/>
      <c r="AK55" s="895"/>
      <c r="AL55" s="880"/>
      <c r="AM55" s="881"/>
      <c r="AN55" s="881"/>
      <c r="AO55" s="882"/>
      <c r="AP55" s="883"/>
      <c r="AQ55" s="883"/>
      <c r="AR55" s="883"/>
      <c r="AS55" s="883"/>
      <c r="AT55" s="883"/>
      <c r="AU55" s="883"/>
      <c r="AV55" s="883"/>
      <c r="AW55" s="883"/>
      <c r="AX55" s="883"/>
      <c r="AY55">
        <f>COUNTA($C$55)</f>
        <v>0</v>
      </c>
    </row>
    <row r="56" spans="1:51" ht="26.25" hidden="1" customHeight="1" x14ac:dyDescent="0.15">
      <c r="A56" s="932">
        <v>20</v>
      </c>
      <c r="B56" s="932">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28"/>
      <c r="AD56" s="928"/>
      <c r="AE56" s="928"/>
      <c r="AF56" s="928"/>
      <c r="AG56" s="928"/>
      <c r="AH56" s="894"/>
      <c r="AI56" s="895"/>
      <c r="AJ56" s="895"/>
      <c r="AK56" s="895"/>
      <c r="AL56" s="880"/>
      <c r="AM56" s="881"/>
      <c r="AN56" s="881"/>
      <c r="AO56" s="882"/>
      <c r="AP56" s="883"/>
      <c r="AQ56" s="883"/>
      <c r="AR56" s="883"/>
      <c r="AS56" s="883"/>
      <c r="AT56" s="883"/>
      <c r="AU56" s="883"/>
      <c r="AV56" s="883"/>
      <c r="AW56" s="883"/>
      <c r="AX56" s="883"/>
      <c r="AY56">
        <f>COUNTA($C$56)</f>
        <v>0</v>
      </c>
    </row>
    <row r="57" spans="1:51" ht="26.25" hidden="1" customHeight="1" x14ac:dyDescent="0.15">
      <c r="A57" s="932">
        <v>21</v>
      </c>
      <c r="B57" s="932">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28"/>
      <c r="AD57" s="928"/>
      <c r="AE57" s="928"/>
      <c r="AF57" s="928"/>
      <c r="AG57" s="928"/>
      <c r="AH57" s="894"/>
      <c r="AI57" s="895"/>
      <c r="AJ57" s="895"/>
      <c r="AK57" s="895"/>
      <c r="AL57" s="880"/>
      <c r="AM57" s="881"/>
      <c r="AN57" s="881"/>
      <c r="AO57" s="882"/>
      <c r="AP57" s="883"/>
      <c r="AQ57" s="883"/>
      <c r="AR57" s="883"/>
      <c r="AS57" s="883"/>
      <c r="AT57" s="883"/>
      <c r="AU57" s="883"/>
      <c r="AV57" s="883"/>
      <c r="AW57" s="883"/>
      <c r="AX57" s="883"/>
      <c r="AY57">
        <f>COUNTA($C$57)</f>
        <v>0</v>
      </c>
    </row>
    <row r="58" spans="1:51" ht="26.25" hidden="1" customHeight="1" x14ac:dyDescent="0.15">
      <c r="A58" s="932">
        <v>22</v>
      </c>
      <c r="B58" s="932">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28"/>
      <c r="AD58" s="928"/>
      <c r="AE58" s="928"/>
      <c r="AF58" s="928"/>
      <c r="AG58" s="928"/>
      <c r="AH58" s="894"/>
      <c r="AI58" s="895"/>
      <c r="AJ58" s="895"/>
      <c r="AK58" s="895"/>
      <c r="AL58" s="880"/>
      <c r="AM58" s="881"/>
      <c r="AN58" s="881"/>
      <c r="AO58" s="882"/>
      <c r="AP58" s="883"/>
      <c r="AQ58" s="883"/>
      <c r="AR58" s="883"/>
      <c r="AS58" s="883"/>
      <c r="AT58" s="883"/>
      <c r="AU58" s="883"/>
      <c r="AV58" s="883"/>
      <c r="AW58" s="883"/>
      <c r="AX58" s="883"/>
      <c r="AY58">
        <f>COUNTA($C$58)</f>
        <v>0</v>
      </c>
    </row>
    <row r="59" spans="1:51" ht="26.25" hidden="1" customHeight="1" x14ac:dyDescent="0.15">
      <c r="A59" s="932">
        <v>23</v>
      </c>
      <c r="B59" s="932">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28"/>
      <c r="AD59" s="928"/>
      <c r="AE59" s="928"/>
      <c r="AF59" s="928"/>
      <c r="AG59" s="928"/>
      <c r="AH59" s="894"/>
      <c r="AI59" s="895"/>
      <c r="AJ59" s="895"/>
      <c r="AK59" s="895"/>
      <c r="AL59" s="880"/>
      <c r="AM59" s="881"/>
      <c r="AN59" s="881"/>
      <c r="AO59" s="882"/>
      <c r="AP59" s="883"/>
      <c r="AQ59" s="883"/>
      <c r="AR59" s="883"/>
      <c r="AS59" s="883"/>
      <c r="AT59" s="883"/>
      <c r="AU59" s="883"/>
      <c r="AV59" s="883"/>
      <c r="AW59" s="883"/>
      <c r="AX59" s="883"/>
      <c r="AY59">
        <f>COUNTA($C$59)</f>
        <v>0</v>
      </c>
    </row>
    <row r="60" spans="1:51" ht="26.25" hidden="1" customHeight="1" x14ac:dyDescent="0.15">
      <c r="A60" s="932">
        <v>24</v>
      </c>
      <c r="B60" s="932">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28"/>
      <c r="AD60" s="928"/>
      <c r="AE60" s="928"/>
      <c r="AF60" s="928"/>
      <c r="AG60" s="928"/>
      <c r="AH60" s="894"/>
      <c r="AI60" s="895"/>
      <c r="AJ60" s="895"/>
      <c r="AK60" s="895"/>
      <c r="AL60" s="880"/>
      <c r="AM60" s="881"/>
      <c r="AN60" s="881"/>
      <c r="AO60" s="882"/>
      <c r="AP60" s="883"/>
      <c r="AQ60" s="883"/>
      <c r="AR60" s="883"/>
      <c r="AS60" s="883"/>
      <c r="AT60" s="883"/>
      <c r="AU60" s="883"/>
      <c r="AV60" s="883"/>
      <c r="AW60" s="883"/>
      <c r="AX60" s="883"/>
      <c r="AY60">
        <f>COUNTA($C$60)</f>
        <v>0</v>
      </c>
    </row>
    <row r="61" spans="1:51" ht="26.25" hidden="1" customHeight="1" x14ac:dyDescent="0.15">
      <c r="A61" s="932">
        <v>25</v>
      </c>
      <c r="B61" s="932">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28"/>
      <c r="AD61" s="928"/>
      <c r="AE61" s="928"/>
      <c r="AF61" s="928"/>
      <c r="AG61" s="928"/>
      <c r="AH61" s="894"/>
      <c r="AI61" s="895"/>
      <c r="AJ61" s="895"/>
      <c r="AK61" s="895"/>
      <c r="AL61" s="880"/>
      <c r="AM61" s="881"/>
      <c r="AN61" s="881"/>
      <c r="AO61" s="882"/>
      <c r="AP61" s="883"/>
      <c r="AQ61" s="883"/>
      <c r="AR61" s="883"/>
      <c r="AS61" s="883"/>
      <c r="AT61" s="883"/>
      <c r="AU61" s="883"/>
      <c r="AV61" s="883"/>
      <c r="AW61" s="883"/>
      <c r="AX61" s="883"/>
      <c r="AY61">
        <f>COUNTA($C$61)</f>
        <v>0</v>
      </c>
    </row>
    <row r="62" spans="1:51" ht="26.25" hidden="1" customHeight="1" x14ac:dyDescent="0.15">
      <c r="A62" s="932">
        <v>26</v>
      </c>
      <c r="B62" s="932">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28"/>
      <c r="AD62" s="928"/>
      <c r="AE62" s="928"/>
      <c r="AF62" s="928"/>
      <c r="AG62" s="928"/>
      <c r="AH62" s="894"/>
      <c r="AI62" s="895"/>
      <c r="AJ62" s="895"/>
      <c r="AK62" s="895"/>
      <c r="AL62" s="880"/>
      <c r="AM62" s="881"/>
      <c r="AN62" s="881"/>
      <c r="AO62" s="882"/>
      <c r="AP62" s="883"/>
      <c r="AQ62" s="883"/>
      <c r="AR62" s="883"/>
      <c r="AS62" s="883"/>
      <c r="AT62" s="883"/>
      <c r="AU62" s="883"/>
      <c r="AV62" s="883"/>
      <c r="AW62" s="883"/>
      <c r="AX62" s="883"/>
      <c r="AY62">
        <f>COUNTA($C$62)</f>
        <v>0</v>
      </c>
    </row>
    <row r="63" spans="1:51" ht="26.25" hidden="1" customHeight="1" x14ac:dyDescent="0.15">
      <c r="A63" s="932">
        <v>27</v>
      </c>
      <c r="B63" s="932">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28"/>
      <c r="AD63" s="928"/>
      <c r="AE63" s="928"/>
      <c r="AF63" s="928"/>
      <c r="AG63" s="928"/>
      <c r="AH63" s="894"/>
      <c r="AI63" s="895"/>
      <c r="AJ63" s="895"/>
      <c r="AK63" s="895"/>
      <c r="AL63" s="880"/>
      <c r="AM63" s="881"/>
      <c r="AN63" s="881"/>
      <c r="AO63" s="882"/>
      <c r="AP63" s="883"/>
      <c r="AQ63" s="883"/>
      <c r="AR63" s="883"/>
      <c r="AS63" s="883"/>
      <c r="AT63" s="883"/>
      <c r="AU63" s="883"/>
      <c r="AV63" s="883"/>
      <c r="AW63" s="883"/>
      <c r="AX63" s="883"/>
      <c r="AY63">
        <f>COUNTA($C$63)</f>
        <v>0</v>
      </c>
    </row>
    <row r="64" spans="1:51" ht="26.25" hidden="1" customHeight="1" x14ac:dyDescent="0.15">
      <c r="A64" s="932">
        <v>28</v>
      </c>
      <c r="B64" s="932">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28"/>
      <c r="AD64" s="928"/>
      <c r="AE64" s="928"/>
      <c r="AF64" s="928"/>
      <c r="AG64" s="928"/>
      <c r="AH64" s="894"/>
      <c r="AI64" s="895"/>
      <c r="AJ64" s="895"/>
      <c r="AK64" s="895"/>
      <c r="AL64" s="880"/>
      <c r="AM64" s="881"/>
      <c r="AN64" s="881"/>
      <c r="AO64" s="882"/>
      <c r="AP64" s="883"/>
      <c r="AQ64" s="883"/>
      <c r="AR64" s="883"/>
      <c r="AS64" s="883"/>
      <c r="AT64" s="883"/>
      <c r="AU64" s="883"/>
      <c r="AV64" s="883"/>
      <c r="AW64" s="883"/>
      <c r="AX64" s="883"/>
      <c r="AY64">
        <f>COUNTA($C$64)</f>
        <v>0</v>
      </c>
    </row>
    <row r="65" spans="1:51" ht="26.25" hidden="1" customHeight="1" x14ac:dyDescent="0.15">
      <c r="A65" s="932">
        <v>29</v>
      </c>
      <c r="B65" s="932">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28"/>
      <c r="AD65" s="928"/>
      <c r="AE65" s="928"/>
      <c r="AF65" s="928"/>
      <c r="AG65" s="928"/>
      <c r="AH65" s="894"/>
      <c r="AI65" s="895"/>
      <c r="AJ65" s="895"/>
      <c r="AK65" s="895"/>
      <c r="AL65" s="880"/>
      <c r="AM65" s="881"/>
      <c r="AN65" s="881"/>
      <c r="AO65" s="882"/>
      <c r="AP65" s="883"/>
      <c r="AQ65" s="883"/>
      <c r="AR65" s="883"/>
      <c r="AS65" s="883"/>
      <c r="AT65" s="883"/>
      <c r="AU65" s="883"/>
      <c r="AV65" s="883"/>
      <c r="AW65" s="883"/>
      <c r="AX65" s="883"/>
      <c r="AY65">
        <f>COUNTA($C$65)</f>
        <v>0</v>
      </c>
    </row>
    <row r="66" spans="1:51" ht="26.25" hidden="1" customHeight="1" x14ac:dyDescent="0.15">
      <c r="A66" s="932">
        <v>30</v>
      </c>
      <c r="B66" s="932">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28"/>
      <c r="AD66" s="928"/>
      <c r="AE66" s="928"/>
      <c r="AF66" s="928"/>
      <c r="AG66" s="928"/>
      <c r="AH66" s="894"/>
      <c r="AI66" s="895"/>
      <c r="AJ66" s="895"/>
      <c r="AK66" s="895"/>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179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89"/>
      <c r="B69" s="889"/>
      <c r="C69" s="889" t="s">
        <v>24</v>
      </c>
      <c r="D69" s="889"/>
      <c r="E69" s="889"/>
      <c r="F69" s="889"/>
      <c r="G69" s="889"/>
      <c r="H69" s="889"/>
      <c r="I69" s="889"/>
      <c r="J69" s="930" t="s">
        <v>254</v>
      </c>
      <c r="K69" s="931"/>
      <c r="L69" s="931"/>
      <c r="M69" s="931"/>
      <c r="N69" s="931"/>
      <c r="O69" s="931"/>
      <c r="P69" s="440" t="s">
        <v>25</v>
      </c>
      <c r="Q69" s="440"/>
      <c r="R69" s="440"/>
      <c r="S69" s="440"/>
      <c r="T69" s="440"/>
      <c r="U69" s="440"/>
      <c r="V69" s="440"/>
      <c r="W69" s="440"/>
      <c r="X69" s="440"/>
      <c r="Y69" s="891" t="s">
        <v>293</v>
      </c>
      <c r="Z69" s="892"/>
      <c r="AA69" s="892"/>
      <c r="AB69" s="892"/>
      <c r="AC69" s="930" t="s">
        <v>285</v>
      </c>
      <c r="AD69" s="930"/>
      <c r="AE69" s="930"/>
      <c r="AF69" s="930"/>
      <c r="AG69" s="930"/>
      <c r="AH69" s="891" t="s">
        <v>227</v>
      </c>
      <c r="AI69" s="889"/>
      <c r="AJ69" s="889"/>
      <c r="AK69" s="889"/>
      <c r="AL69" s="889" t="s">
        <v>19</v>
      </c>
      <c r="AM69" s="889"/>
      <c r="AN69" s="889"/>
      <c r="AO69" s="893"/>
      <c r="AP69" s="929" t="s">
        <v>255</v>
      </c>
      <c r="AQ69" s="929"/>
      <c r="AR69" s="929"/>
      <c r="AS69" s="929"/>
      <c r="AT69" s="929"/>
      <c r="AU69" s="929"/>
      <c r="AV69" s="929"/>
      <c r="AW69" s="929"/>
      <c r="AX69" s="929"/>
      <c r="AY69" s="34">
        <f>$AY$67</f>
        <v>1</v>
      </c>
    </row>
    <row r="70" spans="1:51" ht="26.25" customHeight="1" x14ac:dyDescent="0.15">
      <c r="A70" s="932">
        <v>1</v>
      </c>
      <c r="B70" s="932">
        <v>1</v>
      </c>
      <c r="C70" s="867" t="s">
        <v>758</v>
      </c>
      <c r="D70" s="868"/>
      <c r="E70" s="868"/>
      <c r="F70" s="868"/>
      <c r="G70" s="868"/>
      <c r="H70" s="868"/>
      <c r="I70" s="868"/>
      <c r="J70" s="869">
        <v>8000020460001</v>
      </c>
      <c r="K70" s="870"/>
      <c r="L70" s="870"/>
      <c r="M70" s="870"/>
      <c r="N70" s="870"/>
      <c r="O70" s="870"/>
      <c r="P70" s="871" t="s">
        <v>820</v>
      </c>
      <c r="Q70" s="872"/>
      <c r="R70" s="872"/>
      <c r="S70" s="872"/>
      <c r="T70" s="872"/>
      <c r="U70" s="872"/>
      <c r="V70" s="872"/>
      <c r="W70" s="872"/>
      <c r="X70" s="872"/>
      <c r="Y70" s="873">
        <v>3750</v>
      </c>
      <c r="Z70" s="874"/>
      <c r="AA70" s="874"/>
      <c r="AB70" s="875"/>
      <c r="AC70" s="928" t="s">
        <v>745</v>
      </c>
      <c r="AD70" s="928"/>
      <c r="AE70" s="928"/>
      <c r="AF70" s="928"/>
      <c r="AG70" s="928"/>
      <c r="AH70" s="894" t="s">
        <v>339</v>
      </c>
      <c r="AI70" s="895"/>
      <c r="AJ70" s="895"/>
      <c r="AK70" s="895"/>
      <c r="AL70" s="880" t="s">
        <v>339</v>
      </c>
      <c r="AM70" s="881"/>
      <c r="AN70" s="881"/>
      <c r="AO70" s="882"/>
      <c r="AP70" s="883" t="s">
        <v>740</v>
      </c>
      <c r="AQ70" s="883"/>
      <c r="AR70" s="883"/>
      <c r="AS70" s="883"/>
      <c r="AT70" s="883"/>
      <c r="AU70" s="883"/>
      <c r="AV70" s="883"/>
      <c r="AW70" s="883"/>
      <c r="AX70" s="883"/>
      <c r="AY70" s="34">
        <f>$AY$67</f>
        <v>1</v>
      </c>
    </row>
    <row r="71" spans="1:51" ht="26.25" hidden="1" customHeight="1" x14ac:dyDescent="0.15">
      <c r="A71" s="932">
        <v>2</v>
      </c>
      <c r="B71" s="932">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28"/>
      <c r="AD71" s="928"/>
      <c r="AE71" s="928"/>
      <c r="AF71" s="928"/>
      <c r="AG71" s="928"/>
      <c r="AH71" s="894"/>
      <c r="AI71" s="895"/>
      <c r="AJ71" s="895"/>
      <c r="AK71" s="895"/>
      <c r="AL71" s="880"/>
      <c r="AM71" s="881"/>
      <c r="AN71" s="881"/>
      <c r="AO71" s="882"/>
      <c r="AP71" s="883"/>
      <c r="AQ71" s="883"/>
      <c r="AR71" s="883"/>
      <c r="AS71" s="883"/>
      <c r="AT71" s="883"/>
      <c r="AU71" s="883"/>
      <c r="AV71" s="883"/>
      <c r="AW71" s="883"/>
      <c r="AX71" s="883"/>
      <c r="AY71">
        <f>COUNTA($C$71)</f>
        <v>0</v>
      </c>
    </row>
    <row r="72" spans="1:51" ht="26.25" hidden="1" customHeight="1" x14ac:dyDescent="0.15">
      <c r="A72" s="932">
        <v>3</v>
      </c>
      <c r="B72" s="932">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28"/>
      <c r="AD72" s="928"/>
      <c r="AE72" s="928"/>
      <c r="AF72" s="928"/>
      <c r="AG72" s="928"/>
      <c r="AH72" s="894"/>
      <c r="AI72" s="895"/>
      <c r="AJ72" s="895"/>
      <c r="AK72" s="895"/>
      <c r="AL72" s="880"/>
      <c r="AM72" s="881"/>
      <c r="AN72" s="881"/>
      <c r="AO72" s="882"/>
      <c r="AP72" s="883"/>
      <c r="AQ72" s="883"/>
      <c r="AR72" s="883"/>
      <c r="AS72" s="883"/>
      <c r="AT72" s="883"/>
      <c r="AU72" s="883"/>
      <c r="AV72" s="883"/>
      <c r="AW72" s="883"/>
      <c r="AX72" s="883"/>
      <c r="AY72">
        <f>COUNTA($C$72)</f>
        <v>0</v>
      </c>
    </row>
    <row r="73" spans="1:51" ht="26.25" hidden="1" customHeight="1" x14ac:dyDescent="0.15">
      <c r="A73" s="932">
        <v>4</v>
      </c>
      <c r="B73" s="932">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28"/>
      <c r="AD73" s="928"/>
      <c r="AE73" s="928"/>
      <c r="AF73" s="928"/>
      <c r="AG73" s="928"/>
      <c r="AH73" s="894"/>
      <c r="AI73" s="895"/>
      <c r="AJ73" s="895"/>
      <c r="AK73" s="895"/>
      <c r="AL73" s="880"/>
      <c r="AM73" s="881"/>
      <c r="AN73" s="881"/>
      <c r="AO73" s="882"/>
      <c r="AP73" s="883"/>
      <c r="AQ73" s="883"/>
      <c r="AR73" s="883"/>
      <c r="AS73" s="883"/>
      <c r="AT73" s="883"/>
      <c r="AU73" s="883"/>
      <c r="AV73" s="883"/>
      <c r="AW73" s="883"/>
      <c r="AX73" s="883"/>
      <c r="AY73">
        <f>COUNTA($C$73)</f>
        <v>0</v>
      </c>
    </row>
    <row r="74" spans="1:51" ht="26.25" hidden="1" customHeight="1" x14ac:dyDescent="0.15">
      <c r="A74" s="932">
        <v>5</v>
      </c>
      <c r="B74" s="932">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28"/>
      <c r="AD74" s="928"/>
      <c r="AE74" s="928"/>
      <c r="AF74" s="928"/>
      <c r="AG74" s="928"/>
      <c r="AH74" s="894"/>
      <c r="AI74" s="895"/>
      <c r="AJ74" s="895"/>
      <c r="AK74" s="895"/>
      <c r="AL74" s="880"/>
      <c r="AM74" s="881"/>
      <c r="AN74" s="881"/>
      <c r="AO74" s="882"/>
      <c r="AP74" s="883"/>
      <c r="AQ74" s="883"/>
      <c r="AR74" s="883"/>
      <c r="AS74" s="883"/>
      <c r="AT74" s="883"/>
      <c r="AU74" s="883"/>
      <c r="AV74" s="883"/>
      <c r="AW74" s="883"/>
      <c r="AX74" s="883"/>
      <c r="AY74">
        <f>COUNTA($C$74)</f>
        <v>0</v>
      </c>
    </row>
    <row r="75" spans="1:51" ht="26.25" hidden="1" customHeight="1" x14ac:dyDescent="0.15">
      <c r="A75" s="932">
        <v>6</v>
      </c>
      <c r="B75" s="932">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28"/>
      <c r="AD75" s="928"/>
      <c r="AE75" s="928"/>
      <c r="AF75" s="928"/>
      <c r="AG75" s="928"/>
      <c r="AH75" s="894"/>
      <c r="AI75" s="895"/>
      <c r="AJ75" s="895"/>
      <c r="AK75" s="895"/>
      <c r="AL75" s="880"/>
      <c r="AM75" s="881"/>
      <c r="AN75" s="881"/>
      <c r="AO75" s="882"/>
      <c r="AP75" s="883"/>
      <c r="AQ75" s="883"/>
      <c r="AR75" s="883"/>
      <c r="AS75" s="883"/>
      <c r="AT75" s="883"/>
      <c r="AU75" s="883"/>
      <c r="AV75" s="883"/>
      <c r="AW75" s="883"/>
      <c r="AX75" s="883"/>
      <c r="AY75">
        <f>COUNTA($C$75)</f>
        <v>0</v>
      </c>
    </row>
    <row r="76" spans="1:51" ht="26.25" hidden="1" customHeight="1" x14ac:dyDescent="0.15">
      <c r="A76" s="932">
        <v>7</v>
      </c>
      <c r="B76" s="932">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28"/>
      <c r="AD76" s="928"/>
      <c r="AE76" s="928"/>
      <c r="AF76" s="928"/>
      <c r="AG76" s="928"/>
      <c r="AH76" s="894"/>
      <c r="AI76" s="895"/>
      <c r="AJ76" s="895"/>
      <c r="AK76" s="895"/>
      <c r="AL76" s="880"/>
      <c r="AM76" s="881"/>
      <c r="AN76" s="881"/>
      <c r="AO76" s="882"/>
      <c r="AP76" s="883"/>
      <c r="AQ76" s="883"/>
      <c r="AR76" s="883"/>
      <c r="AS76" s="883"/>
      <c r="AT76" s="883"/>
      <c r="AU76" s="883"/>
      <c r="AV76" s="883"/>
      <c r="AW76" s="883"/>
      <c r="AX76" s="883"/>
      <c r="AY76">
        <f>COUNTA($C$76)</f>
        <v>0</v>
      </c>
    </row>
    <row r="77" spans="1:51" ht="26.25" hidden="1" customHeight="1" x14ac:dyDescent="0.15">
      <c r="A77" s="932">
        <v>8</v>
      </c>
      <c r="B77" s="932">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28"/>
      <c r="AD77" s="928"/>
      <c r="AE77" s="928"/>
      <c r="AF77" s="928"/>
      <c r="AG77" s="928"/>
      <c r="AH77" s="894"/>
      <c r="AI77" s="895"/>
      <c r="AJ77" s="895"/>
      <c r="AK77" s="895"/>
      <c r="AL77" s="880"/>
      <c r="AM77" s="881"/>
      <c r="AN77" s="881"/>
      <c r="AO77" s="882"/>
      <c r="AP77" s="883"/>
      <c r="AQ77" s="883"/>
      <c r="AR77" s="883"/>
      <c r="AS77" s="883"/>
      <c r="AT77" s="883"/>
      <c r="AU77" s="883"/>
      <c r="AV77" s="883"/>
      <c r="AW77" s="883"/>
      <c r="AX77" s="883"/>
      <c r="AY77">
        <f>COUNTA($C$77)</f>
        <v>0</v>
      </c>
    </row>
    <row r="78" spans="1:51" ht="26.25" hidden="1" customHeight="1" x14ac:dyDescent="0.15">
      <c r="A78" s="932">
        <v>9</v>
      </c>
      <c r="B78" s="932">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28"/>
      <c r="AD78" s="928"/>
      <c r="AE78" s="928"/>
      <c r="AF78" s="928"/>
      <c r="AG78" s="928"/>
      <c r="AH78" s="894"/>
      <c r="AI78" s="895"/>
      <c r="AJ78" s="895"/>
      <c r="AK78" s="895"/>
      <c r="AL78" s="880"/>
      <c r="AM78" s="881"/>
      <c r="AN78" s="881"/>
      <c r="AO78" s="882"/>
      <c r="AP78" s="883"/>
      <c r="AQ78" s="883"/>
      <c r="AR78" s="883"/>
      <c r="AS78" s="883"/>
      <c r="AT78" s="883"/>
      <c r="AU78" s="883"/>
      <c r="AV78" s="883"/>
      <c r="AW78" s="883"/>
      <c r="AX78" s="883"/>
      <c r="AY78">
        <f>COUNTA($C$78)</f>
        <v>0</v>
      </c>
    </row>
    <row r="79" spans="1:51" ht="26.25" hidden="1" customHeight="1" x14ac:dyDescent="0.15">
      <c r="A79" s="932">
        <v>10</v>
      </c>
      <c r="B79" s="932">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28"/>
      <c r="AD79" s="928"/>
      <c r="AE79" s="928"/>
      <c r="AF79" s="928"/>
      <c r="AG79" s="928"/>
      <c r="AH79" s="894"/>
      <c r="AI79" s="895"/>
      <c r="AJ79" s="895"/>
      <c r="AK79" s="895"/>
      <c r="AL79" s="880"/>
      <c r="AM79" s="881"/>
      <c r="AN79" s="881"/>
      <c r="AO79" s="882"/>
      <c r="AP79" s="883"/>
      <c r="AQ79" s="883"/>
      <c r="AR79" s="883"/>
      <c r="AS79" s="883"/>
      <c r="AT79" s="883"/>
      <c r="AU79" s="883"/>
      <c r="AV79" s="883"/>
      <c r="AW79" s="883"/>
      <c r="AX79" s="883"/>
      <c r="AY79">
        <f>COUNTA($C$79)</f>
        <v>0</v>
      </c>
    </row>
    <row r="80" spans="1:51" ht="26.25" hidden="1" customHeight="1" x14ac:dyDescent="0.15">
      <c r="A80" s="932">
        <v>11</v>
      </c>
      <c r="B80" s="932">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28"/>
      <c r="AD80" s="928"/>
      <c r="AE80" s="928"/>
      <c r="AF80" s="928"/>
      <c r="AG80" s="928"/>
      <c r="AH80" s="894"/>
      <c r="AI80" s="895"/>
      <c r="AJ80" s="895"/>
      <c r="AK80" s="895"/>
      <c r="AL80" s="880"/>
      <c r="AM80" s="881"/>
      <c r="AN80" s="881"/>
      <c r="AO80" s="882"/>
      <c r="AP80" s="883"/>
      <c r="AQ80" s="883"/>
      <c r="AR80" s="883"/>
      <c r="AS80" s="883"/>
      <c r="AT80" s="883"/>
      <c r="AU80" s="883"/>
      <c r="AV80" s="883"/>
      <c r="AW80" s="883"/>
      <c r="AX80" s="883"/>
      <c r="AY80">
        <f>COUNTA($C$80)</f>
        <v>0</v>
      </c>
    </row>
    <row r="81" spans="1:51" ht="26.25" hidden="1" customHeight="1" x14ac:dyDescent="0.15">
      <c r="A81" s="932">
        <v>12</v>
      </c>
      <c r="B81" s="932">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28"/>
      <c r="AD81" s="928"/>
      <c r="AE81" s="928"/>
      <c r="AF81" s="928"/>
      <c r="AG81" s="928"/>
      <c r="AH81" s="894"/>
      <c r="AI81" s="895"/>
      <c r="AJ81" s="895"/>
      <c r="AK81" s="895"/>
      <c r="AL81" s="880"/>
      <c r="AM81" s="881"/>
      <c r="AN81" s="881"/>
      <c r="AO81" s="882"/>
      <c r="AP81" s="883"/>
      <c r="AQ81" s="883"/>
      <c r="AR81" s="883"/>
      <c r="AS81" s="883"/>
      <c r="AT81" s="883"/>
      <c r="AU81" s="883"/>
      <c r="AV81" s="883"/>
      <c r="AW81" s="883"/>
      <c r="AX81" s="883"/>
      <c r="AY81">
        <f>COUNTA($C$81)</f>
        <v>0</v>
      </c>
    </row>
    <row r="82" spans="1:51" ht="26.25" hidden="1" customHeight="1" x14ac:dyDescent="0.15">
      <c r="A82" s="932">
        <v>13</v>
      </c>
      <c r="B82" s="932">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28"/>
      <c r="AD82" s="928"/>
      <c r="AE82" s="928"/>
      <c r="AF82" s="928"/>
      <c r="AG82" s="928"/>
      <c r="AH82" s="894"/>
      <c r="AI82" s="895"/>
      <c r="AJ82" s="895"/>
      <c r="AK82" s="895"/>
      <c r="AL82" s="880"/>
      <c r="AM82" s="881"/>
      <c r="AN82" s="881"/>
      <c r="AO82" s="882"/>
      <c r="AP82" s="883"/>
      <c r="AQ82" s="883"/>
      <c r="AR82" s="883"/>
      <c r="AS82" s="883"/>
      <c r="AT82" s="883"/>
      <c r="AU82" s="883"/>
      <c r="AV82" s="883"/>
      <c r="AW82" s="883"/>
      <c r="AX82" s="883"/>
      <c r="AY82">
        <f>COUNTA($C$82)</f>
        <v>0</v>
      </c>
    </row>
    <row r="83" spans="1:51" ht="26.25" hidden="1" customHeight="1" x14ac:dyDescent="0.15">
      <c r="A83" s="932">
        <v>14</v>
      </c>
      <c r="B83" s="932">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28"/>
      <c r="AD83" s="928"/>
      <c r="AE83" s="928"/>
      <c r="AF83" s="928"/>
      <c r="AG83" s="928"/>
      <c r="AH83" s="894"/>
      <c r="AI83" s="895"/>
      <c r="AJ83" s="895"/>
      <c r="AK83" s="895"/>
      <c r="AL83" s="880"/>
      <c r="AM83" s="881"/>
      <c r="AN83" s="881"/>
      <c r="AO83" s="882"/>
      <c r="AP83" s="883"/>
      <c r="AQ83" s="883"/>
      <c r="AR83" s="883"/>
      <c r="AS83" s="883"/>
      <c r="AT83" s="883"/>
      <c r="AU83" s="883"/>
      <c r="AV83" s="883"/>
      <c r="AW83" s="883"/>
      <c r="AX83" s="883"/>
      <c r="AY83">
        <f>COUNTA($C$83)</f>
        <v>0</v>
      </c>
    </row>
    <row r="84" spans="1:51" ht="26.25" hidden="1" customHeight="1" x14ac:dyDescent="0.15">
      <c r="A84" s="932">
        <v>15</v>
      </c>
      <c r="B84" s="932">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28"/>
      <c r="AD84" s="928"/>
      <c r="AE84" s="928"/>
      <c r="AF84" s="928"/>
      <c r="AG84" s="928"/>
      <c r="AH84" s="894"/>
      <c r="AI84" s="895"/>
      <c r="AJ84" s="895"/>
      <c r="AK84" s="895"/>
      <c r="AL84" s="880"/>
      <c r="AM84" s="881"/>
      <c r="AN84" s="881"/>
      <c r="AO84" s="882"/>
      <c r="AP84" s="883"/>
      <c r="AQ84" s="883"/>
      <c r="AR84" s="883"/>
      <c r="AS84" s="883"/>
      <c r="AT84" s="883"/>
      <c r="AU84" s="883"/>
      <c r="AV84" s="883"/>
      <c r="AW84" s="883"/>
      <c r="AX84" s="883"/>
      <c r="AY84">
        <f>COUNTA($C$84)</f>
        <v>0</v>
      </c>
    </row>
    <row r="85" spans="1:51" ht="26.25" hidden="1" customHeight="1" x14ac:dyDescent="0.15">
      <c r="A85" s="932">
        <v>16</v>
      </c>
      <c r="B85" s="932">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28"/>
      <c r="AD85" s="928"/>
      <c r="AE85" s="928"/>
      <c r="AF85" s="928"/>
      <c r="AG85" s="928"/>
      <c r="AH85" s="894"/>
      <c r="AI85" s="895"/>
      <c r="AJ85" s="895"/>
      <c r="AK85" s="895"/>
      <c r="AL85" s="880"/>
      <c r="AM85" s="881"/>
      <c r="AN85" s="881"/>
      <c r="AO85" s="882"/>
      <c r="AP85" s="883"/>
      <c r="AQ85" s="883"/>
      <c r="AR85" s="883"/>
      <c r="AS85" s="883"/>
      <c r="AT85" s="883"/>
      <c r="AU85" s="883"/>
      <c r="AV85" s="883"/>
      <c r="AW85" s="883"/>
      <c r="AX85" s="883"/>
      <c r="AY85">
        <f>COUNTA($C$85)</f>
        <v>0</v>
      </c>
    </row>
    <row r="86" spans="1:51" ht="26.25" hidden="1" customHeight="1" x14ac:dyDescent="0.15">
      <c r="A86" s="932">
        <v>17</v>
      </c>
      <c r="B86" s="932">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28"/>
      <c r="AD86" s="928"/>
      <c r="AE86" s="928"/>
      <c r="AF86" s="928"/>
      <c r="AG86" s="928"/>
      <c r="AH86" s="894"/>
      <c r="AI86" s="895"/>
      <c r="AJ86" s="895"/>
      <c r="AK86" s="895"/>
      <c r="AL86" s="880"/>
      <c r="AM86" s="881"/>
      <c r="AN86" s="881"/>
      <c r="AO86" s="882"/>
      <c r="AP86" s="883"/>
      <c r="AQ86" s="883"/>
      <c r="AR86" s="883"/>
      <c r="AS86" s="883"/>
      <c r="AT86" s="883"/>
      <c r="AU86" s="883"/>
      <c r="AV86" s="883"/>
      <c r="AW86" s="883"/>
      <c r="AX86" s="883"/>
      <c r="AY86">
        <f>COUNTA($C$86)</f>
        <v>0</v>
      </c>
    </row>
    <row r="87" spans="1:51" ht="26.25" hidden="1" customHeight="1" x14ac:dyDescent="0.15">
      <c r="A87" s="932">
        <v>18</v>
      </c>
      <c r="B87" s="932">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28"/>
      <c r="AD87" s="928"/>
      <c r="AE87" s="928"/>
      <c r="AF87" s="928"/>
      <c r="AG87" s="928"/>
      <c r="AH87" s="894"/>
      <c r="AI87" s="895"/>
      <c r="AJ87" s="895"/>
      <c r="AK87" s="895"/>
      <c r="AL87" s="880"/>
      <c r="AM87" s="881"/>
      <c r="AN87" s="881"/>
      <c r="AO87" s="882"/>
      <c r="AP87" s="883"/>
      <c r="AQ87" s="883"/>
      <c r="AR87" s="883"/>
      <c r="AS87" s="883"/>
      <c r="AT87" s="883"/>
      <c r="AU87" s="883"/>
      <c r="AV87" s="883"/>
      <c r="AW87" s="883"/>
      <c r="AX87" s="883"/>
      <c r="AY87">
        <f>COUNTA($C$87)</f>
        <v>0</v>
      </c>
    </row>
    <row r="88" spans="1:51" ht="26.25" hidden="1" customHeight="1" x14ac:dyDescent="0.15">
      <c r="A88" s="932">
        <v>19</v>
      </c>
      <c r="B88" s="932">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28"/>
      <c r="AD88" s="928"/>
      <c r="AE88" s="928"/>
      <c r="AF88" s="928"/>
      <c r="AG88" s="928"/>
      <c r="AH88" s="894"/>
      <c r="AI88" s="895"/>
      <c r="AJ88" s="895"/>
      <c r="AK88" s="895"/>
      <c r="AL88" s="880"/>
      <c r="AM88" s="881"/>
      <c r="AN88" s="881"/>
      <c r="AO88" s="882"/>
      <c r="AP88" s="883"/>
      <c r="AQ88" s="883"/>
      <c r="AR88" s="883"/>
      <c r="AS88" s="883"/>
      <c r="AT88" s="883"/>
      <c r="AU88" s="883"/>
      <c r="AV88" s="883"/>
      <c r="AW88" s="883"/>
      <c r="AX88" s="883"/>
      <c r="AY88">
        <f>COUNTA($C$88)</f>
        <v>0</v>
      </c>
    </row>
    <row r="89" spans="1:51" ht="26.25" hidden="1" customHeight="1" x14ac:dyDescent="0.15">
      <c r="A89" s="932">
        <v>20</v>
      </c>
      <c r="B89" s="932">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28"/>
      <c r="AD89" s="928"/>
      <c r="AE89" s="928"/>
      <c r="AF89" s="928"/>
      <c r="AG89" s="928"/>
      <c r="AH89" s="894"/>
      <c r="AI89" s="895"/>
      <c r="AJ89" s="895"/>
      <c r="AK89" s="895"/>
      <c r="AL89" s="880"/>
      <c r="AM89" s="881"/>
      <c r="AN89" s="881"/>
      <c r="AO89" s="882"/>
      <c r="AP89" s="883"/>
      <c r="AQ89" s="883"/>
      <c r="AR89" s="883"/>
      <c r="AS89" s="883"/>
      <c r="AT89" s="883"/>
      <c r="AU89" s="883"/>
      <c r="AV89" s="883"/>
      <c r="AW89" s="883"/>
      <c r="AX89" s="883"/>
      <c r="AY89">
        <f>COUNTA($C$89)</f>
        <v>0</v>
      </c>
    </row>
    <row r="90" spans="1:51" ht="26.25" hidden="1" customHeight="1" x14ac:dyDescent="0.15">
      <c r="A90" s="932">
        <v>21</v>
      </c>
      <c r="B90" s="932">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28"/>
      <c r="AD90" s="928"/>
      <c r="AE90" s="928"/>
      <c r="AF90" s="928"/>
      <c r="AG90" s="928"/>
      <c r="AH90" s="894"/>
      <c r="AI90" s="895"/>
      <c r="AJ90" s="895"/>
      <c r="AK90" s="895"/>
      <c r="AL90" s="880"/>
      <c r="AM90" s="881"/>
      <c r="AN90" s="881"/>
      <c r="AO90" s="882"/>
      <c r="AP90" s="883"/>
      <c r="AQ90" s="883"/>
      <c r="AR90" s="883"/>
      <c r="AS90" s="883"/>
      <c r="AT90" s="883"/>
      <c r="AU90" s="883"/>
      <c r="AV90" s="883"/>
      <c r="AW90" s="883"/>
      <c r="AX90" s="883"/>
      <c r="AY90">
        <f>COUNTA($C$90)</f>
        <v>0</v>
      </c>
    </row>
    <row r="91" spans="1:51" ht="26.25" hidden="1" customHeight="1" x14ac:dyDescent="0.15">
      <c r="A91" s="932">
        <v>22</v>
      </c>
      <c r="B91" s="932">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28"/>
      <c r="AD91" s="928"/>
      <c r="AE91" s="928"/>
      <c r="AF91" s="928"/>
      <c r="AG91" s="928"/>
      <c r="AH91" s="894"/>
      <c r="AI91" s="895"/>
      <c r="AJ91" s="895"/>
      <c r="AK91" s="895"/>
      <c r="AL91" s="880"/>
      <c r="AM91" s="881"/>
      <c r="AN91" s="881"/>
      <c r="AO91" s="882"/>
      <c r="AP91" s="883"/>
      <c r="AQ91" s="883"/>
      <c r="AR91" s="883"/>
      <c r="AS91" s="883"/>
      <c r="AT91" s="883"/>
      <c r="AU91" s="883"/>
      <c r="AV91" s="883"/>
      <c r="AW91" s="883"/>
      <c r="AX91" s="883"/>
      <c r="AY91">
        <f>COUNTA($C$91)</f>
        <v>0</v>
      </c>
    </row>
    <row r="92" spans="1:51" ht="26.25" hidden="1" customHeight="1" x14ac:dyDescent="0.15">
      <c r="A92" s="932">
        <v>23</v>
      </c>
      <c r="B92" s="932">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28"/>
      <c r="AD92" s="928"/>
      <c r="AE92" s="928"/>
      <c r="AF92" s="928"/>
      <c r="AG92" s="928"/>
      <c r="AH92" s="894"/>
      <c r="AI92" s="895"/>
      <c r="AJ92" s="895"/>
      <c r="AK92" s="895"/>
      <c r="AL92" s="880"/>
      <c r="AM92" s="881"/>
      <c r="AN92" s="881"/>
      <c r="AO92" s="882"/>
      <c r="AP92" s="883"/>
      <c r="AQ92" s="883"/>
      <c r="AR92" s="883"/>
      <c r="AS92" s="883"/>
      <c r="AT92" s="883"/>
      <c r="AU92" s="883"/>
      <c r="AV92" s="883"/>
      <c r="AW92" s="883"/>
      <c r="AX92" s="883"/>
      <c r="AY92">
        <f>COUNTA($C$92)</f>
        <v>0</v>
      </c>
    </row>
    <row r="93" spans="1:51" ht="26.25" hidden="1" customHeight="1" x14ac:dyDescent="0.15">
      <c r="A93" s="932">
        <v>24</v>
      </c>
      <c r="B93" s="932">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28"/>
      <c r="AD93" s="928"/>
      <c r="AE93" s="928"/>
      <c r="AF93" s="928"/>
      <c r="AG93" s="928"/>
      <c r="AH93" s="894"/>
      <c r="AI93" s="895"/>
      <c r="AJ93" s="895"/>
      <c r="AK93" s="895"/>
      <c r="AL93" s="880"/>
      <c r="AM93" s="881"/>
      <c r="AN93" s="881"/>
      <c r="AO93" s="882"/>
      <c r="AP93" s="883"/>
      <c r="AQ93" s="883"/>
      <c r="AR93" s="883"/>
      <c r="AS93" s="883"/>
      <c r="AT93" s="883"/>
      <c r="AU93" s="883"/>
      <c r="AV93" s="883"/>
      <c r="AW93" s="883"/>
      <c r="AX93" s="883"/>
      <c r="AY93">
        <f>COUNTA($C$93)</f>
        <v>0</v>
      </c>
    </row>
    <row r="94" spans="1:51" ht="26.25" hidden="1" customHeight="1" x14ac:dyDescent="0.15">
      <c r="A94" s="932">
        <v>25</v>
      </c>
      <c r="B94" s="932">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28"/>
      <c r="AD94" s="928"/>
      <c r="AE94" s="928"/>
      <c r="AF94" s="928"/>
      <c r="AG94" s="928"/>
      <c r="AH94" s="894"/>
      <c r="AI94" s="895"/>
      <c r="AJ94" s="895"/>
      <c r="AK94" s="895"/>
      <c r="AL94" s="880"/>
      <c r="AM94" s="881"/>
      <c r="AN94" s="881"/>
      <c r="AO94" s="882"/>
      <c r="AP94" s="883"/>
      <c r="AQ94" s="883"/>
      <c r="AR94" s="883"/>
      <c r="AS94" s="883"/>
      <c r="AT94" s="883"/>
      <c r="AU94" s="883"/>
      <c r="AV94" s="883"/>
      <c r="AW94" s="883"/>
      <c r="AX94" s="883"/>
      <c r="AY94">
        <f>COUNTA($C$94)</f>
        <v>0</v>
      </c>
    </row>
    <row r="95" spans="1:51" ht="26.25" hidden="1" customHeight="1" x14ac:dyDescent="0.15">
      <c r="A95" s="932">
        <v>26</v>
      </c>
      <c r="B95" s="932">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28"/>
      <c r="AD95" s="928"/>
      <c r="AE95" s="928"/>
      <c r="AF95" s="928"/>
      <c r="AG95" s="928"/>
      <c r="AH95" s="894"/>
      <c r="AI95" s="895"/>
      <c r="AJ95" s="895"/>
      <c r="AK95" s="895"/>
      <c r="AL95" s="880"/>
      <c r="AM95" s="881"/>
      <c r="AN95" s="881"/>
      <c r="AO95" s="882"/>
      <c r="AP95" s="883"/>
      <c r="AQ95" s="883"/>
      <c r="AR95" s="883"/>
      <c r="AS95" s="883"/>
      <c r="AT95" s="883"/>
      <c r="AU95" s="883"/>
      <c r="AV95" s="883"/>
      <c r="AW95" s="883"/>
      <c r="AX95" s="883"/>
      <c r="AY95">
        <f>COUNTA($C$95)</f>
        <v>0</v>
      </c>
    </row>
    <row r="96" spans="1:51" ht="26.25" hidden="1" customHeight="1" x14ac:dyDescent="0.15">
      <c r="A96" s="932">
        <v>27</v>
      </c>
      <c r="B96" s="932">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28"/>
      <c r="AD96" s="928"/>
      <c r="AE96" s="928"/>
      <c r="AF96" s="928"/>
      <c r="AG96" s="928"/>
      <c r="AH96" s="894"/>
      <c r="AI96" s="895"/>
      <c r="AJ96" s="895"/>
      <c r="AK96" s="895"/>
      <c r="AL96" s="880"/>
      <c r="AM96" s="881"/>
      <c r="AN96" s="881"/>
      <c r="AO96" s="882"/>
      <c r="AP96" s="883"/>
      <c r="AQ96" s="883"/>
      <c r="AR96" s="883"/>
      <c r="AS96" s="883"/>
      <c r="AT96" s="883"/>
      <c r="AU96" s="883"/>
      <c r="AV96" s="883"/>
      <c r="AW96" s="883"/>
      <c r="AX96" s="883"/>
      <c r="AY96">
        <f>COUNTA($C$96)</f>
        <v>0</v>
      </c>
    </row>
    <row r="97" spans="1:51" ht="26.25" hidden="1" customHeight="1" x14ac:dyDescent="0.15">
      <c r="A97" s="932">
        <v>28</v>
      </c>
      <c r="B97" s="932">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28"/>
      <c r="AD97" s="928"/>
      <c r="AE97" s="928"/>
      <c r="AF97" s="928"/>
      <c r="AG97" s="928"/>
      <c r="AH97" s="894"/>
      <c r="AI97" s="895"/>
      <c r="AJ97" s="895"/>
      <c r="AK97" s="895"/>
      <c r="AL97" s="880"/>
      <c r="AM97" s="881"/>
      <c r="AN97" s="881"/>
      <c r="AO97" s="882"/>
      <c r="AP97" s="883"/>
      <c r="AQ97" s="883"/>
      <c r="AR97" s="883"/>
      <c r="AS97" s="883"/>
      <c r="AT97" s="883"/>
      <c r="AU97" s="883"/>
      <c r="AV97" s="883"/>
      <c r="AW97" s="883"/>
      <c r="AX97" s="883"/>
      <c r="AY97">
        <f>COUNTA($C$97)</f>
        <v>0</v>
      </c>
    </row>
    <row r="98" spans="1:51" ht="26.25" hidden="1" customHeight="1" x14ac:dyDescent="0.15">
      <c r="A98" s="932">
        <v>29</v>
      </c>
      <c r="B98" s="932">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28"/>
      <c r="AD98" s="928"/>
      <c r="AE98" s="928"/>
      <c r="AF98" s="928"/>
      <c r="AG98" s="928"/>
      <c r="AH98" s="894"/>
      <c r="AI98" s="895"/>
      <c r="AJ98" s="895"/>
      <c r="AK98" s="895"/>
      <c r="AL98" s="880"/>
      <c r="AM98" s="881"/>
      <c r="AN98" s="881"/>
      <c r="AO98" s="882"/>
      <c r="AP98" s="883"/>
      <c r="AQ98" s="883"/>
      <c r="AR98" s="883"/>
      <c r="AS98" s="883"/>
      <c r="AT98" s="883"/>
      <c r="AU98" s="883"/>
      <c r="AV98" s="883"/>
      <c r="AW98" s="883"/>
      <c r="AX98" s="883"/>
      <c r="AY98">
        <f>COUNTA($C$98)</f>
        <v>0</v>
      </c>
    </row>
    <row r="99" spans="1:51" ht="26.25" hidden="1" customHeight="1" x14ac:dyDescent="0.15">
      <c r="A99" s="932">
        <v>30</v>
      </c>
      <c r="B99" s="932">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28"/>
      <c r="AD99" s="928"/>
      <c r="AE99" s="928"/>
      <c r="AF99" s="928"/>
      <c r="AG99" s="928"/>
      <c r="AH99" s="894"/>
      <c r="AI99" s="895"/>
      <c r="AJ99" s="895"/>
      <c r="AK99" s="895"/>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89"/>
      <c r="B102" s="889"/>
      <c r="C102" s="889" t="s">
        <v>24</v>
      </c>
      <c r="D102" s="889"/>
      <c r="E102" s="889"/>
      <c r="F102" s="889"/>
      <c r="G102" s="889"/>
      <c r="H102" s="889"/>
      <c r="I102" s="889"/>
      <c r="J102" s="930" t="s">
        <v>254</v>
      </c>
      <c r="K102" s="931"/>
      <c r="L102" s="931"/>
      <c r="M102" s="931"/>
      <c r="N102" s="931"/>
      <c r="O102" s="931"/>
      <c r="P102" s="440" t="s">
        <v>25</v>
      </c>
      <c r="Q102" s="440"/>
      <c r="R102" s="440"/>
      <c r="S102" s="440"/>
      <c r="T102" s="440"/>
      <c r="U102" s="440"/>
      <c r="V102" s="440"/>
      <c r="W102" s="440"/>
      <c r="X102" s="440"/>
      <c r="Y102" s="891" t="s">
        <v>293</v>
      </c>
      <c r="Z102" s="892"/>
      <c r="AA102" s="892"/>
      <c r="AB102" s="892"/>
      <c r="AC102" s="930" t="s">
        <v>285</v>
      </c>
      <c r="AD102" s="930"/>
      <c r="AE102" s="930"/>
      <c r="AF102" s="930"/>
      <c r="AG102" s="930"/>
      <c r="AH102" s="891" t="s">
        <v>227</v>
      </c>
      <c r="AI102" s="889"/>
      <c r="AJ102" s="889"/>
      <c r="AK102" s="889"/>
      <c r="AL102" s="889" t="s">
        <v>19</v>
      </c>
      <c r="AM102" s="889"/>
      <c r="AN102" s="889"/>
      <c r="AO102" s="893"/>
      <c r="AP102" s="929" t="s">
        <v>255</v>
      </c>
      <c r="AQ102" s="929"/>
      <c r="AR102" s="929"/>
      <c r="AS102" s="929"/>
      <c r="AT102" s="929"/>
      <c r="AU102" s="929"/>
      <c r="AV102" s="929"/>
      <c r="AW102" s="929"/>
      <c r="AX102" s="929"/>
      <c r="AY102" s="34">
        <f>$AY$100</f>
        <v>1</v>
      </c>
    </row>
    <row r="103" spans="1:51" ht="26.25" customHeight="1" x14ac:dyDescent="0.15">
      <c r="A103" s="932">
        <v>1</v>
      </c>
      <c r="B103" s="932">
        <v>1</v>
      </c>
      <c r="C103" s="867" t="s">
        <v>758</v>
      </c>
      <c r="D103" s="868"/>
      <c r="E103" s="868"/>
      <c r="F103" s="868"/>
      <c r="G103" s="868"/>
      <c r="H103" s="868"/>
      <c r="I103" s="868"/>
      <c r="J103" s="869">
        <v>8000020460001</v>
      </c>
      <c r="K103" s="870"/>
      <c r="L103" s="870"/>
      <c r="M103" s="870"/>
      <c r="N103" s="870"/>
      <c r="O103" s="870"/>
      <c r="P103" s="871" t="s">
        <v>821</v>
      </c>
      <c r="Q103" s="872"/>
      <c r="R103" s="872"/>
      <c r="S103" s="872"/>
      <c r="T103" s="872"/>
      <c r="U103" s="872"/>
      <c r="V103" s="872"/>
      <c r="W103" s="872"/>
      <c r="X103" s="872"/>
      <c r="Y103" s="873">
        <v>1181</v>
      </c>
      <c r="Z103" s="874"/>
      <c r="AA103" s="874"/>
      <c r="AB103" s="875"/>
      <c r="AC103" s="928" t="s">
        <v>745</v>
      </c>
      <c r="AD103" s="928"/>
      <c r="AE103" s="928"/>
      <c r="AF103" s="928"/>
      <c r="AG103" s="928"/>
      <c r="AH103" s="894" t="s">
        <v>339</v>
      </c>
      <c r="AI103" s="895"/>
      <c r="AJ103" s="895"/>
      <c r="AK103" s="895"/>
      <c r="AL103" s="880" t="s">
        <v>339</v>
      </c>
      <c r="AM103" s="881"/>
      <c r="AN103" s="881"/>
      <c r="AO103" s="882"/>
      <c r="AP103" s="883" t="s">
        <v>740</v>
      </c>
      <c r="AQ103" s="883"/>
      <c r="AR103" s="883"/>
      <c r="AS103" s="883"/>
      <c r="AT103" s="883"/>
      <c r="AU103" s="883"/>
      <c r="AV103" s="883"/>
      <c r="AW103" s="883"/>
      <c r="AX103" s="883"/>
      <c r="AY103" s="34">
        <f>$AY$100</f>
        <v>1</v>
      </c>
    </row>
    <row r="104" spans="1:51" ht="26.25" hidden="1" customHeight="1" x14ac:dyDescent="0.15">
      <c r="A104" s="932">
        <v>2</v>
      </c>
      <c r="B104" s="932">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28"/>
      <c r="AD104" s="928"/>
      <c r="AE104" s="928"/>
      <c r="AF104" s="928"/>
      <c r="AG104" s="928"/>
      <c r="AH104" s="894"/>
      <c r="AI104" s="895"/>
      <c r="AJ104" s="895"/>
      <c r="AK104" s="895"/>
      <c r="AL104" s="880"/>
      <c r="AM104" s="881"/>
      <c r="AN104" s="881"/>
      <c r="AO104" s="882"/>
      <c r="AP104" s="883"/>
      <c r="AQ104" s="883"/>
      <c r="AR104" s="883"/>
      <c r="AS104" s="883"/>
      <c r="AT104" s="883"/>
      <c r="AU104" s="883"/>
      <c r="AV104" s="883"/>
      <c r="AW104" s="883"/>
      <c r="AX104" s="883"/>
      <c r="AY104">
        <f>COUNTA($C$104)</f>
        <v>0</v>
      </c>
    </row>
    <row r="105" spans="1:51" ht="26.25" hidden="1" customHeight="1" x14ac:dyDescent="0.15">
      <c r="A105" s="932">
        <v>3</v>
      </c>
      <c r="B105" s="932">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28"/>
      <c r="AD105" s="928"/>
      <c r="AE105" s="928"/>
      <c r="AF105" s="928"/>
      <c r="AG105" s="928"/>
      <c r="AH105" s="894"/>
      <c r="AI105" s="895"/>
      <c r="AJ105" s="895"/>
      <c r="AK105" s="895"/>
      <c r="AL105" s="880"/>
      <c r="AM105" s="881"/>
      <c r="AN105" s="881"/>
      <c r="AO105" s="882"/>
      <c r="AP105" s="883"/>
      <c r="AQ105" s="883"/>
      <c r="AR105" s="883"/>
      <c r="AS105" s="883"/>
      <c r="AT105" s="883"/>
      <c r="AU105" s="883"/>
      <c r="AV105" s="883"/>
      <c r="AW105" s="883"/>
      <c r="AX105" s="883"/>
      <c r="AY105">
        <f>COUNTA($C$105)</f>
        <v>0</v>
      </c>
    </row>
    <row r="106" spans="1:51" ht="26.25" hidden="1" customHeight="1" x14ac:dyDescent="0.15">
      <c r="A106" s="932">
        <v>4</v>
      </c>
      <c r="B106" s="932">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28"/>
      <c r="AD106" s="928"/>
      <c r="AE106" s="928"/>
      <c r="AF106" s="928"/>
      <c r="AG106" s="928"/>
      <c r="AH106" s="894"/>
      <c r="AI106" s="895"/>
      <c r="AJ106" s="895"/>
      <c r="AK106" s="895"/>
      <c r="AL106" s="880"/>
      <c r="AM106" s="881"/>
      <c r="AN106" s="881"/>
      <c r="AO106" s="882"/>
      <c r="AP106" s="883"/>
      <c r="AQ106" s="883"/>
      <c r="AR106" s="883"/>
      <c r="AS106" s="883"/>
      <c r="AT106" s="883"/>
      <c r="AU106" s="883"/>
      <c r="AV106" s="883"/>
      <c r="AW106" s="883"/>
      <c r="AX106" s="883"/>
      <c r="AY106">
        <f>COUNTA($C$106)</f>
        <v>0</v>
      </c>
    </row>
    <row r="107" spans="1:51" ht="26.25" hidden="1" customHeight="1" x14ac:dyDescent="0.15">
      <c r="A107" s="932">
        <v>5</v>
      </c>
      <c r="B107" s="932">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28"/>
      <c r="AD107" s="928"/>
      <c r="AE107" s="928"/>
      <c r="AF107" s="928"/>
      <c r="AG107" s="928"/>
      <c r="AH107" s="894"/>
      <c r="AI107" s="895"/>
      <c r="AJ107" s="895"/>
      <c r="AK107" s="895"/>
      <c r="AL107" s="880"/>
      <c r="AM107" s="881"/>
      <c r="AN107" s="881"/>
      <c r="AO107" s="882"/>
      <c r="AP107" s="883"/>
      <c r="AQ107" s="883"/>
      <c r="AR107" s="883"/>
      <c r="AS107" s="883"/>
      <c r="AT107" s="883"/>
      <c r="AU107" s="883"/>
      <c r="AV107" s="883"/>
      <c r="AW107" s="883"/>
      <c r="AX107" s="883"/>
      <c r="AY107">
        <f>COUNTA($C$107)</f>
        <v>0</v>
      </c>
    </row>
    <row r="108" spans="1:51" ht="26.25" hidden="1" customHeight="1" x14ac:dyDescent="0.15">
      <c r="A108" s="932">
        <v>6</v>
      </c>
      <c r="B108" s="932">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28"/>
      <c r="AD108" s="928"/>
      <c r="AE108" s="928"/>
      <c r="AF108" s="928"/>
      <c r="AG108" s="928"/>
      <c r="AH108" s="894"/>
      <c r="AI108" s="895"/>
      <c r="AJ108" s="895"/>
      <c r="AK108" s="895"/>
      <c r="AL108" s="880"/>
      <c r="AM108" s="881"/>
      <c r="AN108" s="881"/>
      <c r="AO108" s="882"/>
      <c r="AP108" s="883"/>
      <c r="AQ108" s="883"/>
      <c r="AR108" s="883"/>
      <c r="AS108" s="883"/>
      <c r="AT108" s="883"/>
      <c r="AU108" s="883"/>
      <c r="AV108" s="883"/>
      <c r="AW108" s="883"/>
      <c r="AX108" s="883"/>
      <c r="AY108">
        <f>COUNTA($C$108)</f>
        <v>0</v>
      </c>
    </row>
    <row r="109" spans="1:51" ht="26.25" hidden="1" customHeight="1" x14ac:dyDescent="0.15">
      <c r="A109" s="932">
        <v>7</v>
      </c>
      <c r="B109" s="932">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28"/>
      <c r="AD109" s="928"/>
      <c r="AE109" s="928"/>
      <c r="AF109" s="928"/>
      <c r="AG109" s="928"/>
      <c r="AH109" s="894"/>
      <c r="AI109" s="895"/>
      <c r="AJ109" s="895"/>
      <c r="AK109" s="895"/>
      <c r="AL109" s="880"/>
      <c r="AM109" s="881"/>
      <c r="AN109" s="881"/>
      <c r="AO109" s="882"/>
      <c r="AP109" s="883"/>
      <c r="AQ109" s="883"/>
      <c r="AR109" s="883"/>
      <c r="AS109" s="883"/>
      <c r="AT109" s="883"/>
      <c r="AU109" s="883"/>
      <c r="AV109" s="883"/>
      <c r="AW109" s="883"/>
      <c r="AX109" s="883"/>
      <c r="AY109">
        <f>COUNTA($C$109)</f>
        <v>0</v>
      </c>
    </row>
    <row r="110" spans="1:51" ht="26.25" hidden="1" customHeight="1" x14ac:dyDescent="0.15">
      <c r="A110" s="932">
        <v>8</v>
      </c>
      <c r="B110" s="932">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28"/>
      <c r="AD110" s="928"/>
      <c r="AE110" s="928"/>
      <c r="AF110" s="928"/>
      <c r="AG110" s="928"/>
      <c r="AH110" s="894"/>
      <c r="AI110" s="895"/>
      <c r="AJ110" s="895"/>
      <c r="AK110" s="895"/>
      <c r="AL110" s="880"/>
      <c r="AM110" s="881"/>
      <c r="AN110" s="881"/>
      <c r="AO110" s="882"/>
      <c r="AP110" s="883"/>
      <c r="AQ110" s="883"/>
      <c r="AR110" s="883"/>
      <c r="AS110" s="883"/>
      <c r="AT110" s="883"/>
      <c r="AU110" s="883"/>
      <c r="AV110" s="883"/>
      <c r="AW110" s="883"/>
      <c r="AX110" s="883"/>
      <c r="AY110">
        <f>COUNTA($C$110)</f>
        <v>0</v>
      </c>
    </row>
    <row r="111" spans="1:51" ht="26.25" hidden="1" customHeight="1" x14ac:dyDescent="0.15">
      <c r="A111" s="932">
        <v>9</v>
      </c>
      <c r="B111" s="932">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28"/>
      <c r="AD111" s="928"/>
      <c r="AE111" s="928"/>
      <c r="AF111" s="928"/>
      <c r="AG111" s="928"/>
      <c r="AH111" s="894"/>
      <c r="AI111" s="895"/>
      <c r="AJ111" s="895"/>
      <c r="AK111" s="895"/>
      <c r="AL111" s="880"/>
      <c r="AM111" s="881"/>
      <c r="AN111" s="881"/>
      <c r="AO111" s="882"/>
      <c r="AP111" s="883"/>
      <c r="AQ111" s="883"/>
      <c r="AR111" s="883"/>
      <c r="AS111" s="883"/>
      <c r="AT111" s="883"/>
      <c r="AU111" s="883"/>
      <c r="AV111" s="883"/>
      <c r="AW111" s="883"/>
      <c r="AX111" s="883"/>
      <c r="AY111">
        <f>COUNTA($C$111)</f>
        <v>0</v>
      </c>
    </row>
    <row r="112" spans="1:51" ht="26.25" hidden="1" customHeight="1" x14ac:dyDescent="0.15">
      <c r="A112" s="932">
        <v>10</v>
      </c>
      <c r="B112" s="932">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28"/>
      <c r="AD112" s="928"/>
      <c r="AE112" s="928"/>
      <c r="AF112" s="928"/>
      <c r="AG112" s="928"/>
      <c r="AH112" s="894"/>
      <c r="AI112" s="895"/>
      <c r="AJ112" s="895"/>
      <c r="AK112" s="895"/>
      <c r="AL112" s="880"/>
      <c r="AM112" s="881"/>
      <c r="AN112" s="881"/>
      <c r="AO112" s="882"/>
      <c r="AP112" s="883"/>
      <c r="AQ112" s="883"/>
      <c r="AR112" s="883"/>
      <c r="AS112" s="883"/>
      <c r="AT112" s="883"/>
      <c r="AU112" s="883"/>
      <c r="AV112" s="883"/>
      <c r="AW112" s="883"/>
      <c r="AX112" s="883"/>
      <c r="AY112">
        <f>COUNTA($C$112)</f>
        <v>0</v>
      </c>
    </row>
    <row r="113" spans="1:51" ht="26.25" hidden="1" customHeight="1" x14ac:dyDescent="0.15">
      <c r="A113" s="932">
        <v>11</v>
      </c>
      <c r="B113" s="932">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28"/>
      <c r="AD113" s="928"/>
      <c r="AE113" s="928"/>
      <c r="AF113" s="928"/>
      <c r="AG113" s="928"/>
      <c r="AH113" s="894"/>
      <c r="AI113" s="895"/>
      <c r="AJ113" s="895"/>
      <c r="AK113" s="895"/>
      <c r="AL113" s="880"/>
      <c r="AM113" s="881"/>
      <c r="AN113" s="881"/>
      <c r="AO113" s="882"/>
      <c r="AP113" s="883"/>
      <c r="AQ113" s="883"/>
      <c r="AR113" s="883"/>
      <c r="AS113" s="883"/>
      <c r="AT113" s="883"/>
      <c r="AU113" s="883"/>
      <c r="AV113" s="883"/>
      <c r="AW113" s="883"/>
      <c r="AX113" s="883"/>
      <c r="AY113">
        <f>COUNTA($C$113)</f>
        <v>0</v>
      </c>
    </row>
    <row r="114" spans="1:51" ht="26.25" hidden="1" customHeight="1" x14ac:dyDescent="0.15">
      <c r="A114" s="932">
        <v>12</v>
      </c>
      <c r="B114" s="932">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28"/>
      <c r="AD114" s="928"/>
      <c r="AE114" s="928"/>
      <c r="AF114" s="928"/>
      <c r="AG114" s="928"/>
      <c r="AH114" s="894"/>
      <c r="AI114" s="895"/>
      <c r="AJ114" s="895"/>
      <c r="AK114" s="895"/>
      <c r="AL114" s="880"/>
      <c r="AM114" s="881"/>
      <c r="AN114" s="881"/>
      <c r="AO114" s="882"/>
      <c r="AP114" s="883"/>
      <c r="AQ114" s="883"/>
      <c r="AR114" s="883"/>
      <c r="AS114" s="883"/>
      <c r="AT114" s="883"/>
      <c r="AU114" s="883"/>
      <c r="AV114" s="883"/>
      <c r="AW114" s="883"/>
      <c r="AX114" s="883"/>
      <c r="AY114">
        <f>COUNTA($C$114)</f>
        <v>0</v>
      </c>
    </row>
    <row r="115" spans="1:51" ht="26.25" hidden="1" customHeight="1" x14ac:dyDescent="0.15">
      <c r="A115" s="932">
        <v>13</v>
      </c>
      <c r="B115" s="932">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28"/>
      <c r="AD115" s="928"/>
      <c r="AE115" s="928"/>
      <c r="AF115" s="928"/>
      <c r="AG115" s="928"/>
      <c r="AH115" s="894"/>
      <c r="AI115" s="895"/>
      <c r="AJ115" s="895"/>
      <c r="AK115" s="895"/>
      <c r="AL115" s="880"/>
      <c r="AM115" s="881"/>
      <c r="AN115" s="881"/>
      <c r="AO115" s="882"/>
      <c r="AP115" s="883"/>
      <c r="AQ115" s="883"/>
      <c r="AR115" s="883"/>
      <c r="AS115" s="883"/>
      <c r="AT115" s="883"/>
      <c r="AU115" s="883"/>
      <c r="AV115" s="883"/>
      <c r="AW115" s="883"/>
      <c r="AX115" s="883"/>
      <c r="AY115">
        <f>COUNTA($C$115)</f>
        <v>0</v>
      </c>
    </row>
    <row r="116" spans="1:51" ht="26.25" hidden="1" customHeight="1" x14ac:dyDescent="0.15">
      <c r="A116" s="932">
        <v>14</v>
      </c>
      <c r="B116" s="932">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28"/>
      <c r="AD116" s="928"/>
      <c r="AE116" s="928"/>
      <c r="AF116" s="928"/>
      <c r="AG116" s="928"/>
      <c r="AH116" s="894"/>
      <c r="AI116" s="895"/>
      <c r="AJ116" s="895"/>
      <c r="AK116" s="895"/>
      <c r="AL116" s="880"/>
      <c r="AM116" s="881"/>
      <c r="AN116" s="881"/>
      <c r="AO116" s="882"/>
      <c r="AP116" s="883"/>
      <c r="AQ116" s="883"/>
      <c r="AR116" s="883"/>
      <c r="AS116" s="883"/>
      <c r="AT116" s="883"/>
      <c r="AU116" s="883"/>
      <c r="AV116" s="883"/>
      <c r="AW116" s="883"/>
      <c r="AX116" s="883"/>
      <c r="AY116">
        <f>COUNTA($C$116)</f>
        <v>0</v>
      </c>
    </row>
    <row r="117" spans="1:51" ht="26.25" hidden="1" customHeight="1" x14ac:dyDescent="0.15">
      <c r="A117" s="932">
        <v>15</v>
      </c>
      <c r="B117" s="932">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28"/>
      <c r="AD117" s="928"/>
      <c r="AE117" s="928"/>
      <c r="AF117" s="928"/>
      <c r="AG117" s="928"/>
      <c r="AH117" s="894"/>
      <c r="AI117" s="895"/>
      <c r="AJ117" s="895"/>
      <c r="AK117" s="895"/>
      <c r="AL117" s="880"/>
      <c r="AM117" s="881"/>
      <c r="AN117" s="881"/>
      <c r="AO117" s="882"/>
      <c r="AP117" s="883"/>
      <c r="AQ117" s="883"/>
      <c r="AR117" s="883"/>
      <c r="AS117" s="883"/>
      <c r="AT117" s="883"/>
      <c r="AU117" s="883"/>
      <c r="AV117" s="883"/>
      <c r="AW117" s="883"/>
      <c r="AX117" s="883"/>
      <c r="AY117">
        <f>COUNTA($C$117)</f>
        <v>0</v>
      </c>
    </row>
    <row r="118" spans="1:51" ht="26.25" hidden="1" customHeight="1" x14ac:dyDescent="0.15">
      <c r="A118" s="932">
        <v>16</v>
      </c>
      <c r="B118" s="932">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28"/>
      <c r="AD118" s="928"/>
      <c r="AE118" s="928"/>
      <c r="AF118" s="928"/>
      <c r="AG118" s="928"/>
      <c r="AH118" s="894"/>
      <c r="AI118" s="895"/>
      <c r="AJ118" s="895"/>
      <c r="AK118" s="895"/>
      <c r="AL118" s="880"/>
      <c r="AM118" s="881"/>
      <c r="AN118" s="881"/>
      <c r="AO118" s="882"/>
      <c r="AP118" s="883"/>
      <c r="AQ118" s="883"/>
      <c r="AR118" s="883"/>
      <c r="AS118" s="883"/>
      <c r="AT118" s="883"/>
      <c r="AU118" s="883"/>
      <c r="AV118" s="883"/>
      <c r="AW118" s="883"/>
      <c r="AX118" s="883"/>
      <c r="AY118">
        <f>COUNTA($C$118)</f>
        <v>0</v>
      </c>
    </row>
    <row r="119" spans="1:51" ht="26.25" hidden="1" customHeight="1" x14ac:dyDescent="0.15">
      <c r="A119" s="932">
        <v>17</v>
      </c>
      <c r="B119" s="932">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28"/>
      <c r="AD119" s="928"/>
      <c r="AE119" s="928"/>
      <c r="AF119" s="928"/>
      <c r="AG119" s="928"/>
      <c r="AH119" s="894"/>
      <c r="AI119" s="895"/>
      <c r="AJ119" s="895"/>
      <c r="AK119" s="895"/>
      <c r="AL119" s="880"/>
      <c r="AM119" s="881"/>
      <c r="AN119" s="881"/>
      <c r="AO119" s="882"/>
      <c r="AP119" s="883"/>
      <c r="AQ119" s="883"/>
      <c r="AR119" s="883"/>
      <c r="AS119" s="883"/>
      <c r="AT119" s="883"/>
      <c r="AU119" s="883"/>
      <c r="AV119" s="883"/>
      <c r="AW119" s="883"/>
      <c r="AX119" s="883"/>
      <c r="AY119">
        <f>COUNTA($C$119)</f>
        <v>0</v>
      </c>
    </row>
    <row r="120" spans="1:51" ht="26.25" hidden="1" customHeight="1" x14ac:dyDescent="0.15">
      <c r="A120" s="932">
        <v>18</v>
      </c>
      <c r="B120" s="932">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28"/>
      <c r="AD120" s="928"/>
      <c r="AE120" s="928"/>
      <c r="AF120" s="928"/>
      <c r="AG120" s="928"/>
      <c r="AH120" s="894"/>
      <c r="AI120" s="895"/>
      <c r="AJ120" s="895"/>
      <c r="AK120" s="895"/>
      <c r="AL120" s="880"/>
      <c r="AM120" s="881"/>
      <c r="AN120" s="881"/>
      <c r="AO120" s="882"/>
      <c r="AP120" s="883"/>
      <c r="AQ120" s="883"/>
      <c r="AR120" s="883"/>
      <c r="AS120" s="883"/>
      <c r="AT120" s="883"/>
      <c r="AU120" s="883"/>
      <c r="AV120" s="883"/>
      <c r="AW120" s="883"/>
      <c r="AX120" s="883"/>
      <c r="AY120">
        <f>COUNTA($C$120)</f>
        <v>0</v>
      </c>
    </row>
    <row r="121" spans="1:51" ht="26.25" hidden="1" customHeight="1" x14ac:dyDescent="0.15">
      <c r="A121" s="932">
        <v>19</v>
      </c>
      <c r="B121" s="932">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28"/>
      <c r="AD121" s="928"/>
      <c r="AE121" s="928"/>
      <c r="AF121" s="928"/>
      <c r="AG121" s="928"/>
      <c r="AH121" s="894"/>
      <c r="AI121" s="895"/>
      <c r="AJ121" s="895"/>
      <c r="AK121" s="895"/>
      <c r="AL121" s="880"/>
      <c r="AM121" s="881"/>
      <c r="AN121" s="881"/>
      <c r="AO121" s="882"/>
      <c r="AP121" s="883"/>
      <c r="AQ121" s="883"/>
      <c r="AR121" s="883"/>
      <c r="AS121" s="883"/>
      <c r="AT121" s="883"/>
      <c r="AU121" s="883"/>
      <c r="AV121" s="883"/>
      <c r="AW121" s="883"/>
      <c r="AX121" s="883"/>
      <c r="AY121">
        <f>COUNTA($C$121)</f>
        <v>0</v>
      </c>
    </row>
    <row r="122" spans="1:51" ht="26.25" hidden="1" customHeight="1" x14ac:dyDescent="0.15">
      <c r="A122" s="932">
        <v>20</v>
      </c>
      <c r="B122" s="932">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28"/>
      <c r="AD122" s="928"/>
      <c r="AE122" s="928"/>
      <c r="AF122" s="928"/>
      <c r="AG122" s="928"/>
      <c r="AH122" s="894"/>
      <c r="AI122" s="895"/>
      <c r="AJ122" s="895"/>
      <c r="AK122" s="895"/>
      <c r="AL122" s="880"/>
      <c r="AM122" s="881"/>
      <c r="AN122" s="881"/>
      <c r="AO122" s="882"/>
      <c r="AP122" s="883"/>
      <c r="AQ122" s="883"/>
      <c r="AR122" s="883"/>
      <c r="AS122" s="883"/>
      <c r="AT122" s="883"/>
      <c r="AU122" s="883"/>
      <c r="AV122" s="883"/>
      <c r="AW122" s="883"/>
      <c r="AX122" s="883"/>
      <c r="AY122">
        <f>COUNTA($C$122)</f>
        <v>0</v>
      </c>
    </row>
    <row r="123" spans="1:51" ht="26.25" hidden="1" customHeight="1" x14ac:dyDescent="0.15">
      <c r="A123" s="932">
        <v>21</v>
      </c>
      <c r="B123" s="932">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28"/>
      <c r="AD123" s="928"/>
      <c r="AE123" s="928"/>
      <c r="AF123" s="928"/>
      <c r="AG123" s="928"/>
      <c r="AH123" s="894"/>
      <c r="AI123" s="895"/>
      <c r="AJ123" s="895"/>
      <c r="AK123" s="895"/>
      <c r="AL123" s="880"/>
      <c r="AM123" s="881"/>
      <c r="AN123" s="881"/>
      <c r="AO123" s="882"/>
      <c r="AP123" s="883"/>
      <c r="AQ123" s="883"/>
      <c r="AR123" s="883"/>
      <c r="AS123" s="883"/>
      <c r="AT123" s="883"/>
      <c r="AU123" s="883"/>
      <c r="AV123" s="883"/>
      <c r="AW123" s="883"/>
      <c r="AX123" s="883"/>
      <c r="AY123">
        <f>COUNTA($C$123)</f>
        <v>0</v>
      </c>
    </row>
    <row r="124" spans="1:51" ht="26.25" hidden="1" customHeight="1" x14ac:dyDescent="0.15">
      <c r="A124" s="932">
        <v>22</v>
      </c>
      <c r="B124" s="932">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28"/>
      <c r="AD124" s="928"/>
      <c r="AE124" s="928"/>
      <c r="AF124" s="928"/>
      <c r="AG124" s="928"/>
      <c r="AH124" s="894"/>
      <c r="AI124" s="895"/>
      <c r="AJ124" s="895"/>
      <c r="AK124" s="895"/>
      <c r="AL124" s="880"/>
      <c r="AM124" s="881"/>
      <c r="AN124" s="881"/>
      <c r="AO124" s="882"/>
      <c r="AP124" s="883"/>
      <c r="AQ124" s="883"/>
      <c r="AR124" s="883"/>
      <c r="AS124" s="883"/>
      <c r="AT124" s="883"/>
      <c r="AU124" s="883"/>
      <c r="AV124" s="883"/>
      <c r="AW124" s="883"/>
      <c r="AX124" s="883"/>
      <c r="AY124">
        <f>COUNTA($C$124)</f>
        <v>0</v>
      </c>
    </row>
    <row r="125" spans="1:51" ht="26.25" hidden="1" customHeight="1" x14ac:dyDescent="0.15">
      <c r="A125" s="932">
        <v>23</v>
      </c>
      <c r="B125" s="932">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28"/>
      <c r="AD125" s="928"/>
      <c r="AE125" s="928"/>
      <c r="AF125" s="928"/>
      <c r="AG125" s="928"/>
      <c r="AH125" s="894"/>
      <c r="AI125" s="895"/>
      <c r="AJ125" s="895"/>
      <c r="AK125" s="895"/>
      <c r="AL125" s="880"/>
      <c r="AM125" s="881"/>
      <c r="AN125" s="881"/>
      <c r="AO125" s="882"/>
      <c r="AP125" s="883"/>
      <c r="AQ125" s="883"/>
      <c r="AR125" s="883"/>
      <c r="AS125" s="883"/>
      <c r="AT125" s="883"/>
      <c r="AU125" s="883"/>
      <c r="AV125" s="883"/>
      <c r="AW125" s="883"/>
      <c r="AX125" s="883"/>
      <c r="AY125">
        <f>COUNTA($C$125)</f>
        <v>0</v>
      </c>
    </row>
    <row r="126" spans="1:51" ht="26.25" hidden="1" customHeight="1" x14ac:dyDescent="0.15">
      <c r="A126" s="932">
        <v>24</v>
      </c>
      <c r="B126" s="932">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28"/>
      <c r="AD126" s="928"/>
      <c r="AE126" s="928"/>
      <c r="AF126" s="928"/>
      <c r="AG126" s="928"/>
      <c r="AH126" s="894"/>
      <c r="AI126" s="895"/>
      <c r="AJ126" s="895"/>
      <c r="AK126" s="895"/>
      <c r="AL126" s="880"/>
      <c r="AM126" s="881"/>
      <c r="AN126" s="881"/>
      <c r="AO126" s="882"/>
      <c r="AP126" s="883"/>
      <c r="AQ126" s="883"/>
      <c r="AR126" s="883"/>
      <c r="AS126" s="883"/>
      <c r="AT126" s="883"/>
      <c r="AU126" s="883"/>
      <c r="AV126" s="883"/>
      <c r="AW126" s="883"/>
      <c r="AX126" s="883"/>
      <c r="AY126">
        <f>COUNTA($C$126)</f>
        <v>0</v>
      </c>
    </row>
    <row r="127" spans="1:51" ht="26.25" hidden="1" customHeight="1" x14ac:dyDescent="0.15">
      <c r="A127" s="932">
        <v>25</v>
      </c>
      <c r="B127" s="932">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28"/>
      <c r="AD127" s="928"/>
      <c r="AE127" s="928"/>
      <c r="AF127" s="928"/>
      <c r="AG127" s="928"/>
      <c r="AH127" s="894"/>
      <c r="AI127" s="895"/>
      <c r="AJ127" s="895"/>
      <c r="AK127" s="895"/>
      <c r="AL127" s="880"/>
      <c r="AM127" s="881"/>
      <c r="AN127" s="881"/>
      <c r="AO127" s="882"/>
      <c r="AP127" s="883"/>
      <c r="AQ127" s="883"/>
      <c r="AR127" s="883"/>
      <c r="AS127" s="883"/>
      <c r="AT127" s="883"/>
      <c r="AU127" s="883"/>
      <c r="AV127" s="883"/>
      <c r="AW127" s="883"/>
      <c r="AX127" s="883"/>
      <c r="AY127">
        <f>COUNTA($C$127)</f>
        <v>0</v>
      </c>
    </row>
    <row r="128" spans="1:51" ht="26.25" hidden="1" customHeight="1" x14ac:dyDescent="0.15">
      <c r="A128" s="932">
        <v>26</v>
      </c>
      <c r="B128" s="932">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28"/>
      <c r="AD128" s="928"/>
      <c r="AE128" s="928"/>
      <c r="AF128" s="928"/>
      <c r="AG128" s="928"/>
      <c r="AH128" s="894"/>
      <c r="AI128" s="895"/>
      <c r="AJ128" s="895"/>
      <c r="AK128" s="895"/>
      <c r="AL128" s="880"/>
      <c r="AM128" s="881"/>
      <c r="AN128" s="881"/>
      <c r="AO128" s="882"/>
      <c r="AP128" s="883"/>
      <c r="AQ128" s="883"/>
      <c r="AR128" s="883"/>
      <c r="AS128" s="883"/>
      <c r="AT128" s="883"/>
      <c r="AU128" s="883"/>
      <c r="AV128" s="883"/>
      <c r="AW128" s="883"/>
      <c r="AX128" s="883"/>
      <c r="AY128">
        <f>COUNTA($C$128)</f>
        <v>0</v>
      </c>
    </row>
    <row r="129" spans="1:51" ht="26.25" hidden="1" customHeight="1" x14ac:dyDescent="0.15">
      <c r="A129" s="932">
        <v>27</v>
      </c>
      <c r="B129" s="932">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28"/>
      <c r="AD129" s="928"/>
      <c r="AE129" s="928"/>
      <c r="AF129" s="928"/>
      <c r="AG129" s="928"/>
      <c r="AH129" s="894"/>
      <c r="AI129" s="895"/>
      <c r="AJ129" s="895"/>
      <c r="AK129" s="895"/>
      <c r="AL129" s="880"/>
      <c r="AM129" s="881"/>
      <c r="AN129" s="881"/>
      <c r="AO129" s="882"/>
      <c r="AP129" s="883"/>
      <c r="AQ129" s="883"/>
      <c r="AR129" s="883"/>
      <c r="AS129" s="883"/>
      <c r="AT129" s="883"/>
      <c r="AU129" s="883"/>
      <c r="AV129" s="883"/>
      <c r="AW129" s="883"/>
      <c r="AX129" s="883"/>
      <c r="AY129">
        <f>COUNTA($C$129)</f>
        <v>0</v>
      </c>
    </row>
    <row r="130" spans="1:51" ht="26.25" hidden="1" customHeight="1" x14ac:dyDescent="0.15">
      <c r="A130" s="932">
        <v>28</v>
      </c>
      <c r="B130" s="932">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28"/>
      <c r="AD130" s="928"/>
      <c r="AE130" s="928"/>
      <c r="AF130" s="928"/>
      <c r="AG130" s="928"/>
      <c r="AH130" s="894"/>
      <c r="AI130" s="895"/>
      <c r="AJ130" s="895"/>
      <c r="AK130" s="895"/>
      <c r="AL130" s="880"/>
      <c r="AM130" s="881"/>
      <c r="AN130" s="881"/>
      <c r="AO130" s="882"/>
      <c r="AP130" s="883"/>
      <c r="AQ130" s="883"/>
      <c r="AR130" s="883"/>
      <c r="AS130" s="883"/>
      <c r="AT130" s="883"/>
      <c r="AU130" s="883"/>
      <c r="AV130" s="883"/>
      <c r="AW130" s="883"/>
      <c r="AX130" s="883"/>
      <c r="AY130">
        <f>COUNTA($C$130)</f>
        <v>0</v>
      </c>
    </row>
    <row r="131" spans="1:51" ht="26.25" hidden="1" customHeight="1" x14ac:dyDescent="0.15">
      <c r="A131" s="932">
        <v>29</v>
      </c>
      <c r="B131" s="932">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28"/>
      <c r="AD131" s="928"/>
      <c r="AE131" s="928"/>
      <c r="AF131" s="928"/>
      <c r="AG131" s="928"/>
      <c r="AH131" s="894"/>
      <c r="AI131" s="895"/>
      <c r="AJ131" s="895"/>
      <c r="AK131" s="895"/>
      <c r="AL131" s="880"/>
      <c r="AM131" s="881"/>
      <c r="AN131" s="881"/>
      <c r="AO131" s="882"/>
      <c r="AP131" s="883"/>
      <c r="AQ131" s="883"/>
      <c r="AR131" s="883"/>
      <c r="AS131" s="883"/>
      <c r="AT131" s="883"/>
      <c r="AU131" s="883"/>
      <c r="AV131" s="883"/>
      <c r="AW131" s="883"/>
      <c r="AX131" s="883"/>
      <c r="AY131">
        <f>COUNTA($C$131)</f>
        <v>0</v>
      </c>
    </row>
    <row r="132" spans="1:51" ht="26.25" hidden="1" customHeight="1" x14ac:dyDescent="0.15">
      <c r="A132" s="932">
        <v>30</v>
      </c>
      <c r="B132" s="932">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28"/>
      <c r="AD132" s="928"/>
      <c r="AE132" s="928"/>
      <c r="AF132" s="928"/>
      <c r="AG132" s="928"/>
      <c r="AH132" s="894"/>
      <c r="AI132" s="895"/>
      <c r="AJ132" s="895"/>
      <c r="AK132" s="895"/>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181</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89"/>
      <c r="B135" s="889"/>
      <c r="C135" s="889" t="s">
        <v>24</v>
      </c>
      <c r="D135" s="889"/>
      <c r="E135" s="889"/>
      <c r="F135" s="889"/>
      <c r="G135" s="889"/>
      <c r="H135" s="889"/>
      <c r="I135" s="889"/>
      <c r="J135" s="930" t="s">
        <v>254</v>
      </c>
      <c r="K135" s="931"/>
      <c r="L135" s="931"/>
      <c r="M135" s="931"/>
      <c r="N135" s="931"/>
      <c r="O135" s="931"/>
      <c r="P135" s="440" t="s">
        <v>25</v>
      </c>
      <c r="Q135" s="440"/>
      <c r="R135" s="440"/>
      <c r="S135" s="440"/>
      <c r="T135" s="440"/>
      <c r="U135" s="440"/>
      <c r="V135" s="440"/>
      <c r="W135" s="440"/>
      <c r="X135" s="440"/>
      <c r="Y135" s="891" t="s">
        <v>293</v>
      </c>
      <c r="Z135" s="892"/>
      <c r="AA135" s="892"/>
      <c r="AB135" s="892"/>
      <c r="AC135" s="930" t="s">
        <v>285</v>
      </c>
      <c r="AD135" s="930"/>
      <c r="AE135" s="930"/>
      <c r="AF135" s="930"/>
      <c r="AG135" s="930"/>
      <c r="AH135" s="891" t="s">
        <v>227</v>
      </c>
      <c r="AI135" s="889"/>
      <c r="AJ135" s="889"/>
      <c r="AK135" s="889"/>
      <c r="AL135" s="889" t="s">
        <v>19</v>
      </c>
      <c r="AM135" s="889"/>
      <c r="AN135" s="889"/>
      <c r="AO135" s="893"/>
      <c r="AP135" s="929" t="s">
        <v>255</v>
      </c>
      <c r="AQ135" s="929"/>
      <c r="AR135" s="929"/>
      <c r="AS135" s="929"/>
      <c r="AT135" s="929"/>
      <c r="AU135" s="929"/>
      <c r="AV135" s="929"/>
      <c r="AW135" s="929"/>
      <c r="AX135" s="929"/>
      <c r="AY135" s="34">
        <f>$AY$133</f>
        <v>1</v>
      </c>
    </row>
    <row r="136" spans="1:51" ht="26.25" customHeight="1" x14ac:dyDescent="0.15">
      <c r="A136" s="932">
        <v>1</v>
      </c>
      <c r="B136" s="932">
        <v>1</v>
      </c>
      <c r="C136" s="867" t="s">
        <v>758</v>
      </c>
      <c r="D136" s="868"/>
      <c r="E136" s="868"/>
      <c r="F136" s="868"/>
      <c r="G136" s="868"/>
      <c r="H136" s="868"/>
      <c r="I136" s="868"/>
      <c r="J136" s="869">
        <v>8000020460001</v>
      </c>
      <c r="K136" s="870"/>
      <c r="L136" s="870"/>
      <c r="M136" s="870"/>
      <c r="N136" s="870"/>
      <c r="O136" s="870"/>
      <c r="P136" s="871" t="s">
        <v>822</v>
      </c>
      <c r="Q136" s="872"/>
      <c r="R136" s="872"/>
      <c r="S136" s="872"/>
      <c r="T136" s="872"/>
      <c r="U136" s="872"/>
      <c r="V136" s="872"/>
      <c r="W136" s="872"/>
      <c r="X136" s="872"/>
      <c r="Y136" s="873">
        <v>792</v>
      </c>
      <c r="Z136" s="874"/>
      <c r="AA136" s="874"/>
      <c r="AB136" s="875"/>
      <c r="AC136" s="928" t="s">
        <v>745</v>
      </c>
      <c r="AD136" s="928"/>
      <c r="AE136" s="928"/>
      <c r="AF136" s="928"/>
      <c r="AG136" s="928"/>
      <c r="AH136" s="894" t="s">
        <v>339</v>
      </c>
      <c r="AI136" s="895"/>
      <c r="AJ136" s="895"/>
      <c r="AK136" s="895"/>
      <c r="AL136" s="880" t="s">
        <v>339</v>
      </c>
      <c r="AM136" s="881"/>
      <c r="AN136" s="881"/>
      <c r="AO136" s="882"/>
      <c r="AP136" s="883" t="s">
        <v>740</v>
      </c>
      <c r="AQ136" s="883"/>
      <c r="AR136" s="883"/>
      <c r="AS136" s="883"/>
      <c r="AT136" s="883"/>
      <c r="AU136" s="883"/>
      <c r="AV136" s="883"/>
      <c r="AW136" s="883"/>
      <c r="AX136" s="883"/>
      <c r="AY136" s="34">
        <f>$AY$133</f>
        <v>1</v>
      </c>
    </row>
    <row r="137" spans="1:51" ht="26.25" hidden="1" customHeight="1" x14ac:dyDescent="0.15">
      <c r="A137" s="932">
        <v>2</v>
      </c>
      <c r="B137" s="932">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28"/>
      <c r="AD137" s="928"/>
      <c r="AE137" s="928"/>
      <c r="AF137" s="928"/>
      <c r="AG137" s="928"/>
      <c r="AH137" s="894"/>
      <c r="AI137" s="895"/>
      <c r="AJ137" s="895"/>
      <c r="AK137" s="895"/>
      <c r="AL137" s="880"/>
      <c r="AM137" s="881"/>
      <c r="AN137" s="881"/>
      <c r="AO137" s="882"/>
      <c r="AP137" s="883"/>
      <c r="AQ137" s="883"/>
      <c r="AR137" s="883"/>
      <c r="AS137" s="883"/>
      <c r="AT137" s="883"/>
      <c r="AU137" s="883"/>
      <c r="AV137" s="883"/>
      <c r="AW137" s="883"/>
      <c r="AX137" s="883"/>
      <c r="AY137">
        <f>COUNTA($C$137)</f>
        <v>0</v>
      </c>
    </row>
    <row r="138" spans="1:51" ht="26.25" hidden="1" customHeight="1" x14ac:dyDescent="0.15">
      <c r="A138" s="932">
        <v>3</v>
      </c>
      <c r="B138" s="932">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28"/>
      <c r="AD138" s="928"/>
      <c r="AE138" s="928"/>
      <c r="AF138" s="928"/>
      <c r="AG138" s="928"/>
      <c r="AH138" s="894"/>
      <c r="AI138" s="895"/>
      <c r="AJ138" s="895"/>
      <c r="AK138" s="895"/>
      <c r="AL138" s="880"/>
      <c r="AM138" s="881"/>
      <c r="AN138" s="881"/>
      <c r="AO138" s="882"/>
      <c r="AP138" s="883"/>
      <c r="AQ138" s="883"/>
      <c r="AR138" s="883"/>
      <c r="AS138" s="883"/>
      <c r="AT138" s="883"/>
      <c r="AU138" s="883"/>
      <c r="AV138" s="883"/>
      <c r="AW138" s="883"/>
      <c r="AX138" s="883"/>
      <c r="AY138">
        <f>COUNTA($C$138)</f>
        <v>0</v>
      </c>
    </row>
    <row r="139" spans="1:51" ht="26.25" hidden="1" customHeight="1" x14ac:dyDescent="0.15">
      <c r="A139" s="932">
        <v>4</v>
      </c>
      <c r="B139" s="932">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28"/>
      <c r="AD139" s="928"/>
      <c r="AE139" s="928"/>
      <c r="AF139" s="928"/>
      <c r="AG139" s="928"/>
      <c r="AH139" s="894"/>
      <c r="AI139" s="895"/>
      <c r="AJ139" s="895"/>
      <c r="AK139" s="895"/>
      <c r="AL139" s="880"/>
      <c r="AM139" s="881"/>
      <c r="AN139" s="881"/>
      <c r="AO139" s="882"/>
      <c r="AP139" s="883"/>
      <c r="AQ139" s="883"/>
      <c r="AR139" s="883"/>
      <c r="AS139" s="883"/>
      <c r="AT139" s="883"/>
      <c r="AU139" s="883"/>
      <c r="AV139" s="883"/>
      <c r="AW139" s="883"/>
      <c r="AX139" s="883"/>
      <c r="AY139">
        <f>COUNTA($C$139)</f>
        <v>0</v>
      </c>
    </row>
    <row r="140" spans="1:51" ht="26.25" hidden="1" customHeight="1" x14ac:dyDescent="0.15">
      <c r="A140" s="932">
        <v>5</v>
      </c>
      <c r="B140" s="932">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28"/>
      <c r="AD140" s="928"/>
      <c r="AE140" s="928"/>
      <c r="AF140" s="928"/>
      <c r="AG140" s="928"/>
      <c r="AH140" s="894"/>
      <c r="AI140" s="895"/>
      <c r="AJ140" s="895"/>
      <c r="AK140" s="895"/>
      <c r="AL140" s="880"/>
      <c r="AM140" s="881"/>
      <c r="AN140" s="881"/>
      <c r="AO140" s="882"/>
      <c r="AP140" s="883"/>
      <c r="AQ140" s="883"/>
      <c r="AR140" s="883"/>
      <c r="AS140" s="883"/>
      <c r="AT140" s="883"/>
      <c r="AU140" s="883"/>
      <c r="AV140" s="883"/>
      <c r="AW140" s="883"/>
      <c r="AX140" s="883"/>
      <c r="AY140">
        <f>COUNTA($C$140)</f>
        <v>0</v>
      </c>
    </row>
    <row r="141" spans="1:51" ht="26.25" hidden="1" customHeight="1" x14ac:dyDescent="0.15">
      <c r="A141" s="932">
        <v>6</v>
      </c>
      <c r="B141" s="932">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28"/>
      <c r="AD141" s="928"/>
      <c r="AE141" s="928"/>
      <c r="AF141" s="928"/>
      <c r="AG141" s="928"/>
      <c r="AH141" s="894"/>
      <c r="AI141" s="895"/>
      <c r="AJ141" s="895"/>
      <c r="AK141" s="895"/>
      <c r="AL141" s="880"/>
      <c r="AM141" s="881"/>
      <c r="AN141" s="881"/>
      <c r="AO141" s="882"/>
      <c r="AP141" s="883"/>
      <c r="AQ141" s="883"/>
      <c r="AR141" s="883"/>
      <c r="AS141" s="883"/>
      <c r="AT141" s="883"/>
      <c r="AU141" s="883"/>
      <c r="AV141" s="883"/>
      <c r="AW141" s="883"/>
      <c r="AX141" s="883"/>
      <c r="AY141">
        <f>COUNTA($C$141)</f>
        <v>0</v>
      </c>
    </row>
    <row r="142" spans="1:51" ht="26.25" hidden="1" customHeight="1" x14ac:dyDescent="0.15">
      <c r="A142" s="932">
        <v>7</v>
      </c>
      <c r="B142" s="932">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28"/>
      <c r="AD142" s="928"/>
      <c r="AE142" s="928"/>
      <c r="AF142" s="928"/>
      <c r="AG142" s="928"/>
      <c r="AH142" s="894"/>
      <c r="AI142" s="895"/>
      <c r="AJ142" s="895"/>
      <c r="AK142" s="895"/>
      <c r="AL142" s="880"/>
      <c r="AM142" s="881"/>
      <c r="AN142" s="881"/>
      <c r="AO142" s="882"/>
      <c r="AP142" s="883"/>
      <c r="AQ142" s="883"/>
      <c r="AR142" s="883"/>
      <c r="AS142" s="883"/>
      <c r="AT142" s="883"/>
      <c r="AU142" s="883"/>
      <c r="AV142" s="883"/>
      <c r="AW142" s="883"/>
      <c r="AX142" s="883"/>
      <c r="AY142">
        <f>COUNTA($C$142)</f>
        <v>0</v>
      </c>
    </row>
    <row r="143" spans="1:51" ht="26.25" hidden="1" customHeight="1" x14ac:dyDescent="0.15">
      <c r="A143" s="932">
        <v>8</v>
      </c>
      <c r="B143" s="932">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28"/>
      <c r="AD143" s="928"/>
      <c r="AE143" s="928"/>
      <c r="AF143" s="928"/>
      <c r="AG143" s="928"/>
      <c r="AH143" s="894"/>
      <c r="AI143" s="895"/>
      <c r="AJ143" s="895"/>
      <c r="AK143" s="895"/>
      <c r="AL143" s="880"/>
      <c r="AM143" s="881"/>
      <c r="AN143" s="881"/>
      <c r="AO143" s="882"/>
      <c r="AP143" s="883"/>
      <c r="AQ143" s="883"/>
      <c r="AR143" s="883"/>
      <c r="AS143" s="883"/>
      <c r="AT143" s="883"/>
      <c r="AU143" s="883"/>
      <c r="AV143" s="883"/>
      <c r="AW143" s="883"/>
      <c r="AX143" s="883"/>
      <c r="AY143">
        <f>COUNTA($C$143)</f>
        <v>0</v>
      </c>
    </row>
    <row r="144" spans="1:51" ht="26.25" hidden="1" customHeight="1" x14ac:dyDescent="0.15">
      <c r="A144" s="932">
        <v>9</v>
      </c>
      <c r="B144" s="932">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28"/>
      <c r="AD144" s="928"/>
      <c r="AE144" s="928"/>
      <c r="AF144" s="928"/>
      <c r="AG144" s="928"/>
      <c r="AH144" s="894"/>
      <c r="AI144" s="895"/>
      <c r="AJ144" s="895"/>
      <c r="AK144" s="895"/>
      <c r="AL144" s="880"/>
      <c r="AM144" s="881"/>
      <c r="AN144" s="881"/>
      <c r="AO144" s="882"/>
      <c r="AP144" s="883"/>
      <c r="AQ144" s="883"/>
      <c r="AR144" s="883"/>
      <c r="AS144" s="883"/>
      <c r="AT144" s="883"/>
      <c r="AU144" s="883"/>
      <c r="AV144" s="883"/>
      <c r="AW144" s="883"/>
      <c r="AX144" s="883"/>
      <c r="AY144">
        <f>COUNTA($C$144)</f>
        <v>0</v>
      </c>
    </row>
    <row r="145" spans="1:51" ht="26.25" hidden="1" customHeight="1" x14ac:dyDescent="0.15">
      <c r="A145" s="932">
        <v>10</v>
      </c>
      <c r="B145" s="932">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28"/>
      <c r="AD145" s="928"/>
      <c r="AE145" s="928"/>
      <c r="AF145" s="928"/>
      <c r="AG145" s="928"/>
      <c r="AH145" s="894"/>
      <c r="AI145" s="895"/>
      <c r="AJ145" s="895"/>
      <c r="AK145" s="895"/>
      <c r="AL145" s="880"/>
      <c r="AM145" s="881"/>
      <c r="AN145" s="881"/>
      <c r="AO145" s="882"/>
      <c r="AP145" s="883"/>
      <c r="AQ145" s="883"/>
      <c r="AR145" s="883"/>
      <c r="AS145" s="883"/>
      <c r="AT145" s="883"/>
      <c r="AU145" s="883"/>
      <c r="AV145" s="883"/>
      <c r="AW145" s="883"/>
      <c r="AX145" s="883"/>
      <c r="AY145">
        <f>COUNTA($C$145)</f>
        <v>0</v>
      </c>
    </row>
    <row r="146" spans="1:51" ht="26.25" hidden="1" customHeight="1" x14ac:dyDescent="0.15">
      <c r="A146" s="932">
        <v>11</v>
      </c>
      <c r="B146" s="932">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28"/>
      <c r="AD146" s="928"/>
      <c r="AE146" s="928"/>
      <c r="AF146" s="928"/>
      <c r="AG146" s="928"/>
      <c r="AH146" s="894"/>
      <c r="AI146" s="895"/>
      <c r="AJ146" s="895"/>
      <c r="AK146" s="895"/>
      <c r="AL146" s="880"/>
      <c r="AM146" s="881"/>
      <c r="AN146" s="881"/>
      <c r="AO146" s="882"/>
      <c r="AP146" s="883"/>
      <c r="AQ146" s="883"/>
      <c r="AR146" s="883"/>
      <c r="AS146" s="883"/>
      <c r="AT146" s="883"/>
      <c r="AU146" s="883"/>
      <c r="AV146" s="883"/>
      <c r="AW146" s="883"/>
      <c r="AX146" s="883"/>
      <c r="AY146">
        <f>COUNTA($C$146)</f>
        <v>0</v>
      </c>
    </row>
    <row r="147" spans="1:51" ht="26.25" hidden="1" customHeight="1" x14ac:dyDescent="0.15">
      <c r="A147" s="932">
        <v>12</v>
      </c>
      <c r="B147" s="932">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28"/>
      <c r="AD147" s="928"/>
      <c r="AE147" s="928"/>
      <c r="AF147" s="928"/>
      <c r="AG147" s="928"/>
      <c r="AH147" s="894"/>
      <c r="AI147" s="895"/>
      <c r="AJ147" s="895"/>
      <c r="AK147" s="895"/>
      <c r="AL147" s="880"/>
      <c r="AM147" s="881"/>
      <c r="AN147" s="881"/>
      <c r="AO147" s="882"/>
      <c r="AP147" s="883"/>
      <c r="AQ147" s="883"/>
      <c r="AR147" s="883"/>
      <c r="AS147" s="883"/>
      <c r="AT147" s="883"/>
      <c r="AU147" s="883"/>
      <c r="AV147" s="883"/>
      <c r="AW147" s="883"/>
      <c r="AX147" s="883"/>
      <c r="AY147">
        <f>COUNTA($C$147)</f>
        <v>0</v>
      </c>
    </row>
    <row r="148" spans="1:51" ht="26.25" hidden="1" customHeight="1" x14ac:dyDescent="0.15">
      <c r="A148" s="932">
        <v>13</v>
      </c>
      <c r="B148" s="932">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28"/>
      <c r="AD148" s="928"/>
      <c r="AE148" s="928"/>
      <c r="AF148" s="928"/>
      <c r="AG148" s="928"/>
      <c r="AH148" s="894"/>
      <c r="AI148" s="895"/>
      <c r="AJ148" s="895"/>
      <c r="AK148" s="895"/>
      <c r="AL148" s="880"/>
      <c r="AM148" s="881"/>
      <c r="AN148" s="881"/>
      <c r="AO148" s="882"/>
      <c r="AP148" s="883"/>
      <c r="AQ148" s="883"/>
      <c r="AR148" s="883"/>
      <c r="AS148" s="883"/>
      <c r="AT148" s="883"/>
      <c r="AU148" s="883"/>
      <c r="AV148" s="883"/>
      <c r="AW148" s="883"/>
      <c r="AX148" s="883"/>
      <c r="AY148">
        <f>COUNTA($C$148)</f>
        <v>0</v>
      </c>
    </row>
    <row r="149" spans="1:51" ht="26.25" hidden="1" customHeight="1" x14ac:dyDescent="0.15">
      <c r="A149" s="932">
        <v>14</v>
      </c>
      <c r="B149" s="932">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28"/>
      <c r="AD149" s="928"/>
      <c r="AE149" s="928"/>
      <c r="AF149" s="928"/>
      <c r="AG149" s="928"/>
      <c r="AH149" s="894"/>
      <c r="AI149" s="895"/>
      <c r="AJ149" s="895"/>
      <c r="AK149" s="895"/>
      <c r="AL149" s="880"/>
      <c r="AM149" s="881"/>
      <c r="AN149" s="881"/>
      <c r="AO149" s="882"/>
      <c r="AP149" s="883"/>
      <c r="AQ149" s="883"/>
      <c r="AR149" s="883"/>
      <c r="AS149" s="883"/>
      <c r="AT149" s="883"/>
      <c r="AU149" s="883"/>
      <c r="AV149" s="883"/>
      <c r="AW149" s="883"/>
      <c r="AX149" s="883"/>
      <c r="AY149">
        <f>COUNTA($C$149)</f>
        <v>0</v>
      </c>
    </row>
    <row r="150" spans="1:51" ht="26.25" hidden="1" customHeight="1" x14ac:dyDescent="0.15">
      <c r="A150" s="932">
        <v>15</v>
      </c>
      <c r="B150" s="932">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28"/>
      <c r="AD150" s="928"/>
      <c r="AE150" s="928"/>
      <c r="AF150" s="928"/>
      <c r="AG150" s="928"/>
      <c r="AH150" s="894"/>
      <c r="AI150" s="895"/>
      <c r="AJ150" s="895"/>
      <c r="AK150" s="895"/>
      <c r="AL150" s="880"/>
      <c r="AM150" s="881"/>
      <c r="AN150" s="881"/>
      <c r="AO150" s="882"/>
      <c r="AP150" s="883"/>
      <c r="AQ150" s="883"/>
      <c r="AR150" s="883"/>
      <c r="AS150" s="883"/>
      <c r="AT150" s="883"/>
      <c r="AU150" s="883"/>
      <c r="AV150" s="883"/>
      <c r="AW150" s="883"/>
      <c r="AX150" s="883"/>
      <c r="AY150">
        <f>COUNTA($C$150)</f>
        <v>0</v>
      </c>
    </row>
    <row r="151" spans="1:51" ht="26.25" hidden="1" customHeight="1" x14ac:dyDescent="0.15">
      <c r="A151" s="932">
        <v>16</v>
      </c>
      <c r="B151" s="932">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28"/>
      <c r="AD151" s="928"/>
      <c r="AE151" s="928"/>
      <c r="AF151" s="928"/>
      <c r="AG151" s="928"/>
      <c r="AH151" s="894"/>
      <c r="AI151" s="895"/>
      <c r="AJ151" s="895"/>
      <c r="AK151" s="895"/>
      <c r="AL151" s="880"/>
      <c r="AM151" s="881"/>
      <c r="AN151" s="881"/>
      <c r="AO151" s="882"/>
      <c r="AP151" s="883"/>
      <c r="AQ151" s="883"/>
      <c r="AR151" s="883"/>
      <c r="AS151" s="883"/>
      <c r="AT151" s="883"/>
      <c r="AU151" s="883"/>
      <c r="AV151" s="883"/>
      <c r="AW151" s="883"/>
      <c r="AX151" s="883"/>
      <c r="AY151">
        <f>COUNTA($C$151)</f>
        <v>0</v>
      </c>
    </row>
    <row r="152" spans="1:51" ht="26.25" hidden="1" customHeight="1" x14ac:dyDescent="0.15">
      <c r="A152" s="932">
        <v>17</v>
      </c>
      <c r="B152" s="932">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28"/>
      <c r="AD152" s="928"/>
      <c r="AE152" s="928"/>
      <c r="AF152" s="928"/>
      <c r="AG152" s="928"/>
      <c r="AH152" s="894"/>
      <c r="AI152" s="895"/>
      <c r="AJ152" s="895"/>
      <c r="AK152" s="895"/>
      <c r="AL152" s="880"/>
      <c r="AM152" s="881"/>
      <c r="AN152" s="881"/>
      <c r="AO152" s="882"/>
      <c r="AP152" s="883"/>
      <c r="AQ152" s="883"/>
      <c r="AR152" s="883"/>
      <c r="AS152" s="883"/>
      <c r="AT152" s="883"/>
      <c r="AU152" s="883"/>
      <c r="AV152" s="883"/>
      <c r="AW152" s="883"/>
      <c r="AX152" s="883"/>
      <c r="AY152">
        <f>COUNTA($C$152)</f>
        <v>0</v>
      </c>
    </row>
    <row r="153" spans="1:51" ht="26.25" hidden="1" customHeight="1" x14ac:dyDescent="0.15">
      <c r="A153" s="932">
        <v>18</v>
      </c>
      <c r="B153" s="932">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28"/>
      <c r="AD153" s="928"/>
      <c r="AE153" s="928"/>
      <c r="AF153" s="928"/>
      <c r="AG153" s="928"/>
      <c r="AH153" s="894"/>
      <c r="AI153" s="895"/>
      <c r="AJ153" s="895"/>
      <c r="AK153" s="895"/>
      <c r="AL153" s="880"/>
      <c r="AM153" s="881"/>
      <c r="AN153" s="881"/>
      <c r="AO153" s="882"/>
      <c r="AP153" s="883"/>
      <c r="AQ153" s="883"/>
      <c r="AR153" s="883"/>
      <c r="AS153" s="883"/>
      <c r="AT153" s="883"/>
      <c r="AU153" s="883"/>
      <c r="AV153" s="883"/>
      <c r="AW153" s="883"/>
      <c r="AX153" s="883"/>
      <c r="AY153">
        <f>COUNTA($C$153)</f>
        <v>0</v>
      </c>
    </row>
    <row r="154" spans="1:51" ht="26.25" hidden="1" customHeight="1" x14ac:dyDescent="0.15">
      <c r="A154" s="932">
        <v>19</v>
      </c>
      <c r="B154" s="932">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28"/>
      <c r="AD154" s="928"/>
      <c r="AE154" s="928"/>
      <c r="AF154" s="928"/>
      <c r="AG154" s="928"/>
      <c r="AH154" s="894"/>
      <c r="AI154" s="895"/>
      <c r="AJ154" s="895"/>
      <c r="AK154" s="895"/>
      <c r="AL154" s="880"/>
      <c r="AM154" s="881"/>
      <c r="AN154" s="881"/>
      <c r="AO154" s="882"/>
      <c r="AP154" s="883"/>
      <c r="AQ154" s="883"/>
      <c r="AR154" s="883"/>
      <c r="AS154" s="883"/>
      <c r="AT154" s="883"/>
      <c r="AU154" s="883"/>
      <c r="AV154" s="883"/>
      <c r="AW154" s="883"/>
      <c r="AX154" s="883"/>
      <c r="AY154">
        <f>COUNTA($C$154)</f>
        <v>0</v>
      </c>
    </row>
    <row r="155" spans="1:51" ht="26.25" hidden="1" customHeight="1" x14ac:dyDescent="0.15">
      <c r="A155" s="932">
        <v>20</v>
      </c>
      <c r="B155" s="932">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28"/>
      <c r="AD155" s="928"/>
      <c r="AE155" s="928"/>
      <c r="AF155" s="928"/>
      <c r="AG155" s="928"/>
      <c r="AH155" s="894"/>
      <c r="AI155" s="895"/>
      <c r="AJ155" s="895"/>
      <c r="AK155" s="895"/>
      <c r="AL155" s="880"/>
      <c r="AM155" s="881"/>
      <c r="AN155" s="881"/>
      <c r="AO155" s="882"/>
      <c r="AP155" s="883"/>
      <c r="AQ155" s="883"/>
      <c r="AR155" s="883"/>
      <c r="AS155" s="883"/>
      <c r="AT155" s="883"/>
      <c r="AU155" s="883"/>
      <c r="AV155" s="883"/>
      <c r="AW155" s="883"/>
      <c r="AX155" s="883"/>
      <c r="AY155">
        <f>COUNTA($C$155)</f>
        <v>0</v>
      </c>
    </row>
    <row r="156" spans="1:51" ht="26.25" hidden="1" customHeight="1" x14ac:dyDescent="0.15">
      <c r="A156" s="932">
        <v>21</v>
      </c>
      <c r="B156" s="932">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28"/>
      <c r="AD156" s="928"/>
      <c r="AE156" s="928"/>
      <c r="AF156" s="928"/>
      <c r="AG156" s="928"/>
      <c r="AH156" s="894"/>
      <c r="AI156" s="895"/>
      <c r="AJ156" s="895"/>
      <c r="AK156" s="895"/>
      <c r="AL156" s="880"/>
      <c r="AM156" s="881"/>
      <c r="AN156" s="881"/>
      <c r="AO156" s="882"/>
      <c r="AP156" s="883"/>
      <c r="AQ156" s="883"/>
      <c r="AR156" s="883"/>
      <c r="AS156" s="883"/>
      <c r="AT156" s="883"/>
      <c r="AU156" s="883"/>
      <c r="AV156" s="883"/>
      <c r="AW156" s="883"/>
      <c r="AX156" s="883"/>
      <c r="AY156">
        <f>COUNTA($C$156)</f>
        <v>0</v>
      </c>
    </row>
    <row r="157" spans="1:51" ht="26.25" hidden="1" customHeight="1" x14ac:dyDescent="0.15">
      <c r="A157" s="932">
        <v>22</v>
      </c>
      <c r="B157" s="932">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28"/>
      <c r="AD157" s="928"/>
      <c r="AE157" s="928"/>
      <c r="AF157" s="928"/>
      <c r="AG157" s="928"/>
      <c r="AH157" s="894"/>
      <c r="AI157" s="895"/>
      <c r="AJ157" s="895"/>
      <c r="AK157" s="895"/>
      <c r="AL157" s="880"/>
      <c r="AM157" s="881"/>
      <c r="AN157" s="881"/>
      <c r="AO157" s="882"/>
      <c r="AP157" s="883"/>
      <c r="AQ157" s="883"/>
      <c r="AR157" s="883"/>
      <c r="AS157" s="883"/>
      <c r="AT157" s="883"/>
      <c r="AU157" s="883"/>
      <c r="AV157" s="883"/>
      <c r="AW157" s="883"/>
      <c r="AX157" s="883"/>
      <c r="AY157">
        <f>COUNTA($C$157)</f>
        <v>0</v>
      </c>
    </row>
    <row r="158" spans="1:51" ht="26.25" hidden="1" customHeight="1" x14ac:dyDescent="0.15">
      <c r="A158" s="932">
        <v>23</v>
      </c>
      <c r="B158" s="932">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28"/>
      <c r="AD158" s="928"/>
      <c r="AE158" s="928"/>
      <c r="AF158" s="928"/>
      <c r="AG158" s="928"/>
      <c r="AH158" s="894"/>
      <c r="AI158" s="895"/>
      <c r="AJ158" s="895"/>
      <c r="AK158" s="895"/>
      <c r="AL158" s="880"/>
      <c r="AM158" s="881"/>
      <c r="AN158" s="881"/>
      <c r="AO158" s="882"/>
      <c r="AP158" s="883"/>
      <c r="AQ158" s="883"/>
      <c r="AR158" s="883"/>
      <c r="AS158" s="883"/>
      <c r="AT158" s="883"/>
      <c r="AU158" s="883"/>
      <c r="AV158" s="883"/>
      <c r="AW158" s="883"/>
      <c r="AX158" s="883"/>
      <c r="AY158">
        <f>COUNTA($C$158)</f>
        <v>0</v>
      </c>
    </row>
    <row r="159" spans="1:51" ht="26.25" hidden="1" customHeight="1" x14ac:dyDescent="0.15">
      <c r="A159" s="932">
        <v>24</v>
      </c>
      <c r="B159" s="932">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28"/>
      <c r="AD159" s="928"/>
      <c r="AE159" s="928"/>
      <c r="AF159" s="928"/>
      <c r="AG159" s="928"/>
      <c r="AH159" s="894"/>
      <c r="AI159" s="895"/>
      <c r="AJ159" s="895"/>
      <c r="AK159" s="895"/>
      <c r="AL159" s="880"/>
      <c r="AM159" s="881"/>
      <c r="AN159" s="881"/>
      <c r="AO159" s="882"/>
      <c r="AP159" s="883"/>
      <c r="AQ159" s="883"/>
      <c r="AR159" s="883"/>
      <c r="AS159" s="883"/>
      <c r="AT159" s="883"/>
      <c r="AU159" s="883"/>
      <c r="AV159" s="883"/>
      <c r="AW159" s="883"/>
      <c r="AX159" s="883"/>
      <c r="AY159">
        <f>COUNTA($C$159)</f>
        <v>0</v>
      </c>
    </row>
    <row r="160" spans="1:51" ht="26.25" hidden="1" customHeight="1" x14ac:dyDescent="0.15">
      <c r="A160" s="932">
        <v>25</v>
      </c>
      <c r="B160" s="932">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28"/>
      <c r="AD160" s="928"/>
      <c r="AE160" s="928"/>
      <c r="AF160" s="928"/>
      <c r="AG160" s="928"/>
      <c r="AH160" s="894"/>
      <c r="AI160" s="895"/>
      <c r="AJ160" s="895"/>
      <c r="AK160" s="895"/>
      <c r="AL160" s="880"/>
      <c r="AM160" s="881"/>
      <c r="AN160" s="881"/>
      <c r="AO160" s="882"/>
      <c r="AP160" s="883"/>
      <c r="AQ160" s="883"/>
      <c r="AR160" s="883"/>
      <c r="AS160" s="883"/>
      <c r="AT160" s="883"/>
      <c r="AU160" s="883"/>
      <c r="AV160" s="883"/>
      <c r="AW160" s="883"/>
      <c r="AX160" s="883"/>
      <c r="AY160">
        <f>COUNTA($C$160)</f>
        <v>0</v>
      </c>
    </row>
    <row r="161" spans="1:51" ht="26.25" hidden="1" customHeight="1" x14ac:dyDescent="0.15">
      <c r="A161" s="932">
        <v>26</v>
      </c>
      <c r="B161" s="932">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28"/>
      <c r="AD161" s="928"/>
      <c r="AE161" s="928"/>
      <c r="AF161" s="928"/>
      <c r="AG161" s="928"/>
      <c r="AH161" s="894"/>
      <c r="AI161" s="895"/>
      <c r="AJ161" s="895"/>
      <c r="AK161" s="895"/>
      <c r="AL161" s="880"/>
      <c r="AM161" s="881"/>
      <c r="AN161" s="881"/>
      <c r="AO161" s="882"/>
      <c r="AP161" s="883"/>
      <c r="AQ161" s="883"/>
      <c r="AR161" s="883"/>
      <c r="AS161" s="883"/>
      <c r="AT161" s="883"/>
      <c r="AU161" s="883"/>
      <c r="AV161" s="883"/>
      <c r="AW161" s="883"/>
      <c r="AX161" s="883"/>
      <c r="AY161">
        <f>COUNTA($C$161)</f>
        <v>0</v>
      </c>
    </row>
    <row r="162" spans="1:51" ht="26.25" hidden="1" customHeight="1" x14ac:dyDescent="0.15">
      <c r="A162" s="932">
        <v>27</v>
      </c>
      <c r="B162" s="932">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28"/>
      <c r="AD162" s="928"/>
      <c r="AE162" s="928"/>
      <c r="AF162" s="928"/>
      <c r="AG162" s="928"/>
      <c r="AH162" s="894"/>
      <c r="AI162" s="895"/>
      <c r="AJ162" s="895"/>
      <c r="AK162" s="895"/>
      <c r="AL162" s="880"/>
      <c r="AM162" s="881"/>
      <c r="AN162" s="881"/>
      <c r="AO162" s="882"/>
      <c r="AP162" s="883"/>
      <c r="AQ162" s="883"/>
      <c r="AR162" s="883"/>
      <c r="AS162" s="883"/>
      <c r="AT162" s="883"/>
      <c r="AU162" s="883"/>
      <c r="AV162" s="883"/>
      <c r="AW162" s="883"/>
      <c r="AX162" s="883"/>
      <c r="AY162">
        <f>COUNTA($C$162)</f>
        <v>0</v>
      </c>
    </row>
    <row r="163" spans="1:51" ht="26.25" hidden="1" customHeight="1" x14ac:dyDescent="0.15">
      <c r="A163" s="932">
        <v>28</v>
      </c>
      <c r="B163" s="932">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28"/>
      <c r="AD163" s="928"/>
      <c r="AE163" s="928"/>
      <c r="AF163" s="928"/>
      <c r="AG163" s="928"/>
      <c r="AH163" s="894"/>
      <c r="AI163" s="895"/>
      <c r="AJ163" s="895"/>
      <c r="AK163" s="895"/>
      <c r="AL163" s="880"/>
      <c r="AM163" s="881"/>
      <c r="AN163" s="881"/>
      <c r="AO163" s="882"/>
      <c r="AP163" s="883"/>
      <c r="AQ163" s="883"/>
      <c r="AR163" s="883"/>
      <c r="AS163" s="883"/>
      <c r="AT163" s="883"/>
      <c r="AU163" s="883"/>
      <c r="AV163" s="883"/>
      <c r="AW163" s="883"/>
      <c r="AX163" s="883"/>
      <c r="AY163">
        <f>COUNTA($C$163)</f>
        <v>0</v>
      </c>
    </row>
    <row r="164" spans="1:51" ht="26.25" hidden="1" customHeight="1" x14ac:dyDescent="0.15">
      <c r="A164" s="932">
        <v>29</v>
      </c>
      <c r="B164" s="932">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28"/>
      <c r="AD164" s="928"/>
      <c r="AE164" s="928"/>
      <c r="AF164" s="928"/>
      <c r="AG164" s="928"/>
      <c r="AH164" s="894"/>
      <c r="AI164" s="895"/>
      <c r="AJ164" s="895"/>
      <c r="AK164" s="895"/>
      <c r="AL164" s="880"/>
      <c r="AM164" s="881"/>
      <c r="AN164" s="881"/>
      <c r="AO164" s="882"/>
      <c r="AP164" s="883"/>
      <c r="AQ164" s="883"/>
      <c r="AR164" s="883"/>
      <c r="AS164" s="883"/>
      <c r="AT164" s="883"/>
      <c r="AU164" s="883"/>
      <c r="AV164" s="883"/>
      <c r="AW164" s="883"/>
      <c r="AX164" s="883"/>
      <c r="AY164">
        <f>COUNTA($C$164)</f>
        <v>0</v>
      </c>
    </row>
    <row r="165" spans="1:51" ht="26.25" hidden="1" customHeight="1" x14ac:dyDescent="0.15">
      <c r="A165" s="932">
        <v>30</v>
      </c>
      <c r="B165" s="932">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28"/>
      <c r="AD165" s="928"/>
      <c r="AE165" s="928"/>
      <c r="AF165" s="928"/>
      <c r="AG165" s="928"/>
      <c r="AH165" s="894"/>
      <c r="AI165" s="895"/>
      <c r="AJ165" s="895"/>
      <c r="AK165" s="895"/>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89"/>
      <c r="B168" s="889"/>
      <c r="C168" s="889" t="s">
        <v>24</v>
      </c>
      <c r="D168" s="889"/>
      <c r="E168" s="889"/>
      <c r="F168" s="889"/>
      <c r="G168" s="889"/>
      <c r="H168" s="889"/>
      <c r="I168" s="889"/>
      <c r="J168" s="930" t="s">
        <v>254</v>
      </c>
      <c r="K168" s="931"/>
      <c r="L168" s="931"/>
      <c r="M168" s="931"/>
      <c r="N168" s="931"/>
      <c r="O168" s="931"/>
      <c r="P168" s="440" t="s">
        <v>25</v>
      </c>
      <c r="Q168" s="440"/>
      <c r="R168" s="440"/>
      <c r="S168" s="440"/>
      <c r="T168" s="440"/>
      <c r="U168" s="440"/>
      <c r="V168" s="440"/>
      <c r="W168" s="440"/>
      <c r="X168" s="440"/>
      <c r="Y168" s="891" t="s">
        <v>293</v>
      </c>
      <c r="Z168" s="892"/>
      <c r="AA168" s="892"/>
      <c r="AB168" s="892"/>
      <c r="AC168" s="930" t="s">
        <v>285</v>
      </c>
      <c r="AD168" s="930"/>
      <c r="AE168" s="930"/>
      <c r="AF168" s="930"/>
      <c r="AG168" s="930"/>
      <c r="AH168" s="891" t="s">
        <v>227</v>
      </c>
      <c r="AI168" s="889"/>
      <c r="AJ168" s="889"/>
      <c r="AK168" s="889"/>
      <c r="AL168" s="889" t="s">
        <v>19</v>
      </c>
      <c r="AM168" s="889"/>
      <c r="AN168" s="889"/>
      <c r="AO168" s="893"/>
      <c r="AP168" s="929" t="s">
        <v>255</v>
      </c>
      <c r="AQ168" s="929"/>
      <c r="AR168" s="929"/>
      <c r="AS168" s="929"/>
      <c r="AT168" s="929"/>
      <c r="AU168" s="929"/>
      <c r="AV168" s="929"/>
      <c r="AW168" s="929"/>
      <c r="AX168" s="929"/>
      <c r="AY168" s="34">
        <f>$AY$166</f>
        <v>1</v>
      </c>
    </row>
    <row r="169" spans="1:51" ht="26.25" customHeight="1" x14ac:dyDescent="0.15">
      <c r="A169" s="932">
        <v>1</v>
      </c>
      <c r="B169" s="932">
        <v>1</v>
      </c>
      <c r="C169" s="867" t="s">
        <v>823</v>
      </c>
      <c r="D169" s="868"/>
      <c r="E169" s="868"/>
      <c r="F169" s="868"/>
      <c r="G169" s="868"/>
      <c r="H169" s="868"/>
      <c r="I169" s="868"/>
      <c r="J169" s="869" t="s">
        <v>339</v>
      </c>
      <c r="K169" s="870"/>
      <c r="L169" s="870"/>
      <c r="M169" s="870"/>
      <c r="N169" s="870"/>
      <c r="O169" s="870"/>
      <c r="P169" s="871" t="s">
        <v>824</v>
      </c>
      <c r="Q169" s="872"/>
      <c r="R169" s="872"/>
      <c r="S169" s="872"/>
      <c r="T169" s="872"/>
      <c r="U169" s="872"/>
      <c r="V169" s="872"/>
      <c r="W169" s="872"/>
      <c r="X169" s="872"/>
      <c r="Y169" s="873">
        <v>34</v>
      </c>
      <c r="Z169" s="874"/>
      <c r="AA169" s="874"/>
      <c r="AB169" s="875"/>
      <c r="AC169" s="928" t="s">
        <v>72</v>
      </c>
      <c r="AD169" s="928"/>
      <c r="AE169" s="928"/>
      <c r="AF169" s="928"/>
      <c r="AG169" s="928"/>
      <c r="AH169" s="894" t="s">
        <v>339</v>
      </c>
      <c r="AI169" s="895"/>
      <c r="AJ169" s="895"/>
      <c r="AK169" s="895"/>
      <c r="AL169" s="880" t="s">
        <v>339</v>
      </c>
      <c r="AM169" s="881"/>
      <c r="AN169" s="881"/>
      <c r="AO169" s="882"/>
      <c r="AP169" s="883" t="s">
        <v>740</v>
      </c>
      <c r="AQ169" s="883"/>
      <c r="AR169" s="883"/>
      <c r="AS169" s="883"/>
      <c r="AT169" s="883"/>
      <c r="AU169" s="883"/>
      <c r="AV169" s="883"/>
      <c r="AW169" s="883"/>
      <c r="AX169" s="883"/>
      <c r="AY169" s="34">
        <f>$AY$166</f>
        <v>1</v>
      </c>
    </row>
    <row r="170" spans="1:51" ht="26.25" hidden="1" customHeight="1" x14ac:dyDescent="0.15">
      <c r="A170" s="932">
        <v>2</v>
      </c>
      <c r="B170" s="932">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28"/>
      <c r="AD170" s="928"/>
      <c r="AE170" s="928"/>
      <c r="AF170" s="928"/>
      <c r="AG170" s="928"/>
      <c r="AH170" s="894"/>
      <c r="AI170" s="895"/>
      <c r="AJ170" s="895"/>
      <c r="AK170" s="895"/>
      <c r="AL170" s="880"/>
      <c r="AM170" s="881"/>
      <c r="AN170" s="881"/>
      <c r="AO170" s="882"/>
      <c r="AP170" s="883"/>
      <c r="AQ170" s="883"/>
      <c r="AR170" s="883"/>
      <c r="AS170" s="883"/>
      <c r="AT170" s="883"/>
      <c r="AU170" s="883"/>
      <c r="AV170" s="883"/>
      <c r="AW170" s="883"/>
      <c r="AX170" s="883"/>
      <c r="AY170">
        <f>COUNTA($C$170)</f>
        <v>0</v>
      </c>
    </row>
    <row r="171" spans="1:51" ht="26.25" hidden="1" customHeight="1" x14ac:dyDescent="0.15">
      <c r="A171" s="932">
        <v>3</v>
      </c>
      <c r="B171" s="932">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28"/>
      <c r="AD171" s="928"/>
      <c r="AE171" s="928"/>
      <c r="AF171" s="928"/>
      <c r="AG171" s="928"/>
      <c r="AH171" s="894"/>
      <c r="AI171" s="895"/>
      <c r="AJ171" s="895"/>
      <c r="AK171" s="895"/>
      <c r="AL171" s="880"/>
      <c r="AM171" s="881"/>
      <c r="AN171" s="881"/>
      <c r="AO171" s="882"/>
      <c r="AP171" s="883"/>
      <c r="AQ171" s="883"/>
      <c r="AR171" s="883"/>
      <c r="AS171" s="883"/>
      <c r="AT171" s="883"/>
      <c r="AU171" s="883"/>
      <c r="AV171" s="883"/>
      <c r="AW171" s="883"/>
      <c r="AX171" s="883"/>
      <c r="AY171">
        <f>COUNTA($C$171)</f>
        <v>0</v>
      </c>
    </row>
    <row r="172" spans="1:51" ht="26.25" hidden="1" customHeight="1" x14ac:dyDescent="0.15">
      <c r="A172" s="932">
        <v>4</v>
      </c>
      <c r="B172" s="932">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28"/>
      <c r="AD172" s="928"/>
      <c r="AE172" s="928"/>
      <c r="AF172" s="928"/>
      <c r="AG172" s="928"/>
      <c r="AH172" s="894"/>
      <c r="AI172" s="895"/>
      <c r="AJ172" s="895"/>
      <c r="AK172" s="895"/>
      <c r="AL172" s="880"/>
      <c r="AM172" s="881"/>
      <c r="AN172" s="881"/>
      <c r="AO172" s="882"/>
      <c r="AP172" s="883"/>
      <c r="AQ172" s="883"/>
      <c r="AR172" s="883"/>
      <c r="AS172" s="883"/>
      <c r="AT172" s="883"/>
      <c r="AU172" s="883"/>
      <c r="AV172" s="883"/>
      <c r="AW172" s="883"/>
      <c r="AX172" s="883"/>
      <c r="AY172">
        <f>COUNTA($C$172)</f>
        <v>0</v>
      </c>
    </row>
    <row r="173" spans="1:51" ht="26.25" hidden="1" customHeight="1" x14ac:dyDescent="0.15">
      <c r="A173" s="932">
        <v>5</v>
      </c>
      <c r="B173" s="932">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28"/>
      <c r="AD173" s="928"/>
      <c r="AE173" s="928"/>
      <c r="AF173" s="928"/>
      <c r="AG173" s="928"/>
      <c r="AH173" s="894"/>
      <c r="AI173" s="895"/>
      <c r="AJ173" s="895"/>
      <c r="AK173" s="895"/>
      <c r="AL173" s="880"/>
      <c r="AM173" s="881"/>
      <c r="AN173" s="881"/>
      <c r="AO173" s="882"/>
      <c r="AP173" s="883"/>
      <c r="AQ173" s="883"/>
      <c r="AR173" s="883"/>
      <c r="AS173" s="883"/>
      <c r="AT173" s="883"/>
      <c r="AU173" s="883"/>
      <c r="AV173" s="883"/>
      <c r="AW173" s="883"/>
      <c r="AX173" s="883"/>
      <c r="AY173">
        <f>COUNTA($C$173)</f>
        <v>0</v>
      </c>
    </row>
    <row r="174" spans="1:51" ht="26.25" hidden="1" customHeight="1" x14ac:dyDescent="0.15">
      <c r="A174" s="932">
        <v>6</v>
      </c>
      <c r="B174" s="932">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28"/>
      <c r="AD174" s="928"/>
      <c r="AE174" s="928"/>
      <c r="AF174" s="928"/>
      <c r="AG174" s="928"/>
      <c r="AH174" s="894"/>
      <c r="AI174" s="895"/>
      <c r="AJ174" s="895"/>
      <c r="AK174" s="895"/>
      <c r="AL174" s="880"/>
      <c r="AM174" s="881"/>
      <c r="AN174" s="881"/>
      <c r="AO174" s="882"/>
      <c r="AP174" s="883"/>
      <c r="AQ174" s="883"/>
      <c r="AR174" s="883"/>
      <c r="AS174" s="883"/>
      <c r="AT174" s="883"/>
      <c r="AU174" s="883"/>
      <c r="AV174" s="883"/>
      <c r="AW174" s="883"/>
      <c r="AX174" s="883"/>
      <c r="AY174">
        <f>COUNTA($C$174)</f>
        <v>0</v>
      </c>
    </row>
    <row r="175" spans="1:51" ht="26.25" hidden="1" customHeight="1" x14ac:dyDescent="0.15">
      <c r="A175" s="932">
        <v>7</v>
      </c>
      <c r="B175" s="932">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28"/>
      <c r="AD175" s="928"/>
      <c r="AE175" s="928"/>
      <c r="AF175" s="928"/>
      <c r="AG175" s="928"/>
      <c r="AH175" s="894"/>
      <c r="AI175" s="895"/>
      <c r="AJ175" s="895"/>
      <c r="AK175" s="895"/>
      <c r="AL175" s="880"/>
      <c r="AM175" s="881"/>
      <c r="AN175" s="881"/>
      <c r="AO175" s="882"/>
      <c r="AP175" s="883"/>
      <c r="AQ175" s="883"/>
      <c r="AR175" s="883"/>
      <c r="AS175" s="883"/>
      <c r="AT175" s="883"/>
      <c r="AU175" s="883"/>
      <c r="AV175" s="883"/>
      <c r="AW175" s="883"/>
      <c r="AX175" s="883"/>
      <c r="AY175">
        <f>COUNTA($C$175)</f>
        <v>0</v>
      </c>
    </row>
    <row r="176" spans="1:51" ht="26.25" hidden="1" customHeight="1" x14ac:dyDescent="0.15">
      <c r="A176" s="932">
        <v>8</v>
      </c>
      <c r="B176" s="932">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28"/>
      <c r="AD176" s="928"/>
      <c r="AE176" s="928"/>
      <c r="AF176" s="928"/>
      <c r="AG176" s="928"/>
      <c r="AH176" s="894"/>
      <c r="AI176" s="895"/>
      <c r="AJ176" s="895"/>
      <c r="AK176" s="895"/>
      <c r="AL176" s="880"/>
      <c r="AM176" s="881"/>
      <c r="AN176" s="881"/>
      <c r="AO176" s="882"/>
      <c r="AP176" s="883"/>
      <c r="AQ176" s="883"/>
      <c r="AR176" s="883"/>
      <c r="AS176" s="883"/>
      <c r="AT176" s="883"/>
      <c r="AU176" s="883"/>
      <c r="AV176" s="883"/>
      <c r="AW176" s="883"/>
      <c r="AX176" s="883"/>
      <c r="AY176">
        <f>COUNTA($C$176)</f>
        <v>0</v>
      </c>
    </row>
    <row r="177" spans="1:51" ht="26.25" hidden="1" customHeight="1" x14ac:dyDescent="0.15">
      <c r="A177" s="932">
        <v>9</v>
      </c>
      <c r="B177" s="932">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28"/>
      <c r="AD177" s="928"/>
      <c r="AE177" s="928"/>
      <c r="AF177" s="928"/>
      <c r="AG177" s="928"/>
      <c r="AH177" s="894"/>
      <c r="AI177" s="895"/>
      <c r="AJ177" s="895"/>
      <c r="AK177" s="895"/>
      <c r="AL177" s="880"/>
      <c r="AM177" s="881"/>
      <c r="AN177" s="881"/>
      <c r="AO177" s="882"/>
      <c r="AP177" s="883"/>
      <c r="AQ177" s="883"/>
      <c r="AR177" s="883"/>
      <c r="AS177" s="883"/>
      <c r="AT177" s="883"/>
      <c r="AU177" s="883"/>
      <c r="AV177" s="883"/>
      <c r="AW177" s="883"/>
      <c r="AX177" s="883"/>
      <c r="AY177">
        <f>COUNTA($C$177)</f>
        <v>0</v>
      </c>
    </row>
    <row r="178" spans="1:51" ht="26.25" hidden="1" customHeight="1" x14ac:dyDescent="0.15">
      <c r="A178" s="932">
        <v>10</v>
      </c>
      <c r="B178" s="932">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28"/>
      <c r="AD178" s="928"/>
      <c r="AE178" s="928"/>
      <c r="AF178" s="928"/>
      <c r="AG178" s="928"/>
      <c r="AH178" s="894"/>
      <c r="AI178" s="895"/>
      <c r="AJ178" s="895"/>
      <c r="AK178" s="895"/>
      <c r="AL178" s="880"/>
      <c r="AM178" s="881"/>
      <c r="AN178" s="881"/>
      <c r="AO178" s="882"/>
      <c r="AP178" s="883"/>
      <c r="AQ178" s="883"/>
      <c r="AR178" s="883"/>
      <c r="AS178" s="883"/>
      <c r="AT178" s="883"/>
      <c r="AU178" s="883"/>
      <c r="AV178" s="883"/>
      <c r="AW178" s="883"/>
      <c r="AX178" s="883"/>
      <c r="AY178">
        <f>COUNTA($C$178)</f>
        <v>0</v>
      </c>
    </row>
    <row r="179" spans="1:51" ht="26.25" hidden="1" customHeight="1" x14ac:dyDescent="0.15">
      <c r="A179" s="932">
        <v>11</v>
      </c>
      <c r="B179" s="932">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28"/>
      <c r="AD179" s="928"/>
      <c r="AE179" s="928"/>
      <c r="AF179" s="928"/>
      <c r="AG179" s="928"/>
      <c r="AH179" s="894"/>
      <c r="AI179" s="895"/>
      <c r="AJ179" s="895"/>
      <c r="AK179" s="895"/>
      <c r="AL179" s="880"/>
      <c r="AM179" s="881"/>
      <c r="AN179" s="881"/>
      <c r="AO179" s="882"/>
      <c r="AP179" s="883"/>
      <c r="AQ179" s="883"/>
      <c r="AR179" s="883"/>
      <c r="AS179" s="883"/>
      <c r="AT179" s="883"/>
      <c r="AU179" s="883"/>
      <c r="AV179" s="883"/>
      <c r="AW179" s="883"/>
      <c r="AX179" s="883"/>
      <c r="AY179">
        <f>COUNTA($C$179)</f>
        <v>0</v>
      </c>
    </row>
    <row r="180" spans="1:51" ht="26.25" hidden="1" customHeight="1" x14ac:dyDescent="0.15">
      <c r="A180" s="932">
        <v>12</v>
      </c>
      <c r="B180" s="932">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28"/>
      <c r="AD180" s="928"/>
      <c r="AE180" s="928"/>
      <c r="AF180" s="928"/>
      <c r="AG180" s="928"/>
      <c r="AH180" s="894"/>
      <c r="AI180" s="895"/>
      <c r="AJ180" s="895"/>
      <c r="AK180" s="895"/>
      <c r="AL180" s="880"/>
      <c r="AM180" s="881"/>
      <c r="AN180" s="881"/>
      <c r="AO180" s="882"/>
      <c r="AP180" s="883"/>
      <c r="AQ180" s="883"/>
      <c r="AR180" s="883"/>
      <c r="AS180" s="883"/>
      <c r="AT180" s="883"/>
      <c r="AU180" s="883"/>
      <c r="AV180" s="883"/>
      <c r="AW180" s="883"/>
      <c r="AX180" s="883"/>
      <c r="AY180">
        <f>COUNTA($C$180)</f>
        <v>0</v>
      </c>
    </row>
    <row r="181" spans="1:51" ht="26.25" hidden="1" customHeight="1" x14ac:dyDescent="0.15">
      <c r="A181" s="932">
        <v>13</v>
      </c>
      <c r="B181" s="932">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28"/>
      <c r="AD181" s="928"/>
      <c r="AE181" s="928"/>
      <c r="AF181" s="928"/>
      <c r="AG181" s="928"/>
      <c r="AH181" s="894"/>
      <c r="AI181" s="895"/>
      <c r="AJ181" s="895"/>
      <c r="AK181" s="895"/>
      <c r="AL181" s="880"/>
      <c r="AM181" s="881"/>
      <c r="AN181" s="881"/>
      <c r="AO181" s="882"/>
      <c r="AP181" s="883"/>
      <c r="AQ181" s="883"/>
      <c r="AR181" s="883"/>
      <c r="AS181" s="883"/>
      <c r="AT181" s="883"/>
      <c r="AU181" s="883"/>
      <c r="AV181" s="883"/>
      <c r="AW181" s="883"/>
      <c r="AX181" s="883"/>
      <c r="AY181">
        <f>COUNTA($C$181)</f>
        <v>0</v>
      </c>
    </row>
    <row r="182" spans="1:51" ht="26.25" hidden="1" customHeight="1" x14ac:dyDescent="0.15">
      <c r="A182" s="932">
        <v>14</v>
      </c>
      <c r="B182" s="932">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28"/>
      <c r="AD182" s="928"/>
      <c r="AE182" s="928"/>
      <c r="AF182" s="928"/>
      <c r="AG182" s="928"/>
      <c r="AH182" s="894"/>
      <c r="AI182" s="895"/>
      <c r="AJ182" s="895"/>
      <c r="AK182" s="895"/>
      <c r="AL182" s="880"/>
      <c r="AM182" s="881"/>
      <c r="AN182" s="881"/>
      <c r="AO182" s="882"/>
      <c r="AP182" s="883"/>
      <c r="AQ182" s="883"/>
      <c r="AR182" s="883"/>
      <c r="AS182" s="883"/>
      <c r="AT182" s="883"/>
      <c r="AU182" s="883"/>
      <c r="AV182" s="883"/>
      <c r="AW182" s="883"/>
      <c r="AX182" s="883"/>
      <c r="AY182">
        <f>COUNTA($C$182)</f>
        <v>0</v>
      </c>
    </row>
    <row r="183" spans="1:51" ht="26.25" hidden="1" customHeight="1" x14ac:dyDescent="0.15">
      <c r="A183" s="932">
        <v>15</v>
      </c>
      <c r="B183" s="932">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28"/>
      <c r="AD183" s="928"/>
      <c r="AE183" s="928"/>
      <c r="AF183" s="928"/>
      <c r="AG183" s="928"/>
      <c r="AH183" s="894"/>
      <c r="AI183" s="895"/>
      <c r="AJ183" s="895"/>
      <c r="AK183" s="895"/>
      <c r="AL183" s="880"/>
      <c r="AM183" s="881"/>
      <c r="AN183" s="881"/>
      <c r="AO183" s="882"/>
      <c r="AP183" s="883"/>
      <c r="AQ183" s="883"/>
      <c r="AR183" s="883"/>
      <c r="AS183" s="883"/>
      <c r="AT183" s="883"/>
      <c r="AU183" s="883"/>
      <c r="AV183" s="883"/>
      <c r="AW183" s="883"/>
      <c r="AX183" s="883"/>
      <c r="AY183">
        <f>COUNTA($C$183)</f>
        <v>0</v>
      </c>
    </row>
    <row r="184" spans="1:51" ht="26.25" hidden="1" customHeight="1" x14ac:dyDescent="0.15">
      <c r="A184" s="932">
        <v>16</v>
      </c>
      <c r="B184" s="932">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28"/>
      <c r="AD184" s="928"/>
      <c r="AE184" s="928"/>
      <c r="AF184" s="928"/>
      <c r="AG184" s="928"/>
      <c r="AH184" s="894"/>
      <c r="AI184" s="895"/>
      <c r="AJ184" s="895"/>
      <c r="AK184" s="895"/>
      <c r="AL184" s="880"/>
      <c r="AM184" s="881"/>
      <c r="AN184" s="881"/>
      <c r="AO184" s="882"/>
      <c r="AP184" s="883"/>
      <c r="AQ184" s="883"/>
      <c r="AR184" s="883"/>
      <c r="AS184" s="883"/>
      <c r="AT184" s="883"/>
      <c r="AU184" s="883"/>
      <c r="AV184" s="883"/>
      <c r="AW184" s="883"/>
      <c r="AX184" s="883"/>
      <c r="AY184">
        <f>COUNTA($C$184)</f>
        <v>0</v>
      </c>
    </row>
    <row r="185" spans="1:51" ht="26.25" hidden="1" customHeight="1" x14ac:dyDescent="0.15">
      <c r="A185" s="932">
        <v>17</v>
      </c>
      <c r="B185" s="932">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28"/>
      <c r="AD185" s="928"/>
      <c r="AE185" s="928"/>
      <c r="AF185" s="928"/>
      <c r="AG185" s="928"/>
      <c r="AH185" s="894"/>
      <c r="AI185" s="895"/>
      <c r="AJ185" s="895"/>
      <c r="AK185" s="895"/>
      <c r="AL185" s="880"/>
      <c r="AM185" s="881"/>
      <c r="AN185" s="881"/>
      <c r="AO185" s="882"/>
      <c r="AP185" s="883"/>
      <c r="AQ185" s="883"/>
      <c r="AR185" s="883"/>
      <c r="AS185" s="883"/>
      <c r="AT185" s="883"/>
      <c r="AU185" s="883"/>
      <c r="AV185" s="883"/>
      <c r="AW185" s="883"/>
      <c r="AX185" s="883"/>
      <c r="AY185">
        <f>COUNTA($C$185)</f>
        <v>0</v>
      </c>
    </row>
    <row r="186" spans="1:51" ht="26.25" hidden="1" customHeight="1" x14ac:dyDescent="0.15">
      <c r="A186" s="932">
        <v>18</v>
      </c>
      <c r="B186" s="932">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28"/>
      <c r="AD186" s="928"/>
      <c r="AE186" s="928"/>
      <c r="AF186" s="928"/>
      <c r="AG186" s="928"/>
      <c r="AH186" s="894"/>
      <c r="AI186" s="895"/>
      <c r="AJ186" s="895"/>
      <c r="AK186" s="895"/>
      <c r="AL186" s="880"/>
      <c r="AM186" s="881"/>
      <c r="AN186" s="881"/>
      <c r="AO186" s="882"/>
      <c r="AP186" s="883"/>
      <c r="AQ186" s="883"/>
      <c r="AR186" s="883"/>
      <c r="AS186" s="883"/>
      <c r="AT186" s="883"/>
      <c r="AU186" s="883"/>
      <c r="AV186" s="883"/>
      <c r="AW186" s="883"/>
      <c r="AX186" s="883"/>
      <c r="AY186">
        <f>COUNTA($C$186)</f>
        <v>0</v>
      </c>
    </row>
    <row r="187" spans="1:51" ht="26.25" hidden="1" customHeight="1" x14ac:dyDescent="0.15">
      <c r="A187" s="932">
        <v>19</v>
      </c>
      <c r="B187" s="932">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28"/>
      <c r="AD187" s="928"/>
      <c r="AE187" s="928"/>
      <c r="AF187" s="928"/>
      <c r="AG187" s="928"/>
      <c r="AH187" s="894"/>
      <c r="AI187" s="895"/>
      <c r="AJ187" s="895"/>
      <c r="AK187" s="895"/>
      <c r="AL187" s="880"/>
      <c r="AM187" s="881"/>
      <c r="AN187" s="881"/>
      <c r="AO187" s="882"/>
      <c r="AP187" s="883"/>
      <c r="AQ187" s="883"/>
      <c r="AR187" s="883"/>
      <c r="AS187" s="883"/>
      <c r="AT187" s="883"/>
      <c r="AU187" s="883"/>
      <c r="AV187" s="883"/>
      <c r="AW187" s="883"/>
      <c r="AX187" s="883"/>
      <c r="AY187">
        <f>COUNTA($C$187)</f>
        <v>0</v>
      </c>
    </row>
    <row r="188" spans="1:51" ht="26.25" hidden="1" customHeight="1" x14ac:dyDescent="0.15">
      <c r="A188" s="932">
        <v>20</v>
      </c>
      <c r="B188" s="932">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28"/>
      <c r="AD188" s="928"/>
      <c r="AE188" s="928"/>
      <c r="AF188" s="928"/>
      <c r="AG188" s="928"/>
      <c r="AH188" s="894"/>
      <c r="AI188" s="895"/>
      <c r="AJ188" s="895"/>
      <c r="AK188" s="895"/>
      <c r="AL188" s="880"/>
      <c r="AM188" s="881"/>
      <c r="AN188" s="881"/>
      <c r="AO188" s="882"/>
      <c r="AP188" s="883"/>
      <c r="AQ188" s="883"/>
      <c r="AR188" s="883"/>
      <c r="AS188" s="883"/>
      <c r="AT188" s="883"/>
      <c r="AU188" s="883"/>
      <c r="AV188" s="883"/>
      <c r="AW188" s="883"/>
      <c r="AX188" s="883"/>
      <c r="AY188">
        <f>COUNTA($C$188)</f>
        <v>0</v>
      </c>
    </row>
    <row r="189" spans="1:51" ht="26.25" hidden="1" customHeight="1" x14ac:dyDescent="0.15">
      <c r="A189" s="932">
        <v>21</v>
      </c>
      <c r="B189" s="932">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28"/>
      <c r="AD189" s="928"/>
      <c r="AE189" s="928"/>
      <c r="AF189" s="928"/>
      <c r="AG189" s="928"/>
      <c r="AH189" s="894"/>
      <c r="AI189" s="895"/>
      <c r="AJ189" s="895"/>
      <c r="AK189" s="895"/>
      <c r="AL189" s="880"/>
      <c r="AM189" s="881"/>
      <c r="AN189" s="881"/>
      <c r="AO189" s="882"/>
      <c r="AP189" s="883"/>
      <c r="AQ189" s="883"/>
      <c r="AR189" s="883"/>
      <c r="AS189" s="883"/>
      <c r="AT189" s="883"/>
      <c r="AU189" s="883"/>
      <c r="AV189" s="883"/>
      <c r="AW189" s="883"/>
      <c r="AX189" s="883"/>
      <c r="AY189">
        <f>COUNTA($C$189)</f>
        <v>0</v>
      </c>
    </row>
    <row r="190" spans="1:51" ht="26.25" hidden="1" customHeight="1" x14ac:dyDescent="0.15">
      <c r="A190" s="932">
        <v>22</v>
      </c>
      <c r="B190" s="932">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28"/>
      <c r="AD190" s="928"/>
      <c r="AE190" s="928"/>
      <c r="AF190" s="928"/>
      <c r="AG190" s="928"/>
      <c r="AH190" s="894"/>
      <c r="AI190" s="895"/>
      <c r="AJ190" s="895"/>
      <c r="AK190" s="895"/>
      <c r="AL190" s="880"/>
      <c r="AM190" s="881"/>
      <c r="AN190" s="881"/>
      <c r="AO190" s="882"/>
      <c r="AP190" s="883"/>
      <c r="AQ190" s="883"/>
      <c r="AR190" s="883"/>
      <c r="AS190" s="883"/>
      <c r="AT190" s="883"/>
      <c r="AU190" s="883"/>
      <c r="AV190" s="883"/>
      <c r="AW190" s="883"/>
      <c r="AX190" s="883"/>
      <c r="AY190">
        <f>COUNTA($C$190)</f>
        <v>0</v>
      </c>
    </row>
    <row r="191" spans="1:51" ht="26.25" hidden="1" customHeight="1" x14ac:dyDescent="0.15">
      <c r="A191" s="932">
        <v>23</v>
      </c>
      <c r="B191" s="932">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28"/>
      <c r="AD191" s="928"/>
      <c r="AE191" s="928"/>
      <c r="AF191" s="928"/>
      <c r="AG191" s="928"/>
      <c r="AH191" s="894"/>
      <c r="AI191" s="895"/>
      <c r="AJ191" s="895"/>
      <c r="AK191" s="895"/>
      <c r="AL191" s="880"/>
      <c r="AM191" s="881"/>
      <c r="AN191" s="881"/>
      <c r="AO191" s="882"/>
      <c r="AP191" s="883"/>
      <c r="AQ191" s="883"/>
      <c r="AR191" s="883"/>
      <c r="AS191" s="883"/>
      <c r="AT191" s="883"/>
      <c r="AU191" s="883"/>
      <c r="AV191" s="883"/>
      <c r="AW191" s="883"/>
      <c r="AX191" s="883"/>
      <c r="AY191">
        <f>COUNTA($C$191)</f>
        <v>0</v>
      </c>
    </row>
    <row r="192" spans="1:51" ht="26.25" hidden="1" customHeight="1" x14ac:dyDescent="0.15">
      <c r="A192" s="932">
        <v>24</v>
      </c>
      <c r="B192" s="932">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28"/>
      <c r="AD192" s="928"/>
      <c r="AE192" s="928"/>
      <c r="AF192" s="928"/>
      <c r="AG192" s="928"/>
      <c r="AH192" s="894"/>
      <c r="AI192" s="895"/>
      <c r="AJ192" s="895"/>
      <c r="AK192" s="895"/>
      <c r="AL192" s="880"/>
      <c r="AM192" s="881"/>
      <c r="AN192" s="881"/>
      <c r="AO192" s="882"/>
      <c r="AP192" s="883"/>
      <c r="AQ192" s="883"/>
      <c r="AR192" s="883"/>
      <c r="AS192" s="883"/>
      <c r="AT192" s="883"/>
      <c r="AU192" s="883"/>
      <c r="AV192" s="883"/>
      <c r="AW192" s="883"/>
      <c r="AX192" s="883"/>
      <c r="AY192">
        <f>COUNTA($C$192)</f>
        <v>0</v>
      </c>
    </row>
    <row r="193" spans="1:51" ht="26.25" hidden="1" customHeight="1" x14ac:dyDescent="0.15">
      <c r="A193" s="932">
        <v>25</v>
      </c>
      <c r="B193" s="932">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28"/>
      <c r="AD193" s="928"/>
      <c r="AE193" s="928"/>
      <c r="AF193" s="928"/>
      <c r="AG193" s="928"/>
      <c r="AH193" s="894"/>
      <c r="AI193" s="895"/>
      <c r="AJ193" s="895"/>
      <c r="AK193" s="895"/>
      <c r="AL193" s="880"/>
      <c r="AM193" s="881"/>
      <c r="AN193" s="881"/>
      <c r="AO193" s="882"/>
      <c r="AP193" s="883"/>
      <c r="AQ193" s="883"/>
      <c r="AR193" s="883"/>
      <c r="AS193" s="883"/>
      <c r="AT193" s="883"/>
      <c r="AU193" s="883"/>
      <c r="AV193" s="883"/>
      <c r="AW193" s="883"/>
      <c r="AX193" s="883"/>
      <c r="AY193">
        <f>COUNTA($C$193)</f>
        <v>0</v>
      </c>
    </row>
    <row r="194" spans="1:51" ht="26.25" hidden="1" customHeight="1" x14ac:dyDescent="0.15">
      <c r="A194" s="932">
        <v>26</v>
      </c>
      <c r="B194" s="932">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28"/>
      <c r="AD194" s="928"/>
      <c r="AE194" s="928"/>
      <c r="AF194" s="928"/>
      <c r="AG194" s="928"/>
      <c r="AH194" s="894"/>
      <c r="AI194" s="895"/>
      <c r="AJ194" s="895"/>
      <c r="AK194" s="895"/>
      <c r="AL194" s="880"/>
      <c r="AM194" s="881"/>
      <c r="AN194" s="881"/>
      <c r="AO194" s="882"/>
      <c r="AP194" s="883"/>
      <c r="AQ194" s="883"/>
      <c r="AR194" s="883"/>
      <c r="AS194" s="883"/>
      <c r="AT194" s="883"/>
      <c r="AU194" s="883"/>
      <c r="AV194" s="883"/>
      <c r="AW194" s="883"/>
      <c r="AX194" s="883"/>
      <c r="AY194">
        <f>COUNTA($C$194)</f>
        <v>0</v>
      </c>
    </row>
    <row r="195" spans="1:51" ht="26.25" hidden="1" customHeight="1" x14ac:dyDescent="0.15">
      <c r="A195" s="932">
        <v>27</v>
      </c>
      <c r="B195" s="932">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28"/>
      <c r="AD195" s="928"/>
      <c r="AE195" s="928"/>
      <c r="AF195" s="928"/>
      <c r="AG195" s="928"/>
      <c r="AH195" s="894"/>
      <c r="AI195" s="895"/>
      <c r="AJ195" s="895"/>
      <c r="AK195" s="895"/>
      <c r="AL195" s="880"/>
      <c r="AM195" s="881"/>
      <c r="AN195" s="881"/>
      <c r="AO195" s="882"/>
      <c r="AP195" s="883"/>
      <c r="AQ195" s="883"/>
      <c r="AR195" s="883"/>
      <c r="AS195" s="883"/>
      <c r="AT195" s="883"/>
      <c r="AU195" s="883"/>
      <c r="AV195" s="883"/>
      <c r="AW195" s="883"/>
      <c r="AX195" s="883"/>
      <c r="AY195">
        <f>COUNTA($C$195)</f>
        <v>0</v>
      </c>
    </row>
    <row r="196" spans="1:51" ht="26.25" hidden="1" customHeight="1" x14ac:dyDescent="0.15">
      <c r="A196" s="932">
        <v>28</v>
      </c>
      <c r="B196" s="932">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28"/>
      <c r="AD196" s="928"/>
      <c r="AE196" s="928"/>
      <c r="AF196" s="928"/>
      <c r="AG196" s="928"/>
      <c r="AH196" s="894"/>
      <c r="AI196" s="895"/>
      <c r="AJ196" s="895"/>
      <c r="AK196" s="895"/>
      <c r="AL196" s="880"/>
      <c r="AM196" s="881"/>
      <c r="AN196" s="881"/>
      <c r="AO196" s="882"/>
      <c r="AP196" s="883"/>
      <c r="AQ196" s="883"/>
      <c r="AR196" s="883"/>
      <c r="AS196" s="883"/>
      <c r="AT196" s="883"/>
      <c r="AU196" s="883"/>
      <c r="AV196" s="883"/>
      <c r="AW196" s="883"/>
      <c r="AX196" s="883"/>
      <c r="AY196">
        <f>COUNTA($C$196)</f>
        <v>0</v>
      </c>
    </row>
    <row r="197" spans="1:51" ht="26.25" hidden="1" customHeight="1" x14ac:dyDescent="0.15">
      <c r="A197" s="932">
        <v>29</v>
      </c>
      <c r="B197" s="932">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28"/>
      <c r="AD197" s="928"/>
      <c r="AE197" s="928"/>
      <c r="AF197" s="928"/>
      <c r="AG197" s="928"/>
      <c r="AH197" s="894"/>
      <c r="AI197" s="895"/>
      <c r="AJ197" s="895"/>
      <c r="AK197" s="895"/>
      <c r="AL197" s="880"/>
      <c r="AM197" s="881"/>
      <c r="AN197" s="881"/>
      <c r="AO197" s="882"/>
      <c r="AP197" s="883"/>
      <c r="AQ197" s="883"/>
      <c r="AR197" s="883"/>
      <c r="AS197" s="883"/>
      <c r="AT197" s="883"/>
      <c r="AU197" s="883"/>
      <c r="AV197" s="883"/>
      <c r="AW197" s="883"/>
      <c r="AX197" s="883"/>
      <c r="AY197">
        <f>COUNTA($C$197)</f>
        <v>0</v>
      </c>
    </row>
    <row r="198" spans="1:51" ht="26.25" hidden="1" customHeight="1" x14ac:dyDescent="0.15">
      <c r="A198" s="932">
        <v>30</v>
      </c>
      <c r="B198" s="932">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28"/>
      <c r="AD198" s="928"/>
      <c r="AE198" s="928"/>
      <c r="AF198" s="928"/>
      <c r="AG198" s="928"/>
      <c r="AH198" s="894"/>
      <c r="AI198" s="895"/>
      <c r="AJ198" s="895"/>
      <c r="AK198" s="895"/>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89"/>
      <c r="B201" s="889"/>
      <c r="C201" s="889" t="s">
        <v>24</v>
      </c>
      <c r="D201" s="889"/>
      <c r="E201" s="889"/>
      <c r="F201" s="889"/>
      <c r="G201" s="889"/>
      <c r="H201" s="889"/>
      <c r="I201" s="889"/>
      <c r="J201" s="930" t="s">
        <v>254</v>
      </c>
      <c r="K201" s="931"/>
      <c r="L201" s="931"/>
      <c r="M201" s="931"/>
      <c r="N201" s="931"/>
      <c r="O201" s="931"/>
      <c r="P201" s="440" t="s">
        <v>25</v>
      </c>
      <c r="Q201" s="440"/>
      <c r="R201" s="440"/>
      <c r="S201" s="440"/>
      <c r="T201" s="440"/>
      <c r="U201" s="440"/>
      <c r="V201" s="440"/>
      <c r="W201" s="440"/>
      <c r="X201" s="440"/>
      <c r="Y201" s="891" t="s">
        <v>293</v>
      </c>
      <c r="Z201" s="892"/>
      <c r="AA201" s="892"/>
      <c r="AB201" s="892"/>
      <c r="AC201" s="930" t="s">
        <v>285</v>
      </c>
      <c r="AD201" s="930"/>
      <c r="AE201" s="930"/>
      <c r="AF201" s="930"/>
      <c r="AG201" s="930"/>
      <c r="AH201" s="891" t="s">
        <v>227</v>
      </c>
      <c r="AI201" s="889"/>
      <c r="AJ201" s="889"/>
      <c r="AK201" s="889"/>
      <c r="AL201" s="889" t="s">
        <v>19</v>
      </c>
      <c r="AM201" s="889"/>
      <c r="AN201" s="889"/>
      <c r="AO201" s="893"/>
      <c r="AP201" s="929" t="s">
        <v>255</v>
      </c>
      <c r="AQ201" s="929"/>
      <c r="AR201" s="929"/>
      <c r="AS201" s="929"/>
      <c r="AT201" s="929"/>
      <c r="AU201" s="929"/>
      <c r="AV201" s="929"/>
      <c r="AW201" s="929"/>
      <c r="AX201" s="929"/>
      <c r="AY201" s="34">
        <f>$AY$199</f>
        <v>1</v>
      </c>
    </row>
    <row r="202" spans="1:51" ht="31.5" customHeight="1" x14ac:dyDescent="0.15">
      <c r="A202" s="932">
        <v>1</v>
      </c>
      <c r="B202" s="932">
        <v>1</v>
      </c>
      <c r="C202" s="867" t="s">
        <v>758</v>
      </c>
      <c r="D202" s="868"/>
      <c r="E202" s="868"/>
      <c r="F202" s="868"/>
      <c r="G202" s="868"/>
      <c r="H202" s="868"/>
      <c r="I202" s="868"/>
      <c r="J202" s="869">
        <v>8000020460001</v>
      </c>
      <c r="K202" s="870"/>
      <c r="L202" s="870"/>
      <c r="M202" s="870"/>
      <c r="N202" s="870"/>
      <c r="O202" s="870"/>
      <c r="P202" s="871" t="s">
        <v>825</v>
      </c>
      <c r="Q202" s="872"/>
      <c r="R202" s="872"/>
      <c r="S202" s="872"/>
      <c r="T202" s="872"/>
      <c r="U202" s="872"/>
      <c r="V202" s="872"/>
      <c r="W202" s="872"/>
      <c r="X202" s="872"/>
      <c r="Y202" s="873">
        <v>226</v>
      </c>
      <c r="Z202" s="874"/>
      <c r="AA202" s="874"/>
      <c r="AB202" s="875"/>
      <c r="AC202" s="928" t="s">
        <v>745</v>
      </c>
      <c r="AD202" s="928"/>
      <c r="AE202" s="928"/>
      <c r="AF202" s="928"/>
      <c r="AG202" s="928"/>
      <c r="AH202" s="894" t="s">
        <v>339</v>
      </c>
      <c r="AI202" s="895"/>
      <c r="AJ202" s="895"/>
      <c r="AK202" s="895"/>
      <c r="AL202" s="880" t="s">
        <v>339</v>
      </c>
      <c r="AM202" s="881"/>
      <c r="AN202" s="881"/>
      <c r="AO202" s="882"/>
      <c r="AP202" s="883" t="s">
        <v>740</v>
      </c>
      <c r="AQ202" s="883"/>
      <c r="AR202" s="883"/>
      <c r="AS202" s="883"/>
      <c r="AT202" s="883"/>
      <c r="AU202" s="883"/>
      <c r="AV202" s="883"/>
      <c r="AW202" s="883"/>
      <c r="AX202" s="883"/>
      <c r="AY202" s="34">
        <f>$AY$199</f>
        <v>1</v>
      </c>
    </row>
    <row r="203" spans="1:51" ht="26.25" hidden="1" customHeight="1" x14ac:dyDescent="0.15">
      <c r="A203" s="932">
        <v>2</v>
      </c>
      <c r="B203" s="932">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28"/>
      <c r="AD203" s="928"/>
      <c r="AE203" s="928"/>
      <c r="AF203" s="928"/>
      <c r="AG203" s="928"/>
      <c r="AH203" s="894"/>
      <c r="AI203" s="895"/>
      <c r="AJ203" s="895"/>
      <c r="AK203" s="895"/>
      <c r="AL203" s="880"/>
      <c r="AM203" s="881"/>
      <c r="AN203" s="881"/>
      <c r="AO203" s="882"/>
      <c r="AP203" s="883"/>
      <c r="AQ203" s="883"/>
      <c r="AR203" s="883"/>
      <c r="AS203" s="883"/>
      <c r="AT203" s="883"/>
      <c r="AU203" s="883"/>
      <c r="AV203" s="883"/>
      <c r="AW203" s="883"/>
      <c r="AX203" s="883"/>
      <c r="AY203">
        <f>COUNTA($C$203)</f>
        <v>0</v>
      </c>
    </row>
    <row r="204" spans="1:51" ht="26.25" hidden="1" customHeight="1" x14ac:dyDescent="0.15">
      <c r="A204" s="932">
        <v>3</v>
      </c>
      <c r="B204" s="932">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28"/>
      <c r="AD204" s="928"/>
      <c r="AE204" s="928"/>
      <c r="AF204" s="928"/>
      <c r="AG204" s="928"/>
      <c r="AH204" s="894"/>
      <c r="AI204" s="895"/>
      <c r="AJ204" s="895"/>
      <c r="AK204" s="895"/>
      <c r="AL204" s="880"/>
      <c r="AM204" s="881"/>
      <c r="AN204" s="881"/>
      <c r="AO204" s="882"/>
      <c r="AP204" s="883"/>
      <c r="AQ204" s="883"/>
      <c r="AR204" s="883"/>
      <c r="AS204" s="883"/>
      <c r="AT204" s="883"/>
      <c r="AU204" s="883"/>
      <c r="AV204" s="883"/>
      <c r="AW204" s="883"/>
      <c r="AX204" s="883"/>
      <c r="AY204">
        <f>COUNTA($C$204)</f>
        <v>0</v>
      </c>
    </row>
    <row r="205" spans="1:51" ht="26.25" hidden="1" customHeight="1" x14ac:dyDescent="0.15">
      <c r="A205" s="932">
        <v>4</v>
      </c>
      <c r="B205" s="932">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28"/>
      <c r="AD205" s="928"/>
      <c r="AE205" s="928"/>
      <c r="AF205" s="928"/>
      <c r="AG205" s="928"/>
      <c r="AH205" s="894"/>
      <c r="AI205" s="895"/>
      <c r="AJ205" s="895"/>
      <c r="AK205" s="895"/>
      <c r="AL205" s="880"/>
      <c r="AM205" s="881"/>
      <c r="AN205" s="881"/>
      <c r="AO205" s="882"/>
      <c r="AP205" s="883"/>
      <c r="AQ205" s="883"/>
      <c r="AR205" s="883"/>
      <c r="AS205" s="883"/>
      <c r="AT205" s="883"/>
      <c r="AU205" s="883"/>
      <c r="AV205" s="883"/>
      <c r="AW205" s="883"/>
      <c r="AX205" s="883"/>
      <c r="AY205">
        <f>COUNTA($C$205)</f>
        <v>0</v>
      </c>
    </row>
    <row r="206" spans="1:51" ht="26.25" hidden="1" customHeight="1" x14ac:dyDescent="0.15">
      <c r="A206" s="932">
        <v>5</v>
      </c>
      <c r="B206" s="932">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28"/>
      <c r="AD206" s="928"/>
      <c r="AE206" s="928"/>
      <c r="AF206" s="928"/>
      <c r="AG206" s="928"/>
      <c r="AH206" s="894"/>
      <c r="AI206" s="895"/>
      <c r="AJ206" s="895"/>
      <c r="AK206" s="895"/>
      <c r="AL206" s="880"/>
      <c r="AM206" s="881"/>
      <c r="AN206" s="881"/>
      <c r="AO206" s="882"/>
      <c r="AP206" s="883"/>
      <c r="AQ206" s="883"/>
      <c r="AR206" s="883"/>
      <c r="AS206" s="883"/>
      <c r="AT206" s="883"/>
      <c r="AU206" s="883"/>
      <c r="AV206" s="883"/>
      <c r="AW206" s="883"/>
      <c r="AX206" s="883"/>
      <c r="AY206">
        <f>COUNTA($C$206)</f>
        <v>0</v>
      </c>
    </row>
    <row r="207" spans="1:51" ht="26.25" hidden="1" customHeight="1" x14ac:dyDescent="0.15">
      <c r="A207" s="932">
        <v>6</v>
      </c>
      <c r="B207" s="932">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28"/>
      <c r="AD207" s="928"/>
      <c r="AE207" s="928"/>
      <c r="AF207" s="928"/>
      <c r="AG207" s="928"/>
      <c r="AH207" s="894"/>
      <c r="AI207" s="895"/>
      <c r="AJ207" s="895"/>
      <c r="AK207" s="895"/>
      <c r="AL207" s="880"/>
      <c r="AM207" s="881"/>
      <c r="AN207" s="881"/>
      <c r="AO207" s="882"/>
      <c r="AP207" s="883"/>
      <c r="AQ207" s="883"/>
      <c r="AR207" s="883"/>
      <c r="AS207" s="883"/>
      <c r="AT207" s="883"/>
      <c r="AU207" s="883"/>
      <c r="AV207" s="883"/>
      <c r="AW207" s="883"/>
      <c r="AX207" s="883"/>
      <c r="AY207">
        <f>COUNTA($C$207)</f>
        <v>0</v>
      </c>
    </row>
    <row r="208" spans="1:51" ht="26.25" hidden="1" customHeight="1" x14ac:dyDescent="0.15">
      <c r="A208" s="932">
        <v>7</v>
      </c>
      <c r="B208" s="932">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28"/>
      <c r="AD208" s="928"/>
      <c r="AE208" s="928"/>
      <c r="AF208" s="928"/>
      <c r="AG208" s="928"/>
      <c r="AH208" s="894"/>
      <c r="AI208" s="895"/>
      <c r="AJ208" s="895"/>
      <c r="AK208" s="895"/>
      <c r="AL208" s="880"/>
      <c r="AM208" s="881"/>
      <c r="AN208" s="881"/>
      <c r="AO208" s="882"/>
      <c r="AP208" s="883"/>
      <c r="AQ208" s="883"/>
      <c r="AR208" s="883"/>
      <c r="AS208" s="883"/>
      <c r="AT208" s="883"/>
      <c r="AU208" s="883"/>
      <c r="AV208" s="883"/>
      <c r="AW208" s="883"/>
      <c r="AX208" s="883"/>
      <c r="AY208">
        <f>COUNTA($C$208)</f>
        <v>0</v>
      </c>
    </row>
    <row r="209" spans="1:51" ht="26.25" hidden="1" customHeight="1" x14ac:dyDescent="0.15">
      <c r="A209" s="932">
        <v>8</v>
      </c>
      <c r="B209" s="932">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28"/>
      <c r="AD209" s="928"/>
      <c r="AE209" s="928"/>
      <c r="AF209" s="928"/>
      <c r="AG209" s="928"/>
      <c r="AH209" s="894"/>
      <c r="AI209" s="895"/>
      <c r="AJ209" s="895"/>
      <c r="AK209" s="895"/>
      <c r="AL209" s="880"/>
      <c r="AM209" s="881"/>
      <c r="AN209" s="881"/>
      <c r="AO209" s="882"/>
      <c r="AP209" s="883"/>
      <c r="AQ209" s="883"/>
      <c r="AR209" s="883"/>
      <c r="AS209" s="883"/>
      <c r="AT209" s="883"/>
      <c r="AU209" s="883"/>
      <c r="AV209" s="883"/>
      <c r="AW209" s="883"/>
      <c r="AX209" s="883"/>
      <c r="AY209">
        <f>COUNTA($C$209)</f>
        <v>0</v>
      </c>
    </row>
    <row r="210" spans="1:51" ht="26.25" hidden="1" customHeight="1" x14ac:dyDescent="0.15">
      <c r="A210" s="932">
        <v>9</v>
      </c>
      <c r="B210" s="932">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28"/>
      <c r="AD210" s="928"/>
      <c r="AE210" s="928"/>
      <c r="AF210" s="928"/>
      <c r="AG210" s="928"/>
      <c r="AH210" s="894"/>
      <c r="AI210" s="895"/>
      <c r="AJ210" s="895"/>
      <c r="AK210" s="895"/>
      <c r="AL210" s="880"/>
      <c r="AM210" s="881"/>
      <c r="AN210" s="881"/>
      <c r="AO210" s="882"/>
      <c r="AP210" s="883"/>
      <c r="AQ210" s="883"/>
      <c r="AR210" s="883"/>
      <c r="AS210" s="883"/>
      <c r="AT210" s="883"/>
      <c r="AU210" s="883"/>
      <c r="AV210" s="883"/>
      <c r="AW210" s="883"/>
      <c r="AX210" s="883"/>
      <c r="AY210">
        <f>COUNTA($C$210)</f>
        <v>0</v>
      </c>
    </row>
    <row r="211" spans="1:51" ht="26.25" hidden="1" customHeight="1" x14ac:dyDescent="0.15">
      <c r="A211" s="932">
        <v>10</v>
      </c>
      <c r="B211" s="932">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28"/>
      <c r="AD211" s="928"/>
      <c r="AE211" s="928"/>
      <c r="AF211" s="928"/>
      <c r="AG211" s="928"/>
      <c r="AH211" s="894"/>
      <c r="AI211" s="895"/>
      <c r="AJ211" s="895"/>
      <c r="AK211" s="895"/>
      <c r="AL211" s="880"/>
      <c r="AM211" s="881"/>
      <c r="AN211" s="881"/>
      <c r="AO211" s="882"/>
      <c r="AP211" s="883"/>
      <c r="AQ211" s="883"/>
      <c r="AR211" s="883"/>
      <c r="AS211" s="883"/>
      <c r="AT211" s="883"/>
      <c r="AU211" s="883"/>
      <c r="AV211" s="883"/>
      <c r="AW211" s="883"/>
      <c r="AX211" s="883"/>
      <c r="AY211">
        <f>COUNTA($C$211)</f>
        <v>0</v>
      </c>
    </row>
    <row r="212" spans="1:51" ht="26.25" hidden="1" customHeight="1" x14ac:dyDescent="0.15">
      <c r="A212" s="932">
        <v>11</v>
      </c>
      <c r="B212" s="932">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28"/>
      <c r="AD212" s="928"/>
      <c r="AE212" s="928"/>
      <c r="AF212" s="928"/>
      <c r="AG212" s="928"/>
      <c r="AH212" s="894"/>
      <c r="AI212" s="895"/>
      <c r="AJ212" s="895"/>
      <c r="AK212" s="895"/>
      <c r="AL212" s="880"/>
      <c r="AM212" s="881"/>
      <c r="AN212" s="881"/>
      <c r="AO212" s="882"/>
      <c r="AP212" s="883"/>
      <c r="AQ212" s="883"/>
      <c r="AR212" s="883"/>
      <c r="AS212" s="883"/>
      <c r="AT212" s="883"/>
      <c r="AU212" s="883"/>
      <c r="AV212" s="883"/>
      <c r="AW212" s="883"/>
      <c r="AX212" s="883"/>
      <c r="AY212">
        <f>COUNTA($C$212)</f>
        <v>0</v>
      </c>
    </row>
    <row r="213" spans="1:51" ht="26.25" hidden="1" customHeight="1" x14ac:dyDescent="0.15">
      <c r="A213" s="932">
        <v>12</v>
      </c>
      <c r="B213" s="932">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28"/>
      <c r="AD213" s="928"/>
      <c r="AE213" s="928"/>
      <c r="AF213" s="928"/>
      <c r="AG213" s="928"/>
      <c r="AH213" s="894"/>
      <c r="AI213" s="895"/>
      <c r="AJ213" s="895"/>
      <c r="AK213" s="895"/>
      <c r="AL213" s="880"/>
      <c r="AM213" s="881"/>
      <c r="AN213" s="881"/>
      <c r="AO213" s="882"/>
      <c r="AP213" s="883"/>
      <c r="AQ213" s="883"/>
      <c r="AR213" s="883"/>
      <c r="AS213" s="883"/>
      <c r="AT213" s="883"/>
      <c r="AU213" s="883"/>
      <c r="AV213" s="883"/>
      <c r="AW213" s="883"/>
      <c r="AX213" s="883"/>
      <c r="AY213">
        <f>COUNTA($C$213)</f>
        <v>0</v>
      </c>
    </row>
    <row r="214" spans="1:51" ht="26.25" hidden="1" customHeight="1" x14ac:dyDescent="0.15">
      <c r="A214" s="932">
        <v>13</v>
      </c>
      <c r="B214" s="932">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28"/>
      <c r="AD214" s="928"/>
      <c r="AE214" s="928"/>
      <c r="AF214" s="928"/>
      <c r="AG214" s="928"/>
      <c r="AH214" s="894"/>
      <c r="AI214" s="895"/>
      <c r="AJ214" s="895"/>
      <c r="AK214" s="895"/>
      <c r="AL214" s="880"/>
      <c r="AM214" s="881"/>
      <c r="AN214" s="881"/>
      <c r="AO214" s="882"/>
      <c r="AP214" s="883"/>
      <c r="AQ214" s="883"/>
      <c r="AR214" s="883"/>
      <c r="AS214" s="883"/>
      <c r="AT214" s="883"/>
      <c r="AU214" s="883"/>
      <c r="AV214" s="883"/>
      <c r="AW214" s="883"/>
      <c r="AX214" s="883"/>
      <c r="AY214">
        <f>COUNTA($C$214)</f>
        <v>0</v>
      </c>
    </row>
    <row r="215" spans="1:51" ht="26.25" hidden="1" customHeight="1" x14ac:dyDescent="0.15">
      <c r="A215" s="932">
        <v>14</v>
      </c>
      <c r="B215" s="932">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28"/>
      <c r="AD215" s="928"/>
      <c r="AE215" s="928"/>
      <c r="AF215" s="928"/>
      <c r="AG215" s="928"/>
      <c r="AH215" s="894"/>
      <c r="AI215" s="895"/>
      <c r="AJ215" s="895"/>
      <c r="AK215" s="895"/>
      <c r="AL215" s="880"/>
      <c r="AM215" s="881"/>
      <c r="AN215" s="881"/>
      <c r="AO215" s="882"/>
      <c r="AP215" s="883"/>
      <c r="AQ215" s="883"/>
      <c r="AR215" s="883"/>
      <c r="AS215" s="883"/>
      <c r="AT215" s="883"/>
      <c r="AU215" s="883"/>
      <c r="AV215" s="883"/>
      <c r="AW215" s="883"/>
      <c r="AX215" s="883"/>
      <c r="AY215">
        <f>COUNTA($C$215)</f>
        <v>0</v>
      </c>
    </row>
    <row r="216" spans="1:51" ht="26.25" hidden="1" customHeight="1" x14ac:dyDescent="0.15">
      <c r="A216" s="932">
        <v>15</v>
      </c>
      <c r="B216" s="932">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28"/>
      <c r="AD216" s="928"/>
      <c r="AE216" s="928"/>
      <c r="AF216" s="928"/>
      <c r="AG216" s="928"/>
      <c r="AH216" s="894"/>
      <c r="AI216" s="895"/>
      <c r="AJ216" s="895"/>
      <c r="AK216" s="895"/>
      <c r="AL216" s="880"/>
      <c r="AM216" s="881"/>
      <c r="AN216" s="881"/>
      <c r="AO216" s="882"/>
      <c r="AP216" s="883"/>
      <c r="AQ216" s="883"/>
      <c r="AR216" s="883"/>
      <c r="AS216" s="883"/>
      <c r="AT216" s="883"/>
      <c r="AU216" s="883"/>
      <c r="AV216" s="883"/>
      <c r="AW216" s="883"/>
      <c r="AX216" s="883"/>
      <c r="AY216">
        <f>COUNTA($C$216)</f>
        <v>0</v>
      </c>
    </row>
    <row r="217" spans="1:51" ht="26.25" hidden="1" customHeight="1" x14ac:dyDescent="0.15">
      <c r="A217" s="932">
        <v>16</v>
      </c>
      <c r="B217" s="932">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28"/>
      <c r="AD217" s="928"/>
      <c r="AE217" s="928"/>
      <c r="AF217" s="928"/>
      <c r="AG217" s="928"/>
      <c r="AH217" s="894"/>
      <c r="AI217" s="895"/>
      <c r="AJ217" s="895"/>
      <c r="AK217" s="895"/>
      <c r="AL217" s="880"/>
      <c r="AM217" s="881"/>
      <c r="AN217" s="881"/>
      <c r="AO217" s="882"/>
      <c r="AP217" s="883"/>
      <c r="AQ217" s="883"/>
      <c r="AR217" s="883"/>
      <c r="AS217" s="883"/>
      <c r="AT217" s="883"/>
      <c r="AU217" s="883"/>
      <c r="AV217" s="883"/>
      <c r="AW217" s="883"/>
      <c r="AX217" s="883"/>
      <c r="AY217">
        <f>COUNTA($C$217)</f>
        <v>0</v>
      </c>
    </row>
    <row r="218" spans="1:51" ht="26.25" hidden="1" customHeight="1" x14ac:dyDescent="0.15">
      <c r="A218" s="932">
        <v>17</v>
      </c>
      <c r="B218" s="932">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28"/>
      <c r="AD218" s="928"/>
      <c r="AE218" s="928"/>
      <c r="AF218" s="928"/>
      <c r="AG218" s="928"/>
      <c r="AH218" s="894"/>
      <c r="AI218" s="895"/>
      <c r="AJ218" s="895"/>
      <c r="AK218" s="895"/>
      <c r="AL218" s="880"/>
      <c r="AM218" s="881"/>
      <c r="AN218" s="881"/>
      <c r="AO218" s="882"/>
      <c r="AP218" s="883"/>
      <c r="AQ218" s="883"/>
      <c r="AR218" s="883"/>
      <c r="AS218" s="883"/>
      <c r="AT218" s="883"/>
      <c r="AU218" s="883"/>
      <c r="AV218" s="883"/>
      <c r="AW218" s="883"/>
      <c r="AX218" s="883"/>
      <c r="AY218">
        <f>COUNTA($C$218)</f>
        <v>0</v>
      </c>
    </row>
    <row r="219" spans="1:51" ht="26.25" hidden="1" customHeight="1" x14ac:dyDescent="0.15">
      <c r="A219" s="932">
        <v>18</v>
      </c>
      <c r="B219" s="932">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28"/>
      <c r="AD219" s="928"/>
      <c r="AE219" s="928"/>
      <c r="AF219" s="928"/>
      <c r="AG219" s="928"/>
      <c r="AH219" s="894"/>
      <c r="AI219" s="895"/>
      <c r="AJ219" s="895"/>
      <c r="AK219" s="895"/>
      <c r="AL219" s="880"/>
      <c r="AM219" s="881"/>
      <c r="AN219" s="881"/>
      <c r="AO219" s="882"/>
      <c r="AP219" s="883"/>
      <c r="AQ219" s="883"/>
      <c r="AR219" s="883"/>
      <c r="AS219" s="883"/>
      <c r="AT219" s="883"/>
      <c r="AU219" s="883"/>
      <c r="AV219" s="883"/>
      <c r="AW219" s="883"/>
      <c r="AX219" s="883"/>
      <c r="AY219">
        <f>COUNTA($C$219)</f>
        <v>0</v>
      </c>
    </row>
    <row r="220" spans="1:51" ht="26.25" hidden="1" customHeight="1" x14ac:dyDescent="0.15">
      <c r="A220" s="932">
        <v>19</v>
      </c>
      <c r="B220" s="932">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28"/>
      <c r="AD220" s="928"/>
      <c r="AE220" s="928"/>
      <c r="AF220" s="928"/>
      <c r="AG220" s="928"/>
      <c r="AH220" s="894"/>
      <c r="AI220" s="895"/>
      <c r="AJ220" s="895"/>
      <c r="AK220" s="895"/>
      <c r="AL220" s="880"/>
      <c r="AM220" s="881"/>
      <c r="AN220" s="881"/>
      <c r="AO220" s="882"/>
      <c r="AP220" s="883"/>
      <c r="AQ220" s="883"/>
      <c r="AR220" s="883"/>
      <c r="AS220" s="883"/>
      <c r="AT220" s="883"/>
      <c r="AU220" s="883"/>
      <c r="AV220" s="883"/>
      <c r="AW220" s="883"/>
      <c r="AX220" s="883"/>
      <c r="AY220">
        <f>COUNTA($C$220)</f>
        <v>0</v>
      </c>
    </row>
    <row r="221" spans="1:51" ht="26.25" hidden="1" customHeight="1" x14ac:dyDescent="0.15">
      <c r="A221" s="932">
        <v>20</v>
      </c>
      <c r="B221" s="932">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28"/>
      <c r="AD221" s="928"/>
      <c r="AE221" s="928"/>
      <c r="AF221" s="928"/>
      <c r="AG221" s="928"/>
      <c r="AH221" s="894"/>
      <c r="AI221" s="895"/>
      <c r="AJ221" s="895"/>
      <c r="AK221" s="895"/>
      <c r="AL221" s="880"/>
      <c r="AM221" s="881"/>
      <c r="AN221" s="881"/>
      <c r="AO221" s="882"/>
      <c r="AP221" s="883"/>
      <c r="AQ221" s="883"/>
      <c r="AR221" s="883"/>
      <c r="AS221" s="883"/>
      <c r="AT221" s="883"/>
      <c r="AU221" s="883"/>
      <c r="AV221" s="883"/>
      <c r="AW221" s="883"/>
      <c r="AX221" s="883"/>
      <c r="AY221">
        <f>COUNTA($C$221)</f>
        <v>0</v>
      </c>
    </row>
    <row r="222" spans="1:51" ht="26.25" hidden="1" customHeight="1" x14ac:dyDescent="0.15">
      <c r="A222" s="932">
        <v>21</v>
      </c>
      <c r="B222" s="932">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28"/>
      <c r="AD222" s="928"/>
      <c r="AE222" s="928"/>
      <c r="AF222" s="928"/>
      <c r="AG222" s="928"/>
      <c r="AH222" s="894"/>
      <c r="AI222" s="895"/>
      <c r="AJ222" s="895"/>
      <c r="AK222" s="895"/>
      <c r="AL222" s="880"/>
      <c r="AM222" s="881"/>
      <c r="AN222" s="881"/>
      <c r="AO222" s="882"/>
      <c r="AP222" s="883"/>
      <c r="AQ222" s="883"/>
      <c r="AR222" s="883"/>
      <c r="AS222" s="883"/>
      <c r="AT222" s="883"/>
      <c r="AU222" s="883"/>
      <c r="AV222" s="883"/>
      <c r="AW222" s="883"/>
      <c r="AX222" s="883"/>
      <c r="AY222">
        <f>COUNTA($C$222)</f>
        <v>0</v>
      </c>
    </row>
    <row r="223" spans="1:51" ht="26.25" hidden="1" customHeight="1" x14ac:dyDescent="0.15">
      <c r="A223" s="932">
        <v>22</v>
      </c>
      <c r="B223" s="932">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28"/>
      <c r="AD223" s="928"/>
      <c r="AE223" s="928"/>
      <c r="AF223" s="928"/>
      <c r="AG223" s="928"/>
      <c r="AH223" s="894"/>
      <c r="AI223" s="895"/>
      <c r="AJ223" s="895"/>
      <c r="AK223" s="895"/>
      <c r="AL223" s="880"/>
      <c r="AM223" s="881"/>
      <c r="AN223" s="881"/>
      <c r="AO223" s="882"/>
      <c r="AP223" s="883"/>
      <c r="AQ223" s="883"/>
      <c r="AR223" s="883"/>
      <c r="AS223" s="883"/>
      <c r="AT223" s="883"/>
      <c r="AU223" s="883"/>
      <c r="AV223" s="883"/>
      <c r="AW223" s="883"/>
      <c r="AX223" s="883"/>
      <c r="AY223">
        <f>COUNTA($C$223)</f>
        <v>0</v>
      </c>
    </row>
    <row r="224" spans="1:51" ht="26.25" hidden="1" customHeight="1" x14ac:dyDescent="0.15">
      <c r="A224" s="932">
        <v>23</v>
      </c>
      <c r="B224" s="932">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28"/>
      <c r="AD224" s="928"/>
      <c r="AE224" s="928"/>
      <c r="AF224" s="928"/>
      <c r="AG224" s="928"/>
      <c r="AH224" s="894"/>
      <c r="AI224" s="895"/>
      <c r="AJ224" s="895"/>
      <c r="AK224" s="895"/>
      <c r="AL224" s="880"/>
      <c r="AM224" s="881"/>
      <c r="AN224" s="881"/>
      <c r="AO224" s="882"/>
      <c r="AP224" s="883"/>
      <c r="AQ224" s="883"/>
      <c r="AR224" s="883"/>
      <c r="AS224" s="883"/>
      <c r="AT224" s="883"/>
      <c r="AU224" s="883"/>
      <c r="AV224" s="883"/>
      <c r="AW224" s="883"/>
      <c r="AX224" s="883"/>
      <c r="AY224">
        <f>COUNTA($C$224)</f>
        <v>0</v>
      </c>
    </row>
    <row r="225" spans="1:51" ht="26.25" hidden="1" customHeight="1" x14ac:dyDescent="0.15">
      <c r="A225" s="932">
        <v>24</v>
      </c>
      <c r="B225" s="932">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28"/>
      <c r="AD225" s="928"/>
      <c r="AE225" s="928"/>
      <c r="AF225" s="928"/>
      <c r="AG225" s="928"/>
      <c r="AH225" s="894"/>
      <c r="AI225" s="895"/>
      <c r="AJ225" s="895"/>
      <c r="AK225" s="895"/>
      <c r="AL225" s="880"/>
      <c r="AM225" s="881"/>
      <c r="AN225" s="881"/>
      <c r="AO225" s="882"/>
      <c r="AP225" s="883"/>
      <c r="AQ225" s="883"/>
      <c r="AR225" s="883"/>
      <c r="AS225" s="883"/>
      <c r="AT225" s="883"/>
      <c r="AU225" s="883"/>
      <c r="AV225" s="883"/>
      <c r="AW225" s="883"/>
      <c r="AX225" s="883"/>
      <c r="AY225">
        <f>COUNTA($C$225)</f>
        <v>0</v>
      </c>
    </row>
    <row r="226" spans="1:51" ht="26.25" hidden="1" customHeight="1" x14ac:dyDescent="0.15">
      <c r="A226" s="932">
        <v>25</v>
      </c>
      <c r="B226" s="932">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28"/>
      <c r="AD226" s="928"/>
      <c r="AE226" s="928"/>
      <c r="AF226" s="928"/>
      <c r="AG226" s="928"/>
      <c r="AH226" s="894"/>
      <c r="AI226" s="895"/>
      <c r="AJ226" s="895"/>
      <c r="AK226" s="895"/>
      <c r="AL226" s="880"/>
      <c r="AM226" s="881"/>
      <c r="AN226" s="881"/>
      <c r="AO226" s="882"/>
      <c r="AP226" s="883"/>
      <c r="AQ226" s="883"/>
      <c r="AR226" s="883"/>
      <c r="AS226" s="883"/>
      <c r="AT226" s="883"/>
      <c r="AU226" s="883"/>
      <c r="AV226" s="883"/>
      <c r="AW226" s="883"/>
      <c r="AX226" s="883"/>
      <c r="AY226">
        <f>COUNTA($C$226)</f>
        <v>0</v>
      </c>
    </row>
    <row r="227" spans="1:51" ht="26.25" hidden="1" customHeight="1" x14ac:dyDescent="0.15">
      <c r="A227" s="932">
        <v>26</v>
      </c>
      <c r="B227" s="932">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28"/>
      <c r="AD227" s="928"/>
      <c r="AE227" s="928"/>
      <c r="AF227" s="928"/>
      <c r="AG227" s="928"/>
      <c r="AH227" s="894"/>
      <c r="AI227" s="895"/>
      <c r="AJ227" s="895"/>
      <c r="AK227" s="895"/>
      <c r="AL227" s="880"/>
      <c r="AM227" s="881"/>
      <c r="AN227" s="881"/>
      <c r="AO227" s="882"/>
      <c r="AP227" s="883"/>
      <c r="AQ227" s="883"/>
      <c r="AR227" s="883"/>
      <c r="AS227" s="883"/>
      <c r="AT227" s="883"/>
      <c r="AU227" s="883"/>
      <c r="AV227" s="883"/>
      <c r="AW227" s="883"/>
      <c r="AX227" s="883"/>
      <c r="AY227">
        <f>COUNTA($C$227)</f>
        <v>0</v>
      </c>
    </row>
    <row r="228" spans="1:51" ht="26.25" hidden="1" customHeight="1" x14ac:dyDescent="0.15">
      <c r="A228" s="932">
        <v>27</v>
      </c>
      <c r="B228" s="932">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28"/>
      <c r="AD228" s="928"/>
      <c r="AE228" s="928"/>
      <c r="AF228" s="928"/>
      <c r="AG228" s="928"/>
      <c r="AH228" s="894"/>
      <c r="AI228" s="895"/>
      <c r="AJ228" s="895"/>
      <c r="AK228" s="895"/>
      <c r="AL228" s="880"/>
      <c r="AM228" s="881"/>
      <c r="AN228" s="881"/>
      <c r="AO228" s="882"/>
      <c r="AP228" s="883"/>
      <c r="AQ228" s="883"/>
      <c r="AR228" s="883"/>
      <c r="AS228" s="883"/>
      <c r="AT228" s="883"/>
      <c r="AU228" s="883"/>
      <c r="AV228" s="883"/>
      <c r="AW228" s="883"/>
      <c r="AX228" s="883"/>
      <c r="AY228">
        <f>COUNTA($C$228)</f>
        <v>0</v>
      </c>
    </row>
    <row r="229" spans="1:51" ht="26.25" hidden="1" customHeight="1" x14ac:dyDescent="0.15">
      <c r="A229" s="932">
        <v>28</v>
      </c>
      <c r="B229" s="932">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28"/>
      <c r="AD229" s="928"/>
      <c r="AE229" s="928"/>
      <c r="AF229" s="928"/>
      <c r="AG229" s="928"/>
      <c r="AH229" s="894"/>
      <c r="AI229" s="895"/>
      <c r="AJ229" s="895"/>
      <c r="AK229" s="895"/>
      <c r="AL229" s="880"/>
      <c r="AM229" s="881"/>
      <c r="AN229" s="881"/>
      <c r="AO229" s="882"/>
      <c r="AP229" s="883"/>
      <c r="AQ229" s="883"/>
      <c r="AR229" s="883"/>
      <c r="AS229" s="883"/>
      <c r="AT229" s="883"/>
      <c r="AU229" s="883"/>
      <c r="AV229" s="883"/>
      <c r="AW229" s="883"/>
      <c r="AX229" s="883"/>
      <c r="AY229">
        <f>COUNTA($C$229)</f>
        <v>0</v>
      </c>
    </row>
    <row r="230" spans="1:51" ht="26.25" hidden="1" customHeight="1" x14ac:dyDescent="0.15">
      <c r="A230" s="932">
        <v>29</v>
      </c>
      <c r="B230" s="932">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28"/>
      <c r="AD230" s="928"/>
      <c r="AE230" s="928"/>
      <c r="AF230" s="928"/>
      <c r="AG230" s="928"/>
      <c r="AH230" s="894"/>
      <c r="AI230" s="895"/>
      <c r="AJ230" s="895"/>
      <c r="AK230" s="895"/>
      <c r="AL230" s="880"/>
      <c r="AM230" s="881"/>
      <c r="AN230" s="881"/>
      <c r="AO230" s="882"/>
      <c r="AP230" s="883"/>
      <c r="AQ230" s="883"/>
      <c r="AR230" s="883"/>
      <c r="AS230" s="883"/>
      <c r="AT230" s="883"/>
      <c r="AU230" s="883"/>
      <c r="AV230" s="883"/>
      <c r="AW230" s="883"/>
      <c r="AX230" s="883"/>
      <c r="AY230">
        <f>COUNTA($C$230)</f>
        <v>0</v>
      </c>
    </row>
    <row r="231" spans="1:51" ht="26.25" hidden="1" customHeight="1" x14ac:dyDescent="0.15">
      <c r="A231" s="932">
        <v>30</v>
      </c>
      <c r="B231" s="932">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28"/>
      <c r="AD231" s="928"/>
      <c r="AE231" s="928"/>
      <c r="AF231" s="928"/>
      <c r="AG231" s="928"/>
      <c r="AH231" s="894"/>
      <c r="AI231" s="895"/>
      <c r="AJ231" s="895"/>
      <c r="AK231" s="895"/>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889"/>
      <c r="B234" s="889"/>
      <c r="C234" s="889" t="s">
        <v>24</v>
      </c>
      <c r="D234" s="889"/>
      <c r="E234" s="889"/>
      <c r="F234" s="889"/>
      <c r="G234" s="889"/>
      <c r="H234" s="889"/>
      <c r="I234" s="889"/>
      <c r="J234" s="930" t="s">
        <v>254</v>
      </c>
      <c r="K234" s="931"/>
      <c r="L234" s="931"/>
      <c r="M234" s="931"/>
      <c r="N234" s="931"/>
      <c r="O234" s="931"/>
      <c r="P234" s="440" t="s">
        <v>25</v>
      </c>
      <c r="Q234" s="440"/>
      <c r="R234" s="440"/>
      <c r="S234" s="440"/>
      <c r="T234" s="440"/>
      <c r="U234" s="440"/>
      <c r="V234" s="440"/>
      <c r="W234" s="440"/>
      <c r="X234" s="440"/>
      <c r="Y234" s="891" t="s">
        <v>293</v>
      </c>
      <c r="Z234" s="892"/>
      <c r="AA234" s="892"/>
      <c r="AB234" s="892"/>
      <c r="AC234" s="930" t="s">
        <v>285</v>
      </c>
      <c r="AD234" s="930"/>
      <c r="AE234" s="930"/>
      <c r="AF234" s="930"/>
      <c r="AG234" s="930"/>
      <c r="AH234" s="891" t="s">
        <v>227</v>
      </c>
      <c r="AI234" s="889"/>
      <c r="AJ234" s="889"/>
      <c r="AK234" s="889"/>
      <c r="AL234" s="889" t="s">
        <v>19</v>
      </c>
      <c r="AM234" s="889"/>
      <c r="AN234" s="889"/>
      <c r="AO234" s="893"/>
      <c r="AP234" s="929" t="s">
        <v>255</v>
      </c>
      <c r="AQ234" s="929"/>
      <c r="AR234" s="929"/>
      <c r="AS234" s="929"/>
      <c r="AT234" s="929"/>
      <c r="AU234" s="929"/>
      <c r="AV234" s="929"/>
      <c r="AW234" s="929"/>
      <c r="AX234" s="929"/>
      <c r="AY234" s="84">
        <f>$AY$232</f>
        <v>1</v>
      </c>
    </row>
    <row r="235" spans="1:51" ht="31.5" customHeight="1" x14ac:dyDescent="0.15">
      <c r="A235" s="932">
        <v>1</v>
      </c>
      <c r="B235" s="932">
        <v>1</v>
      </c>
      <c r="C235" s="867" t="s">
        <v>826</v>
      </c>
      <c r="D235" s="868"/>
      <c r="E235" s="868"/>
      <c r="F235" s="868"/>
      <c r="G235" s="868"/>
      <c r="H235" s="868"/>
      <c r="I235" s="868"/>
      <c r="J235" s="869">
        <v>9340005000366</v>
      </c>
      <c r="K235" s="870"/>
      <c r="L235" s="870"/>
      <c r="M235" s="870"/>
      <c r="N235" s="870"/>
      <c r="O235" s="870"/>
      <c r="P235" s="871" t="s">
        <v>827</v>
      </c>
      <c r="Q235" s="872"/>
      <c r="R235" s="872"/>
      <c r="S235" s="872"/>
      <c r="T235" s="872"/>
      <c r="U235" s="872"/>
      <c r="V235" s="872"/>
      <c r="W235" s="872"/>
      <c r="X235" s="872"/>
      <c r="Y235" s="873">
        <v>194</v>
      </c>
      <c r="Z235" s="874"/>
      <c r="AA235" s="874"/>
      <c r="AB235" s="875"/>
      <c r="AC235" s="928" t="s">
        <v>745</v>
      </c>
      <c r="AD235" s="928"/>
      <c r="AE235" s="928"/>
      <c r="AF235" s="928"/>
      <c r="AG235" s="928"/>
      <c r="AH235" s="894" t="s">
        <v>339</v>
      </c>
      <c r="AI235" s="895"/>
      <c r="AJ235" s="895"/>
      <c r="AK235" s="895"/>
      <c r="AL235" s="880" t="s">
        <v>339</v>
      </c>
      <c r="AM235" s="881"/>
      <c r="AN235" s="881"/>
      <c r="AO235" s="882"/>
      <c r="AP235" s="883" t="s">
        <v>740</v>
      </c>
      <c r="AQ235" s="883"/>
      <c r="AR235" s="883"/>
      <c r="AS235" s="883"/>
      <c r="AT235" s="883"/>
      <c r="AU235" s="883"/>
      <c r="AV235" s="883"/>
      <c r="AW235" s="883"/>
      <c r="AX235" s="883"/>
      <c r="AY235">
        <f>$AY$232</f>
        <v>1</v>
      </c>
    </row>
    <row r="236" spans="1:51" ht="26.25" hidden="1" customHeight="1" x14ac:dyDescent="0.15">
      <c r="A236" s="932">
        <v>2</v>
      </c>
      <c r="B236" s="932">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28"/>
      <c r="AD236" s="928"/>
      <c r="AE236" s="928"/>
      <c r="AF236" s="928"/>
      <c r="AG236" s="928"/>
      <c r="AH236" s="894"/>
      <c r="AI236" s="895"/>
      <c r="AJ236" s="895"/>
      <c r="AK236" s="895"/>
      <c r="AL236" s="880"/>
      <c r="AM236" s="881"/>
      <c r="AN236" s="881"/>
      <c r="AO236" s="882"/>
      <c r="AP236" s="883"/>
      <c r="AQ236" s="883"/>
      <c r="AR236" s="883"/>
      <c r="AS236" s="883"/>
      <c r="AT236" s="883"/>
      <c r="AU236" s="883"/>
      <c r="AV236" s="883"/>
      <c r="AW236" s="883"/>
      <c r="AX236" s="883"/>
      <c r="AY236">
        <f>COUNTA($C$236)</f>
        <v>0</v>
      </c>
    </row>
    <row r="237" spans="1:51" ht="26.25" hidden="1" customHeight="1" x14ac:dyDescent="0.15">
      <c r="A237" s="932">
        <v>3</v>
      </c>
      <c r="B237" s="932">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28"/>
      <c r="AD237" s="928"/>
      <c r="AE237" s="928"/>
      <c r="AF237" s="928"/>
      <c r="AG237" s="928"/>
      <c r="AH237" s="894"/>
      <c r="AI237" s="895"/>
      <c r="AJ237" s="895"/>
      <c r="AK237" s="895"/>
      <c r="AL237" s="880"/>
      <c r="AM237" s="881"/>
      <c r="AN237" s="881"/>
      <c r="AO237" s="882"/>
      <c r="AP237" s="883"/>
      <c r="AQ237" s="883"/>
      <c r="AR237" s="883"/>
      <c r="AS237" s="883"/>
      <c r="AT237" s="883"/>
      <c r="AU237" s="883"/>
      <c r="AV237" s="883"/>
      <c r="AW237" s="883"/>
      <c r="AX237" s="883"/>
      <c r="AY237">
        <f>COUNTA($C$237)</f>
        <v>0</v>
      </c>
    </row>
    <row r="238" spans="1:51" ht="26.25" hidden="1" customHeight="1" x14ac:dyDescent="0.15">
      <c r="A238" s="932">
        <v>4</v>
      </c>
      <c r="B238" s="932">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28"/>
      <c r="AD238" s="928"/>
      <c r="AE238" s="928"/>
      <c r="AF238" s="928"/>
      <c r="AG238" s="928"/>
      <c r="AH238" s="894"/>
      <c r="AI238" s="895"/>
      <c r="AJ238" s="895"/>
      <c r="AK238" s="895"/>
      <c r="AL238" s="880"/>
      <c r="AM238" s="881"/>
      <c r="AN238" s="881"/>
      <c r="AO238" s="882"/>
      <c r="AP238" s="883"/>
      <c r="AQ238" s="883"/>
      <c r="AR238" s="883"/>
      <c r="AS238" s="883"/>
      <c r="AT238" s="883"/>
      <c r="AU238" s="883"/>
      <c r="AV238" s="883"/>
      <c r="AW238" s="883"/>
      <c r="AX238" s="883"/>
      <c r="AY238">
        <f>COUNTA($C$238)</f>
        <v>0</v>
      </c>
    </row>
    <row r="239" spans="1:51" ht="26.25" hidden="1" customHeight="1" x14ac:dyDescent="0.15">
      <c r="A239" s="932">
        <v>5</v>
      </c>
      <c r="B239" s="932">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28"/>
      <c r="AD239" s="928"/>
      <c r="AE239" s="928"/>
      <c r="AF239" s="928"/>
      <c r="AG239" s="928"/>
      <c r="AH239" s="894"/>
      <c r="AI239" s="895"/>
      <c r="AJ239" s="895"/>
      <c r="AK239" s="895"/>
      <c r="AL239" s="880"/>
      <c r="AM239" s="881"/>
      <c r="AN239" s="881"/>
      <c r="AO239" s="882"/>
      <c r="AP239" s="883"/>
      <c r="AQ239" s="883"/>
      <c r="AR239" s="883"/>
      <c r="AS239" s="883"/>
      <c r="AT239" s="883"/>
      <c r="AU239" s="883"/>
      <c r="AV239" s="883"/>
      <c r="AW239" s="883"/>
      <c r="AX239" s="883"/>
      <c r="AY239">
        <f>COUNTA($C$239)</f>
        <v>0</v>
      </c>
    </row>
    <row r="240" spans="1:51" ht="26.25" hidden="1" customHeight="1" x14ac:dyDescent="0.15">
      <c r="A240" s="932">
        <v>6</v>
      </c>
      <c r="B240" s="932">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28"/>
      <c r="AD240" s="928"/>
      <c r="AE240" s="928"/>
      <c r="AF240" s="928"/>
      <c r="AG240" s="928"/>
      <c r="AH240" s="894"/>
      <c r="AI240" s="895"/>
      <c r="AJ240" s="895"/>
      <c r="AK240" s="895"/>
      <c r="AL240" s="880"/>
      <c r="AM240" s="881"/>
      <c r="AN240" s="881"/>
      <c r="AO240" s="882"/>
      <c r="AP240" s="883"/>
      <c r="AQ240" s="883"/>
      <c r="AR240" s="883"/>
      <c r="AS240" s="883"/>
      <c r="AT240" s="883"/>
      <c r="AU240" s="883"/>
      <c r="AV240" s="883"/>
      <c r="AW240" s="883"/>
      <c r="AX240" s="883"/>
      <c r="AY240">
        <f>COUNTA($C$240)</f>
        <v>0</v>
      </c>
    </row>
    <row r="241" spans="1:51" ht="26.25" hidden="1" customHeight="1" x14ac:dyDescent="0.15">
      <c r="A241" s="932">
        <v>7</v>
      </c>
      <c r="B241" s="932">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28"/>
      <c r="AD241" s="928"/>
      <c r="AE241" s="928"/>
      <c r="AF241" s="928"/>
      <c r="AG241" s="928"/>
      <c r="AH241" s="894"/>
      <c r="AI241" s="895"/>
      <c r="AJ241" s="895"/>
      <c r="AK241" s="895"/>
      <c r="AL241" s="880"/>
      <c r="AM241" s="881"/>
      <c r="AN241" s="881"/>
      <c r="AO241" s="882"/>
      <c r="AP241" s="883"/>
      <c r="AQ241" s="883"/>
      <c r="AR241" s="883"/>
      <c r="AS241" s="883"/>
      <c r="AT241" s="883"/>
      <c r="AU241" s="883"/>
      <c r="AV241" s="883"/>
      <c r="AW241" s="883"/>
      <c r="AX241" s="883"/>
      <c r="AY241">
        <f>COUNTA($C$241)</f>
        <v>0</v>
      </c>
    </row>
    <row r="242" spans="1:51" ht="26.25" hidden="1" customHeight="1" x14ac:dyDescent="0.15">
      <c r="A242" s="932">
        <v>8</v>
      </c>
      <c r="B242" s="932">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28"/>
      <c r="AD242" s="928"/>
      <c r="AE242" s="928"/>
      <c r="AF242" s="928"/>
      <c r="AG242" s="928"/>
      <c r="AH242" s="894"/>
      <c r="AI242" s="895"/>
      <c r="AJ242" s="895"/>
      <c r="AK242" s="895"/>
      <c r="AL242" s="880"/>
      <c r="AM242" s="881"/>
      <c r="AN242" s="881"/>
      <c r="AO242" s="882"/>
      <c r="AP242" s="883"/>
      <c r="AQ242" s="883"/>
      <c r="AR242" s="883"/>
      <c r="AS242" s="883"/>
      <c r="AT242" s="883"/>
      <c r="AU242" s="883"/>
      <c r="AV242" s="883"/>
      <c r="AW242" s="883"/>
      <c r="AX242" s="883"/>
      <c r="AY242">
        <f>COUNTA($C$242)</f>
        <v>0</v>
      </c>
    </row>
    <row r="243" spans="1:51" ht="26.25" hidden="1" customHeight="1" x14ac:dyDescent="0.15">
      <c r="A243" s="932">
        <v>9</v>
      </c>
      <c r="B243" s="932">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28"/>
      <c r="AD243" s="928"/>
      <c r="AE243" s="928"/>
      <c r="AF243" s="928"/>
      <c r="AG243" s="928"/>
      <c r="AH243" s="894"/>
      <c r="AI243" s="895"/>
      <c r="AJ243" s="895"/>
      <c r="AK243" s="895"/>
      <c r="AL243" s="880"/>
      <c r="AM243" s="881"/>
      <c r="AN243" s="881"/>
      <c r="AO243" s="882"/>
      <c r="AP243" s="883"/>
      <c r="AQ243" s="883"/>
      <c r="AR243" s="883"/>
      <c r="AS243" s="883"/>
      <c r="AT243" s="883"/>
      <c r="AU243" s="883"/>
      <c r="AV243" s="883"/>
      <c r="AW243" s="883"/>
      <c r="AX243" s="883"/>
      <c r="AY243">
        <f>COUNTA($C$243)</f>
        <v>0</v>
      </c>
    </row>
    <row r="244" spans="1:51" ht="26.25" hidden="1" customHeight="1" x14ac:dyDescent="0.15">
      <c r="A244" s="932">
        <v>10</v>
      </c>
      <c r="B244" s="932">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28"/>
      <c r="AD244" s="928"/>
      <c r="AE244" s="928"/>
      <c r="AF244" s="928"/>
      <c r="AG244" s="928"/>
      <c r="AH244" s="894"/>
      <c r="AI244" s="895"/>
      <c r="AJ244" s="895"/>
      <c r="AK244" s="895"/>
      <c r="AL244" s="880"/>
      <c r="AM244" s="881"/>
      <c r="AN244" s="881"/>
      <c r="AO244" s="882"/>
      <c r="AP244" s="883"/>
      <c r="AQ244" s="883"/>
      <c r="AR244" s="883"/>
      <c r="AS244" s="883"/>
      <c r="AT244" s="883"/>
      <c r="AU244" s="883"/>
      <c r="AV244" s="883"/>
      <c r="AW244" s="883"/>
      <c r="AX244" s="883"/>
      <c r="AY244">
        <f>COUNTA($C$244)</f>
        <v>0</v>
      </c>
    </row>
    <row r="245" spans="1:51" ht="26.25" hidden="1" customHeight="1" x14ac:dyDescent="0.15">
      <c r="A245" s="932">
        <v>11</v>
      </c>
      <c r="B245" s="932">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28"/>
      <c r="AD245" s="928"/>
      <c r="AE245" s="928"/>
      <c r="AF245" s="928"/>
      <c r="AG245" s="928"/>
      <c r="AH245" s="894"/>
      <c r="AI245" s="895"/>
      <c r="AJ245" s="895"/>
      <c r="AK245" s="895"/>
      <c r="AL245" s="880"/>
      <c r="AM245" s="881"/>
      <c r="AN245" s="881"/>
      <c r="AO245" s="882"/>
      <c r="AP245" s="883"/>
      <c r="AQ245" s="883"/>
      <c r="AR245" s="883"/>
      <c r="AS245" s="883"/>
      <c r="AT245" s="883"/>
      <c r="AU245" s="883"/>
      <c r="AV245" s="883"/>
      <c r="AW245" s="883"/>
      <c r="AX245" s="883"/>
      <c r="AY245">
        <f>COUNTA($C$245)</f>
        <v>0</v>
      </c>
    </row>
    <row r="246" spans="1:51" ht="26.25" hidden="1" customHeight="1" x14ac:dyDescent="0.15">
      <c r="A246" s="932">
        <v>12</v>
      </c>
      <c r="B246" s="932">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28"/>
      <c r="AD246" s="928"/>
      <c r="AE246" s="928"/>
      <c r="AF246" s="928"/>
      <c r="AG246" s="928"/>
      <c r="AH246" s="894"/>
      <c r="AI246" s="895"/>
      <c r="AJ246" s="895"/>
      <c r="AK246" s="895"/>
      <c r="AL246" s="880"/>
      <c r="AM246" s="881"/>
      <c r="AN246" s="881"/>
      <c r="AO246" s="882"/>
      <c r="AP246" s="883"/>
      <c r="AQ246" s="883"/>
      <c r="AR246" s="883"/>
      <c r="AS246" s="883"/>
      <c r="AT246" s="883"/>
      <c r="AU246" s="883"/>
      <c r="AV246" s="883"/>
      <c r="AW246" s="883"/>
      <c r="AX246" s="883"/>
      <c r="AY246">
        <f>COUNTA($C$246)</f>
        <v>0</v>
      </c>
    </row>
    <row r="247" spans="1:51" ht="26.25" hidden="1" customHeight="1" x14ac:dyDescent="0.15">
      <c r="A247" s="932">
        <v>13</v>
      </c>
      <c r="B247" s="932">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28"/>
      <c r="AD247" s="928"/>
      <c r="AE247" s="928"/>
      <c r="AF247" s="928"/>
      <c r="AG247" s="928"/>
      <c r="AH247" s="894"/>
      <c r="AI247" s="895"/>
      <c r="AJ247" s="895"/>
      <c r="AK247" s="895"/>
      <c r="AL247" s="880"/>
      <c r="AM247" s="881"/>
      <c r="AN247" s="881"/>
      <c r="AO247" s="882"/>
      <c r="AP247" s="883"/>
      <c r="AQ247" s="883"/>
      <c r="AR247" s="883"/>
      <c r="AS247" s="883"/>
      <c r="AT247" s="883"/>
      <c r="AU247" s="883"/>
      <c r="AV247" s="883"/>
      <c r="AW247" s="883"/>
      <c r="AX247" s="883"/>
      <c r="AY247">
        <f>COUNTA($C$247)</f>
        <v>0</v>
      </c>
    </row>
    <row r="248" spans="1:51" ht="26.25" hidden="1" customHeight="1" x14ac:dyDescent="0.15">
      <c r="A248" s="932">
        <v>14</v>
      </c>
      <c r="B248" s="932">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28"/>
      <c r="AD248" s="928"/>
      <c r="AE248" s="928"/>
      <c r="AF248" s="928"/>
      <c r="AG248" s="928"/>
      <c r="AH248" s="894"/>
      <c r="AI248" s="895"/>
      <c r="AJ248" s="895"/>
      <c r="AK248" s="895"/>
      <c r="AL248" s="880"/>
      <c r="AM248" s="881"/>
      <c r="AN248" s="881"/>
      <c r="AO248" s="882"/>
      <c r="AP248" s="883"/>
      <c r="AQ248" s="883"/>
      <c r="AR248" s="883"/>
      <c r="AS248" s="883"/>
      <c r="AT248" s="883"/>
      <c r="AU248" s="883"/>
      <c r="AV248" s="883"/>
      <c r="AW248" s="883"/>
      <c r="AX248" s="883"/>
      <c r="AY248">
        <f>COUNTA($C$248)</f>
        <v>0</v>
      </c>
    </row>
    <row r="249" spans="1:51" ht="26.25" hidden="1" customHeight="1" x14ac:dyDescent="0.15">
      <c r="A249" s="932">
        <v>15</v>
      </c>
      <c r="B249" s="932">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28"/>
      <c r="AD249" s="928"/>
      <c r="AE249" s="928"/>
      <c r="AF249" s="928"/>
      <c r="AG249" s="928"/>
      <c r="AH249" s="894"/>
      <c r="AI249" s="895"/>
      <c r="AJ249" s="895"/>
      <c r="AK249" s="895"/>
      <c r="AL249" s="880"/>
      <c r="AM249" s="881"/>
      <c r="AN249" s="881"/>
      <c r="AO249" s="882"/>
      <c r="AP249" s="883"/>
      <c r="AQ249" s="883"/>
      <c r="AR249" s="883"/>
      <c r="AS249" s="883"/>
      <c r="AT249" s="883"/>
      <c r="AU249" s="883"/>
      <c r="AV249" s="883"/>
      <c r="AW249" s="883"/>
      <c r="AX249" s="883"/>
      <c r="AY249">
        <f>COUNTA($C$249)</f>
        <v>0</v>
      </c>
    </row>
    <row r="250" spans="1:51" ht="26.25" hidden="1" customHeight="1" x14ac:dyDescent="0.15">
      <c r="A250" s="932">
        <v>16</v>
      </c>
      <c r="B250" s="932">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28"/>
      <c r="AD250" s="928"/>
      <c r="AE250" s="928"/>
      <c r="AF250" s="928"/>
      <c r="AG250" s="928"/>
      <c r="AH250" s="894"/>
      <c r="AI250" s="895"/>
      <c r="AJ250" s="895"/>
      <c r="AK250" s="895"/>
      <c r="AL250" s="880"/>
      <c r="AM250" s="881"/>
      <c r="AN250" s="881"/>
      <c r="AO250" s="882"/>
      <c r="AP250" s="883"/>
      <c r="AQ250" s="883"/>
      <c r="AR250" s="883"/>
      <c r="AS250" s="883"/>
      <c r="AT250" s="883"/>
      <c r="AU250" s="883"/>
      <c r="AV250" s="883"/>
      <c r="AW250" s="883"/>
      <c r="AX250" s="883"/>
      <c r="AY250">
        <f>COUNTA($C$250)</f>
        <v>0</v>
      </c>
    </row>
    <row r="251" spans="1:51" ht="26.25" hidden="1" customHeight="1" x14ac:dyDescent="0.15">
      <c r="A251" s="932">
        <v>17</v>
      </c>
      <c r="B251" s="932">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28"/>
      <c r="AD251" s="928"/>
      <c r="AE251" s="928"/>
      <c r="AF251" s="928"/>
      <c r="AG251" s="928"/>
      <c r="AH251" s="894"/>
      <c r="AI251" s="895"/>
      <c r="AJ251" s="895"/>
      <c r="AK251" s="895"/>
      <c r="AL251" s="880"/>
      <c r="AM251" s="881"/>
      <c r="AN251" s="881"/>
      <c r="AO251" s="882"/>
      <c r="AP251" s="883"/>
      <c r="AQ251" s="883"/>
      <c r="AR251" s="883"/>
      <c r="AS251" s="883"/>
      <c r="AT251" s="883"/>
      <c r="AU251" s="883"/>
      <c r="AV251" s="883"/>
      <c r="AW251" s="883"/>
      <c r="AX251" s="883"/>
      <c r="AY251">
        <f>COUNTA($C$251)</f>
        <v>0</v>
      </c>
    </row>
    <row r="252" spans="1:51" ht="26.25" hidden="1" customHeight="1" x14ac:dyDescent="0.15">
      <c r="A252" s="932">
        <v>18</v>
      </c>
      <c r="B252" s="932">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28"/>
      <c r="AD252" s="928"/>
      <c r="AE252" s="928"/>
      <c r="AF252" s="928"/>
      <c r="AG252" s="928"/>
      <c r="AH252" s="894"/>
      <c r="AI252" s="895"/>
      <c r="AJ252" s="895"/>
      <c r="AK252" s="895"/>
      <c r="AL252" s="880"/>
      <c r="AM252" s="881"/>
      <c r="AN252" s="881"/>
      <c r="AO252" s="882"/>
      <c r="AP252" s="883"/>
      <c r="AQ252" s="883"/>
      <c r="AR252" s="883"/>
      <c r="AS252" s="883"/>
      <c r="AT252" s="883"/>
      <c r="AU252" s="883"/>
      <c r="AV252" s="883"/>
      <c r="AW252" s="883"/>
      <c r="AX252" s="883"/>
      <c r="AY252">
        <f>COUNTA($C$252)</f>
        <v>0</v>
      </c>
    </row>
    <row r="253" spans="1:51" ht="26.25" hidden="1" customHeight="1" x14ac:dyDescent="0.15">
      <c r="A253" s="932">
        <v>19</v>
      </c>
      <c r="B253" s="932">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28"/>
      <c r="AD253" s="928"/>
      <c r="AE253" s="928"/>
      <c r="AF253" s="928"/>
      <c r="AG253" s="928"/>
      <c r="AH253" s="894"/>
      <c r="AI253" s="895"/>
      <c r="AJ253" s="895"/>
      <c r="AK253" s="895"/>
      <c r="AL253" s="880"/>
      <c r="AM253" s="881"/>
      <c r="AN253" s="881"/>
      <c r="AO253" s="882"/>
      <c r="AP253" s="883"/>
      <c r="AQ253" s="883"/>
      <c r="AR253" s="883"/>
      <c r="AS253" s="883"/>
      <c r="AT253" s="883"/>
      <c r="AU253" s="883"/>
      <c r="AV253" s="883"/>
      <c r="AW253" s="883"/>
      <c r="AX253" s="883"/>
      <c r="AY253">
        <f>COUNTA($C$253)</f>
        <v>0</v>
      </c>
    </row>
    <row r="254" spans="1:51" ht="26.25" hidden="1" customHeight="1" x14ac:dyDescent="0.15">
      <c r="A254" s="932">
        <v>20</v>
      </c>
      <c r="B254" s="932">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28"/>
      <c r="AD254" s="928"/>
      <c r="AE254" s="928"/>
      <c r="AF254" s="928"/>
      <c r="AG254" s="928"/>
      <c r="AH254" s="894"/>
      <c r="AI254" s="895"/>
      <c r="AJ254" s="895"/>
      <c r="AK254" s="895"/>
      <c r="AL254" s="880"/>
      <c r="AM254" s="881"/>
      <c r="AN254" s="881"/>
      <c r="AO254" s="882"/>
      <c r="AP254" s="883"/>
      <c r="AQ254" s="883"/>
      <c r="AR254" s="883"/>
      <c r="AS254" s="883"/>
      <c r="AT254" s="883"/>
      <c r="AU254" s="883"/>
      <c r="AV254" s="883"/>
      <c r="AW254" s="883"/>
      <c r="AX254" s="883"/>
      <c r="AY254">
        <f>COUNTA($C$254)</f>
        <v>0</v>
      </c>
    </row>
    <row r="255" spans="1:51" ht="26.25" hidden="1" customHeight="1" x14ac:dyDescent="0.15">
      <c r="A255" s="932">
        <v>21</v>
      </c>
      <c r="B255" s="932">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28"/>
      <c r="AD255" s="928"/>
      <c r="AE255" s="928"/>
      <c r="AF255" s="928"/>
      <c r="AG255" s="928"/>
      <c r="AH255" s="894"/>
      <c r="AI255" s="895"/>
      <c r="AJ255" s="895"/>
      <c r="AK255" s="895"/>
      <c r="AL255" s="880"/>
      <c r="AM255" s="881"/>
      <c r="AN255" s="881"/>
      <c r="AO255" s="882"/>
      <c r="AP255" s="883"/>
      <c r="AQ255" s="883"/>
      <c r="AR255" s="883"/>
      <c r="AS255" s="883"/>
      <c r="AT255" s="883"/>
      <c r="AU255" s="883"/>
      <c r="AV255" s="883"/>
      <c r="AW255" s="883"/>
      <c r="AX255" s="883"/>
      <c r="AY255">
        <f>COUNTA($C$255)</f>
        <v>0</v>
      </c>
    </row>
    <row r="256" spans="1:51" ht="26.25" hidden="1" customHeight="1" x14ac:dyDescent="0.15">
      <c r="A256" s="932">
        <v>22</v>
      </c>
      <c r="B256" s="932">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28"/>
      <c r="AD256" s="928"/>
      <c r="AE256" s="928"/>
      <c r="AF256" s="928"/>
      <c r="AG256" s="928"/>
      <c r="AH256" s="894"/>
      <c r="AI256" s="895"/>
      <c r="AJ256" s="895"/>
      <c r="AK256" s="895"/>
      <c r="AL256" s="880"/>
      <c r="AM256" s="881"/>
      <c r="AN256" s="881"/>
      <c r="AO256" s="882"/>
      <c r="AP256" s="883"/>
      <c r="AQ256" s="883"/>
      <c r="AR256" s="883"/>
      <c r="AS256" s="883"/>
      <c r="AT256" s="883"/>
      <c r="AU256" s="883"/>
      <c r="AV256" s="883"/>
      <c r="AW256" s="883"/>
      <c r="AX256" s="883"/>
      <c r="AY256">
        <f>COUNTA($C$256)</f>
        <v>0</v>
      </c>
    </row>
    <row r="257" spans="1:51" ht="26.25" hidden="1" customHeight="1" x14ac:dyDescent="0.15">
      <c r="A257" s="932">
        <v>23</v>
      </c>
      <c r="B257" s="932">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28"/>
      <c r="AD257" s="928"/>
      <c r="AE257" s="928"/>
      <c r="AF257" s="928"/>
      <c r="AG257" s="928"/>
      <c r="AH257" s="894"/>
      <c r="AI257" s="895"/>
      <c r="AJ257" s="895"/>
      <c r="AK257" s="895"/>
      <c r="AL257" s="880"/>
      <c r="AM257" s="881"/>
      <c r="AN257" s="881"/>
      <c r="AO257" s="882"/>
      <c r="AP257" s="883"/>
      <c r="AQ257" s="883"/>
      <c r="AR257" s="883"/>
      <c r="AS257" s="883"/>
      <c r="AT257" s="883"/>
      <c r="AU257" s="883"/>
      <c r="AV257" s="883"/>
      <c r="AW257" s="883"/>
      <c r="AX257" s="883"/>
      <c r="AY257">
        <f>COUNTA($C$257)</f>
        <v>0</v>
      </c>
    </row>
    <row r="258" spans="1:51" ht="26.25" hidden="1" customHeight="1" x14ac:dyDescent="0.15">
      <c r="A258" s="932">
        <v>24</v>
      </c>
      <c r="B258" s="932">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28"/>
      <c r="AD258" s="928"/>
      <c r="AE258" s="928"/>
      <c r="AF258" s="928"/>
      <c r="AG258" s="928"/>
      <c r="AH258" s="894"/>
      <c r="AI258" s="895"/>
      <c r="AJ258" s="895"/>
      <c r="AK258" s="895"/>
      <c r="AL258" s="880"/>
      <c r="AM258" s="881"/>
      <c r="AN258" s="881"/>
      <c r="AO258" s="882"/>
      <c r="AP258" s="883"/>
      <c r="AQ258" s="883"/>
      <c r="AR258" s="883"/>
      <c r="AS258" s="883"/>
      <c r="AT258" s="883"/>
      <c r="AU258" s="883"/>
      <c r="AV258" s="883"/>
      <c r="AW258" s="883"/>
      <c r="AX258" s="883"/>
      <c r="AY258">
        <f>COUNTA($C$258)</f>
        <v>0</v>
      </c>
    </row>
    <row r="259" spans="1:51" ht="26.25" hidden="1" customHeight="1" x14ac:dyDescent="0.15">
      <c r="A259" s="932">
        <v>25</v>
      </c>
      <c r="B259" s="932">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28"/>
      <c r="AD259" s="928"/>
      <c r="AE259" s="928"/>
      <c r="AF259" s="928"/>
      <c r="AG259" s="928"/>
      <c r="AH259" s="894"/>
      <c r="AI259" s="895"/>
      <c r="AJ259" s="895"/>
      <c r="AK259" s="895"/>
      <c r="AL259" s="880"/>
      <c r="AM259" s="881"/>
      <c r="AN259" s="881"/>
      <c r="AO259" s="882"/>
      <c r="AP259" s="883"/>
      <c r="AQ259" s="883"/>
      <c r="AR259" s="883"/>
      <c r="AS259" s="883"/>
      <c r="AT259" s="883"/>
      <c r="AU259" s="883"/>
      <c r="AV259" s="883"/>
      <c r="AW259" s="883"/>
      <c r="AX259" s="883"/>
      <c r="AY259">
        <f>COUNTA($C$259)</f>
        <v>0</v>
      </c>
    </row>
    <row r="260" spans="1:51" ht="26.25" hidden="1" customHeight="1" x14ac:dyDescent="0.15">
      <c r="A260" s="932">
        <v>26</v>
      </c>
      <c r="B260" s="932">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28"/>
      <c r="AD260" s="928"/>
      <c r="AE260" s="928"/>
      <c r="AF260" s="928"/>
      <c r="AG260" s="928"/>
      <c r="AH260" s="894"/>
      <c r="AI260" s="895"/>
      <c r="AJ260" s="895"/>
      <c r="AK260" s="895"/>
      <c r="AL260" s="880"/>
      <c r="AM260" s="881"/>
      <c r="AN260" s="881"/>
      <c r="AO260" s="882"/>
      <c r="AP260" s="883"/>
      <c r="AQ260" s="883"/>
      <c r="AR260" s="883"/>
      <c r="AS260" s="883"/>
      <c r="AT260" s="883"/>
      <c r="AU260" s="883"/>
      <c r="AV260" s="883"/>
      <c r="AW260" s="883"/>
      <c r="AX260" s="883"/>
      <c r="AY260">
        <f>COUNTA($C$260)</f>
        <v>0</v>
      </c>
    </row>
    <row r="261" spans="1:51" ht="26.25" hidden="1" customHeight="1" x14ac:dyDescent="0.15">
      <c r="A261" s="932">
        <v>27</v>
      </c>
      <c r="B261" s="932">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28"/>
      <c r="AD261" s="928"/>
      <c r="AE261" s="928"/>
      <c r="AF261" s="928"/>
      <c r="AG261" s="928"/>
      <c r="AH261" s="894"/>
      <c r="AI261" s="895"/>
      <c r="AJ261" s="895"/>
      <c r="AK261" s="895"/>
      <c r="AL261" s="880"/>
      <c r="AM261" s="881"/>
      <c r="AN261" s="881"/>
      <c r="AO261" s="882"/>
      <c r="AP261" s="883"/>
      <c r="AQ261" s="883"/>
      <c r="AR261" s="883"/>
      <c r="AS261" s="883"/>
      <c r="AT261" s="883"/>
      <c r="AU261" s="883"/>
      <c r="AV261" s="883"/>
      <c r="AW261" s="883"/>
      <c r="AX261" s="883"/>
      <c r="AY261">
        <f>COUNTA($C$261)</f>
        <v>0</v>
      </c>
    </row>
    <row r="262" spans="1:51" ht="26.25" hidden="1" customHeight="1" x14ac:dyDescent="0.15">
      <c r="A262" s="932">
        <v>28</v>
      </c>
      <c r="B262" s="932">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28"/>
      <c r="AD262" s="928"/>
      <c r="AE262" s="928"/>
      <c r="AF262" s="928"/>
      <c r="AG262" s="928"/>
      <c r="AH262" s="894"/>
      <c r="AI262" s="895"/>
      <c r="AJ262" s="895"/>
      <c r="AK262" s="895"/>
      <c r="AL262" s="880"/>
      <c r="AM262" s="881"/>
      <c r="AN262" s="881"/>
      <c r="AO262" s="882"/>
      <c r="AP262" s="883"/>
      <c r="AQ262" s="883"/>
      <c r="AR262" s="883"/>
      <c r="AS262" s="883"/>
      <c r="AT262" s="883"/>
      <c r="AU262" s="883"/>
      <c r="AV262" s="883"/>
      <c r="AW262" s="883"/>
      <c r="AX262" s="883"/>
      <c r="AY262">
        <f>COUNTA($C$262)</f>
        <v>0</v>
      </c>
    </row>
    <row r="263" spans="1:51" ht="26.25" hidden="1" customHeight="1" x14ac:dyDescent="0.15">
      <c r="A263" s="932">
        <v>29</v>
      </c>
      <c r="B263" s="932">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28"/>
      <c r="AD263" s="928"/>
      <c r="AE263" s="928"/>
      <c r="AF263" s="928"/>
      <c r="AG263" s="928"/>
      <c r="AH263" s="894"/>
      <c r="AI263" s="895"/>
      <c r="AJ263" s="895"/>
      <c r="AK263" s="895"/>
      <c r="AL263" s="880"/>
      <c r="AM263" s="881"/>
      <c r="AN263" s="881"/>
      <c r="AO263" s="882"/>
      <c r="AP263" s="883"/>
      <c r="AQ263" s="883"/>
      <c r="AR263" s="883"/>
      <c r="AS263" s="883"/>
      <c r="AT263" s="883"/>
      <c r="AU263" s="883"/>
      <c r="AV263" s="883"/>
      <c r="AW263" s="883"/>
      <c r="AX263" s="883"/>
      <c r="AY263">
        <f>COUNTA($C$263)</f>
        <v>0</v>
      </c>
    </row>
    <row r="264" spans="1:51" ht="26.25" hidden="1" customHeight="1" x14ac:dyDescent="0.15">
      <c r="A264" s="932">
        <v>30</v>
      </c>
      <c r="B264" s="932">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28"/>
      <c r="AD264" s="928"/>
      <c r="AE264" s="928"/>
      <c r="AF264" s="928"/>
      <c r="AG264" s="928"/>
      <c r="AH264" s="894"/>
      <c r="AI264" s="895"/>
      <c r="AJ264" s="895"/>
      <c r="AK264" s="895"/>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185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889"/>
      <c r="B267" s="889"/>
      <c r="C267" s="889" t="s">
        <v>24</v>
      </c>
      <c r="D267" s="889"/>
      <c r="E267" s="889"/>
      <c r="F267" s="889"/>
      <c r="G267" s="889"/>
      <c r="H267" s="889"/>
      <c r="I267" s="889"/>
      <c r="J267" s="930" t="s">
        <v>254</v>
      </c>
      <c r="K267" s="931"/>
      <c r="L267" s="931"/>
      <c r="M267" s="931"/>
      <c r="N267" s="931"/>
      <c r="O267" s="931"/>
      <c r="P267" s="440" t="s">
        <v>25</v>
      </c>
      <c r="Q267" s="440"/>
      <c r="R267" s="440"/>
      <c r="S267" s="440"/>
      <c r="T267" s="440"/>
      <c r="U267" s="440"/>
      <c r="V267" s="440"/>
      <c r="W267" s="440"/>
      <c r="X267" s="440"/>
      <c r="Y267" s="891" t="s">
        <v>293</v>
      </c>
      <c r="Z267" s="892"/>
      <c r="AA267" s="892"/>
      <c r="AB267" s="892"/>
      <c r="AC267" s="930" t="s">
        <v>285</v>
      </c>
      <c r="AD267" s="930"/>
      <c r="AE267" s="930"/>
      <c r="AF267" s="930"/>
      <c r="AG267" s="930"/>
      <c r="AH267" s="891" t="s">
        <v>227</v>
      </c>
      <c r="AI267" s="889"/>
      <c r="AJ267" s="889"/>
      <c r="AK267" s="889"/>
      <c r="AL267" s="889" t="s">
        <v>19</v>
      </c>
      <c r="AM267" s="889"/>
      <c r="AN267" s="889"/>
      <c r="AO267" s="893"/>
      <c r="AP267" s="929" t="s">
        <v>255</v>
      </c>
      <c r="AQ267" s="929"/>
      <c r="AR267" s="929"/>
      <c r="AS267" s="929"/>
      <c r="AT267" s="929"/>
      <c r="AU267" s="929"/>
      <c r="AV267" s="929"/>
      <c r="AW267" s="929"/>
      <c r="AX267" s="929"/>
      <c r="AY267" s="34">
        <f>$AY$265</f>
        <v>1</v>
      </c>
    </row>
    <row r="268" spans="1:51" ht="26.25" customHeight="1" x14ac:dyDescent="0.15">
      <c r="A268" s="932">
        <v>1</v>
      </c>
      <c r="B268" s="932">
        <v>1</v>
      </c>
      <c r="C268" s="867" t="s">
        <v>765</v>
      </c>
      <c r="D268" s="868"/>
      <c r="E268" s="868"/>
      <c r="F268" s="868"/>
      <c r="G268" s="868"/>
      <c r="H268" s="868"/>
      <c r="I268" s="868"/>
      <c r="J268" s="869">
        <v>9000020465313</v>
      </c>
      <c r="K268" s="870"/>
      <c r="L268" s="870"/>
      <c r="M268" s="870"/>
      <c r="N268" s="870"/>
      <c r="O268" s="870"/>
      <c r="P268" s="871" t="s">
        <v>827</v>
      </c>
      <c r="Q268" s="872"/>
      <c r="R268" s="872"/>
      <c r="S268" s="872"/>
      <c r="T268" s="872"/>
      <c r="U268" s="872"/>
      <c r="V268" s="872"/>
      <c r="W268" s="872"/>
      <c r="X268" s="872"/>
      <c r="Y268" s="873">
        <v>38</v>
      </c>
      <c r="Z268" s="874"/>
      <c r="AA268" s="874"/>
      <c r="AB268" s="875"/>
      <c r="AC268" s="928" t="s">
        <v>745</v>
      </c>
      <c r="AD268" s="928"/>
      <c r="AE268" s="928"/>
      <c r="AF268" s="928"/>
      <c r="AG268" s="928"/>
      <c r="AH268" s="894" t="s">
        <v>339</v>
      </c>
      <c r="AI268" s="895"/>
      <c r="AJ268" s="895"/>
      <c r="AK268" s="895"/>
      <c r="AL268" s="880" t="s">
        <v>339</v>
      </c>
      <c r="AM268" s="881"/>
      <c r="AN268" s="881"/>
      <c r="AO268" s="882"/>
      <c r="AP268" s="883" t="s">
        <v>740</v>
      </c>
      <c r="AQ268" s="883"/>
      <c r="AR268" s="883"/>
      <c r="AS268" s="883"/>
      <c r="AT268" s="883"/>
      <c r="AU268" s="883"/>
      <c r="AV268" s="883"/>
      <c r="AW268" s="883"/>
      <c r="AX268" s="883"/>
      <c r="AY268" s="34">
        <f>$AY$265</f>
        <v>1</v>
      </c>
    </row>
    <row r="269" spans="1:51" ht="26.25" customHeight="1" x14ac:dyDescent="0.15">
      <c r="A269" s="932">
        <v>2</v>
      </c>
      <c r="B269" s="932">
        <v>1</v>
      </c>
      <c r="C269" s="867" t="s">
        <v>828</v>
      </c>
      <c r="D269" s="868"/>
      <c r="E269" s="868"/>
      <c r="F269" s="868"/>
      <c r="G269" s="868"/>
      <c r="H269" s="868"/>
      <c r="I269" s="868"/>
      <c r="J269" s="869">
        <v>5000020465291</v>
      </c>
      <c r="K269" s="870"/>
      <c r="L269" s="870"/>
      <c r="M269" s="870"/>
      <c r="N269" s="870"/>
      <c r="O269" s="870"/>
      <c r="P269" s="871" t="s">
        <v>829</v>
      </c>
      <c r="Q269" s="872"/>
      <c r="R269" s="872"/>
      <c r="S269" s="872"/>
      <c r="T269" s="872"/>
      <c r="U269" s="872"/>
      <c r="V269" s="872"/>
      <c r="W269" s="872"/>
      <c r="X269" s="872"/>
      <c r="Y269" s="873">
        <v>31</v>
      </c>
      <c r="Z269" s="874"/>
      <c r="AA269" s="874"/>
      <c r="AB269" s="875"/>
      <c r="AC269" s="928" t="s">
        <v>745</v>
      </c>
      <c r="AD269" s="928"/>
      <c r="AE269" s="928"/>
      <c r="AF269" s="928"/>
      <c r="AG269" s="928"/>
      <c r="AH269" s="894" t="s">
        <v>339</v>
      </c>
      <c r="AI269" s="895"/>
      <c r="AJ269" s="895"/>
      <c r="AK269" s="895"/>
      <c r="AL269" s="880" t="s">
        <v>339</v>
      </c>
      <c r="AM269" s="881"/>
      <c r="AN269" s="881"/>
      <c r="AO269" s="882"/>
      <c r="AP269" s="883" t="s">
        <v>740</v>
      </c>
      <c r="AQ269" s="883"/>
      <c r="AR269" s="883"/>
      <c r="AS269" s="883"/>
      <c r="AT269" s="883"/>
      <c r="AU269" s="883"/>
      <c r="AV269" s="883"/>
      <c r="AW269" s="883"/>
      <c r="AX269" s="883"/>
      <c r="AY269">
        <f>COUNTA($C$269)</f>
        <v>1</v>
      </c>
    </row>
    <row r="270" spans="1:51" ht="26.25" customHeight="1" x14ac:dyDescent="0.15">
      <c r="A270" s="932">
        <v>3</v>
      </c>
      <c r="B270" s="932">
        <v>1</v>
      </c>
      <c r="C270" s="867" t="s">
        <v>830</v>
      </c>
      <c r="D270" s="868"/>
      <c r="E270" s="868"/>
      <c r="F270" s="868"/>
      <c r="G270" s="868"/>
      <c r="H270" s="868"/>
      <c r="I270" s="868"/>
      <c r="J270" s="869">
        <v>8000020465330</v>
      </c>
      <c r="K270" s="870"/>
      <c r="L270" s="870"/>
      <c r="M270" s="870"/>
      <c r="N270" s="870"/>
      <c r="O270" s="870"/>
      <c r="P270" s="871" t="s">
        <v>829</v>
      </c>
      <c r="Q270" s="872"/>
      <c r="R270" s="872"/>
      <c r="S270" s="872"/>
      <c r="T270" s="872"/>
      <c r="U270" s="872"/>
      <c r="V270" s="872"/>
      <c r="W270" s="872"/>
      <c r="X270" s="872"/>
      <c r="Y270" s="873">
        <v>20</v>
      </c>
      <c r="Z270" s="874"/>
      <c r="AA270" s="874"/>
      <c r="AB270" s="875"/>
      <c r="AC270" s="928" t="s">
        <v>745</v>
      </c>
      <c r="AD270" s="928"/>
      <c r="AE270" s="928"/>
      <c r="AF270" s="928"/>
      <c r="AG270" s="928"/>
      <c r="AH270" s="894" t="s">
        <v>339</v>
      </c>
      <c r="AI270" s="895"/>
      <c r="AJ270" s="895"/>
      <c r="AK270" s="895"/>
      <c r="AL270" s="880" t="s">
        <v>339</v>
      </c>
      <c r="AM270" s="881"/>
      <c r="AN270" s="881"/>
      <c r="AO270" s="882"/>
      <c r="AP270" s="883" t="s">
        <v>740</v>
      </c>
      <c r="AQ270" s="883"/>
      <c r="AR270" s="883"/>
      <c r="AS270" s="883"/>
      <c r="AT270" s="883"/>
      <c r="AU270" s="883"/>
      <c r="AV270" s="883"/>
      <c r="AW270" s="883"/>
      <c r="AX270" s="883"/>
      <c r="AY270">
        <f>COUNTA($C$270)</f>
        <v>1</v>
      </c>
    </row>
    <row r="271" spans="1:51" ht="26.25" customHeight="1" x14ac:dyDescent="0.15">
      <c r="A271" s="932">
        <v>4</v>
      </c>
      <c r="B271" s="932">
        <v>1</v>
      </c>
      <c r="C271" s="867" t="s">
        <v>761</v>
      </c>
      <c r="D271" s="868"/>
      <c r="E271" s="868"/>
      <c r="F271" s="868"/>
      <c r="G271" s="868"/>
      <c r="H271" s="868"/>
      <c r="I271" s="868"/>
      <c r="J271" s="869">
        <v>3000020462225</v>
      </c>
      <c r="K271" s="870"/>
      <c r="L271" s="870"/>
      <c r="M271" s="870"/>
      <c r="N271" s="870"/>
      <c r="O271" s="870"/>
      <c r="P271" s="871" t="s">
        <v>829</v>
      </c>
      <c r="Q271" s="872"/>
      <c r="R271" s="872"/>
      <c r="S271" s="872"/>
      <c r="T271" s="872"/>
      <c r="U271" s="872"/>
      <c r="V271" s="872"/>
      <c r="W271" s="872"/>
      <c r="X271" s="872"/>
      <c r="Y271" s="873">
        <v>15</v>
      </c>
      <c r="Z271" s="874"/>
      <c r="AA271" s="874"/>
      <c r="AB271" s="875"/>
      <c r="AC271" s="928" t="s">
        <v>745</v>
      </c>
      <c r="AD271" s="928"/>
      <c r="AE271" s="928"/>
      <c r="AF271" s="928"/>
      <c r="AG271" s="928"/>
      <c r="AH271" s="894" t="s">
        <v>339</v>
      </c>
      <c r="AI271" s="895"/>
      <c r="AJ271" s="895"/>
      <c r="AK271" s="895"/>
      <c r="AL271" s="880" t="s">
        <v>339</v>
      </c>
      <c r="AM271" s="881"/>
      <c r="AN271" s="881"/>
      <c r="AO271" s="882"/>
      <c r="AP271" s="883" t="s">
        <v>740</v>
      </c>
      <c r="AQ271" s="883"/>
      <c r="AR271" s="883"/>
      <c r="AS271" s="883"/>
      <c r="AT271" s="883"/>
      <c r="AU271" s="883"/>
      <c r="AV271" s="883"/>
      <c r="AW271" s="883"/>
      <c r="AX271" s="883"/>
      <c r="AY271">
        <f>COUNTA($C$271)</f>
        <v>1</v>
      </c>
    </row>
    <row r="272" spans="1:51" ht="26.25" customHeight="1" x14ac:dyDescent="0.15">
      <c r="A272" s="932">
        <v>5</v>
      </c>
      <c r="B272" s="932">
        <v>1</v>
      </c>
      <c r="C272" s="867" t="s">
        <v>764</v>
      </c>
      <c r="D272" s="868"/>
      <c r="E272" s="868"/>
      <c r="F272" s="868"/>
      <c r="G272" s="868"/>
      <c r="H272" s="868"/>
      <c r="I272" s="868"/>
      <c r="J272" s="869">
        <v>9000020465321</v>
      </c>
      <c r="K272" s="870"/>
      <c r="L272" s="870"/>
      <c r="M272" s="870"/>
      <c r="N272" s="870"/>
      <c r="O272" s="870"/>
      <c r="P272" s="871" t="s">
        <v>829</v>
      </c>
      <c r="Q272" s="872"/>
      <c r="R272" s="872"/>
      <c r="S272" s="872"/>
      <c r="T272" s="872"/>
      <c r="U272" s="872"/>
      <c r="V272" s="872"/>
      <c r="W272" s="872"/>
      <c r="X272" s="872"/>
      <c r="Y272" s="873">
        <v>13</v>
      </c>
      <c r="Z272" s="874"/>
      <c r="AA272" s="874"/>
      <c r="AB272" s="875"/>
      <c r="AC272" s="928" t="s">
        <v>745</v>
      </c>
      <c r="AD272" s="928"/>
      <c r="AE272" s="928"/>
      <c r="AF272" s="928"/>
      <c r="AG272" s="928"/>
      <c r="AH272" s="894" t="s">
        <v>339</v>
      </c>
      <c r="AI272" s="895"/>
      <c r="AJ272" s="895"/>
      <c r="AK272" s="895"/>
      <c r="AL272" s="880" t="s">
        <v>339</v>
      </c>
      <c r="AM272" s="881"/>
      <c r="AN272" s="881"/>
      <c r="AO272" s="882"/>
      <c r="AP272" s="883" t="s">
        <v>740</v>
      </c>
      <c r="AQ272" s="883"/>
      <c r="AR272" s="883"/>
      <c r="AS272" s="883"/>
      <c r="AT272" s="883"/>
      <c r="AU272" s="883"/>
      <c r="AV272" s="883"/>
      <c r="AW272" s="883"/>
      <c r="AX272" s="883"/>
      <c r="AY272">
        <f>COUNTA($C$272)</f>
        <v>1</v>
      </c>
    </row>
    <row r="273" spans="1:51" ht="26.25" customHeight="1" x14ac:dyDescent="0.15">
      <c r="A273" s="932">
        <v>6</v>
      </c>
      <c r="B273" s="932">
        <v>1</v>
      </c>
      <c r="C273" s="867" t="s">
        <v>769</v>
      </c>
      <c r="D273" s="868"/>
      <c r="E273" s="868"/>
      <c r="F273" s="868"/>
      <c r="G273" s="868"/>
      <c r="H273" s="868"/>
      <c r="I273" s="868"/>
      <c r="J273" s="869">
        <v>5000020465275</v>
      </c>
      <c r="K273" s="870"/>
      <c r="L273" s="870"/>
      <c r="M273" s="870"/>
      <c r="N273" s="870"/>
      <c r="O273" s="870"/>
      <c r="P273" s="871" t="s">
        <v>829</v>
      </c>
      <c r="Q273" s="872"/>
      <c r="R273" s="872"/>
      <c r="S273" s="872"/>
      <c r="T273" s="872"/>
      <c r="U273" s="872"/>
      <c r="V273" s="872"/>
      <c r="W273" s="872"/>
      <c r="X273" s="872"/>
      <c r="Y273" s="873">
        <v>11</v>
      </c>
      <c r="Z273" s="874"/>
      <c r="AA273" s="874"/>
      <c r="AB273" s="875"/>
      <c r="AC273" s="928" t="s">
        <v>745</v>
      </c>
      <c r="AD273" s="928"/>
      <c r="AE273" s="928"/>
      <c r="AF273" s="928"/>
      <c r="AG273" s="928"/>
      <c r="AH273" s="894" t="s">
        <v>339</v>
      </c>
      <c r="AI273" s="895"/>
      <c r="AJ273" s="895"/>
      <c r="AK273" s="895"/>
      <c r="AL273" s="880" t="s">
        <v>339</v>
      </c>
      <c r="AM273" s="881"/>
      <c r="AN273" s="881"/>
      <c r="AO273" s="882"/>
      <c r="AP273" s="883" t="s">
        <v>740</v>
      </c>
      <c r="AQ273" s="883"/>
      <c r="AR273" s="883"/>
      <c r="AS273" s="883"/>
      <c r="AT273" s="883"/>
      <c r="AU273" s="883"/>
      <c r="AV273" s="883"/>
      <c r="AW273" s="883"/>
      <c r="AX273" s="883"/>
      <c r="AY273">
        <f>COUNTA($C$273)</f>
        <v>1</v>
      </c>
    </row>
    <row r="274" spans="1:51" ht="26.25" customHeight="1" x14ac:dyDescent="0.15">
      <c r="A274" s="932">
        <v>7</v>
      </c>
      <c r="B274" s="932">
        <v>1</v>
      </c>
      <c r="C274" s="867" t="s">
        <v>763</v>
      </c>
      <c r="D274" s="868"/>
      <c r="E274" s="868"/>
      <c r="F274" s="868"/>
      <c r="G274" s="868"/>
      <c r="H274" s="868"/>
      <c r="I274" s="868"/>
      <c r="J274" s="869">
        <v>9000020465305</v>
      </c>
      <c r="K274" s="870"/>
      <c r="L274" s="870"/>
      <c r="M274" s="870"/>
      <c r="N274" s="870"/>
      <c r="O274" s="870"/>
      <c r="P274" s="871" t="s">
        <v>829</v>
      </c>
      <c r="Q274" s="872"/>
      <c r="R274" s="872"/>
      <c r="S274" s="872"/>
      <c r="T274" s="872"/>
      <c r="U274" s="872"/>
      <c r="V274" s="872"/>
      <c r="W274" s="872"/>
      <c r="X274" s="872"/>
      <c r="Y274" s="873">
        <v>4</v>
      </c>
      <c r="Z274" s="874"/>
      <c r="AA274" s="874"/>
      <c r="AB274" s="875"/>
      <c r="AC274" s="928" t="s">
        <v>745</v>
      </c>
      <c r="AD274" s="928"/>
      <c r="AE274" s="928"/>
      <c r="AF274" s="928"/>
      <c r="AG274" s="928"/>
      <c r="AH274" s="894" t="s">
        <v>339</v>
      </c>
      <c r="AI274" s="895"/>
      <c r="AJ274" s="895"/>
      <c r="AK274" s="895"/>
      <c r="AL274" s="880" t="s">
        <v>339</v>
      </c>
      <c r="AM274" s="881"/>
      <c r="AN274" s="881"/>
      <c r="AO274" s="882"/>
      <c r="AP274" s="883" t="s">
        <v>740</v>
      </c>
      <c r="AQ274" s="883"/>
      <c r="AR274" s="883"/>
      <c r="AS274" s="883"/>
      <c r="AT274" s="883"/>
      <c r="AU274" s="883"/>
      <c r="AV274" s="883"/>
      <c r="AW274" s="883"/>
      <c r="AX274" s="883"/>
      <c r="AY274">
        <f>COUNTA($C$274)</f>
        <v>1</v>
      </c>
    </row>
    <row r="275" spans="1:51" ht="26.25" customHeight="1" x14ac:dyDescent="0.15">
      <c r="A275" s="932">
        <v>8</v>
      </c>
      <c r="B275" s="932">
        <v>1</v>
      </c>
      <c r="C275" s="867" t="s">
        <v>831</v>
      </c>
      <c r="D275" s="868"/>
      <c r="E275" s="868"/>
      <c r="F275" s="868"/>
      <c r="G275" s="868"/>
      <c r="H275" s="868"/>
      <c r="I275" s="868"/>
      <c r="J275" s="869">
        <v>7000020465348</v>
      </c>
      <c r="K275" s="870"/>
      <c r="L275" s="870"/>
      <c r="M275" s="870"/>
      <c r="N275" s="870"/>
      <c r="O275" s="870"/>
      <c r="P275" s="871" t="s">
        <v>829</v>
      </c>
      <c r="Q275" s="872"/>
      <c r="R275" s="872"/>
      <c r="S275" s="872"/>
      <c r="T275" s="872"/>
      <c r="U275" s="872"/>
      <c r="V275" s="872"/>
      <c r="W275" s="872"/>
      <c r="X275" s="872"/>
      <c r="Y275" s="873">
        <v>2</v>
      </c>
      <c r="Z275" s="874"/>
      <c r="AA275" s="874"/>
      <c r="AB275" s="875"/>
      <c r="AC275" s="928" t="s">
        <v>745</v>
      </c>
      <c r="AD275" s="928"/>
      <c r="AE275" s="928"/>
      <c r="AF275" s="928"/>
      <c r="AG275" s="928"/>
      <c r="AH275" s="894" t="s">
        <v>339</v>
      </c>
      <c r="AI275" s="895"/>
      <c r="AJ275" s="895"/>
      <c r="AK275" s="895"/>
      <c r="AL275" s="880" t="s">
        <v>339</v>
      </c>
      <c r="AM275" s="881"/>
      <c r="AN275" s="881"/>
      <c r="AO275" s="882"/>
      <c r="AP275" s="883" t="s">
        <v>740</v>
      </c>
      <c r="AQ275" s="883"/>
      <c r="AR275" s="883"/>
      <c r="AS275" s="883"/>
      <c r="AT275" s="883"/>
      <c r="AU275" s="883"/>
      <c r="AV275" s="883"/>
      <c r="AW275" s="883"/>
      <c r="AX275" s="883"/>
      <c r="AY275">
        <f>COUNTA($C$275)</f>
        <v>1</v>
      </c>
    </row>
    <row r="276" spans="1:51" ht="26.25" hidden="1" customHeight="1" x14ac:dyDescent="0.15">
      <c r="A276" s="932">
        <v>9</v>
      </c>
      <c r="B276" s="932">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28"/>
      <c r="AD276" s="928"/>
      <c r="AE276" s="928"/>
      <c r="AF276" s="928"/>
      <c r="AG276" s="928"/>
      <c r="AH276" s="894"/>
      <c r="AI276" s="895"/>
      <c r="AJ276" s="895"/>
      <c r="AK276" s="895"/>
      <c r="AL276" s="880"/>
      <c r="AM276" s="881"/>
      <c r="AN276" s="881"/>
      <c r="AO276" s="882"/>
      <c r="AP276" s="883"/>
      <c r="AQ276" s="883"/>
      <c r="AR276" s="883"/>
      <c r="AS276" s="883"/>
      <c r="AT276" s="883"/>
      <c r="AU276" s="883"/>
      <c r="AV276" s="883"/>
      <c r="AW276" s="883"/>
      <c r="AX276" s="883"/>
      <c r="AY276">
        <f>COUNTA($C$276)</f>
        <v>0</v>
      </c>
    </row>
    <row r="277" spans="1:51" ht="26.25" hidden="1" customHeight="1" x14ac:dyDescent="0.15">
      <c r="A277" s="932">
        <v>10</v>
      </c>
      <c r="B277" s="932">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28"/>
      <c r="AD277" s="928"/>
      <c r="AE277" s="928"/>
      <c r="AF277" s="928"/>
      <c r="AG277" s="928"/>
      <c r="AH277" s="894"/>
      <c r="AI277" s="895"/>
      <c r="AJ277" s="895"/>
      <c r="AK277" s="895"/>
      <c r="AL277" s="880"/>
      <c r="AM277" s="881"/>
      <c r="AN277" s="881"/>
      <c r="AO277" s="882"/>
      <c r="AP277" s="883"/>
      <c r="AQ277" s="883"/>
      <c r="AR277" s="883"/>
      <c r="AS277" s="883"/>
      <c r="AT277" s="883"/>
      <c r="AU277" s="883"/>
      <c r="AV277" s="883"/>
      <c r="AW277" s="883"/>
      <c r="AX277" s="883"/>
      <c r="AY277">
        <f>COUNTA($C$277)</f>
        <v>0</v>
      </c>
    </row>
    <row r="278" spans="1:51" ht="26.25" hidden="1" customHeight="1" x14ac:dyDescent="0.15">
      <c r="A278" s="932">
        <v>11</v>
      </c>
      <c r="B278" s="932">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28"/>
      <c r="AD278" s="928"/>
      <c r="AE278" s="928"/>
      <c r="AF278" s="928"/>
      <c r="AG278" s="928"/>
      <c r="AH278" s="894"/>
      <c r="AI278" s="895"/>
      <c r="AJ278" s="895"/>
      <c r="AK278" s="895"/>
      <c r="AL278" s="880"/>
      <c r="AM278" s="881"/>
      <c r="AN278" s="881"/>
      <c r="AO278" s="882"/>
      <c r="AP278" s="883"/>
      <c r="AQ278" s="883"/>
      <c r="AR278" s="883"/>
      <c r="AS278" s="883"/>
      <c r="AT278" s="883"/>
      <c r="AU278" s="883"/>
      <c r="AV278" s="883"/>
      <c r="AW278" s="883"/>
      <c r="AX278" s="883"/>
      <c r="AY278">
        <f>COUNTA($C$278)</f>
        <v>0</v>
      </c>
    </row>
    <row r="279" spans="1:51" ht="26.25" hidden="1" customHeight="1" x14ac:dyDescent="0.15">
      <c r="A279" s="932">
        <v>12</v>
      </c>
      <c r="B279" s="932">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28"/>
      <c r="AD279" s="928"/>
      <c r="AE279" s="928"/>
      <c r="AF279" s="928"/>
      <c r="AG279" s="928"/>
      <c r="AH279" s="894"/>
      <c r="AI279" s="895"/>
      <c r="AJ279" s="895"/>
      <c r="AK279" s="895"/>
      <c r="AL279" s="880"/>
      <c r="AM279" s="881"/>
      <c r="AN279" s="881"/>
      <c r="AO279" s="882"/>
      <c r="AP279" s="883"/>
      <c r="AQ279" s="883"/>
      <c r="AR279" s="883"/>
      <c r="AS279" s="883"/>
      <c r="AT279" s="883"/>
      <c r="AU279" s="883"/>
      <c r="AV279" s="883"/>
      <c r="AW279" s="883"/>
      <c r="AX279" s="883"/>
      <c r="AY279">
        <f>COUNTA($C$279)</f>
        <v>0</v>
      </c>
    </row>
    <row r="280" spans="1:51" ht="26.25" hidden="1" customHeight="1" x14ac:dyDescent="0.15">
      <c r="A280" s="932">
        <v>13</v>
      </c>
      <c r="B280" s="932">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28"/>
      <c r="AD280" s="928"/>
      <c r="AE280" s="928"/>
      <c r="AF280" s="928"/>
      <c r="AG280" s="928"/>
      <c r="AH280" s="894"/>
      <c r="AI280" s="895"/>
      <c r="AJ280" s="895"/>
      <c r="AK280" s="895"/>
      <c r="AL280" s="880"/>
      <c r="AM280" s="881"/>
      <c r="AN280" s="881"/>
      <c r="AO280" s="882"/>
      <c r="AP280" s="883"/>
      <c r="AQ280" s="883"/>
      <c r="AR280" s="883"/>
      <c r="AS280" s="883"/>
      <c r="AT280" s="883"/>
      <c r="AU280" s="883"/>
      <c r="AV280" s="883"/>
      <c r="AW280" s="883"/>
      <c r="AX280" s="883"/>
      <c r="AY280">
        <f>COUNTA($C$280)</f>
        <v>0</v>
      </c>
    </row>
    <row r="281" spans="1:51" ht="26.25" hidden="1" customHeight="1" x14ac:dyDescent="0.15">
      <c r="A281" s="932">
        <v>14</v>
      </c>
      <c r="B281" s="932">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28"/>
      <c r="AD281" s="928"/>
      <c r="AE281" s="928"/>
      <c r="AF281" s="928"/>
      <c r="AG281" s="928"/>
      <c r="AH281" s="894"/>
      <c r="AI281" s="895"/>
      <c r="AJ281" s="895"/>
      <c r="AK281" s="895"/>
      <c r="AL281" s="880"/>
      <c r="AM281" s="881"/>
      <c r="AN281" s="881"/>
      <c r="AO281" s="882"/>
      <c r="AP281" s="883"/>
      <c r="AQ281" s="883"/>
      <c r="AR281" s="883"/>
      <c r="AS281" s="883"/>
      <c r="AT281" s="883"/>
      <c r="AU281" s="883"/>
      <c r="AV281" s="883"/>
      <c r="AW281" s="883"/>
      <c r="AX281" s="883"/>
      <c r="AY281">
        <f>COUNTA($C$281)</f>
        <v>0</v>
      </c>
    </row>
    <row r="282" spans="1:51" ht="26.25" hidden="1" customHeight="1" x14ac:dyDescent="0.15">
      <c r="A282" s="932">
        <v>15</v>
      </c>
      <c r="B282" s="932">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28"/>
      <c r="AD282" s="928"/>
      <c r="AE282" s="928"/>
      <c r="AF282" s="928"/>
      <c r="AG282" s="928"/>
      <c r="AH282" s="894"/>
      <c r="AI282" s="895"/>
      <c r="AJ282" s="895"/>
      <c r="AK282" s="895"/>
      <c r="AL282" s="880"/>
      <c r="AM282" s="881"/>
      <c r="AN282" s="881"/>
      <c r="AO282" s="882"/>
      <c r="AP282" s="883"/>
      <c r="AQ282" s="883"/>
      <c r="AR282" s="883"/>
      <c r="AS282" s="883"/>
      <c r="AT282" s="883"/>
      <c r="AU282" s="883"/>
      <c r="AV282" s="883"/>
      <c r="AW282" s="883"/>
      <c r="AX282" s="883"/>
      <c r="AY282">
        <f>COUNTA($C$282)</f>
        <v>0</v>
      </c>
    </row>
    <row r="283" spans="1:51" ht="26.25" hidden="1" customHeight="1" x14ac:dyDescent="0.15">
      <c r="A283" s="932">
        <v>16</v>
      </c>
      <c r="B283" s="932">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28"/>
      <c r="AD283" s="928"/>
      <c r="AE283" s="928"/>
      <c r="AF283" s="928"/>
      <c r="AG283" s="928"/>
      <c r="AH283" s="894"/>
      <c r="AI283" s="895"/>
      <c r="AJ283" s="895"/>
      <c r="AK283" s="895"/>
      <c r="AL283" s="880"/>
      <c r="AM283" s="881"/>
      <c r="AN283" s="881"/>
      <c r="AO283" s="882"/>
      <c r="AP283" s="883"/>
      <c r="AQ283" s="883"/>
      <c r="AR283" s="883"/>
      <c r="AS283" s="883"/>
      <c r="AT283" s="883"/>
      <c r="AU283" s="883"/>
      <c r="AV283" s="883"/>
      <c r="AW283" s="883"/>
      <c r="AX283" s="883"/>
      <c r="AY283">
        <f>COUNTA($C$283)</f>
        <v>0</v>
      </c>
    </row>
    <row r="284" spans="1:51" ht="26.25" hidden="1" customHeight="1" x14ac:dyDescent="0.15">
      <c r="A284" s="932">
        <v>17</v>
      </c>
      <c r="B284" s="932">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28"/>
      <c r="AD284" s="928"/>
      <c r="AE284" s="928"/>
      <c r="AF284" s="928"/>
      <c r="AG284" s="928"/>
      <c r="AH284" s="894"/>
      <c r="AI284" s="895"/>
      <c r="AJ284" s="895"/>
      <c r="AK284" s="895"/>
      <c r="AL284" s="880"/>
      <c r="AM284" s="881"/>
      <c r="AN284" s="881"/>
      <c r="AO284" s="882"/>
      <c r="AP284" s="883"/>
      <c r="AQ284" s="883"/>
      <c r="AR284" s="883"/>
      <c r="AS284" s="883"/>
      <c r="AT284" s="883"/>
      <c r="AU284" s="883"/>
      <c r="AV284" s="883"/>
      <c r="AW284" s="883"/>
      <c r="AX284" s="883"/>
      <c r="AY284">
        <f>COUNTA($C$284)</f>
        <v>0</v>
      </c>
    </row>
    <row r="285" spans="1:51" ht="26.25" hidden="1" customHeight="1" x14ac:dyDescent="0.15">
      <c r="A285" s="932">
        <v>18</v>
      </c>
      <c r="B285" s="932">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28"/>
      <c r="AD285" s="928"/>
      <c r="AE285" s="928"/>
      <c r="AF285" s="928"/>
      <c r="AG285" s="928"/>
      <c r="AH285" s="894"/>
      <c r="AI285" s="895"/>
      <c r="AJ285" s="895"/>
      <c r="AK285" s="895"/>
      <c r="AL285" s="880"/>
      <c r="AM285" s="881"/>
      <c r="AN285" s="881"/>
      <c r="AO285" s="882"/>
      <c r="AP285" s="883"/>
      <c r="AQ285" s="883"/>
      <c r="AR285" s="883"/>
      <c r="AS285" s="883"/>
      <c r="AT285" s="883"/>
      <c r="AU285" s="883"/>
      <c r="AV285" s="883"/>
      <c r="AW285" s="883"/>
      <c r="AX285" s="883"/>
      <c r="AY285">
        <f>COUNTA($C$285)</f>
        <v>0</v>
      </c>
    </row>
    <row r="286" spans="1:51" ht="26.25" hidden="1" customHeight="1" x14ac:dyDescent="0.15">
      <c r="A286" s="932">
        <v>19</v>
      </c>
      <c r="B286" s="932">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28"/>
      <c r="AD286" s="928"/>
      <c r="AE286" s="928"/>
      <c r="AF286" s="928"/>
      <c r="AG286" s="928"/>
      <c r="AH286" s="894"/>
      <c r="AI286" s="895"/>
      <c r="AJ286" s="895"/>
      <c r="AK286" s="895"/>
      <c r="AL286" s="880"/>
      <c r="AM286" s="881"/>
      <c r="AN286" s="881"/>
      <c r="AO286" s="882"/>
      <c r="AP286" s="883"/>
      <c r="AQ286" s="883"/>
      <c r="AR286" s="883"/>
      <c r="AS286" s="883"/>
      <c r="AT286" s="883"/>
      <c r="AU286" s="883"/>
      <c r="AV286" s="883"/>
      <c r="AW286" s="883"/>
      <c r="AX286" s="883"/>
      <c r="AY286">
        <f>COUNTA($C$286)</f>
        <v>0</v>
      </c>
    </row>
    <row r="287" spans="1:51" ht="26.25" hidden="1" customHeight="1" x14ac:dyDescent="0.15">
      <c r="A287" s="932">
        <v>20</v>
      </c>
      <c r="B287" s="932">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28"/>
      <c r="AD287" s="928"/>
      <c r="AE287" s="928"/>
      <c r="AF287" s="928"/>
      <c r="AG287" s="928"/>
      <c r="AH287" s="894"/>
      <c r="AI287" s="895"/>
      <c r="AJ287" s="895"/>
      <c r="AK287" s="895"/>
      <c r="AL287" s="880"/>
      <c r="AM287" s="881"/>
      <c r="AN287" s="881"/>
      <c r="AO287" s="882"/>
      <c r="AP287" s="883"/>
      <c r="AQ287" s="883"/>
      <c r="AR287" s="883"/>
      <c r="AS287" s="883"/>
      <c r="AT287" s="883"/>
      <c r="AU287" s="883"/>
      <c r="AV287" s="883"/>
      <c r="AW287" s="883"/>
      <c r="AX287" s="883"/>
      <c r="AY287">
        <f>COUNTA($C$287)</f>
        <v>0</v>
      </c>
    </row>
    <row r="288" spans="1:51" ht="26.25" hidden="1" customHeight="1" x14ac:dyDescent="0.15">
      <c r="A288" s="932">
        <v>21</v>
      </c>
      <c r="B288" s="932">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28"/>
      <c r="AD288" s="928"/>
      <c r="AE288" s="928"/>
      <c r="AF288" s="928"/>
      <c r="AG288" s="928"/>
      <c r="AH288" s="894"/>
      <c r="AI288" s="895"/>
      <c r="AJ288" s="895"/>
      <c r="AK288" s="895"/>
      <c r="AL288" s="880"/>
      <c r="AM288" s="881"/>
      <c r="AN288" s="881"/>
      <c r="AO288" s="882"/>
      <c r="AP288" s="883"/>
      <c r="AQ288" s="883"/>
      <c r="AR288" s="883"/>
      <c r="AS288" s="883"/>
      <c r="AT288" s="883"/>
      <c r="AU288" s="883"/>
      <c r="AV288" s="883"/>
      <c r="AW288" s="883"/>
      <c r="AX288" s="883"/>
      <c r="AY288">
        <f>COUNTA($C$288)</f>
        <v>0</v>
      </c>
    </row>
    <row r="289" spans="1:51" ht="26.25" hidden="1" customHeight="1" x14ac:dyDescent="0.15">
      <c r="A289" s="932">
        <v>22</v>
      </c>
      <c r="B289" s="932">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28"/>
      <c r="AD289" s="928"/>
      <c r="AE289" s="928"/>
      <c r="AF289" s="928"/>
      <c r="AG289" s="928"/>
      <c r="AH289" s="894"/>
      <c r="AI289" s="895"/>
      <c r="AJ289" s="895"/>
      <c r="AK289" s="895"/>
      <c r="AL289" s="880"/>
      <c r="AM289" s="881"/>
      <c r="AN289" s="881"/>
      <c r="AO289" s="882"/>
      <c r="AP289" s="883"/>
      <c r="AQ289" s="883"/>
      <c r="AR289" s="883"/>
      <c r="AS289" s="883"/>
      <c r="AT289" s="883"/>
      <c r="AU289" s="883"/>
      <c r="AV289" s="883"/>
      <c r="AW289" s="883"/>
      <c r="AX289" s="883"/>
      <c r="AY289">
        <f>COUNTA($C$289)</f>
        <v>0</v>
      </c>
    </row>
    <row r="290" spans="1:51" ht="26.25" hidden="1" customHeight="1" x14ac:dyDescent="0.15">
      <c r="A290" s="932">
        <v>23</v>
      </c>
      <c r="B290" s="932">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28"/>
      <c r="AD290" s="928"/>
      <c r="AE290" s="928"/>
      <c r="AF290" s="928"/>
      <c r="AG290" s="928"/>
      <c r="AH290" s="894"/>
      <c r="AI290" s="895"/>
      <c r="AJ290" s="895"/>
      <c r="AK290" s="895"/>
      <c r="AL290" s="880"/>
      <c r="AM290" s="881"/>
      <c r="AN290" s="881"/>
      <c r="AO290" s="882"/>
      <c r="AP290" s="883"/>
      <c r="AQ290" s="883"/>
      <c r="AR290" s="883"/>
      <c r="AS290" s="883"/>
      <c r="AT290" s="883"/>
      <c r="AU290" s="883"/>
      <c r="AV290" s="883"/>
      <c r="AW290" s="883"/>
      <c r="AX290" s="883"/>
      <c r="AY290">
        <f>COUNTA($C$290)</f>
        <v>0</v>
      </c>
    </row>
    <row r="291" spans="1:51" ht="26.25" hidden="1" customHeight="1" x14ac:dyDescent="0.15">
      <c r="A291" s="932">
        <v>24</v>
      </c>
      <c r="B291" s="932">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28"/>
      <c r="AD291" s="928"/>
      <c r="AE291" s="928"/>
      <c r="AF291" s="928"/>
      <c r="AG291" s="928"/>
      <c r="AH291" s="894"/>
      <c r="AI291" s="895"/>
      <c r="AJ291" s="895"/>
      <c r="AK291" s="895"/>
      <c r="AL291" s="880"/>
      <c r="AM291" s="881"/>
      <c r="AN291" s="881"/>
      <c r="AO291" s="882"/>
      <c r="AP291" s="883"/>
      <c r="AQ291" s="883"/>
      <c r="AR291" s="883"/>
      <c r="AS291" s="883"/>
      <c r="AT291" s="883"/>
      <c r="AU291" s="883"/>
      <c r="AV291" s="883"/>
      <c r="AW291" s="883"/>
      <c r="AX291" s="883"/>
      <c r="AY291">
        <f>COUNTA($C$291)</f>
        <v>0</v>
      </c>
    </row>
    <row r="292" spans="1:51" ht="26.25" hidden="1" customHeight="1" x14ac:dyDescent="0.15">
      <c r="A292" s="932">
        <v>25</v>
      </c>
      <c r="B292" s="932">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28"/>
      <c r="AD292" s="928"/>
      <c r="AE292" s="928"/>
      <c r="AF292" s="928"/>
      <c r="AG292" s="928"/>
      <c r="AH292" s="894"/>
      <c r="AI292" s="895"/>
      <c r="AJ292" s="895"/>
      <c r="AK292" s="895"/>
      <c r="AL292" s="880"/>
      <c r="AM292" s="881"/>
      <c r="AN292" s="881"/>
      <c r="AO292" s="882"/>
      <c r="AP292" s="883"/>
      <c r="AQ292" s="883"/>
      <c r="AR292" s="883"/>
      <c r="AS292" s="883"/>
      <c r="AT292" s="883"/>
      <c r="AU292" s="883"/>
      <c r="AV292" s="883"/>
      <c r="AW292" s="883"/>
      <c r="AX292" s="883"/>
      <c r="AY292">
        <f>COUNTA($C$292)</f>
        <v>0</v>
      </c>
    </row>
    <row r="293" spans="1:51" ht="26.25" hidden="1" customHeight="1" x14ac:dyDescent="0.15">
      <c r="A293" s="932">
        <v>26</v>
      </c>
      <c r="B293" s="932">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28"/>
      <c r="AD293" s="928"/>
      <c r="AE293" s="928"/>
      <c r="AF293" s="928"/>
      <c r="AG293" s="928"/>
      <c r="AH293" s="894"/>
      <c r="AI293" s="895"/>
      <c r="AJ293" s="895"/>
      <c r="AK293" s="895"/>
      <c r="AL293" s="880"/>
      <c r="AM293" s="881"/>
      <c r="AN293" s="881"/>
      <c r="AO293" s="882"/>
      <c r="AP293" s="883"/>
      <c r="AQ293" s="883"/>
      <c r="AR293" s="883"/>
      <c r="AS293" s="883"/>
      <c r="AT293" s="883"/>
      <c r="AU293" s="883"/>
      <c r="AV293" s="883"/>
      <c r="AW293" s="883"/>
      <c r="AX293" s="883"/>
      <c r="AY293">
        <f>COUNTA($C$293)</f>
        <v>0</v>
      </c>
    </row>
    <row r="294" spans="1:51" ht="26.25" hidden="1" customHeight="1" x14ac:dyDescent="0.15">
      <c r="A294" s="932">
        <v>27</v>
      </c>
      <c r="B294" s="932">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28"/>
      <c r="AD294" s="928"/>
      <c r="AE294" s="928"/>
      <c r="AF294" s="928"/>
      <c r="AG294" s="928"/>
      <c r="AH294" s="894"/>
      <c r="AI294" s="895"/>
      <c r="AJ294" s="895"/>
      <c r="AK294" s="895"/>
      <c r="AL294" s="880"/>
      <c r="AM294" s="881"/>
      <c r="AN294" s="881"/>
      <c r="AO294" s="882"/>
      <c r="AP294" s="883"/>
      <c r="AQ294" s="883"/>
      <c r="AR294" s="883"/>
      <c r="AS294" s="883"/>
      <c r="AT294" s="883"/>
      <c r="AU294" s="883"/>
      <c r="AV294" s="883"/>
      <c r="AW294" s="883"/>
      <c r="AX294" s="883"/>
      <c r="AY294">
        <f>COUNTA($C$294)</f>
        <v>0</v>
      </c>
    </row>
    <row r="295" spans="1:51" ht="26.25" hidden="1" customHeight="1" x14ac:dyDescent="0.15">
      <c r="A295" s="932">
        <v>28</v>
      </c>
      <c r="B295" s="932">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28"/>
      <c r="AD295" s="928"/>
      <c r="AE295" s="928"/>
      <c r="AF295" s="928"/>
      <c r="AG295" s="928"/>
      <c r="AH295" s="894"/>
      <c r="AI295" s="895"/>
      <c r="AJ295" s="895"/>
      <c r="AK295" s="895"/>
      <c r="AL295" s="880"/>
      <c r="AM295" s="881"/>
      <c r="AN295" s="881"/>
      <c r="AO295" s="882"/>
      <c r="AP295" s="883"/>
      <c r="AQ295" s="883"/>
      <c r="AR295" s="883"/>
      <c r="AS295" s="883"/>
      <c r="AT295" s="883"/>
      <c r="AU295" s="883"/>
      <c r="AV295" s="883"/>
      <c r="AW295" s="883"/>
      <c r="AX295" s="883"/>
      <c r="AY295">
        <f>COUNTA($C$295)</f>
        <v>0</v>
      </c>
    </row>
    <row r="296" spans="1:51" ht="26.25" hidden="1" customHeight="1" x14ac:dyDescent="0.15">
      <c r="A296" s="932">
        <v>29</v>
      </c>
      <c r="B296" s="932">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28"/>
      <c r="AD296" s="928"/>
      <c r="AE296" s="928"/>
      <c r="AF296" s="928"/>
      <c r="AG296" s="928"/>
      <c r="AH296" s="894"/>
      <c r="AI296" s="895"/>
      <c r="AJ296" s="895"/>
      <c r="AK296" s="895"/>
      <c r="AL296" s="880"/>
      <c r="AM296" s="881"/>
      <c r="AN296" s="881"/>
      <c r="AO296" s="882"/>
      <c r="AP296" s="883"/>
      <c r="AQ296" s="883"/>
      <c r="AR296" s="883"/>
      <c r="AS296" s="883"/>
      <c r="AT296" s="883"/>
      <c r="AU296" s="883"/>
      <c r="AV296" s="883"/>
      <c r="AW296" s="883"/>
      <c r="AX296" s="883"/>
      <c r="AY296">
        <f>COUNTA($C$296)</f>
        <v>0</v>
      </c>
    </row>
    <row r="297" spans="1:51" ht="26.25" hidden="1" customHeight="1" x14ac:dyDescent="0.15">
      <c r="A297" s="932">
        <v>30</v>
      </c>
      <c r="B297" s="932">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28"/>
      <c r="AD297" s="928"/>
      <c r="AE297" s="928"/>
      <c r="AF297" s="928"/>
      <c r="AG297" s="928"/>
      <c r="AH297" s="894"/>
      <c r="AI297" s="895"/>
      <c r="AJ297" s="895"/>
      <c r="AK297" s="895"/>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186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889"/>
      <c r="B300" s="889"/>
      <c r="C300" s="889" t="s">
        <v>24</v>
      </c>
      <c r="D300" s="889"/>
      <c r="E300" s="889"/>
      <c r="F300" s="889"/>
      <c r="G300" s="889"/>
      <c r="H300" s="889"/>
      <c r="I300" s="889"/>
      <c r="J300" s="930" t="s">
        <v>254</v>
      </c>
      <c r="K300" s="931"/>
      <c r="L300" s="931"/>
      <c r="M300" s="931"/>
      <c r="N300" s="931"/>
      <c r="O300" s="931"/>
      <c r="P300" s="440" t="s">
        <v>25</v>
      </c>
      <c r="Q300" s="440"/>
      <c r="R300" s="440"/>
      <c r="S300" s="440"/>
      <c r="T300" s="440"/>
      <c r="U300" s="440"/>
      <c r="V300" s="440"/>
      <c r="W300" s="440"/>
      <c r="X300" s="440"/>
      <c r="Y300" s="891" t="s">
        <v>293</v>
      </c>
      <c r="Z300" s="892"/>
      <c r="AA300" s="892"/>
      <c r="AB300" s="892"/>
      <c r="AC300" s="930" t="s">
        <v>285</v>
      </c>
      <c r="AD300" s="930"/>
      <c r="AE300" s="930"/>
      <c r="AF300" s="930"/>
      <c r="AG300" s="930"/>
      <c r="AH300" s="891" t="s">
        <v>227</v>
      </c>
      <c r="AI300" s="889"/>
      <c r="AJ300" s="889"/>
      <c r="AK300" s="889"/>
      <c r="AL300" s="889" t="s">
        <v>19</v>
      </c>
      <c r="AM300" s="889"/>
      <c r="AN300" s="889"/>
      <c r="AO300" s="893"/>
      <c r="AP300" s="929" t="s">
        <v>255</v>
      </c>
      <c r="AQ300" s="929"/>
      <c r="AR300" s="929"/>
      <c r="AS300" s="929"/>
      <c r="AT300" s="929"/>
      <c r="AU300" s="929"/>
      <c r="AV300" s="929"/>
      <c r="AW300" s="929"/>
      <c r="AX300" s="929"/>
      <c r="AY300" s="34">
        <f>$AY$298</f>
        <v>1</v>
      </c>
    </row>
    <row r="301" spans="1:51" ht="26.25" customHeight="1" x14ac:dyDescent="0.15">
      <c r="A301" s="932">
        <v>1</v>
      </c>
      <c r="B301" s="932">
        <v>1</v>
      </c>
      <c r="C301" s="867" t="s">
        <v>832</v>
      </c>
      <c r="D301" s="868"/>
      <c r="E301" s="868"/>
      <c r="F301" s="868"/>
      <c r="G301" s="868"/>
      <c r="H301" s="868"/>
      <c r="I301" s="868"/>
      <c r="J301" s="869">
        <v>7000020465356</v>
      </c>
      <c r="K301" s="870"/>
      <c r="L301" s="870"/>
      <c r="M301" s="870"/>
      <c r="N301" s="870"/>
      <c r="O301" s="870"/>
      <c r="P301" s="871" t="s">
        <v>833</v>
      </c>
      <c r="Q301" s="872"/>
      <c r="R301" s="872"/>
      <c r="S301" s="872"/>
      <c r="T301" s="872"/>
      <c r="U301" s="872"/>
      <c r="V301" s="872"/>
      <c r="W301" s="872"/>
      <c r="X301" s="872"/>
      <c r="Y301" s="873">
        <v>84</v>
      </c>
      <c r="Z301" s="874"/>
      <c r="AA301" s="874"/>
      <c r="AB301" s="875"/>
      <c r="AC301" s="928" t="s">
        <v>745</v>
      </c>
      <c r="AD301" s="928"/>
      <c r="AE301" s="928"/>
      <c r="AF301" s="928"/>
      <c r="AG301" s="928"/>
      <c r="AH301" s="894" t="s">
        <v>339</v>
      </c>
      <c r="AI301" s="895"/>
      <c r="AJ301" s="895"/>
      <c r="AK301" s="895"/>
      <c r="AL301" s="880" t="s">
        <v>339</v>
      </c>
      <c r="AM301" s="881"/>
      <c r="AN301" s="881"/>
      <c r="AO301" s="882"/>
      <c r="AP301" s="883" t="s">
        <v>740</v>
      </c>
      <c r="AQ301" s="883"/>
      <c r="AR301" s="883"/>
      <c r="AS301" s="883"/>
      <c r="AT301" s="883"/>
      <c r="AU301" s="883"/>
      <c r="AV301" s="883"/>
      <c r="AW301" s="883"/>
      <c r="AX301" s="883"/>
      <c r="AY301" s="34">
        <f>$AY$298</f>
        <v>1</v>
      </c>
    </row>
    <row r="302" spans="1:51" ht="26.25" customHeight="1" x14ac:dyDescent="0.15">
      <c r="A302" s="932">
        <v>2</v>
      </c>
      <c r="B302" s="932">
        <v>1</v>
      </c>
      <c r="C302" s="867" t="s">
        <v>769</v>
      </c>
      <c r="D302" s="868"/>
      <c r="E302" s="868"/>
      <c r="F302" s="868"/>
      <c r="G302" s="868"/>
      <c r="H302" s="868"/>
      <c r="I302" s="868"/>
      <c r="J302" s="869">
        <v>5000020465275</v>
      </c>
      <c r="K302" s="870"/>
      <c r="L302" s="870"/>
      <c r="M302" s="870"/>
      <c r="N302" s="870"/>
      <c r="O302" s="870"/>
      <c r="P302" s="871" t="s">
        <v>834</v>
      </c>
      <c r="Q302" s="872"/>
      <c r="R302" s="872"/>
      <c r="S302" s="872"/>
      <c r="T302" s="872"/>
      <c r="U302" s="872"/>
      <c r="V302" s="872"/>
      <c r="W302" s="872"/>
      <c r="X302" s="872"/>
      <c r="Y302" s="873">
        <v>57</v>
      </c>
      <c r="Z302" s="874"/>
      <c r="AA302" s="874"/>
      <c r="AB302" s="875"/>
      <c r="AC302" s="928" t="s">
        <v>745</v>
      </c>
      <c r="AD302" s="928"/>
      <c r="AE302" s="928"/>
      <c r="AF302" s="928"/>
      <c r="AG302" s="928"/>
      <c r="AH302" s="894" t="s">
        <v>339</v>
      </c>
      <c r="AI302" s="895"/>
      <c r="AJ302" s="895"/>
      <c r="AK302" s="895"/>
      <c r="AL302" s="880" t="s">
        <v>339</v>
      </c>
      <c r="AM302" s="881"/>
      <c r="AN302" s="881"/>
      <c r="AO302" s="882"/>
      <c r="AP302" s="883" t="s">
        <v>740</v>
      </c>
      <c r="AQ302" s="883"/>
      <c r="AR302" s="883"/>
      <c r="AS302" s="883"/>
      <c r="AT302" s="883"/>
      <c r="AU302" s="883"/>
      <c r="AV302" s="883"/>
      <c r="AW302" s="883"/>
      <c r="AX302" s="883"/>
      <c r="AY302">
        <f>COUNTA($C$302)</f>
        <v>1</v>
      </c>
    </row>
    <row r="303" spans="1:51" ht="26.25" customHeight="1" x14ac:dyDescent="0.15">
      <c r="A303" s="932">
        <v>3</v>
      </c>
      <c r="B303" s="932">
        <v>1</v>
      </c>
      <c r="C303" s="867" t="s">
        <v>763</v>
      </c>
      <c r="D303" s="868"/>
      <c r="E303" s="868"/>
      <c r="F303" s="868"/>
      <c r="G303" s="868"/>
      <c r="H303" s="868"/>
      <c r="I303" s="868"/>
      <c r="J303" s="869">
        <v>9000020465305</v>
      </c>
      <c r="K303" s="870"/>
      <c r="L303" s="870"/>
      <c r="M303" s="870"/>
      <c r="N303" s="870"/>
      <c r="O303" s="870"/>
      <c r="P303" s="871" t="s">
        <v>834</v>
      </c>
      <c r="Q303" s="872"/>
      <c r="R303" s="872"/>
      <c r="S303" s="872"/>
      <c r="T303" s="872"/>
      <c r="U303" s="872"/>
      <c r="V303" s="872"/>
      <c r="W303" s="872"/>
      <c r="X303" s="872"/>
      <c r="Y303" s="873">
        <v>20</v>
      </c>
      <c r="Z303" s="874"/>
      <c r="AA303" s="874"/>
      <c r="AB303" s="875"/>
      <c r="AC303" s="928" t="s">
        <v>745</v>
      </c>
      <c r="AD303" s="928"/>
      <c r="AE303" s="928"/>
      <c r="AF303" s="928"/>
      <c r="AG303" s="928"/>
      <c r="AH303" s="894" t="s">
        <v>339</v>
      </c>
      <c r="AI303" s="895"/>
      <c r="AJ303" s="895"/>
      <c r="AK303" s="895"/>
      <c r="AL303" s="880" t="s">
        <v>339</v>
      </c>
      <c r="AM303" s="881"/>
      <c r="AN303" s="881"/>
      <c r="AO303" s="882"/>
      <c r="AP303" s="883" t="s">
        <v>740</v>
      </c>
      <c r="AQ303" s="883"/>
      <c r="AR303" s="883"/>
      <c r="AS303" s="883"/>
      <c r="AT303" s="883"/>
      <c r="AU303" s="883"/>
      <c r="AV303" s="883"/>
      <c r="AW303" s="883"/>
      <c r="AX303" s="883"/>
      <c r="AY303">
        <f>COUNTA($C$303)</f>
        <v>1</v>
      </c>
    </row>
    <row r="304" spans="1:51" ht="26.25" customHeight="1" x14ac:dyDescent="0.15">
      <c r="A304" s="932">
        <v>4</v>
      </c>
      <c r="B304" s="932">
        <v>1</v>
      </c>
      <c r="C304" s="867" t="s">
        <v>768</v>
      </c>
      <c r="D304" s="868"/>
      <c r="E304" s="868"/>
      <c r="F304" s="868"/>
      <c r="G304" s="868"/>
      <c r="H304" s="868"/>
      <c r="I304" s="868"/>
      <c r="J304" s="869">
        <v>6000020465241</v>
      </c>
      <c r="K304" s="870"/>
      <c r="L304" s="870"/>
      <c r="M304" s="870"/>
      <c r="N304" s="870"/>
      <c r="O304" s="870"/>
      <c r="P304" s="871" t="s">
        <v>834</v>
      </c>
      <c r="Q304" s="872"/>
      <c r="R304" s="872"/>
      <c r="S304" s="872"/>
      <c r="T304" s="872"/>
      <c r="U304" s="872"/>
      <c r="V304" s="872"/>
      <c r="W304" s="872"/>
      <c r="X304" s="872"/>
      <c r="Y304" s="873">
        <v>20</v>
      </c>
      <c r="Z304" s="874"/>
      <c r="AA304" s="874"/>
      <c r="AB304" s="875"/>
      <c r="AC304" s="928" t="s">
        <v>745</v>
      </c>
      <c r="AD304" s="928"/>
      <c r="AE304" s="928"/>
      <c r="AF304" s="928"/>
      <c r="AG304" s="928"/>
      <c r="AH304" s="894" t="s">
        <v>339</v>
      </c>
      <c r="AI304" s="895"/>
      <c r="AJ304" s="895"/>
      <c r="AK304" s="895"/>
      <c r="AL304" s="880" t="s">
        <v>339</v>
      </c>
      <c r="AM304" s="881"/>
      <c r="AN304" s="881"/>
      <c r="AO304" s="882"/>
      <c r="AP304" s="883" t="s">
        <v>740</v>
      </c>
      <c r="AQ304" s="883"/>
      <c r="AR304" s="883"/>
      <c r="AS304" s="883"/>
      <c r="AT304" s="883"/>
      <c r="AU304" s="883"/>
      <c r="AV304" s="883"/>
      <c r="AW304" s="883"/>
      <c r="AX304" s="883"/>
      <c r="AY304">
        <f>COUNTA($C$304)</f>
        <v>1</v>
      </c>
    </row>
    <row r="305" spans="1:51" ht="26.25" customHeight="1" x14ac:dyDescent="0.15">
      <c r="A305" s="932">
        <v>5</v>
      </c>
      <c r="B305" s="932">
        <v>1</v>
      </c>
      <c r="C305" s="867" t="s">
        <v>828</v>
      </c>
      <c r="D305" s="868"/>
      <c r="E305" s="868"/>
      <c r="F305" s="868"/>
      <c r="G305" s="868"/>
      <c r="H305" s="868"/>
      <c r="I305" s="868"/>
      <c r="J305" s="869">
        <v>5000020465291</v>
      </c>
      <c r="K305" s="870"/>
      <c r="L305" s="870"/>
      <c r="M305" s="870"/>
      <c r="N305" s="870"/>
      <c r="O305" s="870"/>
      <c r="P305" s="871" t="s">
        <v>834</v>
      </c>
      <c r="Q305" s="872"/>
      <c r="R305" s="872"/>
      <c r="S305" s="872"/>
      <c r="T305" s="872"/>
      <c r="U305" s="872"/>
      <c r="V305" s="872"/>
      <c r="W305" s="872"/>
      <c r="X305" s="872"/>
      <c r="Y305" s="873">
        <v>15</v>
      </c>
      <c r="Z305" s="874"/>
      <c r="AA305" s="874"/>
      <c r="AB305" s="875"/>
      <c r="AC305" s="928" t="s">
        <v>745</v>
      </c>
      <c r="AD305" s="928"/>
      <c r="AE305" s="928"/>
      <c r="AF305" s="928"/>
      <c r="AG305" s="928"/>
      <c r="AH305" s="894" t="s">
        <v>339</v>
      </c>
      <c r="AI305" s="895"/>
      <c r="AJ305" s="895"/>
      <c r="AK305" s="895"/>
      <c r="AL305" s="880" t="s">
        <v>339</v>
      </c>
      <c r="AM305" s="881"/>
      <c r="AN305" s="881"/>
      <c r="AO305" s="882"/>
      <c r="AP305" s="883" t="s">
        <v>740</v>
      </c>
      <c r="AQ305" s="883"/>
      <c r="AR305" s="883"/>
      <c r="AS305" s="883"/>
      <c r="AT305" s="883"/>
      <c r="AU305" s="883"/>
      <c r="AV305" s="883"/>
      <c r="AW305" s="883"/>
      <c r="AX305" s="883"/>
      <c r="AY305">
        <f>COUNTA($C$305)</f>
        <v>1</v>
      </c>
    </row>
    <row r="306" spans="1:51" ht="26.25" customHeight="1" x14ac:dyDescent="0.15">
      <c r="A306" s="932">
        <v>6</v>
      </c>
      <c r="B306" s="932">
        <v>1</v>
      </c>
      <c r="C306" s="867" t="s">
        <v>766</v>
      </c>
      <c r="D306" s="868"/>
      <c r="E306" s="868"/>
      <c r="F306" s="868"/>
      <c r="G306" s="868"/>
      <c r="H306" s="868"/>
      <c r="I306" s="868"/>
      <c r="J306" s="869">
        <v>5000020465259</v>
      </c>
      <c r="K306" s="870"/>
      <c r="L306" s="870"/>
      <c r="M306" s="870"/>
      <c r="N306" s="870"/>
      <c r="O306" s="870"/>
      <c r="P306" s="871" t="s">
        <v>834</v>
      </c>
      <c r="Q306" s="872"/>
      <c r="R306" s="872"/>
      <c r="S306" s="872"/>
      <c r="T306" s="872"/>
      <c r="U306" s="872"/>
      <c r="V306" s="872"/>
      <c r="W306" s="872"/>
      <c r="X306" s="872"/>
      <c r="Y306" s="873">
        <v>8</v>
      </c>
      <c r="Z306" s="874"/>
      <c r="AA306" s="874"/>
      <c r="AB306" s="875"/>
      <c r="AC306" s="928" t="s">
        <v>745</v>
      </c>
      <c r="AD306" s="928"/>
      <c r="AE306" s="928"/>
      <c r="AF306" s="928"/>
      <c r="AG306" s="928"/>
      <c r="AH306" s="894" t="s">
        <v>339</v>
      </c>
      <c r="AI306" s="895"/>
      <c r="AJ306" s="895"/>
      <c r="AK306" s="895"/>
      <c r="AL306" s="880" t="s">
        <v>339</v>
      </c>
      <c r="AM306" s="881"/>
      <c r="AN306" s="881"/>
      <c r="AO306" s="882"/>
      <c r="AP306" s="883" t="s">
        <v>740</v>
      </c>
      <c r="AQ306" s="883"/>
      <c r="AR306" s="883"/>
      <c r="AS306" s="883"/>
      <c r="AT306" s="883"/>
      <c r="AU306" s="883"/>
      <c r="AV306" s="883"/>
      <c r="AW306" s="883"/>
      <c r="AX306" s="883"/>
      <c r="AY306">
        <f>COUNTA($C$306)</f>
        <v>1</v>
      </c>
    </row>
    <row r="307" spans="1:51" ht="26.25" customHeight="1" x14ac:dyDescent="0.15">
      <c r="A307" s="932">
        <v>7</v>
      </c>
      <c r="B307" s="932">
        <v>1</v>
      </c>
      <c r="C307" s="867" t="s">
        <v>835</v>
      </c>
      <c r="D307" s="868"/>
      <c r="E307" s="868"/>
      <c r="F307" s="868"/>
      <c r="G307" s="868"/>
      <c r="H307" s="868"/>
      <c r="I307" s="868"/>
      <c r="J307" s="869">
        <v>9000020465313</v>
      </c>
      <c r="K307" s="870"/>
      <c r="L307" s="870"/>
      <c r="M307" s="870"/>
      <c r="N307" s="870"/>
      <c r="O307" s="870"/>
      <c r="P307" s="871" t="s">
        <v>834</v>
      </c>
      <c r="Q307" s="872"/>
      <c r="R307" s="872"/>
      <c r="S307" s="872"/>
      <c r="T307" s="872"/>
      <c r="U307" s="872"/>
      <c r="V307" s="872"/>
      <c r="W307" s="872"/>
      <c r="X307" s="872"/>
      <c r="Y307" s="873">
        <v>2</v>
      </c>
      <c r="Z307" s="874"/>
      <c r="AA307" s="874"/>
      <c r="AB307" s="875"/>
      <c r="AC307" s="928" t="s">
        <v>745</v>
      </c>
      <c r="AD307" s="928"/>
      <c r="AE307" s="928"/>
      <c r="AF307" s="928"/>
      <c r="AG307" s="928"/>
      <c r="AH307" s="894" t="s">
        <v>339</v>
      </c>
      <c r="AI307" s="895"/>
      <c r="AJ307" s="895"/>
      <c r="AK307" s="895"/>
      <c r="AL307" s="880" t="s">
        <v>339</v>
      </c>
      <c r="AM307" s="881"/>
      <c r="AN307" s="881"/>
      <c r="AO307" s="882"/>
      <c r="AP307" s="883" t="s">
        <v>740</v>
      </c>
      <c r="AQ307" s="883"/>
      <c r="AR307" s="883"/>
      <c r="AS307" s="883"/>
      <c r="AT307" s="883"/>
      <c r="AU307" s="883"/>
      <c r="AV307" s="883"/>
      <c r="AW307" s="883"/>
      <c r="AX307" s="883"/>
      <c r="AY307">
        <f>COUNTA($C$307)</f>
        <v>1</v>
      </c>
    </row>
    <row r="308" spans="1:51" ht="26.25" hidden="1" customHeight="1" x14ac:dyDescent="0.15">
      <c r="A308" s="932">
        <v>8</v>
      </c>
      <c r="B308" s="932">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28"/>
      <c r="AD308" s="928"/>
      <c r="AE308" s="928"/>
      <c r="AF308" s="928"/>
      <c r="AG308" s="928"/>
      <c r="AH308" s="894"/>
      <c r="AI308" s="895"/>
      <c r="AJ308" s="895"/>
      <c r="AK308" s="895"/>
      <c r="AL308" s="880"/>
      <c r="AM308" s="881"/>
      <c r="AN308" s="881"/>
      <c r="AO308" s="882"/>
      <c r="AP308" s="883"/>
      <c r="AQ308" s="883"/>
      <c r="AR308" s="883"/>
      <c r="AS308" s="883"/>
      <c r="AT308" s="883"/>
      <c r="AU308" s="883"/>
      <c r="AV308" s="883"/>
      <c r="AW308" s="883"/>
      <c r="AX308" s="883"/>
      <c r="AY308">
        <f>COUNTA($C$308)</f>
        <v>0</v>
      </c>
    </row>
    <row r="309" spans="1:51" ht="26.25" hidden="1" customHeight="1" x14ac:dyDescent="0.15">
      <c r="A309" s="932">
        <v>9</v>
      </c>
      <c r="B309" s="932">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28"/>
      <c r="AD309" s="928"/>
      <c r="AE309" s="928"/>
      <c r="AF309" s="928"/>
      <c r="AG309" s="928"/>
      <c r="AH309" s="894"/>
      <c r="AI309" s="895"/>
      <c r="AJ309" s="895"/>
      <c r="AK309" s="895"/>
      <c r="AL309" s="880"/>
      <c r="AM309" s="881"/>
      <c r="AN309" s="881"/>
      <c r="AO309" s="882"/>
      <c r="AP309" s="883"/>
      <c r="AQ309" s="883"/>
      <c r="AR309" s="883"/>
      <c r="AS309" s="883"/>
      <c r="AT309" s="883"/>
      <c r="AU309" s="883"/>
      <c r="AV309" s="883"/>
      <c r="AW309" s="883"/>
      <c r="AX309" s="883"/>
      <c r="AY309">
        <f>COUNTA($C$309)</f>
        <v>0</v>
      </c>
    </row>
    <row r="310" spans="1:51" ht="26.25" hidden="1" customHeight="1" x14ac:dyDescent="0.15">
      <c r="A310" s="932">
        <v>10</v>
      </c>
      <c r="B310" s="932">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28"/>
      <c r="AD310" s="928"/>
      <c r="AE310" s="928"/>
      <c r="AF310" s="928"/>
      <c r="AG310" s="928"/>
      <c r="AH310" s="894"/>
      <c r="AI310" s="895"/>
      <c r="AJ310" s="895"/>
      <c r="AK310" s="895"/>
      <c r="AL310" s="880"/>
      <c r="AM310" s="881"/>
      <c r="AN310" s="881"/>
      <c r="AO310" s="882"/>
      <c r="AP310" s="883"/>
      <c r="AQ310" s="883"/>
      <c r="AR310" s="883"/>
      <c r="AS310" s="883"/>
      <c r="AT310" s="883"/>
      <c r="AU310" s="883"/>
      <c r="AV310" s="883"/>
      <c r="AW310" s="883"/>
      <c r="AX310" s="883"/>
      <c r="AY310">
        <f>COUNTA($C$310)</f>
        <v>0</v>
      </c>
    </row>
    <row r="311" spans="1:51" ht="26.25" hidden="1" customHeight="1" x14ac:dyDescent="0.15">
      <c r="A311" s="932">
        <v>11</v>
      </c>
      <c r="B311" s="932">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28"/>
      <c r="AD311" s="928"/>
      <c r="AE311" s="928"/>
      <c r="AF311" s="928"/>
      <c r="AG311" s="928"/>
      <c r="AH311" s="894"/>
      <c r="AI311" s="895"/>
      <c r="AJ311" s="895"/>
      <c r="AK311" s="895"/>
      <c r="AL311" s="880"/>
      <c r="AM311" s="881"/>
      <c r="AN311" s="881"/>
      <c r="AO311" s="882"/>
      <c r="AP311" s="883"/>
      <c r="AQ311" s="883"/>
      <c r="AR311" s="883"/>
      <c r="AS311" s="883"/>
      <c r="AT311" s="883"/>
      <c r="AU311" s="883"/>
      <c r="AV311" s="883"/>
      <c r="AW311" s="883"/>
      <c r="AX311" s="883"/>
      <c r="AY311">
        <f>COUNTA($C$311)</f>
        <v>0</v>
      </c>
    </row>
    <row r="312" spans="1:51" ht="26.25" hidden="1" customHeight="1" x14ac:dyDescent="0.15">
      <c r="A312" s="932">
        <v>12</v>
      </c>
      <c r="B312" s="932">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28"/>
      <c r="AD312" s="928"/>
      <c r="AE312" s="928"/>
      <c r="AF312" s="928"/>
      <c r="AG312" s="928"/>
      <c r="AH312" s="894"/>
      <c r="AI312" s="895"/>
      <c r="AJ312" s="895"/>
      <c r="AK312" s="895"/>
      <c r="AL312" s="880"/>
      <c r="AM312" s="881"/>
      <c r="AN312" s="881"/>
      <c r="AO312" s="882"/>
      <c r="AP312" s="883"/>
      <c r="AQ312" s="883"/>
      <c r="AR312" s="883"/>
      <c r="AS312" s="883"/>
      <c r="AT312" s="883"/>
      <c r="AU312" s="883"/>
      <c r="AV312" s="883"/>
      <c r="AW312" s="883"/>
      <c r="AX312" s="883"/>
      <c r="AY312">
        <f>COUNTA($C$312)</f>
        <v>0</v>
      </c>
    </row>
    <row r="313" spans="1:51" ht="26.25" hidden="1" customHeight="1" x14ac:dyDescent="0.15">
      <c r="A313" s="932">
        <v>13</v>
      </c>
      <c r="B313" s="932">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28"/>
      <c r="AD313" s="928"/>
      <c r="AE313" s="928"/>
      <c r="AF313" s="928"/>
      <c r="AG313" s="928"/>
      <c r="AH313" s="894"/>
      <c r="AI313" s="895"/>
      <c r="AJ313" s="895"/>
      <c r="AK313" s="895"/>
      <c r="AL313" s="880"/>
      <c r="AM313" s="881"/>
      <c r="AN313" s="881"/>
      <c r="AO313" s="882"/>
      <c r="AP313" s="883"/>
      <c r="AQ313" s="883"/>
      <c r="AR313" s="883"/>
      <c r="AS313" s="883"/>
      <c r="AT313" s="883"/>
      <c r="AU313" s="883"/>
      <c r="AV313" s="883"/>
      <c r="AW313" s="883"/>
      <c r="AX313" s="883"/>
      <c r="AY313">
        <f>COUNTA($C$313)</f>
        <v>0</v>
      </c>
    </row>
    <row r="314" spans="1:51" ht="26.25" hidden="1" customHeight="1" x14ac:dyDescent="0.15">
      <c r="A314" s="932">
        <v>14</v>
      </c>
      <c r="B314" s="932">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28"/>
      <c r="AD314" s="928"/>
      <c r="AE314" s="928"/>
      <c r="AF314" s="928"/>
      <c r="AG314" s="928"/>
      <c r="AH314" s="894"/>
      <c r="AI314" s="895"/>
      <c r="AJ314" s="895"/>
      <c r="AK314" s="895"/>
      <c r="AL314" s="880"/>
      <c r="AM314" s="881"/>
      <c r="AN314" s="881"/>
      <c r="AO314" s="882"/>
      <c r="AP314" s="883"/>
      <c r="AQ314" s="883"/>
      <c r="AR314" s="883"/>
      <c r="AS314" s="883"/>
      <c r="AT314" s="883"/>
      <c r="AU314" s="883"/>
      <c r="AV314" s="883"/>
      <c r="AW314" s="883"/>
      <c r="AX314" s="883"/>
      <c r="AY314">
        <f>COUNTA($C$314)</f>
        <v>0</v>
      </c>
    </row>
    <row r="315" spans="1:51" ht="26.25" hidden="1" customHeight="1" x14ac:dyDescent="0.15">
      <c r="A315" s="932">
        <v>15</v>
      </c>
      <c r="B315" s="932">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28"/>
      <c r="AD315" s="928"/>
      <c r="AE315" s="928"/>
      <c r="AF315" s="928"/>
      <c r="AG315" s="928"/>
      <c r="AH315" s="894"/>
      <c r="AI315" s="895"/>
      <c r="AJ315" s="895"/>
      <c r="AK315" s="895"/>
      <c r="AL315" s="880"/>
      <c r="AM315" s="881"/>
      <c r="AN315" s="881"/>
      <c r="AO315" s="882"/>
      <c r="AP315" s="883"/>
      <c r="AQ315" s="883"/>
      <c r="AR315" s="883"/>
      <c r="AS315" s="883"/>
      <c r="AT315" s="883"/>
      <c r="AU315" s="883"/>
      <c r="AV315" s="883"/>
      <c r="AW315" s="883"/>
      <c r="AX315" s="883"/>
      <c r="AY315">
        <f>COUNTA($C$315)</f>
        <v>0</v>
      </c>
    </row>
    <row r="316" spans="1:51" ht="26.25" hidden="1" customHeight="1" x14ac:dyDescent="0.15">
      <c r="A316" s="932">
        <v>16</v>
      </c>
      <c r="B316" s="932">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28"/>
      <c r="AD316" s="928"/>
      <c r="AE316" s="928"/>
      <c r="AF316" s="928"/>
      <c r="AG316" s="928"/>
      <c r="AH316" s="894"/>
      <c r="AI316" s="895"/>
      <c r="AJ316" s="895"/>
      <c r="AK316" s="895"/>
      <c r="AL316" s="880"/>
      <c r="AM316" s="881"/>
      <c r="AN316" s="881"/>
      <c r="AO316" s="882"/>
      <c r="AP316" s="883"/>
      <c r="AQ316" s="883"/>
      <c r="AR316" s="883"/>
      <c r="AS316" s="883"/>
      <c r="AT316" s="883"/>
      <c r="AU316" s="883"/>
      <c r="AV316" s="883"/>
      <c r="AW316" s="883"/>
      <c r="AX316" s="883"/>
      <c r="AY316">
        <f>COUNTA($C$316)</f>
        <v>0</v>
      </c>
    </row>
    <row r="317" spans="1:51" ht="26.25" hidden="1" customHeight="1" x14ac:dyDescent="0.15">
      <c r="A317" s="932">
        <v>17</v>
      </c>
      <c r="B317" s="932">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28"/>
      <c r="AD317" s="928"/>
      <c r="AE317" s="928"/>
      <c r="AF317" s="928"/>
      <c r="AG317" s="928"/>
      <c r="AH317" s="894"/>
      <c r="AI317" s="895"/>
      <c r="AJ317" s="895"/>
      <c r="AK317" s="895"/>
      <c r="AL317" s="880"/>
      <c r="AM317" s="881"/>
      <c r="AN317" s="881"/>
      <c r="AO317" s="882"/>
      <c r="AP317" s="883"/>
      <c r="AQ317" s="883"/>
      <c r="AR317" s="883"/>
      <c r="AS317" s="883"/>
      <c r="AT317" s="883"/>
      <c r="AU317" s="883"/>
      <c r="AV317" s="883"/>
      <c r="AW317" s="883"/>
      <c r="AX317" s="883"/>
      <c r="AY317">
        <f>COUNTA($C$317)</f>
        <v>0</v>
      </c>
    </row>
    <row r="318" spans="1:51" ht="26.25" hidden="1" customHeight="1" x14ac:dyDescent="0.15">
      <c r="A318" s="932">
        <v>18</v>
      </c>
      <c r="B318" s="932">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28"/>
      <c r="AD318" s="928"/>
      <c r="AE318" s="928"/>
      <c r="AF318" s="928"/>
      <c r="AG318" s="928"/>
      <c r="AH318" s="894"/>
      <c r="AI318" s="895"/>
      <c r="AJ318" s="895"/>
      <c r="AK318" s="895"/>
      <c r="AL318" s="880"/>
      <c r="AM318" s="881"/>
      <c r="AN318" s="881"/>
      <c r="AO318" s="882"/>
      <c r="AP318" s="883"/>
      <c r="AQ318" s="883"/>
      <c r="AR318" s="883"/>
      <c r="AS318" s="883"/>
      <c r="AT318" s="883"/>
      <c r="AU318" s="883"/>
      <c r="AV318" s="883"/>
      <c r="AW318" s="883"/>
      <c r="AX318" s="883"/>
      <c r="AY318">
        <f>COUNTA($C$318)</f>
        <v>0</v>
      </c>
    </row>
    <row r="319" spans="1:51" ht="26.25" hidden="1" customHeight="1" x14ac:dyDescent="0.15">
      <c r="A319" s="932">
        <v>19</v>
      </c>
      <c r="B319" s="932">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28"/>
      <c r="AD319" s="928"/>
      <c r="AE319" s="928"/>
      <c r="AF319" s="928"/>
      <c r="AG319" s="928"/>
      <c r="AH319" s="894"/>
      <c r="AI319" s="895"/>
      <c r="AJ319" s="895"/>
      <c r="AK319" s="895"/>
      <c r="AL319" s="880"/>
      <c r="AM319" s="881"/>
      <c r="AN319" s="881"/>
      <c r="AO319" s="882"/>
      <c r="AP319" s="883"/>
      <c r="AQ319" s="883"/>
      <c r="AR319" s="883"/>
      <c r="AS319" s="883"/>
      <c r="AT319" s="883"/>
      <c r="AU319" s="883"/>
      <c r="AV319" s="883"/>
      <c r="AW319" s="883"/>
      <c r="AX319" s="883"/>
      <c r="AY319">
        <f>COUNTA($C$319)</f>
        <v>0</v>
      </c>
    </row>
    <row r="320" spans="1:51" ht="26.25" hidden="1" customHeight="1" x14ac:dyDescent="0.15">
      <c r="A320" s="932">
        <v>20</v>
      </c>
      <c r="B320" s="932">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28"/>
      <c r="AD320" s="928"/>
      <c r="AE320" s="928"/>
      <c r="AF320" s="928"/>
      <c r="AG320" s="928"/>
      <c r="AH320" s="894"/>
      <c r="AI320" s="895"/>
      <c r="AJ320" s="895"/>
      <c r="AK320" s="895"/>
      <c r="AL320" s="880"/>
      <c r="AM320" s="881"/>
      <c r="AN320" s="881"/>
      <c r="AO320" s="882"/>
      <c r="AP320" s="883"/>
      <c r="AQ320" s="883"/>
      <c r="AR320" s="883"/>
      <c r="AS320" s="883"/>
      <c r="AT320" s="883"/>
      <c r="AU320" s="883"/>
      <c r="AV320" s="883"/>
      <c r="AW320" s="883"/>
      <c r="AX320" s="883"/>
      <c r="AY320">
        <f>COUNTA($C$320)</f>
        <v>0</v>
      </c>
    </row>
    <row r="321" spans="1:51" ht="26.25" hidden="1" customHeight="1" x14ac:dyDescent="0.15">
      <c r="A321" s="932">
        <v>21</v>
      </c>
      <c r="B321" s="932">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28"/>
      <c r="AD321" s="928"/>
      <c r="AE321" s="928"/>
      <c r="AF321" s="928"/>
      <c r="AG321" s="928"/>
      <c r="AH321" s="894"/>
      <c r="AI321" s="895"/>
      <c r="AJ321" s="895"/>
      <c r="AK321" s="895"/>
      <c r="AL321" s="880"/>
      <c r="AM321" s="881"/>
      <c r="AN321" s="881"/>
      <c r="AO321" s="882"/>
      <c r="AP321" s="883"/>
      <c r="AQ321" s="883"/>
      <c r="AR321" s="883"/>
      <c r="AS321" s="883"/>
      <c r="AT321" s="883"/>
      <c r="AU321" s="883"/>
      <c r="AV321" s="883"/>
      <c r="AW321" s="883"/>
      <c r="AX321" s="883"/>
      <c r="AY321">
        <f>COUNTA($C$321)</f>
        <v>0</v>
      </c>
    </row>
    <row r="322" spans="1:51" ht="26.25" hidden="1" customHeight="1" x14ac:dyDescent="0.15">
      <c r="A322" s="932">
        <v>22</v>
      </c>
      <c r="B322" s="932">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28"/>
      <c r="AD322" s="928"/>
      <c r="AE322" s="928"/>
      <c r="AF322" s="928"/>
      <c r="AG322" s="928"/>
      <c r="AH322" s="894"/>
      <c r="AI322" s="895"/>
      <c r="AJ322" s="895"/>
      <c r="AK322" s="895"/>
      <c r="AL322" s="880"/>
      <c r="AM322" s="881"/>
      <c r="AN322" s="881"/>
      <c r="AO322" s="882"/>
      <c r="AP322" s="883"/>
      <c r="AQ322" s="883"/>
      <c r="AR322" s="883"/>
      <c r="AS322" s="883"/>
      <c r="AT322" s="883"/>
      <c r="AU322" s="883"/>
      <c r="AV322" s="883"/>
      <c r="AW322" s="883"/>
      <c r="AX322" s="883"/>
      <c r="AY322">
        <f>COUNTA($C$322)</f>
        <v>0</v>
      </c>
    </row>
    <row r="323" spans="1:51" ht="26.25" hidden="1" customHeight="1" x14ac:dyDescent="0.15">
      <c r="A323" s="932">
        <v>23</v>
      </c>
      <c r="B323" s="932">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28"/>
      <c r="AD323" s="928"/>
      <c r="AE323" s="928"/>
      <c r="AF323" s="928"/>
      <c r="AG323" s="928"/>
      <c r="AH323" s="894"/>
      <c r="AI323" s="895"/>
      <c r="AJ323" s="895"/>
      <c r="AK323" s="895"/>
      <c r="AL323" s="880"/>
      <c r="AM323" s="881"/>
      <c r="AN323" s="881"/>
      <c r="AO323" s="882"/>
      <c r="AP323" s="883"/>
      <c r="AQ323" s="883"/>
      <c r="AR323" s="883"/>
      <c r="AS323" s="883"/>
      <c r="AT323" s="883"/>
      <c r="AU323" s="883"/>
      <c r="AV323" s="883"/>
      <c r="AW323" s="883"/>
      <c r="AX323" s="883"/>
      <c r="AY323">
        <f>COUNTA($C$323)</f>
        <v>0</v>
      </c>
    </row>
    <row r="324" spans="1:51" ht="26.25" hidden="1" customHeight="1" x14ac:dyDescent="0.15">
      <c r="A324" s="932">
        <v>24</v>
      </c>
      <c r="B324" s="932">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28"/>
      <c r="AD324" s="928"/>
      <c r="AE324" s="928"/>
      <c r="AF324" s="928"/>
      <c r="AG324" s="928"/>
      <c r="AH324" s="894"/>
      <c r="AI324" s="895"/>
      <c r="AJ324" s="895"/>
      <c r="AK324" s="895"/>
      <c r="AL324" s="880"/>
      <c r="AM324" s="881"/>
      <c r="AN324" s="881"/>
      <c r="AO324" s="882"/>
      <c r="AP324" s="883"/>
      <c r="AQ324" s="883"/>
      <c r="AR324" s="883"/>
      <c r="AS324" s="883"/>
      <c r="AT324" s="883"/>
      <c r="AU324" s="883"/>
      <c r="AV324" s="883"/>
      <c r="AW324" s="883"/>
      <c r="AX324" s="883"/>
      <c r="AY324">
        <f>COUNTA($C$324)</f>
        <v>0</v>
      </c>
    </row>
    <row r="325" spans="1:51" ht="26.25" hidden="1" customHeight="1" x14ac:dyDescent="0.15">
      <c r="A325" s="932">
        <v>25</v>
      </c>
      <c r="B325" s="932">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28"/>
      <c r="AD325" s="928"/>
      <c r="AE325" s="928"/>
      <c r="AF325" s="928"/>
      <c r="AG325" s="928"/>
      <c r="AH325" s="894"/>
      <c r="AI325" s="895"/>
      <c r="AJ325" s="895"/>
      <c r="AK325" s="895"/>
      <c r="AL325" s="880"/>
      <c r="AM325" s="881"/>
      <c r="AN325" s="881"/>
      <c r="AO325" s="882"/>
      <c r="AP325" s="883"/>
      <c r="AQ325" s="883"/>
      <c r="AR325" s="883"/>
      <c r="AS325" s="883"/>
      <c r="AT325" s="883"/>
      <c r="AU325" s="883"/>
      <c r="AV325" s="883"/>
      <c r="AW325" s="883"/>
      <c r="AX325" s="883"/>
      <c r="AY325">
        <f>COUNTA($C$325)</f>
        <v>0</v>
      </c>
    </row>
    <row r="326" spans="1:51" ht="26.25" hidden="1" customHeight="1" x14ac:dyDescent="0.15">
      <c r="A326" s="932">
        <v>26</v>
      </c>
      <c r="B326" s="932">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28"/>
      <c r="AD326" s="928"/>
      <c r="AE326" s="928"/>
      <c r="AF326" s="928"/>
      <c r="AG326" s="928"/>
      <c r="AH326" s="894"/>
      <c r="AI326" s="895"/>
      <c r="AJ326" s="895"/>
      <c r="AK326" s="895"/>
      <c r="AL326" s="880"/>
      <c r="AM326" s="881"/>
      <c r="AN326" s="881"/>
      <c r="AO326" s="882"/>
      <c r="AP326" s="883"/>
      <c r="AQ326" s="883"/>
      <c r="AR326" s="883"/>
      <c r="AS326" s="883"/>
      <c r="AT326" s="883"/>
      <c r="AU326" s="883"/>
      <c r="AV326" s="883"/>
      <c r="AW326" s="883"/>
      <c r="AX326" s="883"/>
      <c r="AY326">
        <f>COUNTA($C$326)</f>
        <v>0</v>
      </c>
    </row>
    <row r="327" spans="1:51" ht="26.25" hidden="1" customHeight="1" x14ac:dyDescent="0.15">
      <c r="A327" s="932">
        <v>27</v>
      </c>
      <c r="B327" s="932">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28"/>
      <c r="AD327" s="928"/>
      <c r="AE327" s="928"/>
      <c r="AF327" s="928"/>
      <c r="AG327" s="928"/>
      <c r="AH327" s="894"/>
      <c r="AI327" s="895"/>
      <c r="AJ327" s="895"/>
      <c r="AK327" s="895"/>
      <c r="AL327" s="880"/>
      <c r="AM327" s="881"/>
      <c r="AN327" s="881"/>
      <c r="AO327" s="882"/>
      <c r="AP327" s="883"/>
      <c r="AQ327" s="883"/>
      <c r="AR327" s="883"/>
      <c r="AS327" s="883"/>
      <c r="AT327" s="883"/>
      <c r="AU327" s="883"/>
      <c r="AV327" s="883"/>
      <c r="AW327" s="883"/>
      <c r="AX327" s="883"/>
      <c r="AY327">
        <f>COUNTA($C$327)</f>
        <v>0</v>
      </c>
    </row>
    <row r="328" spans="1:51" ht="26.25" hidden="1" customHeight="1" x14ac:dyDescent="0.15">
      <c r="A328" s="932">
        <v>28</v>
      </c>
      <c r="B328" s="932">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28"/>
      <c r="AD328" s="928"/>
      <c r="AE328" s="928"/>
      <c r="AF328" s="928"/>
      <c r="AG328" s="928"/>
      <c r="AH328" s="894"/>
      <c r="AI328" s="895"/>
      <c r="AJ328" s="895"/>
      <c r="AK328" s="895"/>
      <c r="AL328" s="880"/>
      <c r="AM328" s="881"/>
      <c r="AN328" s="881"/>
      <c r="AO328" s="882"/>
      <c r="AP328" s="883"/>
      <c r="AQ328" s="883"/>
      <c r="AR328" s="883"/>
      <c r="AS328" s="883"/>
      <c r="AT328" s="883"/>
      <c r="AU328" s="883"/>
      <c r="AV328" s="883"/>
      <c r="AW328" s="883"/>
      <c r="AX328" s="883"/>
      <c r="AY328">
        <f>COUNTA($C$328)</f>
        <v>0</v>
      </c>
    </row>
    <row r="329" spans="1:51" ht="26.25" hidden="1" customHeight="1" x14ac:dyDescent="0.15">
      <c r="A329" s="932">
        <v>29</v>
      </c>
      <c r="B329" s="932">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28"/>
      <c r="AD329" s="928"/>
      <c r="AE329" s="928"/>
      <c r="AF329" s="928"/>
      <c r="AG329" s="928"/>
      <c r="AH329" s="894"/>
      <c r="AI329" s="895"/>
      <c r="AJ329" s="895"/>
      <c r="AK329" s="895"/>
      <c r="AL329" s="880"/>
      <c r="AM329" s="881"/>
      <c r="AN329" s="881"/>
      <c r="AO329" s="882"/>
      <c r="AP329" s="883"/>
      <c r="AQ329" s="883"/>
      <c r="AR329" s="883"/>
      <c r="AS329" s="883"/>
      <c r="AT329" s="883"/>
      <c r="AU329" s="883"/>
      <c r="AV329" s="883"/>
      <c r="AW329" s="883"/>
      <c r="AX329" s="883"/>
      <c r="AY329">
        <f>COUNTA($C$329)</f>
        <v>0</v>
      </c>
    </row>
    <row r="330" spans="1:51" ht="26.25" hidden="1" customHeight="1" x14ac:dyDescent="0.15">
      <c r="A330" s="932">
        <v>30</v>
      </c>
      <c r="B330" s="932">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28"/>
      <c r="AD330" s="928"/>
      <c r="AE330" s="928"/>
      <c r="AF330" s="928"/>
      <c r="AG330" s="928"/>
      <c r="AH330" s="894"/>
      <c r="AI330" s="895"/>
      <c r="AJ330" s="895"/>
      <c r="AK330" s="895"/>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187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889"/>
      <c r="B333" s="889"/>
      <c r="C333" s="889" t="s">
        <v>24</v>
      </c>
      <c r="D333" s="889"/>
      <c r="E333" s="889"/>
      <c r="F333" s="889"/>
      <c r="G333" s="889"/>
      <c r="H333" s="889"/>
      <c r="I333" s="889"/>
      <c r="J333" s="930" t="s">
        <v>254</v>
      </c>
      <c r="K333" s="931"/>
      <c r="L333" s="931"/>
      <c r="M333" s="931"/>
      <c r="N333" s="931"/>
      <c r="O333" s="931"/>
      <c r="P333" s="440" t="s">
        <v>25</v>
      </c>
      <c r="Q333" s="440"/>
      <c r="R333" s="440"/>
      <c r="S333" s="440"/>
      <c r="T333" s="440"/>
      <c r="U333" s="440"/>
      <c r="V333" s="440"/>
      <c r="W333" s="440"/>
      <c r="X333" s="440"/>
      <c r="Y333" s="891" t="s">
        <v>293</v>
      </c>
      <c r="Z333" s="892"/>
      <c r="AA333" s="892"/>
      <c r="AB333" s="892"/>
      <c r="AC333" s="930" t="s">
        <v>285</v>
      </c>
      <c r="AD333" s="930"/>
      <c r="AE333" s="930"/>
      <c r="AF333" s="930"/>
      <c r="AG333" s="930"/>
      <c r="AH333" s="891" t="s">
        <v>227</v>
      </c>
      <c r="AI333" s="889"/>
      <c r="AJ333" s="889"/>
      <c r="AK333" s="889"/>
      <c r="AL333" s="889" t="s">
        <v>19</v>
      </c>
      <c r="AM333" s="889"/>
      <c r="AN333" s="889"/>
      <c r="AO333" s="893"/>
      <c r="AP333" s="929" t="s">
        <v>255</v>
      </c>
      <c r="AQ333" s="929"/>
      <c r="AR333" s="929"/>
      <c r="AS333" s="929"/>
      <c r="AT333" s="929"/>
      <c r="AU333" s="929"/>
      <c r="AV333" s="929"/>
      <c r="AW333" s="929"/>
      <c r="AX333" s="929"/>
      <c r="AY333" s="34">
        <f>$AY$331</f>
        <v>1</v>
      </c>
    </row>
    <row r="334" spans="1:51" ht="30" customHeight="1" x14ac:dyDescent="0.15">
      <c r="A334" s="932">
        <v>1</v>
      </c>
      <c r="B334" s="932">
        <v>1</v>
      </c>
      <c r="C334" s="867" t="s">
        <v>860</v>
      </c>
      <c r="D334" s="868"/>
      <c r="E334" s="868"/>
      <c r="F334" s="868"/>
      <c r="G334" s="868"/>
      <c r="H334" s="868"/>
      <c r="I334" s="868"/>
      <c r="J334" s="869">
        <v>4340001004037</v>
      </c>
      <c r="K334" s="870"/>
      <c r="L334" s="870"/>
      <c r="M334" s="870"/>
      <c r="N334" s="870"/>
      <c r="O334" s="870"/>
      <c r="P334" s="871" t="s">
        <v>824</v>
      </c>
      <c r="Q334" s="872"/>
      <c r="R334" s="872"/>
      <c r="S334" s="872"/>
      <c r="T334" s="872"/>
      <c r="U334" s="872"/>
      <c r="V334" s="872"/>
      <c r="W334" s="872"/>
      <c r="X334" s="872"/>
      <c r="Y334" s="873">
        <v>31</v>
      </c>
      <c r="Z334" s="874"/>
      <c r="AA334" s="874"/>
      <c r="AB334" s="875"/>
      <c r="AC334" s="928" t="s">
        <v>310</v>
      </c>
      <c r="AD334" s="928"/>
      <c r="AE334" s="928"/>
      <c r="AF334" s="928"/>
      <c r="AG334" s="928"/>
      <c r="AH334" s="894">
        <v>1</v>
      </c>
      <c r="AI334" s="895"/>
      <c r="AJ334" s="895"/>
      <c r="AK334" s="895"/>
      <c r="AL334" s="880">
        <v>95.6</v>
      </c>
      <c r="AM334" s="881"/>
      <c r="AN334" s="881"/>
      <c r="AO334" s="882"/>
      <c r="AP334" s="883" t="s">
        <v>867</v>
      </c>
      <c r="AQ334" s="883"/>
      <c r="AR334" s="883"/>
      <c r="AS334" s="883"/>
      <c r="AT334" s="883"/>
      <c r="AU334" s="883"/>
      <c r="AV334" s="883"/>
      <c r="AW334" s="883"/>
      <c r="AX334" s="883"/>
      <c r="AY334" s="34">
        <f>$AY$331</f>
        <v>1</v>
      </c>
    </row>
    <row r="335" spans="1:51" ht="30" customHeight="1" x14ac:dyDescent="0.15">
      <c r="A335" s="932">
        <v>2</v>
      </c>
      <c r="B335" s="932">
        <v>1</v>
      </c>
      <c r="C335" s="867" t="s">
        <v>861</v>
      </c>
      <c r="D335" s="868"/>
      <c r="E335" s="868"/>
      <c r="F335" s="868"/>
      <c r="G335" s="868"/>
      <c r="H335" s="868"/>
      <c r="I335" s="868"/>
      <c r="J335" s="869">
        <v>9010001100244</v>
      </c>
      <c r="K335" s="870"/>
      <c r="L335" s="870"/>
      <c r="M335" s="870"/>
      <c r="N335" s="870"/>
      <c r="O335" s="870"/>
      <c r="P335" s="871" t="s">
        <v>836</v>
      </c>
      <c r="Q335" s="872"/>
      <c r="R335" s="872"/>
      <c r="S335" s="872"/>
      <c r="T335" s="872"/>
      <c r="U335" s="872"/>
      <c r="V335" s="872"/>
      <c r="W335" s="872"/>
      <c r="X335" s="872"/>
      <c r="Y335" s="873">
        <v>3</v>
      </c>
      <c r="Z335" s="874"/>
      <c r="AA335" s="874"/>
      <c r="AB335" s="875"/>
      <c r="AC335" s="928" t="s">
        <v>310</v>
      </c>
      <c r="AD335" s="928"/>
      <c r="AE335" s="928"/>
      <c r="AF335" s="928"/>
      <c r="AG335" s="928"/>
      <c r="AH335" s="894">
        <v>2</v>
      </c>
      <c r="AI335" s="895"/>
      <c r="AJ335" s="895"/>
      <c r="AK335" s="895"/>
      <c r="AL335" s="880">
        <v>84.9</v>
      </c>
      <c r="AM335" s="881"/>
      <c r="AN335" s="881"/>
      <c r="AO335" s="882"/>
      <c r="AP335" s="883" t="s">
        <v>867</v>
      </c>
      <c r="AQ335" s="883"/>
      <c r="AR335" s="883"/>
      <c r="AS335" s="883"/>
      <c r="AT335" s="883"/>
      <c r="AU335" s="883"/>
      <c r="AV335" s="883"/>
      <c r="AW335" s="883"/>
      <c r="AX335" s="883"/>
      <c r="AY335">
        <f>COUNTA($C$335)</f>
        <v>1</v>
      </c>
    </row>
    <row r="336" spans="1:51" ht="26.25" hidden="1" customHeight="1" x14ac:dyDescent="0.15">
      <c r="A336" s="932">
        <v>3</v>
      </c>
      <c r="B336" s="932">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28"/>
      <c r="AD336" s="928"/>
      <c r="AE336" s="928"/>
      <c r="AF336" s="928"/>
      <c r="AG336" s="928"/>
      <c r="AH336" s="894"/>
      <c r="AI336" s="895"/>
      <c r="AJ336" s="895"/>
      <c r="AK336" s="895"/>
      <c r="AL336" s="880"/>
      <c r="AM336" s="881"/>
      <c r="AN336" s="881"/>
      <c r="AO336" s="882"/>
      <c r="AP336" s="883"/>
      <c r="AQ336" s="883"/>
      <c r="AR336" s="883"/>
      <c r="AS336" s="883"/>
      <c r="AT336" s="883"/>
      <c r="AU336" s="883"/>
      <c r="AV336" s="883"/>
      <c r="AW336" s="883"/>
      <c r="AX336" s="883"/>
      <c r="AY336">
        <f>COUNTA($C$336)</f>
        <v>0</v>
      </c>
    </row>
    <row r="337" spans="1:51" ht="26.25" hidden="1" customHeight="1" x14ac:dyDescent="0.15">
      <c r="A337" s="932">
        <v>4</v>
      </c>
      <c r="B337" s="932">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28"/>
      <c r="AD337" s="928"/>
      <c r="AE337" s="928"/>
      <c r="AF337" s="928"/>
      <c r="AG337" s="928"/>
      <c r="AH337" s="894"/>
      <c r="AI337" s="895"/>
      <c r="AJ337" s="895"/>
      <c r="AK337" s="895"/>
      <c r="AL337" s="880"/>
      <c r="AM337" s="881"/>
      <c r="AN337" s="881"/>
      <c r="AO337" s="882"/>
      <c r="AP337" s="883"/>
      <c r="AQ337" s="883"/>
      <c r="AR337" s="883"/>
      <c r="AS337" s="883"/>
      <c r="AT337" s="883"/>
      <c r="AU337" s="883"/>
      <c r="AV337" s="883"/>
      <c r="AW337" s="883"/>
      <c r="AX337" s="883"/>
      <c r="AY337">
        <f>COUNTA($C$337)</f>
        <v>0</v>
      </c>
    </row>
    <row r="338" spans="1:51" ht="26.25" hidden="1" customHeight="1" x14ac:dyDescent="0.15">
      <c r="A338" s="932">
        <v>5</v>
      </c>
      <c r="B338" s="932">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28"/>
      <c r="AD338" s="928"/>
      <c r="AE338" s="928"/>
      <c r="AF338" s="928"/>
      <c r="AG338" s="928"/>
      <c r="AH338" s="894"/>
      <c r="AI338" s="895"/>
      <c r="AJ338" s="895"/>
      <c r="AK338" s="895"/>
      <c r="AL338" s="880"/>
      <c r="AM338" s="881"/>
      <c r="AN338" s="881"/>
      <c r="AO338" s="882"/>
      <c r="AP338" s="883"/>
      <c r="AQ338" s="883"/>
      <c r="AR338" s="883"/>
      <c r="AS338" s="883"/>
      <c r="AT338" s="883"/>
      <c r="AU338" s="883"/>
      <c r="AV338" s="883"/>
      <c r="AW338" s="883"/>
      <c r="AX338" s="883"/>
      <c r="AY338">
        <f>COUNTA($C$338)</f>
        <v>0</v>
      </c>
    </row>
    <row r="339" spans="1:51" ht="26.25" hidden="1" customHeight="1" x14ac:dyDescent="0.15">
      <c r="A339" s="932">
        <v>6</v>
      </c>
      <c r="B339" s="932">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28"/>
      <c r="AD339" s="928"/>
      <c r="AE339" s="928"/>
      <c r="AF339" s="928"/>
      <c r="AG339" s="928"/>
      <c r="AH339" s="894"/>
      <c r="AI339" s="895"/>
      <c r="AJ339" s="895"/>
      <c r="AK339" s="895"/>
      <c r="AL339" s="880"/>
      <c r="AM339" s="881"/>
      <c r="AN339" s="881"/>
      <c r="AO339" s="882"/>
      <c r="AP339" s="883"/>
      <c r="AQ339" s="883"/>
      <c r="AR339" s="883"/>
      <c r="AS339" s="883"/>
      <c r="AT339" s="883"/>
      <c r="AU339" s="883"/>
      <c r="AV339" s="883"/>
      <c r="AW339" s="883"/>
      <c r="AX339" s="883"/>
      <c r="AY339">
        <f>COUNTA($C$339)</f>
        <v>0</v>
      </c>
    </row>
    <row r="340" spans="1:51" ht="26.25" hidden="1" customHeight="1" x14ac:dyDescent="0.15">
      <c r="A340" s="932">
        <v>7</v>
      </c>
      <c r="B340" s="932">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28"/>
      <c r="AD340" s="928"/>
      <c r="AE340" s="928"/>
      <c r="AF340" s="928"/>
      <c r="AG340" s="928"/>
      <c r="AH340" s="894"/>
      <c r="AI340" s="895"/>
      <c r="AJ340" s="895"/>
      <c r="AK340" s="895"/>
      <c r="AL340" s="880"/>
      <c r="AM340" s="881"/>
      <c r="AN340" s="881"/>
      <c r="AO340" s="882"/>
      <c r="AP340" s="883"/>
      <c r="AQ340" s="883"/>
      <c r="AR340" s="883"/>
      <c r="AS340" s="883"/>
      <c r="AT340" s="883"/>
      <c r="AU340" s="883"/>
      <c r="AV340" s="883"/>
      <c r="AW340" s="883"/>
      <c r="AX340" s="883"/>
      <c r="AY340">
        <f>COUNTA($C$340)</f>
        <v>0</v>
      </c>
    </row>
    <row r="341" spans="1:51" ht="26.25" hidden="1" customHeight="1" x14ac:dyDescent="0.15">
      <c r="A341" s="932">
        <v>8</v>
      </c>
      <c r="B341" s="932">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28"/>
      <c r="AD341" s="928"/>
      <c r="AE341" s="928"/>
      <c r="AF341" s="928"/>
      <c r="AG341" s="928"/>
      <c r="AH341" s="894"/>
      <c r="AI341" s="895"/>
      <c r="AJ341" s="895"/>
      <c r="AK341" s="895"/>
      <c r="AL341" s="880"/>
      <c r="AM341" s="881"/>
      <c r="AN341" s="881"/>
      <c r="AO341" s="882"/>
      <c r="AP341" s="883"/>
      <c r="AQ341" s="883"/>
      <c r="AR341" s="883"/>
      <c r="AS341" s="883"/>
      <c r="AT341" s="883"/>
      <c r="AU341" s="883"/>
      <c r="AV341" s="883"/>
      <c r="AW341" s="883"/>
      <c r="AX341" s="883"/>
      <c r="AY341">
        <f>COUNTA($C$341)</f>
        <v>0</v>
      </c>
    </row>
    <row r="342" spans="1:51" ht="26.25" hidden="1" customHeight="1" x14ac:dyDescent="0.15">
      <c r="A342" s="932">
        <v>9</v>
      </c>
      <c r="B342" s="932">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28"/>
      <c r="AD342" s="928"/>
      <c r="AE342" s="928"/>
      <c r="AF342" s="928"/>
      <c r="AG342" s="928"/>
      <c r="AH342" s="894"/>
      <c r="AI342" s="895"/>
      <c r="AJ342" s="895"/>
      <c r="AK342" s="895"/>
      <c r="AL342" s="880"/>
      <c r="AM342" s="881"/>
      <c r="AN342" s="881"/>
      <c r="AO342" s="882"/>
      <c r="AP342" s="883"/>
      <c r="AQ342" s="883"/>
      <c r="AR342" s="883"/>
      <c r="AS342" s="883"/>
      <c r="AT342" s="883"/>
      <c r="AU342" s="883"/>
      <c r="AV342" s="883"/>
      <c r="AW342" s="883"/>
      <c r="AX342" s="883"/>
      <c r="AY342">
        <f>COUNTA($C$342)</f>
        <v>0</v>
      </c>
    </row>
    <row r="343" spans="1:51" ht="26.25" hidden="1" customHeight="1" x14ac:dyDescent="0.15">
      <c r="A343" s="932">
        <v>10</v>
      </c>
      <c r="B343" s="932">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28"/>
      <c r="AD343" s="928"/>
      <c r="AE343" s="928"/>
      <c r="AF343" s="928"/>
      <c r="AG343" s="928"/>
      <c r="AH343" s="894"/>
      <c r="AI343" s="895"/>
      <c r="AJ343" s="895"/>
      <c r="AK343" s="895"/>
      <c r="AL343" s="880"/>
      <c r="AM343" s="881"/>
      <c r="AN343" s="881"/>
      <c r="AO343" s="882"/>
      <c r="AP343" s="883"/>
      <c r="AQ343" s="883"/>
      <c r="AR343" s="883"/>
      <c r="AS343" s="883"/>
      <c r="AT343" s="883"/>
      <c r="AU343" s="883"/>
      <c r="AV343" s="883"/>
      <c r="AW343" s="883"/>
      <c r="AX343" s="883"/>
      <c r="AY343">
        <f>COUNTA($C$343)</f>
        <v>0</v>
      </c>
    </row>
    <row r="344" spans="1:51" ht="26.25" hidden="1" customHeight="1" x14ac:dyDescent="0.15">
      <c r="A344" s="932">
        <v>11</v>
      </c>
      <c r="B344" s="932">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28"/>
      <c r="AD344" s="928"/>
      <c r="AE344" s="928"/>
      <c r="AF344" s="928"/>
      <c r="AG344" s="928"/>
      <c r="AH344" s="894"/>
      <c r="AI344" s="895"/>
      <c r="AJ344" s="895"/>
      <c r="AK344" s="895"/>
      <c r="AL344" s="880"/>
      <c r="AM344" s="881"/>
      <c r="AN344" s="881"/>
      <c r="AO344" s="882"/>
      <c r="AP344" s="883"/>
      <c r="AQ344" s="883"/>
      <c r="AR344" s="883"/>
      <c r="AS344" s="883"/>
      <c r="AT344" s="883"/>
      <c r="AU344" s="883"/>
      <c r="AV344" s="883"/>
      <c r="AW344" s="883"/>
      <c r="AX344" s="883"/>
      <c r="AY344">
        <f>COUNTA($C$344)</f>
        <v>0</v>
      </c>
    </row>
    <row r="345" spans="1:51" ht="26.25" hidden="1" customHeight="1" x14ac:dyDescent="0.15">
      <c r="A345" s="932">
        <v>12</v>
      </c>
      <c r="B345" s="932">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28"/>
      <c r="AD345" s="928"/>
      <c r="AE345" s="928"/>
      <c r="AF345" s="928"/>
      <c r="AG345" s="928"/>
      <c r="AH345" s="894"/>
      <c r="AI345" s="895"/>
      <c r="AJ345" s="895"/>
      <c r="AK345" s="895"/>
      <c r="AL345" s="880"/>
      <c r="AM345" s="881"/>
      <c r="AN345" s="881"/>
      <c r="AO345" s="882"/>
      <c r="AP345" s="883"/>
      <c r="AQ345" s="883"/>
      <c r="AR345" s="883"/>
      <c r="AS345" s="883"/>
      <c r="AT345" s="883"/>
      <c r="AU345" s="883"/>
      <c r="AV345" s="883"/>
      <c r="AW345" s="883"/>
      <c r="AX345" s="883"/>
      <c r="AY345">
        <f>COUNTA($C$345)</f>
        <v>0</v>
      </c>
    </row>
    <row r="346" spans="1:51" ht="26.25" hidden="1" customHeight="1" x14ac:dyDescent="0.15">
      <c r="A346" s="932">
        <v>13</v>
      </c>
      <c r="B346" s="932">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28"/>
      <c r="AD346" s="928"/>
      <c r="AE346" s="928"/>
      <c r="AF346" s="928"/>
      <c r="AG346" s="928"/>
      <c r="AH346" s="894"/>
      <c r="AI346" s="895"/>
      <c r="AJ346" s="895"/>
      <c r="AK346" s="895"/>
      <c r="AL346" s="880"/>
      <c r="AM346" s="881"/>
      <c r="AN346" s="881"/>
      <c r="AO346" s="882"/>
      <c r="AP346" s="883"/>
      <c r="AQ346" s="883"/>
      <c r="AR346" s="883"/>
      <c r="AS346" s="883"/>
      <c r="AT346" s="883"/>
      <c r="AU346" s="883"/>
      <c r="AV346" s="883"/>
      <c r="AW346" s="883"/>
      <c r="AX346" s="883"/>
      <c r="AY346">
        <f>COUNTA($C$346)</f>
        <v>0</v>
      </c>
    </row>
    <row r="347" spans="1:51" ht="26.25" hidden="1" customHeight="1" x14ac:dyDescent="0.15">
      <c r="A347" s="932">
        <v>14</v>
      </c>
      <c r="B347" s="932">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28"/>
      <c r="AD347" s="928"/>
      <c r="AE347" s="928"/>
      <c r="AF347" s="928"/>
      <c r="AG347" s="928"/>
      <c r="AH347" s="894"/>
      <c r="AI347" s="895"/>
      <c r="AJ347" s="895"/>
      <c r="AK347" s="895"/>
      <c r="AL347" s="880"/>
      <c r="AM347" s="881"/>
      <c r="AN347" s="881"/>
      <c r="AO347" s="882"/>
      <c r="AP347" s="883"/>
      <c r="AQ347" s="883"/>
      <c r="AR347" s="883"/>
      <c r="AS347" s="883"/>
      <c r="AT347" s="883"/>
      <c r="AU347" s="883"/>
      <c r="AV347" s="883"/>
      <c r="AW347" s="883"/>
      <c r="AX347" s="883"/>
      <c r="AY347">
        <f>COUNTA($C$347)</f>
        <v>0</v>
      </c>
    </row>
    <row r="348" spans="1:51" ht="26.25" hidden="1" customHeight="1" x14ac:dyDescent="0.15">
      <c r="A348" s="932">
        <v>15</v>
      </c>
      <c r="B348" s="932">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28"/>
      <c r="AD348" s="928"/>
      <c r="AE348" s="928"/>
      <c r="AF348" s="928"/>
      <c r="AG348" s="928"/>
      <c r="AH348" s="894"/>
      <c r="AI348" s="895"/>
      <c r="AJ348" s="895"/>
      <c r="AK348" s="895"/>
      <c r="AL348" s="880"/>
      <c r="AM348" s="881"/>
      <c r="AN348" s="881"/>
      <c r="AO348" s="882"/>
      <c r="AP348" s="883"/>
      <c r="AQ348" s="883"/>
      <c r="AR348" s="883"/>
      <c r="AS348" s="883"/>
      <c r="AT348" s="883"/>
      <c r="AU348" s="883"/>
      <c r="AV348" s="883"/>
      <c r="AW348" s="883"/>
      <c r="AX348" s="883"/>
      <c r="AY348">
        <f>COUNTA($C$348)</f>
        <v>0</v>
      </c>
    </row>
    <row r="349" spans="1:51" ht="26.25" hidden="1" customHeight="1" x14ac:dyDescent="0.15">
      <c r="A349" s="932">
        <v>16</v>
      </c>
      <c r="B349" s="932">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28"/>
      <c r="AD349" s="928"/>
      <c r="AE349" s="928"/>
      <c r="AF349" s="928"/>
      <c r="AG349" s="928"/>
      <c r="AH349" s="894"/>
      <c r="AI349" s="895"/>
      <c r="AJ349" s="895"/>
      <c r="AK349" s="895"/>
      <c r="AL349" s="880"/>
      <c r="AM349" s="881"/>
      <c r="AN349" s="881"/>
      <c r="AO349" s="882"/>
      <c r="AP349" s="883"/>
      <c r="AQ349" s="883"/>
      <c r="AR349" s="883"/>
      <c r="AS349" s="883"/>
      <c r="AT349" s="883"/>
      <c r="AU349" s="883"/>
      <c r="AV349" s="883"/>
      <c r="AW349" s="883"/>
      <c r="AX349" s="883"/>
      <c r="AY349">
        <f>COUNTA($C$349)</f>
        <v>0</v>
      </c>
    </row>
    <row r="350" spans="1:51" ht="26.25" hidden="1" customHeight="1" x14ac:dyDescent="0.15">
      <c r="A350" s="932">
        <v>17</v>
      </c>
      <c r="B350" s="932">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28"/>
      <c r="AD350" s="928"/>
      <c r="AE350" s="928"/>
      <c r="AF350" s="928"/>
      <c r="AG350" s="928"/>
      <c r="AH350" s="894"/>
      <c r="AI350" s="895"/>
      <c r="AJ350" s="895"/>
      <c r="AK350" s="895"/>
      <c r="AL350" s="880"/>
      <c r="AM350" s="881"/>
      <c r="AN350" s="881"/>
      <c r="AO350" s="882"/>
      <c r="AP350" s="883"/>
      <c r="AQ350" s="883"/>
      <c r="AR350" s="883"/>
      <c r="AS350" s="883"/>
      <c r="AT350" s="883"/>
      <c r="AU350" s="883"/>
      <c r="AV350" s="883"/>
      <c r="AW350" s="883"/>
      <c r="AX350" s="883"/>
      <c r="AY350">
        <f>COUNTA($C$350)</f>
        <v>0</v>
      </c>
    </row>
    <row r="351" spans="1:51" ht="26.25" hidden="1" customHeight="1" x14ac:dyDescent="0.15">
      <c r="A351" s="932">
        <v>18</v>
      </c>
      <c r="B351" s="932">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28"/>
      <c r="AD351" s="928"/>
      <c r="AE351" s="928"/>
      <c r="AF351" s="928"/>
      <c r="AG351" s="928"/>
      <c r="AH351" s="894"/>
      <c r="AI351" s="895"/>
      <c r="AJ351" s="895"/>
      <c r="AK351" s="895"/>
      <c r="AL351" s="880"/>
      <c r="AM351" s="881"/>
      <c r="AN351" s="881"/>
      <c r="AO351" s="882"/>
      <c r="AP351" s="883"/>
      <c r="AQ351" s="883"/>
      <c r="AR351" s="883"/>
      <c r="AS351" s="883"/>
      <c r="AT351" s="883"/>
      <c r="AU351" s="883"/>
      <c r="AV351" s="883"/>
      <c r="AW351" s="883"/>
      <c r="AX351" s="883"/>
      <c r="AY351">
        <f>COUNTA($C$351)</f>
        <v>0</v>
      </c>
    </row>
    <row r="352" spans="1:51" ht="26.25" hidden="1" customHeight="1" x14ac:dyDescent="0.15">
      <c r="A352" s="932">
        <v>19</v>
      </c>
      <c r="B352" s="932">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28"/>
      <c r="AD352" s="928"/>
      <c r="AE352" s="928"/>
      <c r="AF352" s="928"/>
      <c r="AG352" s="928"/>
      <c r="AH352" s="894"/>
      <c r="AI352" s="895"/>
      <c r="AJ352" s="895"/>
      <c r="AK352" s="895"/>
      <c r="AL352" s="880"/>
      <c r="AM352" s="881"/>
      <c r="AN352" s="881"/>
      <c r="AO352" s="882"/>
      <c r="AP352" s="883"/>
      <c r="AQ352" s="883"/>
      <c r="AR352" s="883"/>
      <c r="AS352" s="883"/>
      <c r="AT352" s="883"/>
      <c r="AU352" s="883"/>
      <c r="AV352" s="883"/>
      <c r="AW352" s="883"/>
      <c r="AX352" s="883"/>
      <c r="AY352">
        <f>COUNTA($C$352)</f>
        <v>0</v>
      </c>
    </row>
    <row r="353" spans="1:51" ht="26.25" hidden="1" customHeight="1" x14ac:dyDescent="0.15">
      <c r="A353" s="932">
        <v>20</v>
      </c>
      <c r="B353" s="932">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28"/>
      <c r="AD353" s="928"/>
      <c r="AE353" s="928"/>
      <c r="AF353" s="928"/>
      <c r="AG353" s="928"/>
      <c r="AH353" s="894"/>
      <c r="AI353" s="895"/>
      <c r="AJ353" s="895"/>
      <c r="AK353" s="895"/>
      <c r="AL353" s="880"/>
      <c r="AM353" s="881"/>
      <c r="AN353" s="881"/>
      <c r="AO353" s="882"/>
      <c r="AP353" s="883"/>
      <c r="AQ353" s="883"/>
      <c r="AR353" s="883"/>
      <c r="AS353" s="883"/>
      <c r="AT353" s="883"/>
      <c r="AU353" s="883"/>
      <c r="AV353" s="883"/>
      <c r="AW353" s="883"/>
      <c r="AX353" s="883"/>
      <c r="AY353">
        <f>COUNTA($C$353)</f>
        <v>0</v>
      </c>
    </row>
    <row r="354" spans="1:51" ht="26.25" hidden="1" customHeight="1" x14ac:dyDescent="0.15">
      <c r="A354" s="932">
        <v>21</v>
      </c>
      <c r="B354" s="932">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28"/>
      <c r="AD354" s="928"/>
      <c r="AE354" s="928"/>
      <c r="AF354" s="928"/>
      <c r="AG354" s="928"/>
      <c r="AH354" s="894"/>
      <c r="AI354" s="895"/>
      <c r="AJ354" s="895"/>
      <c r="AK354" s="895"/>
      <c r="AL354" s="880"/>
      <c r="AM354" s="881"/>
      <c r="AN354" s="881"/>
      <c r="AO354" s="882"/>
      <c r="AP354" s="883"/>
      <c r="AQ354" s="883"/>
      <c r="AR354" s="883"/>
      <c r="AS354" s="883"/>
      <c r="AT354" s="883"/>
      <c r="AU354" s="883"/>
      <c r="AV354" s="883"/>
      <c r="AW354" s="883"/>
      <c r="AX354" s="883"/>
      <c r="AY354">
        <f>COUNTA($C$354)</f>
        <v>0</v>
      </c>
    </row>
    <row r="355" spans="1:51" ht="26.25" hidden="1" customHeight="1" x14ac:dyDescent="0.15">
      <c r="A355" s="932">
        <v>22</v>
      </c>
      <c r="B355" s="932">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28"/>
      <c r="AD355" s="928"/>
      <c r="AE355" s="928"/>
      <c r="AF355" s="928"/>
      <c r="AG355" s="928"/>
      <c r="AH355" s="894"/>
      <c r="AI355" s="895"/>
      <c r="AJ355" s="895"/>
      <c r="AK355" s="895"/>
      <c r="AL355" s="880"/>
      <c r="AM355" s="881"/>
      <c r="AN355" s="881"/>
      <c r="AO355" s="882"/>
      <c r="AP355" s="883"/>
      <c r="AQ355" s="883"/>
      <c r="AR355" s="883"/>
      <c r="AS355" s="883"/>
      <c r="AT355" s="883"/>
      <c r="AU355" s="883"/>
      <c r="AV355" s="883"/>
      <c r="AW355" s="883"/>
      <c r="AX355" s="883"/>
      <c r="AY355">
        <f>COUNTA($C$355)</f>
        <v>0</v>
      </c>
    </row>
    <row r="356" spans="1:51" ht="26.25" hidden="1" customHeight="1" x14ac:dyDescent="0.15">
      <c r="A356" s="932">
        <v>23</v>
      </c>
      <c r="B356" s="932">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28"/>
      <c r="AD356" s="928"/>
      <c r="AE356" s="928"/>
      <c r="AF356" s="928"/>
      <c r="AG356" s="928"/>
      <c r="AH356" s="894"/>
      <c r="AI356" s="895"/>
      <c r="AJ356" s="895"/>
      <c r="AK356" s="895"/>
      <c r="AL356" s="880"/>
      <c r="AM356" s="881"/>
      <c r="AN356" s="881"/>
      <c r="AO356" s="882"/>
      <c r="AP356" s="883"/>
      <c r="AQ356" s="883"/>
      <c r="AR356" s="883"/>
      <c r="AS356" s="883"/>
      <c r="AT356" s="883"/>
      <c r="AU356" s="883"/>
      <c r="AV356" s="883"/>
      <c r="AW356" s="883"/>
      <c r="AX356" s="883"/>
      <c r="AY356">
        <f>COUNTA($C$356)</f>
        <v>0</v>
      </c>
    </row>
    <row r="357" spans="1:51" ht="26.25" hidden="1" customHeight="1" x14ac:dyDescent="0.15">
      <c r="A357" s="932">
        <v>24</v>
      </c>
      <c r="B357" s="932">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28"/>
      <c r="AD357" s="928"/>
      <c r="AE357" s="928"/>
      <c r="AF357" s="928"/>
      <c r="AG357" s="928"/>
      <c r="AH357" s="894"/>
      <c r="AI357" s="895"/>
      <c r="AJ357" s="895"/>
      <c r="AK357" s="895"/>
      <c r="AL357" s="880"/>
      <c r="AM357" s="881"/>
      <c r="AN357" s="881"/>
      <c r="AO357" s="882"/>
      <c r="AP357" s="883"/>
      <c r="AQ357" s="883"/>
      <c r="AR357" s="883"/>
      <c r="AS357" s="883"/>
      <c r="AT357" s="883"/>
      <c r="AU357" s="883"/>
      <c r="AV357" s="883"/>
      <c r="AW357" s="883"/>
      <c r="AX357" s="883"/>
      <c r="AY357">
        <f>COUNTA($C$357)</f>
        <v>0</v>
      </c>
    </row>
    <row r="358" spans="1:51" ht="26.25" hidden="1" customHeight="1" x14ac:dyDescent="0.15">
      <c r="A358" s="932">
        <v>25</v>
      </c>
      <c r="B358" s="932">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28"/>
      <c r="AD358" s="928"/>
      <c r="AE358" s="928"/>
      <c r="AF358" s="928"/>
      <c r="AG358" s="928"/>
      <c r="AH358" s="894"/>
      <c r="AI358" s="895"/>
      <c r="AJ358" s="895"/>
      <c r="AK358" s="895"/>
      <c r="AL358" s="880"/>
      <c r="AM358" s="881"/>
      <c r="AN358" s="881"/>
      <c r="AO358" s="882"/>
      <c r="AP358" s="883"/>
      <c r="AQ358" s="883"/>
      <c r="AR358" s="883"/>
      <c r="AS358" s="883"/>
      <c r="AT358" s="883"/>
      <c r="AU358" s="883"/>
      <c r="AV358" s="883"/>
      <c r="AW358" s="883"/>
      <c r="AX358" s="883"/>
      <c r="AY358">
        <f>COUNTA($C$358)</f>
        <v>0</v>
      </c>
    </row>
    <row r="359" spans="1:51" ht="26.25" hidden="1" customHeight="1" x14ac:dyDescent="0.15">
      <c r="A359" s="932">
        <v>26</v>
      </c>
      <c r="B359" s="932">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28"/>
      <c r="AD359" s="928"/>
      <c r="AE359" s="928"/>
      <c r="AF359" s="928"/>
      <c r="AG359" s="928"/>
      <c r="AH359" s="894"/>
      <c r="AI359" s="895"/>
      <c r="AJ359" s="895"/>
      <c r="AK359" s="895"/>
      <c r="AL359" s="880"/>
      <c r="AM359" s="881"/>
      <c r="AN359" s="881"/>
      <c r="AO359" s="882"/>
      <c r="AP359" s="883"/>
      <c r="AQ359" s="883"/>
      <c r="AR359" s="883"/>
      <c r="AS359" s="883"/>
      <c r="AT359" s="883"/>
      <c r="AU359" s="883"/>
      <c r="AV359" s="883"/>
      <c r="AW359" s="883"/>
      <c r="AX359" s="883"/>
      <c r="AY359">
        <f>COUNTA($C$359)</f>
        <v>0</v>
      </c>
    </row>
    <row r="360" spans="1:51" ht="26.25" hidden="1" customHeight="1" x14ac:dyDescent="0.15">
      <c r="A360" s="932">
        <v>27</v>
      </c>
      <c r="B360" s="932">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28"/>
      <c r="AD360" s="928"/>
      <c r="AE360" s="928"/>
      <c r="AF360" s="928"/>
      <c r="AG360" s="928"/>
      <c r="AH360" s="894"/>
      <c r="AI360" s="895"/>
      <c r="AJ360" s="895"/>
      <c r="AK360" s="895"/>
      <c r="AL360" s="880"/>
      <c r="AM360" s="881"/>
      <c r="AN360" s="881"/>
      <c r="AO360" s="882"/>
      <c r="AP360" s="883"/>
      <c r="AQ360" s="883"/>
      <c r="AR360" s="883"/>
      <c r="AS360" s="883"/>
      <c r="AT360" s="883"/>
      <c r="AU360" s="883"/>
      <c r="AV360" s="883"/>
      <c r="AW360" s="883"/>
      <c r="AX360" s="883"/>
      <c r="AY360">
        <f>COUNTA($C$360)</f>
        <v>0</v>
      </c>
    </row>
    <row r="361" spans="1:51" ht="26.25" hidden="1" customHeight="1" x14ac:dyDescent="0.15">
      <c r="A361" s="932">
        <v>28</v>
      </c>
      <c r="B361" s="932">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28"/>
      <c r="AD361" s="928"/>
      <c r="AE361" s="928"/>
      <c r="AF361" s="928"/>
      <c r="AG361" s="928"/>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26.25" hidden="1" customHeight="1" x14ac:dyDescent="0.15">
      <c r="A362" s="932">
        <v>29</v>
      </c>
      <c r="B362" s="932">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28"/>
      <c r="AD362" s="928"/>
      <c r="AE362" s="928"/>
      <c r="AF362" s="928"/>
      <c r="AG362" s="928"/>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26.25" hidden="1" customHeight="1" x14ac:dyDescent="0.15">
      <c r="A363" s="932">
        <v>30</v>
      </c>
      <c r="B363" s="932">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28"/>
      <c r="AD363" s="928"/>
      <c r="AE363" s="928"/>
      <c r="AF363" s="928"/>
      <c r="AG363" s="928"/>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15">
      <c r="A365" s="9"/>
      <c r="B365" s="50" t="s">
        <v>188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15">
      <c r="A366" s="889"/>
      <c r="B366" s="889"/>
      <c r="C366" s="889" t="s">
        <v>24</v>
      </c>
      <c r="D366" s="889"/>
      <c r="E366" s="889"/>
      <c r="F366" s="889"/>
      <c r="G366" s="889"/>
      <c r="H366" s="889"/>
      <c r="I366" s="889"/>
      <c r="J366" s="930" t="s">
        <v>254</v>
      </c>
      <c r="K366" s="931"/>
      <c r="L366" s="931"/>
      <c r="M366" s="931"/>
      <c r="N366" s="931"/>
      <c r="O366" s="931"/>
      <c r="P366" s="440" t="s">
        <v>25</v>
      </c>
      <c r="Q366" s="440"/>
      <c r="R366" s="440"/>
      <c r="S366" s="440"/>
      <c r="T366" s="440"/>
      <c r="U366" s="440"/>
      <c r="V366" s="440"/>
      <c r="W366" s="440"/>
      <c r="X366" s="440"/>
      <c r="Y366" s="891" t="s">
        <v>293</v>
      </c>
      <c r="Z366" s="892"/>
      <c r="AA366" s="892"/>
      <c r="AB366" s="892"/>
      <c r="AC366" s="930" t="s">
        <v>285</v>
      </c>
      <c r="AD366" s="930"/>
      <c r="AE366" s="930"/>
      <c r="AF366" s="930"/>
      <c r="AG366" s="930"/>
      <c r="AH366" s="891" t="s">
        <v>227</v>
      </c>
      <c r="AI366" s="889"/>
      <c r="AJ366" s="889"/>
      <c r="AK366" s="889"/>
      <c r="AL366" s="889" t="s">
        <v>19</v>
      </c>
      <c r="AM366" s="889"/>
      <c r="AN366" s="889"/>
      <c r="AO366" s="893"/>
      <c r="AP366" s="929" t="s">
        <v>255</v>
      </c>
      <c r="AQ366" s="929"/>
      <c r="AR366" s="929"/>
      <c r="AS366" s="929"/>
      <c r="AT366" s="929"/>
      <c r="AU366" s="929"/>
      <c r="AV366" s="929"/>
      <c r="AW366" s="929"/>
      <c r="AX366" s="929"/>
      <c r="AY366" s="34">
        <f>$AY$364</f>
        <v>1</v>
      </c>
    </row>
    <row r="367" spans="1:51" ht="26.25" customHeight="1" x14ac:dyDescent="0.15">
      <c r="A367" s="932">
        <v>1</v>
      </c>
      <c r="B367" s="932">
        <v>1</v>
      </c>
      <c r="C367" s="867" t="s">
        <v>761</v>
      </c>
      <c r="D367" s="868"/>
      <c r="E367" s="868"/>
      <c r="F367" s="868"/>
      <c r="G367" s="868"/>
      <c r="H367" s="868"/>
      <c r="I367" s="868"/>
      <c r="J367" s="869">
        <v>3000020462225</v>
      </c>
      <c r="K367" s="870"/>
      <c r="L367" s="870"/>
      <c r="M367" s="870"/>
      <c r="N367" s="870"/>
      <c r="O367" s="870"/>
      <c r="P367" s="871" t="s">
        <v>837</v>
      </c>
      <c r="Q367" s="872"/>
      <c r="R367" s="872"/>
      <c r="S367" s="872"/>
      <c r="T367" s="872"/>
      <c r="U367" s="872"/>
      <c r="V367" s="872"/>
      <c r="W367" s="872"/>
      <c r="X367" s="872"/>
      <c r="Y367" s="873">
        <v>3</v>
      </c>
      <c r="Z367" s="874"/>
      <c r="AA367" s="874"/>
      <c r="AB367" s="875"/>
      <c r="AC367" s="928" t="s">
        <v>745</v>
      </c>
      <c r="AD367" s="928"/>
      <c r="AE367" s="928"/>
      <c r="AF367" s="928"/>
      <c r="AG367" s="928"/>
      <c r="AH367" s="894" t="s">
        <v>339</v>
      </c>
      <c r="AI367" s="895"/>
      <c r="AJ367" s="895"/>
      <c r="AK367" s="895"/>
      <c r="AL367" s="880" t="s">
        <v>339</v>
      </c>
      <c r="AM367" s="881"/>
      <c r="AN367" s="881"/>
      <c r="AO367" s="882"/>
      <c r="AP367" s="883" t="s">
        <v>740</v>
      </c>
      <c r="AQ367" s="883"/>
      <c r="AR367" s="883"/>
      <c r="AS367" s="883"/>
      <c r="AT367" s="883"/>
      <c r="AU367" s="883"/>
      <c r="AV367" s="883"/>
      <c r="AW367" s="883"/>
      <c r="AX367" s="883"/>
      <c r="AY367" s="34">
        <f>$AY$364</f>
        <v>1</v>
      </c>
    </row>
    <row r="368" spans="1:51" ht="26.25" customHeight="1" x14ac:dyDescent="0.15">
      <c r="A368" s="932">
        <v>2</v>
      </c>
      <c r="B368" s="932">
        <v>1</v>
      </c>
      <c r="C368" s="867" t="s">
        <v>768</v>
      </c>
      <c r="D368" s="868"/>
      <c r="E368" s="868"/>
      <c r="F368" s="868"/>
      <c r="G368" s="868"/>
      <c r="H368" s="868"/>
      <c r="I368" s="868"/>
      <c r="J368" s="869">
        <v>6000020465241</v>
      </c>
      <c r="K368" s="870"/>
      <c r="L368" s="870"/>
      <c r="M368" s="870"/>
      <c r="N368" s="870"/>
      <c r="O368" s="870"/>
      <c r="P368" s="871" t="s">
        <v>838</v>
      </c>
      <c r="Q368" s="872"/>
      <c r="R368" s="872"/>
      <c r="S368" s="872"/>
      <c r="T368" s="872"/>
      <c r="U368" s="872"/>
      <c r="V368" s="872"/>
      <c r="W368" s="872"/>
      <c r="X368" s="872"/>
      <c r="Y368" s="873">
        <v>3</v>
      </c>
      <c r="Z368" s="874"/>
      <c r="AA368" s="874"/>
      <c r="AB368" s="875"/>
      <c r="AC368" s="928" t="s">
        <v>745</v>
      </c>
      <c r="AD368" s="928"/>
      <c r="AE368" s="928"/>
      <c r="AF368" s="928"/>
      <c r="AG368" s="928"/>
      <c r="AH368" s="894" t="s">
        <v>339</v>
      </c>
      <c r="AI368" s="895"/>
      <c r="AJ368" s="895"/>
      <c r="AK368" s="895"/>
      <c r="AL368" s="880" t="s">
        <v>339</v>
      </c>
      <c r="AM368" s="881"/>
      <c r="AN368" s="881"/>
      <c r="AO368" s="882"/>
      <c r="AP368" s="883" t="s">
        <v>740</v>
      </c>
      <c r="AQ368" s="883"/>
      <c r="AR368" s="883"/>
      <c r="AS368" s="883"/>
      <c r="AT368" s="883"/>
      <c r="AU368" s="883"/>
      <c r="AV368" s="883"/>
      <c r="AW368" s="883"/>
      <c r="AX368" s="883"/>
      <c r="AY368">
        <f>COUNTA($C$368)</f>
        <v>1</v>
      </c>
    </row>
    <row r="369" spans="1:51" ht="26.25" customHeight="1" x14ac:dyDescent="0.15">
      <c r="A369" s="932">
        <v>3</v>
      </c>
      <c r="B369" s="932">
        <v>1</v>
      </c>
      <c r="C369" s="867" t="s">
        <v>769</v>
      </c>
      <c r="D369" s="868"/>
      <c r="E369" s="868"/>
      <c r="F369" s="868"/>
      <c r="G369" s="868"/>
      <c r="H369" s="868"/>
      <c r="I369" s="868"/>
      <c r="J369" s="869">
        <v>5000020465275</v>
      </c>
      <c r="K369" s="870"/>
      <c r="L369" s="870"/>
      <c r="M369" s="870"/>
      <c r="N369" s="870"/>
      <c r="O369" s="870"/>
      <c r="P369" s="871" t="s">
        <v>838</v>
      </c>
      <c r="Q369" s="872"/>
      <c r="R369" s="872"/>
      <c r="S369" s="872"/>
      <c r="T369" s="872"/>
      <c r="U369" s="872"/>
      <c r="V369" s="872"/>
      <c r="W369" s="872"/>
      <c r="X369" s="872"/>
      <c r="Y369" s="873">
        <v>3</v>
      </c>
      <c r="Z369" s="874"/>
      <c r="AA369" s="874"/>
      <c r="AB369" s="875"/>
      <c r="AC369" s="928" t="s">
        <v>745</v>
      </c>
      <c r="AD369" s="928"/>
      <c r="AE369" s="928"/>
      <c r="AF369" s="928"/>
      <c r="AG369" s="928"/>
      <c r="AH369" s="894" t="s">
        <v>339</v>
      </c>
      <c r="AI369" s="895"/>
      <c r="AJ369" s="895"/>
      <c r="AK369" s="895"/>
      <c r="AL369" s="880" t="s">
        <v>339</v>
      </c>
      <c r="AM369" s="881"/>
      <c r="AN369" s="881"/>
      <c r="AO369" s="882"/>
      <c r="AP369" s="883" t="s">
        <v>740</v>
      </c>
      <c r="AQ369" s="883"/>
      <c r="AR369" s="883"/>
      <c r="AS369" s="883"/>
      <c r="AT369" s="883"/>
      <c r="AU369" s="883"/>
      <c r="AV369" s="883"/>
      <c r="AW369" s="883"/>
      <c r="AX369" s="883"/>
      <c r="AY369">
        <f>COUNTA($C$369)</f>
        <v>1</v>
      </c>
    </row>
    <row r="370" spans="1:51" ht="26.25" customHeight="1" x14ac:dyDescent="0.15">
      <c r="A370" s="932">
        <v>4</v>
      </c>
      <c r="B370" s="932">
        <v>1</v>
      </c>
      <c r="C370" s="867" t="s">
        <v>763</v>
      </c>
      <c r="D370" s="868"/>
      <c r="E370" s="868"/>
      <c r="F370" s="868"/>
      <c r="G370" s="868"/>
      <c r="H370" s="868"/>
      <c r="I370" s="868"/>
      <c r="J370" s="869">
        <v>9000020465305</v>
      </c>
      <c r="K370" s="870"/>
      <c r="L370" s="870"/>
      <c r="M370" s="870"/>
      <c r="N370" s="870"/>
      <c r="O370" s="870"/>
      <c r="P370" s="871" t="s">
        <v>838</v>
      </c>
      <c r="Q370" s="872"/>
      <c r="R370" s="872"/>
      <c r="S370" s="872"/>
      <c r="T370" s="872"/>
      <c r="U370" s="872"/>
      <c r="V370" s="872"/>
      <c r="W370" s="872"/>
      <c r="X370" s="872"/>
      <c r="Y370" s="873">
        <v>2</v>
      </c>
      <c r="Z370" s="874"/>
      <c r="AA370" s="874"/>
      <c r="AB370" s="875"/>
      <c r="AC370" s="928" t="s">
        <v>745</v>
      </c>
      <c r="AD370" s="928"/>
      <c r="AE370" s="928"/>
      <c r="AF370" s="928"/>
      <c r="AG370" s="928"/>
      <c r="AH370" s="894" t="s">
        <v>339</v>
      </c>
      <c r="AI370" s="895"/>
      <c r="AJ370" s="895"/>
      <c r="AK370" s="895"/>
      <c r="AL370" s="880" t="s">
        <v>339</v>
      </c>
      <c r="AM370" s="881"/>
      <c r="AN370" s="881"/>
      <c r="AO370" s="882"/>
      <c r="AP370" s="883" t="s">
        <v>740</v>
      </c>
      <c r="AQ370" s="883"/>
      <c r="AR370" s="883"/>
      <c r="AS370" s="883"/>
      <c r="AT370" s="883"/>
      <c r="AU370" s="883"/>
      <c r="AV370" s="883"/>
      <c r="AW370" s="883"/>
      <c r="AX370" s="883"/>
      <c r="AY370">
        <f>COUNTA($C$370)</f>
        <v>1</v>
      </c>
    </row>
    <row r="371" spans="1:51" ht="26.25" customHeight="1" x14ac:dyDescent="0.15">
      <c r="A371" s="932">
        <v>5</v>
      </c>
      <c r="B371" s="932">
        <v>1</v>
      </c>
      <c r="C371" s="867" t="s">
        <v>831</v>
      </c>
      <c r="D371" s="868"/>
      <c r="E371" s="868"/>
      <c r="F371" s="868"/>
      <c r="G371" s="868"/>
      <c r="H371" s="868"/>
      <c r="I371" s="868"/>
      <c r="J371" s="869">
        <v>7000020465348</v>
      </c>
      <c r="K371" s="870"/>
      <c r="L371" s="870"/>
      <c r="M371" s="870"/>
      <c r="N371" s="870"/>
      <c r="O371" s="870"/>
      <c r="P371" s="871" t="s">
        <v>838</v>
      </c>
      <c r="Q371" s="872"/>
      <c r="R371" s="872"/>
      <c r="S371" s="872"/>
      <c r="T371" s="872"/>
      <c r="U371" s="872"/>
      <c r="V371" s="872"/>
      <c r="W371" s="872"/>
      <c r="X371" s="872"/>
      <c r="Y371" s="873">
        <v>1</v>
      </c>
      <c r="Z371" s="874"/>
      <c r="AA371" s="874"/>
      <c r="AB371" s="875"/>
      <c r="AC371" s="928" t="s">
        <v>745</v>
      </c>
      <c r="AD371" s="928"/>
      <c r="AE371" s="928"/>
      <c r="AF371" s="928"/>
      <c r="AG371" s="928"/>
      <c r="AH371" s="894" t="s">
        <v>339</v>
      </c>
      <c r="AI371" s="895"/>
      <c r="AJ371" s="895"/>
      <c r="AK371" s="895"/>
      <c r="AL371" s="880" t="s">
        <v>339</v>
      </c>
      <c r="AM371" s="881"/>
      <c r="AN371" s="881"/>
      <c r="AO371" s="882"/>
      <c r="AP371" s="883" t="s">
        <v>740</v>
      </c>
      <c r="AQ371" s="883"/>
      <c r="AR371" s="883"/>
      <c r="AS371" s="883"/>
      <c r="AT371" s="883"/>
      <c r="AU371" s="883"/>
      <c r="AV371" s="883"/>
      <c r="AW371" s="883"/>
      <c r="AX371" s="883"/>
      <c r="AY371">
        <f>COUNTA($C$371)</f>
        <v>1</v>
      </c>
    </row>
    <row r="372" spans="1:51" ht="26.25" customHeight="1" x14ac:dyDescent="0.15">
      <c r="A372" s="932">
        <v>6</v>
      </c>
      <c r="B372" s="932">
        <v>1</v>
      </c>
      <c r="C372" s="867" t="s">
        <v>764</v>
      </c>
      <c r="D372" s="868"/>
      <c r="E372" s="868"/>
      <c r="F372" s="868"/>
      <c r="G372" s="868"/>
      <c r="H372" s="868"/>
      <c r="I372" s="868"/>
      <c r="J372" s="869">
        <v>9000020465321</v>
      </c>
      <c r="K372" s="870"/>
      <c r="L372" s="870"/>
      <c r="M372" s="870"/>
      <c r="N372" s="870"/>
      <c r="O372" s="870"/>
      <c r="P372" s="871" t="s">
        <v>838</v>
      </c>
      <c r="Q372" s="872"/>
      <c r="R372" s="872"/>
      <c r="S372" s="872"/>
      <c r="T372" s="872"/>
      <c r="U372" s="872"/>
      <c r="V372" s="872"/>
      <c r="W372" s="872"/>
      <c r="X372" s="872"/>
      <c r="Y372" s="873">
        <v>0.3</v>
      </c>
      <c r="Z372" s="874"/>
      <c r="AA372" s="874"/>
      <c r="AB372" s="875"/>
      <c r="AC372" s="928" t="s">
        <v>745</v>
      </c>
      <c r="AD372" s="928"/>
      <c r="AE372" s="928"/>
      <c r="AF372" s="928"/>
      <c r="AG372" s="928"/>
      <c r="AH372" s="894" t="s">
        <v>339</v>
      </c>
      <c r="AI372" s="895"/>
      <c r="AJ372" s="895"/>
      <c r="AK372" s="895"/>
      <c r="AL372" s="880" t="s">
        <v>339</v>
      </c>
      <c r="AM372" s="881"/>
      <c r="AN372" s="881"/>
      <c r="AO372" s="882"/>
      <c r="AP372" s="883" t="s">
        <v>740</v>
      </c>
      <c r="AQ372" s="883"/>
      <c r="AR372" s="883"/>
      <c r="AS372" s="883"/>
      <c r="AT372" s="883"/>
      <c r="AU372" s="883"/>
      <c r="AV372" s="883"/>
      <c r="AW372" s="883"/>
      <c r="AX372" s="883"/>
      <c r="AY372">
        <f>COUNTA($C$372)</f>
        <v>1</v>
      </c>
    </row>
    <row r="373" spans="1:51" ht="26.25" hidden="1" customHeight="1" x14ac:dyDescent="0.15">
      <c r="A373" s="932">
        <v>7</v>
      </c>
      <c r="B373" s="932">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28"/>
      <c r="AD373" s="928"/>
      <c r="AE373" s="928"/>
      <c r="AF373" s="928"/>
      <c r="AG373" s="928"/>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26.25" hidden="1" customHeight="1" x14ac:dyDescent="0.15">
      <c r="A374" s="932">
        <v>8</v>
      </c>
      <c r="B374" s="932">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28"/>
      <c r="AD374" s="928"/>
      <c r="AE374" s="928"/>
      <c r="AF374" s="928"/>
      <c r="AG374" s="928"/>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ht="26.25" hidden="1" customHeight="1" x14ac:dyDescent="0.15">
      <c r="A375" s="932">
        <v>9</v>
      </c>
      <c r="B375" s="932">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28"/>
      <c r="AD375" s="928"/>
      <c r="AE375" s="928"/>
      <c r="AF375" s="928"/>
      <c r="AG375" s="928"/>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26.25" hidden="1" customHeight="1" x14ac:dyDescent="0.15">
      <c r="A376" s="932">
        <v>10</v>
      </c>
      <c r="B376" s="932">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28"/>
      <c r="AD376" s="928"/>
      <c r="AE376" s="928"/>
      <c r="AF376" s="928"/>
      <c r="AG376" s="928"/>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26.25" hidden="1" customHeight="1" x14ac:dyDescent="0.15">
      <c r="A377" s="932">
        <v>11</v>
      </c>
      <c r="B377" s="932">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28"/>
      <c r="AD377" s="928"/>
      <c r="AE377" s="928"/>
      <c r="AF377" s="928"/>
      <c r="AG377" s="928"/>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26.25" hidden="1" customHeight="1" x14ac:dyDescent="0.15">
      <c r="A378" s="932">
        <v>12</v>
      </c>
      <c r="B378" s="932">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28"/>
      <c r="AD378" s="928"/>
      <c r="AE378" s="928"/>
      <c r="AF378" s="928"/>
      <c r="AG378" s="928"/>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26.25" hidden="1" customHeight="1" x14ac:dyDescent="0.15">
      <c r="A379" s="932">
        <v>13</v>
      </c>
      <c r="B379" s="932">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28"/>
      <c r="AD379" s="928"/>
      <c r="AE379" s="928"/>
      <c r="AF379" s="928"/>
      <c r="AG379" s="928"/>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26.25" hidden="1" customHeight="1" x14ac:dyDescent="0.15">
      <c r="A380" s="932">
        <v>14</v>
      </c>
      <c r="B380" s="932">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28"/>
      <c r="AD380" s="928"/>
      <c r="AE380" s="928"/>
      <c r="AF380" s="928"/>
      <c r="AG380" s="928"/>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26.25" hidden="1" customHeight="1" x14ac:dyDescent="0.15">
      <c r="A381" s="932">
        <v>15</v>
      </c>
      <c r="B381" s="932">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28"/>
      <c r="AD381" s="928"/>
      <c r="AE381" s="928"/>
      <c r="AF381" s="928"/>
      <c r="AG381" s="928"/>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26.25" hidden="1" customHeight="1" x14ac:dyDescent="0.15">
      <c r="A382" s="932">
        <v>16</v>
      </c>
      <c r="B382" s="932">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28"/>
      <c r="AD382" s="928"/>
      <c r="AE382" s="928"/>
      <c r="AF382" s="928"/>
      <c r="AG382" s="928"/>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26.25" hidden="1" customHeight="1" x14ac:dyDescent="0.15">
      <c r="A383" s="932">
        <v>17</v>
      </c>
      <c r="B383" s="932">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28"/>
      <c r="AD383" s="928"/>
      <c r="AE383" s="928"/>
      <c r="AF383" s="928"/>
      <c r="AG383" s="928"/>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26.25" hidden="1" customHeight="1" x14ac:dyDescent="0.15">
      <c r="A384" s="932">
        <v>18</v>
      </c>
      <c r="B384" s="932">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28"/>
      <c r="AD384" s="928"/>
      <c r="AE384" s="928"/>
      <c r="AF384" s="928"/>
      <c r="AG384" s="928"/>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26.25" hidden="1" customHeight="1" x14ac:dyDescent="0.15">
      <c r="A385" s="932">
        <v>19</v>
      </c>
      <c r="B385" s="932">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28"/>
      <c r="AD385" s="928"/>
      <c r="AE385" s="928"/>
      <c r="AF385" s="928"/>
      <c r="AG385" s="928"/>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26.25" hidden="1" customHeight="1" x14ac:dyDescent="0.15">
      <c r="A386" s="932">
        <v>20</v>
      </c>
      <c r="B386" s="932">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28"/>
      <c r="AD386" s="928"/>
      <c r="AE386" s="928"/>
      <c r="AF386" s="928"/>
      <c r="AG386" s="928"/>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26.25" hidden="1" customHeight="1" x14ac:dyDescent="0.15">
      <c r="A387" s="932">
        <v>21</v>
      </c>
      <c r="B387" s="932">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28"/>
      <c r="AD387" s="928"/>
      <c r="AE387" s="928"/>
      <c r="AF387" s="928"/>
      <c r="AG387" s="928"/>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26.25" hidden="1" customHeight="1" x14ac:dyDescent="0.15">
      <c r="A388" s="932">
        <v>22</v>
      </c>
      <c r="B388" s="932">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28"/>
      <c r="AD388" s="928"/>
      <c r="AE388" s="928"/>
      <c r="AF388" s="928"/>
      <c r="AG388" s="928"/>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6.25" hidden="1" customHeight="1" x14ac:dyDescent="0.15">
      <c r="A389" s="932">
        <v>23</v>
      </c>
      <c r="B389" s="932">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28"/>
      <c r="AD389" s="928"/>
      <c r="AE389" s="928"/>
      <c r="AF389" s="928"/>
      <c r="AG389" s="928"/>
      <c r="AH389" s="894"/>
      <c r="AI389" s="895"/>
      <c r="AJ389" s="895"/>
      <c r="AK389" s="895"/>
      <c r="AL389" s="880"/>
      <c r="AM389" s="881"/>
      <c r="AN389" s="881"/>
      <c r="AO389" s="882"/>
      <c r="AP389" s="883"/>
      <c r="AQ389" s="883"/>
      <c r="AR389" s="883"/>
      <c r="AS389" s="883"/>
      <c r="AT389" s="883"/>
      <c r="AU389" s="883"/>
      <c r="AV389" s="883"/>
      <c r="AW389" s="883"/>
      <c r="AX389" s="883"/>
      <c r="AY389">
        <f>COUNTA($C$389)</f>
        <v>0</v>
      </c>
    </row>
    <row r="390" spans="1:51" ht="26.25" hidden="1" customHeight="1" x14ac:dyDescent="0.15">
      <c r="A390" s="932">
        <v>24</v>
      </c>
      <c r="B390" s="932">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28"/>
      <c r="AD390" s="928"/>
      <c r="AE390" s="928"/>
      <c r="AF390" s="928"/>
      <c r="AG390" s="928"/>
      <c r="AH390" s="894"/>
      <c r="AI390" s="895"/>
      <c r="AJ390" s="895"/>
      <c r="AK390" s="895"/>
      <c r="AL390" s="880"/>
      <c r="AM390" s="881"/>
      <c r="AN390" s="881"/>
      <c r="AO390" s="882"/>
      <c r="AP390" s="883"/>
      <c r="AQ390" s="883"/>
      <c r="AR390" s="883"/>
      <c r="AS390" s="883"/>
      <c r="AT390" s="883"/>
      <c r="AU390" s="883"/>
      <c r="AV390" s="883"/>
      <c r="AW390" s="883"/>
      <c r="AX390" s="883"/>
      <c r="AY390">
        <f>COUNTA($C$390)</f>
        <v>0</v>
      </c>
    </row>
    <row r="391" spans="1:51" ht="26.25" hidden="1" customHeight="1" x14ac:dyDescent="0.15">
      <c r="A391" s="932">
        <v>25</v>
      </c>
      <c r="B391" s="932">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28"/>
      <c r="AD391" s="928"/>
      <c r="AE391" s="928"/>
      <c r="AF391" s="928"/>
      <c r="AG391" s="928"/>
      <c r="AH391" s="894"/>
      <c r="AI391" s="895"/>
      <c r="AJ391" s="895"/>
      <c r="AK391" s="895"/>
      <c r="AL391" s="880"/>
      <c r="AM391" s="881"/>
      <c r="AN391" s="881"/>
      <c r="AO391" s="882"/>
      <c r="AP391" s="883"/>
      <c r="AQ391" s="883"/>
      <c r="AR391" s="883"/>
      <c r="AS391" s="883"/>
      <c r="AT391" s="883"/>
      <c r="AU391" s="883"/>
      <c r="AV391" s="883"/>
      <c r="AW391" s="883"/>
      <c r="AX391" s="883"/>
      <c r="AY391">
        <f>COUNTA($C$391)</f>
        <v>0</v>
      </c>
    </row>
    <row r="392" spans="1:51" ht="26.25" hidden="1" customHeight="1" x14ac:dyDescent="0.15">
      <c r="A392" s="932">
        <v>26</v>
      </c>
      <c r="B392" s="932">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28"/>
      <c r="AD392" s="928"/>
      <c r="AE392" s="928"/>
      <c r="AF392" s="928"/>
      <c r="AG392" s="928"/>
      <c r="AH392" s="894"/>
      <c r="AI392" s="895"/>
      <c r="AJ392" s="895"/>
      <c r="AK392" s="895"/>
      <c r="AL392" s="880"/>
      <c r="AM392" s="881"/>
      <c r="AN392" s="881"/>
      <c r="AO392" s="882"/>
      <c r="AP392" s="883"/>
      <c r="AQ392" s="883"/>
      <c r="AR392" s="883"/>
      <c r="AS392" s="883"/>
      <c r="AT392" s="883"/>
      <c r="AU392" s="883"/>
      <c r="AV392" s="883"/>
      <c r="AW392" s="883"/>
      <c r="AX392" s="883"/>
      <c r="AY392">
        <f>COUNTA($C$392)</f>
        <v>0</v>
      </c>
    </row>
    <row r="393" spans="1:51" ht="26.25" hidden="1" customHeight="1" x14ac:dyDescent="0.15">
      <c r="A393" s="932">
        <v>27</v>
      </c>
      <c r="B393" s="932">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28"/>
      <c r="AD393" s="928"/>
      <c r="AE393" s="928"/>
      <c r="AF393" s="928"/>
      <c r="AG393" s="928"/>
      <c r="AH393" s="894"/>
      <c r="AI393" s="895"/>
      <c r="AJ393" s="895"/>
      <c r="AK393" s="895"/>
      <c r="AL393" s="880"/>
      <c r="AM393" s="881"/>
      <c r="AN393" s="881"/>
      <c r="AO393" s="882"/>
      <c r="AP393" s="883"/>
      <c r="AQ393" s="883"/>
      <c r="AR393" s="883"/>
      <c r="AS393" s="883"/>
      <c r="AT393" s="883"/>
      <c r="AU393" s="883"/>
      <c r="AV393" s="883"/>
      <c r="AW393" s="883"/>
      <c r="AX393" s="883"/>
      <c r="AY393">
        <f>COUNTA($C$393)</f>
        <v>0</v>
      </c>
    </row>
    <row r="394" spans="1:51" ht="26.25" hidden="1" customHeight="1" x14ac:dyDescent="0.15">
      <c r="A394" s="932">
        <v>28</v>
      </c>
      <c r="B394" s="932">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28"/>
      <c r="AD394" s="928"/>
      <c r="AE394" s="928"/>
      <c r="AF394" s="928"/>
      <c r="AG394" s="928"/>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26.25" hidden="1" customHeight="1" x14ac:dyDescent="0.15">
      <c r="A395" s="932">
        <v>29</v>
      </c>
      <c r="B395" s="932">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28"/>
      <c r="AD395" s="928"/>
      <c r="AE395" s="928"/>
      <c r="AF395" s="928"/>
      <c r="AG395" s="928"/>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26.25" hidden="1" customHeight="1" x14ac:dyDescent="0.15">
      <c r="A396" s="932">
        <v>30</v>
      </c>
      <c r="B396" s="932">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28"/>
      <c r="AD396" s="928"/>
      <c r="AE396" s="928"/>
      <c r="AF396" s="928"/>
      <c r="AG396" s="928"/>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15">
      <c r="A398" s="9"/>
      <c r="B398" s="50" t="s">
        <v>189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15">
      <c r="A399" s="889"/>
      <c r="B399" s="889"/>
      <c r="C399" s="889" t="s">
        <v>24</v>
      </c>
      <c r="D399" s="889"/>
      <c r="E399" s="889"/>
      <c r="F399" s="889"/>
      <c r="G399" s="889"/>
      <c r="H399" s="889"/>
      <c r="I399" s="889"/>
      <c r="J399" s="930" t="s">
        <v>254</v>
      </c>
      <c r="K399" s="931"/>
      <c r="L399" s="931"/>
      <c r="M399" s="931"/>
      <c r="N399" s="931"/>
      <c r="O399" s="931"/>
      <c r="P399" s="440" t="s">
        <v>25</v>
      </c>
      <c r="Q399" s="440"/>
      <c r="R399" s="440"/>
      <c r="S399" s="440"/>
      <c r="T399" s="440"/>
      <c r="U399" s="440"/>
      <c r="V399" s="440"/>
      <c r="W399" s="440"/>
      <c r="X399" s="440"/>
      <c r="Y399" s="891" t="s">
        <v>293</v>
      </c>
      <c r="Z399" s="892"/>
      <c r="AA399" s="892"/>
      <c r="AB399" s="892"/>
      <c r="AC399" s="930" t="s">
        <v>285</v>
      </c>
      <c r="AD399" s="930"/>
      <c r="AE399" s="930"/>
      <c r="AF399" s="930"/>
      <c r="AG399" s="930"/>
      <c r="AH399" s="891" t="s">
        <v>227</v>
      </c>
      <c r="AI399" s="889"/>
      <c r="AJ399" s="889"/>
      <c r="AK399" s="889"/>
      <c r="AL399" s="889" t="s">
        <v>19</v>
      </c>
      <c r="AM399" s="889"/>
      <c r="AN399" s="889"/>
      <c r="AO399" s="893"/>
      <c r="AP399" s="929" t="s">
        <v>255</v>
      </c>
      <c r="AQ399" s="929"/>
      <c r="AR399" s="929"/>
      <c r="AS399" s="929"/>
      <c r="AT399" s="929"/>
      <c r="AU399" s="929"/>
      <c r="AV399" s="929"/>
      <c r="AW399" s="929"/>
      <c r="AX399" s="929"/>
      <c r="AY399" s="34">
        <f>$AY$397</f>
        <v>1</v>
      </c>
    </row>
    <row r="400" spans="1:51" ht="26.25" customHeight="1" x14ac:dyDescent="0.15">
      <c r="A400" s="932">
        <v>1</v>
      </c>
      <c r="B400" s="932">
        <v>1</v>
      </c>
      <c r="C400" s="867" t="s">
        <v>839</v>
      </c>
      <c r="D400" s="868"/>
      <c r="E400" s="868"/>
      <c r="F400" s="868"/>
      <c r="G400" s="868"/>
      <c r="H400" s="868"/>
      <c r="I400" s="868"/>
      <c r="J400" s="869">
        <v>4340005004751</v>
      </c>
      <c r="K400" s="870"/>
      <c r="L400" s="870"/>
      <c r="M400" s="870"/>
      <c r="N400" s="870"/>
      <c r="O400" s="870"/>
      <c r="P400" s="871" t="s">
        <v>838</v>
      </c>
      <c r="Q400" s="872"/>
      <c r="R400" s="872"/>
      <c r="S400" s="872"/>
      <c r="T400" s="872"/>
      <c r="U400" s="872"/>
      <c r="V400" s="872"/>
      <c r="W400" s="872"/>
      <c r="X400" s="872"/>
      <c r="Y400" s="873">
        <v>58</v>
      </c>
      <c r="Z400" s="874"/>
      <c r="AA400" s="874"/>
      <c r="AB400" s="875"/>
      <c r="AC400" s="928" t="s">
        <v>745</v>
      </c>
      <c r="AD400" s="928"/>
      <c r="AE400" s="928"/>
      <c r="AF400" s="928"/>
      <c r="AG400" s="928"/>
      <c r="AH400" s="894" t="s">
        <v>339</v>
      </c>
      <c r="AI400" s="895"/>
      <c r="AJ400" s="895"/>
      <c r="AK400" s="895"/>
      <c r="AL400" s="880" t="s">
        <v>339</v>
      </c>
      <c r="AM400" s="881"/>
      <c r="AN400" s="881"/>
      <c r="AO400" s="882"/>
      <c r="AP400" s="883" t="s">
        <v>740</v>
      </c>
      <c r="AQ400" s="883"/>
      <c r="AR400" s="883"/>
      <c r="AS400" s="883"/>
      <c r="AT400" s="883"/>
      <c r="AU400" s="883"/>
      <c r="AV400" s="883"/>
      <c r="AW400" s="883"/>
      <c r="AX400" s="883"/>
      <c r="AY400" s="34">
        <f>$AY$397</f>
        <v>1</v>
      </c>
    </row>
    <row r="401" spans="1:51" ht="26.25" customHeight="1" x14ac:dyDescent="0.15">
      <c r="A401" s="932">
        <v>2</v>
      </c>
      <c r="B401" s="932">
        <v>1</v>
      </c>
      <c r="C401" s="867" t="s">
        <v>840</v>
      </c>
      <c r="D401" s="868"/>
      <c r="E401" s="868"/>
      <c r="F401" s="868"/>
      <c r="G401" s="868"/>
      <c r="H401" s="868"/>
      <c r="I401" s="868"/>
      <c r="J401" s="869">
        <v>9340005004862</v>
      </c>
      <c r="K401" s="870"/>
      <c r="L401" s="870"/>
      <c r="M401" s="870"/>
      <c r="N401" s="870"/>
      <c r="O401" s="870"/>
      <c r="P401" s="871" t="s">
        <v>838</v>
      </c>
      <c r="Q401" s="872"/>
      <c r="R401" s="872"/>
      <c r="S401" s="872"/>
      <c r="T401" s="872"/>
      <c r="U401" s="872"/>
      <c r="V401" s="872"/>
      <c r="W401" s="872"/>
      <c r="X401" s="872"/>
      <c r="Y401" s="873">
        <v>39</v>
      </c>
      <c r="Z401" s="874"/>
      <c r="AA401" s="874"/>
      <c r="AB401" s="875"/>
      <c r="AC401" s="928" t="s">
        <v>745</v>
      </c>
      <c r="AD401" s="928"/>
      <c r="AE401" s="928"/>
      <c r="AF401" s="928"/>
      <c r="AG401" s="928"/>
      <c r="AH401" s="894" t="s">
        <v>339</v>
      </c>
      <c r="AI401" s="895"/>
      <c r="AJ401" s="895"/>
      <c r="AK401" s="895"/>
      <c r="AL401" s="880" t="s">
        <v>339</v>
      </c>
      <c r="AM401" s="881"/>
      <c r="AN401" s="881"/>
      <c r="AO401" s="882"/>
      <c r="AP401" s="883" t="s">
        <v>740</v>
      </c>
      <c r="AQ401" s="883"/>
      <c r="AR401" s="883"/>
      <c r="AS401" s="883"/>
      <c r="AT401" s="883"/>
      <c r="AU401" s="883"/>
      <c r="AV401" s="883"/>
      <c r="AW401" s="883"/>
      <c r="AX401" s="883"/>
      <c r="AY401">
        <f>COUNTA($C$401)</f>
        <v>1</v>
      </c>
    </row>
    <row r="402" spans="1:51" ht="26.25" customHeight="1" x14ac:dyDescent="0.15">
      <c r="A402" s="932">
        <v>3</v>
      </c>
      <c r="B402" s="932">
        <v>1</v>
      </c>
      <c r="C402" s="867" t="s">
        <v>841</v>
      </c>
      <c r="D402" s="868"/>
      <c r="E402" s="868"/>
      <c r="F402" s="868"/>
      <c r="G402" s="868"/>
      <c r="H402" s="868"/>
      <c r="I402" s="868"/>
      <c r="J402" s="869">
        <v>9340005004516</v>
      </c>
      <c r="K402" s="870"/>
      <c r="L402" s="870"/>
      <c r="M402" s="870"/>
      <c r="N402" s="870"/>
      <c r="O402" s="870"/>
      <c r="P402" s="871" t="s">
        <v>838</v>
      </c>
      <c r="Q402" s="872"/>
      <c r="R402" s="872"/>
      <c r="S402" s="872"/>
      <c r="T402" s="872"/>
      <c r="U402" s="872"/>
      <c r="V402" s="872"/>
      <c r="W402" s="872"/>
      <c r="X402" s="872"/>
      <c r="Y402" s="873">
        <v>26</v>
      </c>
      <c r="Z402" s="874"/>
      <c r="AA402" s="874"/>
      <c r="AB402" s="875"/>
      <c r="AC402" s="928" t="s">
        <v>745</v>
      </c>
      <c r="AD402" s="928"/>
      <c r="AE402" s="928"/>
      <c r="AF402" s="928"/>
      <c r="AG402" s="928"/>
      <c r="AH402" s="894" t="s">
        <v>339</v>
      </c>
      <c r="AI402" s="895"/>
      <c r="AJ402" s="895"/>
      <c r="AK402" s="895"/>
      <c r="AL402" s="880" t="s">
        <v>339</v>
      </c>
      <c r="AM402" s="881"/>
      <c r="AN402" s="881"/>
      <c r="AO402" s="882"/>
      <c r="AP402" s="883" t="s">
        <v>740</v>
      </c>
      <c r="AQ402" s="883"/>
      <c r="AR402" s="883"/>
      <c r="AS402" s="883"/>
      <c r="AT402" s="883"/>
      <c r="AU402" s="883"/>
      <c r="AV402" s="883"/>
      <c r="AW402" s="883"/>
      <c r="AX402" s="883"/>
      <c r="AY402">
        <f>COUNTA($C$402)</f>
        <v>1</v>
      </c>
    </row>
    <row r="403" spans="1:51" ht="26.25" hidden="1" customHeight="1" x14ac:dyDescent="0.15">
      <c r="A403" s="932">
        <v>4</v>
      </c>
      <c r="B403" s="932">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28"/>
      <c r="AD403" s="928"/>
      <c r="AE403" s="928"/>
      <c r="AF403" s="928"/>
      <c r="AG403" s="928"/>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26.25" hidden="1" customHeight="1" x14ac:dyDescent="0.15">
      <c r="A404" s="932">
        <v>5</v>
      </c>
      <c r="B404" s="932">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28"/>
      <c r="AD404" s="928"/>
      <c r="AE404" s="928"/>
      <c r="AF404" s="928"/>
      <c r="AG404" s="928"/>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26.25" hidden="1" customHeight="1" x14ac:dyDescent="0.15">
      <c r="A405" s="932">
        <v>6</v>
      </c>
      <c r="B405" s="932">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28"/>
      <c r="AD405" s="928"/>
      <c r="AE405" s="928"/>
      <c r="AF405" s="928"/>
      <c r="AG405" s="928"/>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26.25" hidden="1" customHeight="1" x14ac:dyDescent="0.15">
      <c r="A406" s="932">
        <v>7</v>
      </c>
      <c r="B406" s="932">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28"/>
      <c r="AD406" s="928"/>
      <c r="AE406" s="928"/>
      <c r="AF406" s="928"/>
      <c r="AG406" s="928"/>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26.25" hidden="1" customHeight="1" x14ac:dyDescent="0.15">
      <c r="A407" s="932">
        <v>8</v>
      </c>
      <c r="B407" s="932">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28"/>
      <c r="AD407" s="928"/>
      <c r="AE407" s="928"/>
      <c r="AF407" s="928"/>
      <c r="AG407" s="928"/>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ht="26.25" hidden="1" customHeight="1" x14ac:dyDescent="0.15">
      <c r="A408" s="932">
        <v>9</v>
      </c>
      <c r="B408" s="932">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28"/>
      <c r="AD408" s="928"/>
      <c r="AE408" s="928"/>
      <c r="AF408" s="928"/>
      <c r="AG408" s="928"/>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26.25" hidden="1" customHeight="1" x14ac:dyDescent="0.15">
      <c r="A409" s="932">
        <v>10</v>
      </c>
      <c r="B409" s="932">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28"/>
      <c r="AD409" s="928"/>
      <c r="AE409" s="928"/>
      <c r="AF409" s="928"/>
      <c r="AG409" s="928"/>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26.25" hidden="1" customHeight="1" x14ac:dyDescent="0.15">
      <c r="A410" s="932">
        <v>11</v>
      </c>
      <c r="B410" s="932">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28"/>
      <c r="AD410" s="928"/>
      <c r="AE410" s="928"/>
      <c r="AF410" s="928"/>
      <c r="AG410" s="928"/>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26.25" hidden="1" customHeight="1" x14ac:dyDescent="0.15">
      <c r="A411" s="932">
        <v>12</v>
      </c>
      <c r="B411" s="932">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28"/>
      <c r="AD411" s="928"/>
      <c r="AE411" s="928"/>
      <c r="AF411" s="928"/>
      <c r="AG411" s="928"/>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26.25" hidden="1" customHeight="1" x14ac:dyDescent="0.15">
      <c r="A412" s="932">
        <v>13</v>
      </c>
      <c r="B412" s="932">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28"/>
      <c r="AD412" s="928"/>
      <c r="AE412" s="928"/>
      <c r="AF412" s="928"/>
      <c r="AG412" s="928"/>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26.25" hidden="1" customHeight="1" x14ac:dyDescent="0.15">
      <c r="A413" s="932">
        <v>14</v>
      </c>
      <c r="B413" s="932">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28"/>
      <c r="AD413" s="928"/>
      <c r="AE413" s="928"/>
      <c r="AF413" s="928"/>
      <c r="AG413" s="928"/>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26.25" hidden="1" customHeight="1" x14ac:dyDescent="0.15">
      <c r="A414" s="932">
        <v>15</v>
      </c>
      <c r="B414" s="932">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28"/>
      <c r="AD414" s="928"/>
      <c r="AE414" s="928"/>
      <c r="AF414" s="928"/>
      <c r="AG414" s="928"/>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26.25" hidden="1" customHeight="1" x14ac:dyDescent="0.15">
      <c r="A415" s="932">
        <v>16</v>
      </c>
      <c r="B415" s="932">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28"/>
      <c r="AD415" s="928"/>
      <c r="AE415" s="928"/>
      <c r="AF415" s="928"/>
      <c r="AG415" s="928"/>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26.25" hidden="1" customHeight="1" x14ac:dyDescent="0.15">
      <c r="A416" s="932">
        <v>17</v>
      </c>
      <c r="B416" s="932">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28"/>
      <c r="AD416" s="928"/>
      <c r="AE416" s="928"/>
      <c r="AF416" s="928"/>
      <c r="AG416" s="928"/>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26.25" hidden="1" customHeight="1" x14ac:dyDescent="0.15">
      <c r="A417" s="932">
        <v>18</v>
      </c>
      <c r="B417" s="932">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28"/>
      <c r="AD417" s="928"/>
      <c r="AE417" s="928"/>
      <c r="AF417" s="928"/>
      <c r="AG417" s="928"/>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26.25" hidden="1" customHeight="1" x14ac:dyDescent="0.15">
      <c r="A418" s="932">
        <v>19</v>
      </c>
      <c r="B418" s="932">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28"/>
      <c r="AD418" s="928"/>
      <c r="AE418" s="928"/>
      <c r="AF418" s="928"/>
      <c r="AG418" s="928"/>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26.25" hidden="1" customHeight="1" x14ac:dyDescent="0.15">
      <c r="A419" s="932">
        <v>20</v>
      </c>
      <c r="B419" s="932">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28"/>
      <c r="AD419" s="928"/>
      <c r="AE419" s="928"/>
      <c r="AF419" s="928"/>
      <c r="AG419" s="928"/>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26.25" hidden="1" customHeight="1" x14ac:dyDescent="0.15">
      <c r="A420" s="932">
        <v>21</v>
      </c>
      <c r="B420" s="932">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28"/>
      <c r="AD420" s="928"/>
      <c r="AE420" s="928"/>
      <c r="AF420" s="928"/>
      <c r="AG420" s="928"/>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26.25" hidden="1" customHeight="1" x14ac:dyDescent="0.15">
      <c r="A421" s="932">
        <v>22</v>
      </c>
      <c r="B421" s="932">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28"/>
      <c r="AD421" s="928"/>
      <c r="AE421" s="928"/>
      <c r="AF421" s="928"/>
      <c r="AG421" s="928"/>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6.25" hidden="1" customHeight="1" x14ac:dyDescent="0.15">
      <c r="A422" s="932">
        <v>23</v>
      </c>
      <c r="B422" s="932">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28"/>
      <c r="AD422" s="928"/>
      <c r="AE422" s="928"/>
      <c r="AF422" s="928"/>
      <c r="AG422" s="928"/>
      <c r="AH422" s="894"/>
      <c r="AI422" s="895"/>
      <c r="AJ422" s="895"/>
      <c r="AK422" s="895"/>
      <c r="AL422" s="880"/>
      <c r="AM422" s="881"/>
      <c r="AN422" s="881"/>
      <c r="AO422" s="882"/>
      <c r="AP422" s="883"/>
      <c r="AQ422" s="883"/>
      <c r="AR422" s="883"/>
      <c r="AS422" s="883"/>
      <c r="AT422" s="883"/>
      <c r="AU422" s="883"/>
      <c r="AV422" s="883"/>
      <c r="AW422" s="883"/>
      <c r="AX422" s="883"/>
      <c r="AY422">
        <f>COUNTA($C$422)</f>
        <v>0</v>
      </c>
    </row>
    <row r="423" spans="1:51" ht="26.25" hidden="1" customHeight="1" x14ac:dyDescent="0.15">
      <c r="A423" s="932">
        <v>24</v>
      </c>
      <c r="B423" s="932">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28"/>
      <c r="AD423" s="928"/>
      <c r="AE423" s="928"/>
      <c r="AF423" s="928"/>
      <c r="AG423" s="928"/>
      <c r="AH423" s="894"/>
      <c r="AI423" s="895"/>
      <c r="AJ423" s="895"/>
      <c r="AK423" s="895"/>
      <c r="AL423" s="880"/>
      <c r="AM423" s="881"/>
      <c r="AN423" s="881"/>
      <c r="AO423" s="882"/>
      <c r="AP423" s="883"/>
      <c r="AQ423" s="883"/>
      <c r="AR423" s="883"/>
      <c r="AS423" s="883"/>
      <c r="AT423" s="883"/>
      <c r="AU423" s="883"/>
      <c r="AV423" s="883"/>
      <c r="AW423" s="883"/>
      <c r="AX423" s="883"/>
      <c r="AY423">
        <f>COUNTA($C$423)</f>
        <v>0</v>
      </c>
    </row>
    <row r="424" spans="1:51" ht="26.25" hidden="1" customHeight="1" x14ac:dyDescent="0.15">
      <c r="A424" s="932">
        <v>25</v>
      </c>
      <c r="B424" s="932">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28"/>
      <c r="AD424" s="928"/>
      <c r="AE424" s="928"/>
      <c r="AF424" s="928"/>
      <c r="AG424" s="928"/>
      <c r="AH424" s="894"/>
      <c r="AI424" s="895"/>
      <c r="AJ424" s="895"/>
      <c r="AK424" s="895"/>
      <c r="AL424" s="880"/>
      <c r="AM424" s="881"/>
      <c r="AN424" s="881"/>
      <c r="AO424" s="882"/>
      <c r="AP424" s="883"/>
      <c r="AQ424" s="883"/>
      <c r="AR424" s="883"/>
      <c r="AS424" s="883"/>
      <c r="AT424" s="883"/>
      <c r="AU424" s="883"/>
      <c r="AV424" s="883"/>
      <c r="AW424" s="883"/>
      <c r="AX424" s="883"/>
      <c r="AY424">
        <f>COUNTA($C$424)</f>
        <v>0</v>
      </c>
    </row>
    <row r="425" spans="1:51" ht="26.25" hidden="1" customHeight="1" x14ac:dyDescent="0.15">
      <c r="A425" s="932">
        <v>26</v>
      </c>
      <c r="B425" s="932">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28"/>
      <c r="AD425" s="928"/>
      <c r="AE425" s="928"/>
      <c r="AF425" s="928"/>
      <c r="AG425" s="928"/>
      <c r="AH425" s="894"/>
      <c r="AI425" s="895"/>
      <c r="AJ425" s="895"/>
      <c r="AK425" s="895"/>
      <c r="AL425" s="880"/>
      <c r="AM425" s="881"/>
      <c r="AN425" s="881"/>
      <c r="AO425" s="882"/>
      <c r="AP425" s="883"/>
      <c r="AQ425" s="883"/>
      <c r="AR425" s="883"/>
      <c r="AS425" s="883"/>
      <c r="AT425" s="883"/>
      <c r="AU425" s="883"/>
      <c r="AV425" s="883"/>
      <c r="AW425" s="883"/>
      <c r="AX425" s="883"/>
      <c r="AY425">
        <f>COUNTA($C$425)</f>
        <v>0</v>
      </c>
    </row>
    <row r="426" spans="1:51" ht="26.25" hidden="1" customHeight="1" x14ac:dyDescent="0.15">
      <c r="A426" s="932">
        <v>27</v>
      </c>
      <c r="B426" s="932">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28"/>
      <c r="AD426" s="928"/>
      <c r="AE426" s="928"/>
      <c r="AF426" s="928"/>
      <c r="AG426" s="928"/>
      <c r="AH426" s="894"/>
      <c r="AI426" s="895"/>
      <c r="AJ426" s="895"/>
      <c r="AK426" s="895"/>
      <c r="AL426" s="880"/>
      <c r="AM426" s="881"/>
      <c r="AN426" s="881"/>
      <c r="AO426" s="882"/>
      <c r="AP426" s="883"/>
      <c r="AQ426" s="883"/>
      <c r="AR426" s="883"/>
      <c r="AS426" s="883"/>
      <c r="AT426" s="883"/>
      <c r="AU426" s="883"/>
      <c r="AV426" s="883"/>
      <c r="AW426" s="883"/>
      <c r="AX426" s="883"/>
      <c r="AY426">
        <f>COUNTA($C$426)</f>
        <v>0</v>
      </c>
    </row>
    <row r="427" spans="1:51" ht="26.25" hidden="1" customHeight="1" x14ac:dyDescent="0.15">
      <c r="A427" s="932">
        <v>28</v>
      </c>
      <c r="B427" s="932">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28"/>
      <c r="AD427" s="928"/>
      <c r="AE427" s="928"/>
      <c r="AF427" s="928"/>
      <c r="AG427" s="928"/>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26.25" hidden="1" customHeight="1" x14ac:dyDescent="0.15">
      <c r="A428" s="932">
        <v>29</v>
      </c>
      <c r="B428" s="932">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28"/>
      <c r="AD428" s="928"/>
      <c r="AE428" s="928"/>
      <c r="AF428" s="928"/>
      <c r="AG428" s="928"/>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26.25" hidden="1" customHeight="1" x14ac:dyDescent="0.15">
      <c r="A429" s="932">
        <v>30</v>
      </c>
      <c r="B429" s="932">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28"/>
      <c r="AD429" s="928"/>
      <c r="AE429" s="928"/>
      <c r="AF429" s="928"/>
      <c r="AG429" s="928"/>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1</v>
      </c>
    </row>
    <row r="431" spans="1:51" x14ac:dyDescent="0.15">
      <c r="A431" s="9"/>
      <c r="B431" s="50" t="s">
        <v>190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1</v>
      </c>
    </row>
    <row r="432" spans="1:51" customFormat="1" ht="59.25" customHeight="1" x14ac:dyDescent="0.15">
      <c r="A432" s="889"/>
      <c r="B432" s="889"/>
      <c r="C432" s="889" t="s">
        <v>24</v>
      </c>
      <c r="D432" s="889"/>
      <c r="E432" s="889"/>
      <c r="F432" s="889"/>
      <c r="G432" s="889"/>
      <c r="H432" s="889"/>
      <c r="I432" s="889"/>
      <c r="J432" s="930" t="s">
        <v>254</v>
      </c>
      <c r="K432" s="931"/>
      <c r="L432" s="931"/>
      <c r="M432" s="931"/>
      <c r="N432" s="931"/>
      <c r="O432" s="931"/>
      <c r="P432" s="440" t="s">
        <v>25</v>
      </c>
      <c r="Q432" s="440"/>
      <c r="R432" s="440"/>
      <c r="S432" s="440"/>
      <c r="T432" s="440"/>
      <c r="U432" s="440"/>
      <c r="V432" s="440"/>
      <c r="W432" s="440"/>
      <c r="X432" s="440"/>
      <c r="Y432" s="891" t="s">
        <v>293</v>
      </c>
      <c r="Z432" s="892"/>
      <c r="AA432" s="892"/>
      <c r="AB432" s="892"/>
      <c r="AC432" s="930" t="s">
        <v>285</v>
      </c>
      <c r="AD432" s="930"/>
      <c r="AE432" s="930"/>
      <c r="AF432" s="930"/>
      <c r="AG432" s="930"/>
      <c r="AH432" s="891" t="s">
        <v>227</v>
      </c>
      <c r="AI432" s="889"/>
      <c r="AJ432" s="889"/>
      <c r="AK432" s="889"/>
      <c r="AL432" s="889" t="s">
        <v>19</v>
      </c>
      <c r="AM432" s="889"/>
      <c r="AN432" s="889"/>
      <c r="AO432" s="893"/>
      <c r="AP432" s="929" t="s">
        <v>255</v>
      </c>
      <c r="AQ432" s="929"/>
      <c r="AR432" s="929"/>
      <c r="AS432" s="929"/>
      <c r="AT432" s="929"/>
      <c r="AU432" s="929"/>
      <c r="AV432" s="929"/>
      <c r="AW432" s="929"/>
      <c r="AX432" s="929"/>
      <c r="AY432" s="34">
        <f>$AY$430</f>
        <v>1</v>
      </c>
    </row>
    <row r="433" spans="1:51" ht="26.25" customHeight="1" x14ac:dyDescent="0.15">
      <c r="A433" s="932">
        <v>1</v>
      </c>
      <c r="B433" s="932">
        <v>1</v>
      </c>
      <c r="C433" s="867" t="s">
        <v>842</v>
      </c>
      <c r="D433" s="868"/>
      <c r="E433" s="868"/>
      <c r="F433" s="868"/>
      <c r="G433" s="868"/>
      <c r="H433" s="868"/>
      <c r="I433" s="868"/>
      <c r="J433" s="869" t="s">
        <v>339</v>
      </c>
      <c r="K433" s="870"/>
      <c r="L433" s="870"/>
      <c r="M433" s="870"/>
      <c r="N433" s="870"/>
      <c r="O433" s="870"/>
      <c r="P433" s="871" t="s">
        <v>838</v>
      </c>
      <c r="Q433" s="872"/>
      <c r="R433" s="872"/>
      <c r="S433" s="872"/>
      <c r="T433" s="872"/>
      <c r="U433" s="872"/>
      <c r="V433" s="872"/>
      <c r="W433" s="872"/>
      <c r="X433" s="872"/>
      <c r="Y433" s="873">
        <v>21</v>
      </c>
      <c r="Z433" s="874"/>
      <c r="AA433" s="874"/>
      <c r="AB433" s="875"/>
      <c r="AC433" s="928" t="s">
        <v>745</v>
      </c>
      <c r="AD433" s="928"/>
      <c r="AE433" s="928"/>
      <c r="AF433" s="928"/>
      <c r="AG433" s="928"/>
      <c r="AH433" s="894" t="s">
        <v>339</v>
      </c>
      <c r="AI433" s="895"/>
      <c r="AJ433" s="895"/>
      <c r="AK433" s="895"/>
      <c r="AL433" s="880" t="s">
        <v>339</v>
      </c>
      <c r="AM433" s="881"/>
      <c r="AN433" s="881"/>
      <c r="AO433" s="882"/>
      <c r="AP433" s="883" t="s">
        <v>740</v>
      </c>
      <c r="AQ433" s="883"/>
      <c r="AR433" s="883"/>
      <c r="AS433" s="883"/>
      <c r="AT433" s="883"/>
      <c r="AU433" s="883"/>
      <c r="AV433" s="883"/>
      <c r="AW433" s="883"/>
      <c r="AX433" s="883"/>
      <c r="AY433" s="34">
        <f>$AY$430</f>
        <v>1</v>
      </c>
    </row>
    <row r="434" spans="1:51" ht="26.25" hidden="1" customHeight="1" x14ac:dyDescent="0.15">
      <c r="A434" s="932">
        <v>2</v>
      </c>
      <c r="B434" s="932">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28"/>
      <c r="AD434" s="928"/>
      <c r="AE434" s="928"/>
      <c r="AF434" s="928"/>
      <c r="AG434" s="928"/>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26.25" hidden="1" customHeight="1" x14ac:dyDescent="0.15">
      <c r="A435" s="932">
        <v>3</v>
      </c>
      <c r="B435" s="932">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28"/>
      <c r="AD435" s="928"/>
      <c r="AE435" s="928"/>
      <c r="AF435" s="928"/>
      <c r="AG435" s="928"/>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26.25" hidden="1" customHeight="1" x14ac:dyDescent="0.15">
      <c r="A436" s="932">
        <v>4</v>
      </c>
      <c r="B436" s="932">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28"/>
      <c r="AD436" s="928"/>
      <c r="AE436" s="928"/>
      <c r="AF436" s="928"/>
      <c r="AG436" s="928"/>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26.25" hidden="1" customHeight="1" x14ac:dyDescent="0.15">
      <c r="A437" s="932">
        <v>5</v>
      </c>
      <c r="B437" s="932">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28"/>
      <c r="AD437" s="928"/>
      <c r="AE437" s="928"/>
      <c r="AF437" s="928"/>
      <c r="AG437" s="928"/>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26.25" hidden="1" customHeight="1" x14ac:dyDescent="0.15">
      <c r="A438" s="932">
        <v>6</v>
      </c>
      <c r="B438" s="932">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28"/>
      <c r="AD438" s="928"/>
      <c r="AE438" s="928"/>
      <c r="AF438" s="928"/>
      <c r="AG438" s="928"/>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26.25" hidden="1" customHeight="1" x14ac:dyDescent="0.15">
      <c r="A439" s="932">
        <v>7</v>
      </c>
      <c r="B439" s="932">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28"/>
      <c r="AD439" s="928"/>
      <c r="AE439" s="928"/>
      <c r="AF439" s="928"/>
      <c r="AG439" s="928"/>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26.25" hidden="1" customHeight="1" x14ac:dyDescent="0.15">
      <c r="A440" s="932">
        <v>8</v>
      </c>
      <c r="B440" s="932">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28"/>
      <c r="AD440" s="928"/>
      <c r="AE440" s="928"/>
      <c r="AF440" s="928"/>
      <c r="AG440" s="928"/>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ht="26.25" hidden="1" customHeight="1" x14ac:dyDescent="0.15">
      <c r="A441" s="932">
        <v>9</v>
      </c>
      <c r="B441" s="932">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28"/>
      <c r="AD441" s="928"/>
      <c r="AE441" s="928"/>
      <c r="AF441" s="928"/>
      <c r="AG441" s="928"/>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26.25" hidden="1" customHeight="1" x14ac:dyDescent="0.15">
      <c r="A442" s="932">
        <v>10</v>
      </c>
      <c r="B442" s="932">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28"/>
      <c r="AD442" s="928"/>
      <c r="AE442" s="928"/>
      <c r="AF442" s="928"/>
      <c r="AG442" s="928"/>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26.25" hidden="1" customHeight="1" x14ac:dyDescent="0.15">
      <c r="A443" s="932">
        <v>11</v>
      </c>
      <c r="B443" s="932">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28"/>
      <c r="AD443" s="928"/>
      <c r="AE443" s="928"/>
      <c r="AF443" s="928"/>
      <c r="AG443" s="928"/>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26.25" hidden="1" customHeight="1" x14ac:dyDescent="0.15">
      <c r="A444" s="932">
        <v>12</v>
      </c>
      <c r="B444" s="932">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28"/>
      <c r="AD444" s="928"/>
      <c r="AE444" s="928"/>
      <c r="AF444" s="928"/>
      <c r="AG444" s="928"/>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26.25" hidden="1" customHeight="1" x14ac:dyDescent="0.15">
      <c r="A445" s="932">
        <v>13</v>
      </c>
      <c r="B445" s="932">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28"/>
      <c r="AD445" s="928"/>
      <c r="AE445" s="928"/>
      <c r="AF445" s="928"/>
      <c r="AG445" s="928"/>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26.25" hidden="1" customHeight="1" x14ac:dyDescent="0.15">
      <c r="A446" s="932">
        <v>14</v>
      </c>
      <c r="B446" s="932">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28"/>
      <c r="AD446" s="928"/>
      <c r="AE446" s="928"/>
      <c r="AF446" s="928"/>
      <c r="AG446" s="928"/>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26.25" hidden="1" customHeight="1" x14ac:dyDescent="0.15">
      <c r="A447" s="932">
        <v>15</v>
      </c>
      <c r="B447" s="932">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28"/>
      <c r="AD447" s="928"/>
      <c r="AE447" s="928"/>
      <c r="AF447" s="928"/>
      <c r="AG447" s="928"/>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26.25" hidden="1" customHeight="1" x14ac:dyDescent="0.15">
      <c r="A448" s="932">
        <v>16</v>
      </c>
      <c r="B448" s="932">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28"/>
      <c r="AD448" s="928"/>
      <c r="AE448" s="928"/>
      <c r="AF448" s="928"/>
      <c r="AG448" s="928"/>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26.25" hidden="1" customHeight="1" x14ac:dyDescent="0.15">
      <c r="A449" s="932">
        <v>17</v>
      </c>
      <c r="B449" s="932">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28"/>
      <c r="AD449" s="928"/>
      <c r="AE449" s="928"/>
      <c r="AF449" s="928"/>
      <c r="AG449" s="928"/>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26.25" hidden="1" customHeight="1" x14ac:dyDescent="0.15">
      <c r="A450" s="932">
        <v>18</v>
      </c>
      <c r="B450" s="932">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28"/>
      <c r="AD450" s="928"/>
      <c r="AE450" s="928"/>
      <c r="AF450" s="928"/>
      <c r="AG450" s="928"/>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26.25" hidden="1" customHeight="1" x14ac:dyDescent="0.15">
      <c r="A451" s="932">
        <v>19</v>
      </c>
      <c r="B451" s="932">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28"/>
      <c r="AD451" s="928"/>
      <c r="AE451" s="928"/>
      <c r="AF451" s="928"/>
      <c r="AG451" s="928"/>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26.25" hidden="1" customHeight="1" x14ac:dyDescent="0.15">
      <c r="A452" s="932">
        <v>20</v>
      </c>
      <c r="B452" s="932">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28"/>
      <c r="AD452" s="928"/>
      <c r="AE452" s="928"/>
      <c r="AF452" s="928"/>
      <c r="AG452" s="928"/>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26.25" hidden="1" customHeight="1" x14ac:dyDescent="0.15">
      <c r="A453" s="932">
        <v>21</v>
      </c>
      <c r="B453" s="932">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28"/>
      <c r="AD453" s="928"/>
      <c r="AE453" s="928"/>
      <c r="AF453" s="928"/>
      <c r="AG453" s="928"/>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26.25" hidden="1" customHeight="1" x14ac:dyDescent="0.15">
      <c r="A454" s="932">
        <v>22</v>
      </c>
      <c r="B454" s="932">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28"/>
      <c r="AD454" s="928"/>
      <c r="AE454" s="928"/>
      <c r="AF454" s="928"/>
      <c r="AG454" s="928"/>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6.25" hidden="1" customHeight="1" x14ac:dyDescent="0.15">
      <c r="A455" s="932">
        <v>23</v>
      </c>
      <c r="B455" s="932">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28"/>
      <c r="AD455" s="928"/>
      <c r="AE455" s="928"/>
      <c r="AF455" s="928"/>
      <c r="AG455" s="928"/>
      <c r="AH455" s="894"/>
      <c r="AI455" s="895"/>
      <c r="AJ455" s="895"/>
      <c r="AK455" s="895"/>
      <c r="AL455" s="880"/>
      <c r="AM455" s="881"/>
      <c r="AN455" s="881"/>
      <c r="AO455" s="882"/>
      <c r="AP455" s="883"/>
      <c r="AQ455" s="883"/>
      <c r="AR455" s="883"/>
      <c r="AS455" s="883"/>
      <c r="AT455" s="883"/>
      <c r="AU455" s="883"/>
      <c r="AV455" s="883"/>
      <c r="AW455" s="883"/>
      <c r="AX455" s="883"/>
      <c r="AY455">
        <f>COUNTA($C$455)</f>
        <v>0</v>
      </c>
    </row>
    <row r="456" spans="1:51" ht="26.25" hidden="1" customHeight="1" x14ac:dyDescent="0.15">
      <c r="A456" s="932">
        <v>24</v>
      </c>
      <c r="B456" s="932">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28"/>
      <c r="AD456" s="928"/>
      <c r="AE456" s="928"/>
      <c r="AF456" s="928"/>
      <c r="AG456" s="928"/>
      <c r="AH456" s="894"/>
      <c r="AI456" s="895"/>
      <c r="AJ456" s="895"/>
      <c r="AK456" s="895"/>
      <c r="AL456" s="880"/>
      <c r="AM456" s="881"/>
      <c r="AN456" s="881"/>
      <c r="AO456" s="882"/>
      <c r="AP456" s="883"/>
      <c r="AQ456" s="883"/>
      <c r="AR456" s="883"/>
      <c r="AS456" s="883"/>
      <c r="AT456" s="883"/>
      <c r="AU456" s="883"/>
      <c r="AV456" s="883"/>
      <c r="AW456" s="883"/>
      <c r="AX456" s="883"/>
      <c r="AY456">
        <f>COUNTA($C$456)</f>
        <v>0</v>
      </c>
    </row>
    <row r="457" spans="1:51" ht="26.25" hidden="1" customHeight="1" x14ac:dyDescent="0.15">
      <c r="A457" s="932">
        <v>25</v>
      </c>
      <c r="B457" s="932">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28"/>
      <c r="AD457" s="928"/>
      <c r="AE457" s="928"/>
      <c r="AF457" s="928"/>
      <c r="AG457" s="928"/>
      <c r="AH457" s="894"/>
      <c r="AI457" s="895"/>
      <c r="AJ457" s="895"/>
      <c r="AK457" s="895"/>
      <c r="AL457" s="880"/>
      <c r="AM457" s="881"/>
      <c r="AN457" s="881"/>
      <c r="AO457" s="882"/>
      <c r="AP457" s="883"/>
      <c r="AQ457" s="883"/>
      <c r="AR457" s="883"/>
      <c r="AS457" s="883"/>
      <c r="AT457" s="883"/>
      <c r="AU457" s="883"/>
      <c r="AV457" s="883"/>
      <c r="AW457" s="883"/>
      <c r="AX457" s="883"/>
      <c r="AY457">
        <f>COUNTA($C$457)</f>
        <v>0</v>
      </c>
    </row>
    <row r="458" spans="1:51" ht="26.25" hidden="1" customHeight="1" x14ac:dyDescent="0.15">
      <c r="A458" s="932">
        <v>26</v>
      </c>
      <c r="B458" s="932">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28"/>
      <c r="AD458" s="928"/>
      <c r="AE458" s="928"/>
      <c r="AF458" s="928"/>
      <c r="AG458" s="928"/>
      <c r="AH458" s="894"/>
      <c r="AI458" s="895"/>
      <c r="AJ458" s="895"/>
      <c r="AK458" s="895"/>
      <c r="AL458" s="880"/>
      <c r="AM458" s="881"/>
      <c r="AN458" s="881"/>
      <c r="AO458" s="882"/>
      <c r="AP458" s="883"/>
      <c r="AQ458" s="883"/>
      <c r="AR458" s="883"/>
      <c r="AS458" s="883"/>
      <c r="AT458" s="883"/>
      <c r="AU458" s="883"/>
      <c r="AV458" s="883"/>
      <c r="AW458" s="883"/>
      <c r="AX458" s="883"/>
      <c r="AY458">
        <f>COUNTA($C$458)</f>
        <v>0</v>
      </c>
    </row>
    <row r="459" spans="1:51" ht="26.25" hidden="1" customHeight="1" x14ac:dyDescent="0.15">
      <c r="A459" s="932">
        <v>27</v>
      </c>
      <c r="B459" s="932">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28"/>
      <c r="AD459" s="928"/>
      <c r="AE459" s="928"/>
      <c r="AF459" s="928"/>
      <c r="AG459" s="928"/>
      <c r="AH459" s="894"/>
      <c r="AI459" s="895"/>
      <c r="AJ459" s="895"/>
      <c r="AK459" s="895"/>
      <c r="AL459" s="880"/>
      <c r="AM459" s="881"/>
      <c r="AN459" s="881"/>
      <c r="AO459" s="882"/>
      <c r="AP459" s="883"/>
      <c r="AQ459" s="883"/>
      <c r="AR459" s="883"/>
      <c r="AS459" s="883"/>
      <c r="AT459" s="883"/>
      <c r="AU459" s="883"/>
      <c r="AV459" s="883"/>
      <c r="AW459" s="883"/>
      <c r="AX459" s="883"/>
      <c r="AY459">
        <f>COUNTA($C$459)</f>
        <v>0</v>
      </c>
    </row>
    <row r="460" spans="1:51" ht="26.25" hidden="1" customHeight="1" x14ac:dyDescent="0.15">
      <c r="A460" s="932">
        <v>28</v>
      </c>
      <c r="B460" s="932">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28"/>
      <c r="AD460" s="928"/>
      <c r="AE460" s="928"/>
      <c r="AF460" s="928"/>
      <c r="AG460" s="928"/>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26.25" hidden="1" customHeight="1" x14ac:dyDescent="0.15">
      <c r="A461" s="932">
        <v>29</v>
      </c>
      <c r="B461" s="932">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28"/>
      <c r="AD461" s="928"/>
      <c r="AE461" s="928"/>
      <c r="AF461" s="928"/>
      <c r="AG461" s="928"/>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26.25" hidden="1" customHeight="1" x14ac:dyDescent="0.15">
      <c r="A462" s="932">
        <v>30</v>
      </c>
      <c r="B462" s="932">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28"/>
      <c r="AD462" s="928"/>
      <c r="AE462" s="928"/>
      <c r="AF462" s="928"/>
      <c r="AG462" s="928"/>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1</v>
      </c>
    </row>
    <row r="464" spans="1:51" x14ac:dyDescent="0.15">
      <c r="A464" s="9"/>
      <c r="B464" s="50" t="s">
        <v>191</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1</v>
      </c>
    </row>
    <row r="465" spans="1:51" customFormat="1" ht="59.25" customHeight="1" x14ac:dyDescent="0.15">
      <c r="A465" s="889"/>
      <c r="B465" s="889"/>
      <c r="C465" s="889" t="s">
        <v>24</v>
      </c>
      <c r="D465" s="889"/>
      <c r="E465" s="889"/>
      <c r="F465" s="889"/>
      <c r="G465" s="889"/>
      <c r="H465" s="889"/>
      <c r="I465" s="889"/>
      <c r="J465" s="930" t="s">
        <v>254</v>
      </c>
      <c r="K465" s="931"/>
      <c r="L465" s="931"/>
      <c r="M465" s="931"/>
      <c r="N465" s="931"/>
      <c r="O465" s="931"/>
      <c r="P465" s="440" t="s">
        <v>25</v>
      </c>
      <c r="Q465" s="440"/>
      <c r="R465" s="440"/>
      <c r="S465" s="440"/>
      <c r="T465" s="440"/>
      <c r="U465" s="440"/>
      <c r="V465" s="440"/>
      <c r="W465" s="440"/>
      <c r="X465" s="440"/>
      <c r="Y465" s="891" t="s">
        <v>293</v>
      </c>
      <c r="Z465" s="892"/>
      <c r="AA465" s="892"/>
      <c r="AB465" s="892"/>
      <c r="AC465" s="930" t="s">
        <v>285</v>
      </c>
      <c r="AD465" s="930"/>
      <c r="AE465" s="930"/>
      <c r="AF465" s="930"/>
      <c r="AG465" s="930"/>
      <c r="AH465" s="891" t="s">
        <v>227</v>
      </c>
      <c r="AI465" s="889"/>
      <c r="AJ465" s="889"/>
      <c r="AK465" s="889"/>
      <c r="AL465" s="889" t="s">
        <v>19</v>
      </c>
      <c r="AM465" s="889"/>
      <c r="AN465" s="889"/>
      <c r="AO465" s="893"/>
      <c r="AP465" s="929" t="s">
        <v>255</v>
      </c>
      <c r="AQ465" s="929"/>
      <c r="AR465" s="929"/>
      <c r="AS465" s="929"/>
      <c r="AT465" s="929"/>
      <c r="AU465" s="929"/>
      <c r="AV465" s="929"/>
      <c r="AW465" s="929"/>
      <c r="AX465" s="929"/>
      <c r="AY465" s="34">
        <f>$AY$463</f>
        <v>1</v>
      </c>
    </row>
    <row r="466" spans="1:51" ht="26.25" customHeight="1" x14ac:dyDescent="0.15">
      <c r="A466" s="932">
        <v>1</v>
      </c>
      <c r="B466" s="932">
        <v>1</v>
      </c>
      <c r="C466" s="867" t="s">
        <v>832</v>
      </c>
      <c r="D466" s="868"/>
      <c r="E466" s="868"/>
      <c r="F466" s="868"/>
      <c r="G466" s="868"/>
      <c r="H466" s="868"/>
      <c r="I466" s="868"/>
      <c r="J466" s="869">
        <v>7000020465356</v>
      </c>
      <c r="K466" s="870"/>
      <c r="L466" s="870"/>
      <c r="M466" s="870"/>
      <c r="N466" s="870"/>
      <c r="O466" s="870"/>
      <c r="P466" s="871" t="s">
        <v>843</v>
      </c>
      <c r="Q466" s="872"/>
      <c r="R466" s="872"/>
      <c r="S466" s="872"/>
      <c r="T466" s="872"/>
      <c r="U466" s="872"/>
      <c r="V466" s="872"/>
      <c r="W466" s="872"/>
      <c r="X466" s="872"/>
      <c r="Y466" s="873">
        <v>62</v>
      </c>
      <c r="Z466" s="874"/>
      <c r="AA466" s="874"/>
      <c r="AB466" s="875"/>
      <c r="AC466" s="928" t="s">
        <v>745</v>
      </c>
      <c r="AD466" s="928"/>
      <c r="AE466" s="928"/>
      <c r="AF466" s="928"/>
      <c r="AG466" s="928"/>
      <c r="AH466" s="894" t="s">
        <v>339</v>
      </c>
      <c r="AI466" s="895"/>
      <c r="AJ466" s="895"/>
      <c r="AK466" s="895"/>
      <c r="AL466" s="880" t="s">
        <v>339</v>
      </c>
      <c r="AM466" s="881"/>
      <c r="AN466" s="881"/>
      <c r="AO466" s="882"/>
      <c r="AP466" s="883" t="s">
        <v>740</v>
      </c>
      <c r="AQ466" s="883"/>
      <c r="AR466" s="883"/>
      <c r="AS466" s="883"/>
      <c r="AT466" s="883"/>
      <c r="AU466" s="883"/>
      <c r="AV466" s="883"/>
      <c r="AW466" s="883"/>
      <c r="AX466" s="883"/>
      <c r="AY466" s="34">
        <f>$AY$463</f>
        <v>1</v>
      </c>
    </row>
    <row r="467" spans="1:51" ht="26.25" customHeight="1" x14ac:dyDescent="0.15">
      <c r="A467" s="932">
        <v>2</v>
      </c>
      <c r="B467" s="932">
        <v>1</v>
      </c>
      <c r="C467" s="867" t="s">
        <v>769</v>
      </c>
      <c r="D467" s="868"/>
      <c r="E467" s="868"/>
      <c r="F467" s="868"/>
      <c r="G467" s="868"/>
      <c r="H467" s="868"/>
      <c r="I467" s="868"/>
      <c r="J467" s="869">
        <v>5000020465275</v>
      </c>
      <c r="K467" s="870"/>
      <c r="L467" s="870"/>
      <c r="M467" s="870"/>
      <c r="N467" s="870"/>
      <c r="O467" s="870"/>
      <c r="P467" s="871" t="s">
        <v>843</v>
      </c>
      <c r="Q467" s="872"/>
      <c r="R467" s="872"/>
      <c r="S467" s="872"/>
      <c r="T467" s="872"/>
      <c r="U467" s="872"/>
      <c r="V467" s="872"/>
      <c r="W467" s="872"/>
      <c r="X467" s="872"/>
      <c r="Y467" s="873">
        <v>23</v>
      </c>
      <c r="Z467" s="874"/>
      <c r="AA467" s="874"/>
      <c r="AB467" s="875"/>
      <c r="AC467" s="928" t="s">
        <v>745</v>
      </c>
      <c r="AD467" s="928"/>
      <c r="AE467" s="928"/>
      <c r="AF467" s="928"/>
      <c r="AG467" s="928"/>
      <c r="AH467" s="894" t="s">
        <v>339</v>
      </c>
      <c r="AI467" s="895"/>
      <c r="AJ467" s="895"/>
      <c r="AK467" s="895"/>
      <c r="AL467" s="880" t="s">
        <v>339</v>
      </c>
      <c r="AM467" s="881"/>
      <c r="AN467" s="881"/>
      <c r="AO467" s="882"/>
      <c r="AP467" s="883" t="s">
        <v>740</v>
      </c>
      <c r="AQ467" s="883"/>
      <c r="AR467" s="883"/>
      <c r="AS467" s="883"/>
      <c r="AT467" s="883"/>
      <c r="AU467" s="883"/>
      <c r="AV467" s="883"/>
      <c r="AW467" s="883"/>
      <c r="AX467" s="883"/>
      <c r="AY467">
        <f>COUNTA($C$467)</f>
        <v>1</v>
      </c>
    </row>
    <row r="468" spans="1:51" ht="26.25" customHeight="1" x14ac:dyDescent="0.15">
      <c r="A468" s="932">
        <v>3</v>
      </c>
      <c r="B468" s="932">
        <v>1</v>
      </c>
      <c r="C468" s="867" t="s">
        <v>764</v>
      </c>
      <c r="D468" s="868"/>
      <c r="E468" s="868"/>
      <c r="F468" s="868"/>
      <c r="G468" s="868"/>
      <c r="H468" s="868"/>
      <c r="I468" s="868"/>
      <c r="J468" s="869">
        <v>9000020465321</v>
      </c>
      <c r="K468" s="870"/>
      <c r="L468" s="870"/>
      <c r="M468" s="870"/>
      <c r="N468" s="870"/>
      <c r="O468" s="870"/>
      <c r="P468" s="871" t="s">
        <v>843</v>
      </c>
      <c r="Q468" s="872"/>
      <c r="R468" s="872"/>
      <c r="S468" s="872"/>
      <c r="T468" s="872"/>
      <c r="U468" s="872"/>
      <c r="V468" s="872"/>
      <c r="W468" s="872"/>
      <c r="X468" s="872"/>
      <c r="Y468" s="873">
        <v>20</v>
      </c>
      <c r="Z468" s="874"/>
      <c r="AA468" s="874"/>
      <c r="AB468" s="875"/>
      <c r="AC468" s="928" t="s">
        <v>745</v>
      </c>
      <c r="AD468" s="928"/>
      <c r="AE468" s="928"/>
      <c r="AF468" s="928"/>
      <c r="AG468" s="928"/>
      <c r="AH468" s="894" t="s">
        <v>339</v>
      </c>
      <c r="AI468" s="895"/>
      <c r="AJ468" s="895"/>
      <c r="AK468" s="895"/>
      <c r="AL468" s="880" t="s">
        <v>339</v>
      </c>
      <c r="AM468" s="881"/>
      <c r="AN468" s="881"/>
      <c r="AO468" s="882"/>
      <c r="AP468" s="883" t="s">
        <v>740</v>
      </c>
      <c r="AQ468" s="883"/>
      <c r="AR468" s="883"/>
      <c r="AS468" s="883"/>
      <c r="AT468" s="883"/>
      <c r="AU468" s="883"/>
      <c r="AV468" s="883"/>
      <c r="AW468" s="883"/>
      <c r="AX468" s="883"/>
      <c r="AY468">
        <f>COUNTA($C$468)</f>
        <v>1</v>
      </c>
    </row>
    <row r="469" spans="1:51" ht="26.25" customHeight="1" x14ac:dyDescent="0.15">
      <c r="A469" s="932">
        <v>4</v>
      </c>
      <c r="B469" s="932">
        <v>1</v>
      </c>
      <c r="C469" s="867" t="s">
        <v>835</v>
      </c>
      <c r="D469" s="868"/>
      <c r="E469" s="868"/>
      <c r="F469" s="868"/>
      <c r="G469" s="868"/>
      <c r="H469" s="868"/>
      <c r="I469" s="868"/>
      <c r="J469" s="869">
        <v>9000020465313</v>
      </c>
      <c r="K469" s="870"/>
      <c r="L469" s="870"/>
      <c r="M469" s="870"/>
      <c r="N469" s="870"/>
      <c r="O469" s="870"/>
      <c r="P469" s="871" t="s">
        <v>844</v>
      </c>
      <c r="Q469" s="872"/>
      <c r="R469" s="872"/>
      <c r="S469" s="872"/>
      <c r="T469" s="872"/>
      <c r="U469" s="872"/>
      <c r="V469" s="872"/>
      <c r="W469" s="872"/>
      <c r="X469" s="872"/>
      <c r="Y469" s="873">
        <v>17</v>
      </c>
      <c r="Z469" s="874"/>
      <c r="AA469" s="874"/>
      <c r="AB469" s="875"/>
      <c r="AC469" s="928" t="s">
        <v>745</v>
      </c>
      <c r="AD469" s="928"/>
      <c r="AE469" s="928"/>
      <c r="AF469" s="928"/>
      <c r="AG469" s="928"/>
      <c r="AH469" s="894" t="s">
        <v>339</v>
      </c>
      <c r="AI469" s="895"/>
      <c r="AJ469" s="895"/>
      <c r="AK469" s="895"/>
      <c r="AL469" s="880" t="s">
        <v>339</v>
      </c>
      <c r="AM469" s="881"/>
      <c r="AN469" s="881"/>
      <c r="AO469" s="882"/>
      <c r="AP469" s="883" t="s">
        <v>740</v>
      </c>
      <c r="AQ469" s="883"/>
      <c r="AR469" s="883"/>
      <c r="AS469" s="883"/>
      <c r="AT469" s="883"/>
      <c r="AU469" s="883"/>
      <c r="AV469" s="883"/>
      <c r="AW469" s="883"/>
      <c r="AX469" s="883"/>
      <c r="AY469">
        <f>COUNTA($C$469)</f>
        <v>1</v>
      </c>
    </row>
    <row r="470" spans="1:51" ht="26.25" customHeight="1" x14ac:dyDescent="0.15">
      <c r="A470" s="932">
        <v>5</v>
      </c>
      <c r="B470" s="932">
        <v>1</v>
      </c>
      <c r="C470" s="867" t="s">
        <v>766</v>
      </c>
      <c r="D470" s="868"/>
      <c r="E470" s="868"/>
      <c r="F470" s="868"/>
      <c r="G470" s="868"/>
      <c r="H470" s="868"/>
      <c r="I470" s="868"/>
      <c r="J470" s="869">
        <v>5000020465259</v>
      </c>
      <c r="K470" s="870"/>
      <c r="L470" s="870"/>
      <c r="M470" s="870"/>
      <c r="N470" s="870"/>
      <c r="O470" s="870"/>
      <c r="P470" s="871" t="s">
        <v>844</v>
      </c>
      <c r="Q470" s="872"/>
      <c r="R470" s="872"/>
      <c r="S470" s="872"/>
      <c r="T470" s="872"/>
      <c r="U470" s="872"/>
      <c r="V470" s="872"/>
      <c r="W470" s="872"/>
      <c r="X470" s="872"/>
      <c r="Y470" s="873">
        <v>9</v>
      </c>
      <c r="Z470" s="874"/>
      <c r="AA470" s="874"/>
      <c r="AB470" s="875"/>
      <c r="AC470" s="928" t="s">
        <v>745</v>
      </c>
      <c r="AD470" s="928"/>
      <c r="AE470" s="928"/>
      <c r="AF470" s="928"/>
      <c r="AG470" s="928"/>
      <c r="AH470" s="894" t="s">
        <v>339</v>
      </c>
      <c r="AI470" s="895"/>
      <c r="AJ470" s="895"/>
      <c r="AK470" s="895"/>
      <c r="AL470" s="880" t="s">
        <v>339</v>
      </c>
      <c r="AM470" s="881"/>
      <c r="AN470" s="881"/>
      <c r="AO470" s="882"/>
      <c r="AP470" s="883" t="s">
        <v>740</v>
      </c>
      <c r="AQ470" s="883"/>
      <c r="AR470" s="883"/>
      <c r="AS470" s="883"/>
      <c r="AT470" s="883"/>
      <c r="AU470" s="883"/>
      <c r="AV470" s="883"/>
      <c r="AW470" s="883"/>
      <c r="AX470" s="883"/>
      <c r="AY470">
        <f>COUNTA($C$470)</f>
        <v>1</v>
      </c>
    </row>
    <row r="471" spans="1:51" ht="26.25" customHeight="1" x14ac:dyDescent="0.15">
      <c r="A471" s="932">
        <v>6</v>
      </c>
      <c r="B471" s="932">
        <v>1</v>
      </c>
      <c r="C471" s="867" t="s">
        <v>831</v>
      </c>
      <c r="D471" s="868"/>
      <c r="E471" s="868"/>
      <c r="F471" s="868"/>
      <c r="G471" s="868"/>
      <c r="H471" s="868"/>
      <c r="I471" s="868"/>
      <c r="J471" s="869">
        <v>7000020465348</v>
      </c>
      <c r="K471" s="870"/>
      <c r="L471" s="870"/>
      <c r="M471" s="870"/>
      <c r="N471" s="870"/>
      <c r="O471" s="870"/>
      <c r="P471" s="871" t="s">
        <v>844</v>
      </c>
      <c r="Q471" s="872"/>
      <c r="R471" s="872"/>
      <c r="S471" s="872"/>
      <c r="T471" s="872"/>
      <c r="U471" s="872"/>
      <c r="V471" s="872"/>
      <c r="W471" s="872"/>
      <c r="X471" s="872"/>
      <c r="Y471" s="873">
        <v>5</v>
      </c>
      <c r="Z471" s="874"/>
      <c r="AA471" s="874"/>
      <c r="AB471" s="875"/>
      <c r="AC471" s="928" t="s">
        <v>745</v>
      </c>
      <c r="AD471" s="928"/>
      <c r="AE471" s="928"/>
      <c r="AF471" s="928"/>
      <c r="AG471" s="928"/>
      <c r="AH471" s="894" t="s">
        <v>339</v>
      </c>
      <c r="AI471" s="895"/>
      <c r="AJ471" s="895"/>
      <c r="AK471" s="895"/>
      <c r="AL471" s="880" t="s">
        <v>339</v>
      </c>
      <c r="AM471" s="881"/>
      <c r="AN471" s="881"/>
      <c r="AO471" s="882"/>
      <c r="AP471" s="883" t="s">
        <v>740</v>
      </c>
      <c r="AQ471" s="883"/>
      <c r="AR471" s="883"/>
      <c r="AS471" s="883"/>
      <c r="AT471" s="883"/>
      <c r="AU471" s="883"/>
      <c r="AV471" s="883"/>
      <c r="AW471" s="883"/>
      <c r="AX471" s="883"/>
      <c r="AY471">
        <f>COUNTA($C$471)</f>
        <v>1</v>
      </c>
    </row>
    <row r="472" spans="1:51" ht="26.25" customHeight="1" x14ac:dyDescent="0.15">
      <c r="A472" s="932">
        <v>7</v>
      </c>
      <c r="B472" s="932">
        <v>1</v>
      </c>
      <c r="C472" s="867" t="s">
        <v>761</v>
      </c>
      <c r="D472" s="868"/>
      <c r="E472" s="868"/>
      <c r="F472" s="868"/>
      <c r="G472" s="868"/>
      <c r="H472" s="868"/>
      <c r="I472" s="868"/>
      <c r="J472" s="869">
        <v>3000020462225</v>
      </c>
      <c r="K472" s="870"/>
      <c r="L472" s="870"/>
      <c r="M472" s="870"/>
      <c r="N472" s="870"/>
      <c r="O472" s="870"/>
      <c r="P472" s="871" t="s">
        <v>844</v>
      </c>
      <c r="Q472" s="872"/>
      <c r="R472" s="872"/>
      <c r="S472" s="872"/>
      <c r="T472" s="872"/>
      <c r="U472" s="872"/>
      <c r="V472" s="872"/>
      <c r="W472" s="872"/>
      <c r="X472" s="872"/>
      <c r="Y472" s="873">
        <v>5</v>
      </c>
      <c r="Z472" s="874"/>
      <c r="AA472" s="874"/>
      <c r="AB472" s="875"/>
      <c r="AC472" s="928" t="s">
        <v>745</v>
      </c>
      <c r="AD472" s="928"/>
      <c r="AE472" s="928"/>
      <c r="AF472" s="928"/>
      <c r="AG472" s="928"/>
      <c r="AH472" s="894" t="s">
        <v>339</v>
      </c>
      <c r="AI472" s="895"/>
      <c r="AJ472" s="895"/>
      <c r="AK472" s="895"/>
      <c r="AL472" s="880" t="s">
        <v>339</v>
      </c>
      <c r="AM472" s="881"/>
      <c r="AN472" s="881"/>
      <c r="AO472" s="882"/>
      <c r="AP472" s="883" t="s">
        <v>740</v>
      </c>
      <c r="AQ472" s="883"/>
      <c r="AR472" s="883"/>
      <c r="AS472" s="883"/>
      <c r="AT472" s="883"/>
      <c r="AU472" s="883"/>
      <c r="AV472" s="883"/>
      <c r="AW472" s="883"/>
      <c r="AX472" s="883"/>
      <c r="AY472">
        <f>COUNTA($C$472)</f>
        <v>1</v>
      </c>
    </row>
    <row r="473" spans="1:51" ht="26.25" customHeight="1" x14ac:dyDescent="0.15">
      <c r="A473" s="932">
        <v>8</v>
      </c>
      <c r="B473" s="932">
        <v>1</v>
      </c>
      <c r="C473" s="867" t="s">
        <v>845</v>
      </c>
      <c r="D473" s="868"/>
      <c r="E473" s="868"/>
      <c r="F473" s="868"/>
      <c r="G473" s="868"/>
      <c r="H473" s="868"/>
      <c r="I473" s="868"/>
      <c r="J473" s="869">
        <v>9000020469297</v>
      </c>
      <c r="K473" s="870"/>
      <c r="L473" s="870"/>
      <c r="M473" s="870"/>
      <c r="N473" s="870"/>
      <c r="O473" s="870"/>
      <c r="P473" s="871" t="s">
        <v>844</v>
      </c>
      <c r="Q473" s="872"/>
      <c r="R473" s="872"/>
      <c r="S473" s="872"/>
      <c r="T473" s="872"/>
      <c r="U473" s="872"/>
      <c r="V473" s="872"/>
      <c r="W473" s="872"/>
      <c r="X473" s="872"/>
      <c r="Y473" s="873">
        <v>3</v>
      </c>
      <c r="Z473" s="874"/>
      <c r="AA473" s="874"/>
      <c r="AB473" s="875"/>
      <c r="AC473" s="928" t="s">
        <v>745</v>
      </c>
      <c r="AD473" s="928"/>
      <c r="AE473" s="928"/>
      <c r="AF473" s="928"/>
      <c r="AG473" s="928"/>
      <c r="AH473" s="894" t="s">
        <v>339</v>
      </c>
      <c r="AI473" s="895"/>
      <c r="AJ473" s="895"/>
      <c r="AK473" s="895"/>
      <c r="AL473" s="880" t="s">
        <v>339</v>
      </c>
      <c r="AM473" s="881"/>
      <c r="AN473" s="881"/>
      <c r="AO473" s="882"/>
      <c r="AP473" s="883" t="s">
        <v>740</v>
      </c>
      <c r="AQ473" s="883"/>
      <c r="AR473" s="883"/>
      <c r="AS473" s="883"/>
      <c r="AT473" s="883"/>
      <c r="AU473" s="883"/>
      <c r="AV473" s="883"/>
      <c r="AW473" s="883"/>
      <c r="AX473" s="883"/>
      <c r="AY473">
        <f>COUNTA($C$473)</f>
        <v>1</v>
      </c>
    </row>
    <row r="474" spans="1:51" ht="26.25" customHeight="1" x14ac:dyDescent="0.15">
      <c r="A474" s="932">
        <v>9</v>
      </c>
      <c r="B474" s="932">
        <v>1</v>
      </c>
      <c r="C474" s="867" t="s">
        <v>828</v>
      </c>
      <c r="D474" s="868"/>
      <c r="E474" s="868"/>
      <c r="F474" s="868"/>
      <c r="G474" s="868"/>
      <c r="H474" s="868"/>
      <c r="I474" s="868"/>
      <c r="J474" s="869">
        <v>5000020465291</v>
      </c>
      <c r="K474" s="870"/>
      <c r="L474" s="870"/>
      <c r="M474" s="870"/>
      <c r="N474" s="870"/>
      <c r="O474" s="870"/>
      <c r="P474" s="871" t="s">
        <v>844</v>
      </c>
      <c r="Q474" s="872"/>
      <c r="R474" s="872"/>
      <c r="S474" s="872"/>
      <c r="T474" s="872"/>
      <c r="U474" s="872"/>
      <c r="V474" s="872"/>
      <c r="W474" s="872"/>
      <c r="X474" s="872"/>
      <c r="Y474" s="873">
        <v>2</v>
      </c>
      <c r="Z474" s="874"/>
      <c r="AA474" s="874"/>
      <c r="AB474" s="875"/>
      <c r="AC474" s="928" t="s">
        <v>745</v>
      </c>
      <c r="AD474" s="928"/>
      <c r="AE474" s="928"/>
      <c r="AF474" s="928"/>
      <c r="AG474" s="928"/>
      <c r="AH474" s="894" t="s">
        <v>339</v>
      </c>
      <c r="AI474" s="895"/>
      <c r="AJ474" s="895"/>
      <c r="AK474" s="895"/>
      <c r="AL474" s="880" t="s">
        <v>339</v>
      </c>
      <c r="AM474" s="881"/>
      <c r="AN474" s="881"/>
      <c r="AO474" s="882"/>
      <c r="AP474" s="883" t="s">
        <v>740</v>
      </c>
      <c r="AQ474" s="883"/>
      <c r="AR474" s="883"/>
      <c r="AS474" s="883"/>
      <c r="AT474" s="883"/>
      <c r="AU474" s="883"/>
      <c r="AV474" s="883"/>
      <c r="AW474" s="883"/>
      <c r="AX474" s="883"/>
      <c r="AY474">
        <f>COUNTA($C$474)</f>
        <v>1</v>
      </c>
    </row>
    <row r="475" spans="1:51" ht="26.25" customHeight="1" x14ac:dyDescent="0.15">
      <c r="A475" s="932">
        <v>10</v>
      </c>
      <c r="B475" s="932">
        <v>1</v>
      </c>
      <c r="C475" s="867" t="s">
        <v>768</v>
      </c>
      <c r="D475" s="868"/>
      <c r="E475" s="868"/>
      <c r="F475" s="868"/>
      <c r="G475" s="868"/>
      <c r="H475" s="868"/>
      <c r="I475" s="868"/>
      <c r="J475" s="869">
        <v>6000020465241</v>
      </c>
      <c r="K475" s="870"/>
      <c r="L475" s="870"/>
      <c r="M475" s="870"/>
      <c r="N475" s="870"/>
      <c r="O475" s="870"/>
      <c r="P475" s="871" t="s">
        <v>844</v>
      </c>
      <c r="Q475" s="872"/>
      <c r="R475" s="872"/>
      <c r="S475" s="872"/>
      <c r="T475" s="872"/>
      <c r="U475" s="872"/>
      <c r="V475" s="872"/>
      <c r="W475" s="872"/>
      <c r="X475" s="872"/>
      <c r="Y475" s="873">
        <v>0.8</v>
      </c>
      <c r="Z475" s="874"/>
      <c r="AA475" s="874"/>
      <c r="AB475" s="875"/>
      <c r="AC475" s="928" t="s">
        <v>745</v>
      </c>
      <c r="AD475" s="928"/>
      <c r="AE475" s="928"/>
      <c r="AF475" s="928"/>
      <c r="AG475" s="928"/>
      <c r="AH475" s="894" t="s">
        <v>339</v>
      </c>
      <c r="AI475" s="895"/>
      <c r="AJ475" s="895"/>
      <c r="AK475" s="895"/>
      <c r="AL475" s="880" t="s">
        <v>339</v>
      </c>
      <c r="AM475" s="881"/>
      <c r="AN475" s="881"/>
      <c r="AO475" s="882"/>
      <c r="AP475" s="883" t="s">
        <v>740</v>
      </c>
      <c r="AQ475" s="883"/>
      <c r="AR475" s="883"/>
      <c r="AS475" s="883"/>
      <c r="AT475" s="883"/>
      <c r="AU475" s="883"/>
      <c r="AV475" s="883"/>
      <c r="AW475" s="883"/>
      <c r="AX475" s="883"/>
      <c r="AY475">
        <f>COUNTA($C$475)</f>
        <v>1</v>
      </c>
    </row>
    <row r="476" spans="1:51" ht="26.25" hidden="1" customHeight="1" x14ac:dyDescent="0.15">
      <c r="A476" s="932">
        <v>11</v>
      </c>
      <c r="B476" s="932">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28"/>
      <c r="AD476" s="928"/>
      <c r="AE476" s="928"/>
      <c r="AF476" s="928"/>
      <c r="AG476" s="928"/>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26.25" hidden="1" customHeight="1" x14ac:dyDescent="0.15">
      <c r="A477" s="932">
        <v>12</v>
      </c>
      <c r="B477" s="932">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28"/>
      <c r="AD477" s="928"/>
      <c r="AE477" s="928"/>
      <c r="AF477" s="928"/>
      <c r="AG477" s="928"/>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26.25" hidden="1" customHeight="1" x14ac:dyDescent="0.15">
      <c r="A478" s="932">
        <v>13</v>
      </c>
      <c r="B478" s="932">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28"/>
      <c r="AD478" s="928"/>
      <c r="AE478" s="928"/>
      <c r="AF478" s="928"/>
      <c r="AG478" s="928"/>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26.25" hidden="1" customHeight="1" x14ac:dyDescent="0.15">
      <c r="A479" s="932">
        <v>14</v>
      </c>
      <c r="B479" s="932">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28"/>
      <c r="AD479" s="928"/>
      <c r="AE479" s="928"/>
      <c r="AF479" s="928"/>
      <c r="AG479" s="928"/>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26.25" hidden="1" customHeight="1" x14ac:dyDescent="0.15">
      <c r="A480" s="932">
        <v>15</v>
      </c>
      <c r="B480" s="932">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28"/>
      <c r="AD480" s="928"/>
      <c r="AE480" s="928"/>
      <c r="AF480" s="928"/>
      <c r="AG480" s="928"/>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26.25" hidden="1" customHeight="1" x14ac:dyDescent="0.15">
      <c r="A481" s="932">
        <v>16</v>
      </c>
      <c r="B481" s="932">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28"/>
      <c r="AD481" s="928"/>
      <c r="AE481" s="928"/>
      <c r="AF481" s="928"/>
      <c r="AG481" s="928"/>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26.25" hidden="1" customHeight="1" x14ac:dyDescent="0.15">
      <c r="A482" s="932">
        <v>17</v>
      </c>
      <c r="B482" s="932">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28"/>
      <c r="AD482" s="928"/>
      <c r="AE482" s="928"/>
      <c r="AF482" s="928"/>
      <c r="AG482" s="928"/>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26.25" hidden="1" customHeight="1" x14ac:dyDescent="0.15">
      <c r="A483" s="932">
        <v>18</v>
      </c>
      <c r="B483" s="932">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28"/>
      <c r="AD483" s="928"/>
      <c r="AE483" s="928"/>
      <c r="AF483" s="928"/>
      <c r="AG483" s="928"/>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26.25" hidden="1" customHeight="1" x14ac:dyDescent="0.15">
      <c r="A484" s="932">
        <v>19</v>
      </c>
      <c r="B484" s="932">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28"/>
      <c r="AD484" s="928"/>
      <c r="AE484" s="928"/>
      <c r="AF484" s="928"/>
      <c r="AG484" s="928"/>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26.25" hidden="1" customHeight="1" x14ac:dyDescent="0.15">
      <c r="A485" s="932">
        <v>20</v>
      </c>
      <c r="B485" s="932">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28"/>
      <c r="AD485" s="928"/>
      <c r="AE485" s="928"/>
      <c r="AF485" s="928"/>
      <c r="AG485" s="928"/>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26.25" hidden="1" customHeight="1" x14ac:dyDescent="0.15">
      <c r="A486" s="932">
        <v>21</v>
      </c>
      <c r="B486" s="932">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28"/>
      <c r="AD486" s="928"/>
      <c r="AE486" s="928"/>
      <c r="AF486" s="928"/>
      <c r="AG486" s="928"/>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26.25" hidden="1" customHeight="1" x14ac:dyDescent="0.15">
      <c r="A487" s="932">
        <v>22</v>
      </c>
      <c r="B487" s="932">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28"/>
      <c r="AD487" s="928"/>
      <c r="AE487" s="928"/>
      <c r="AF487" s="928"/>
      <c r="AG487" s="928"/>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6.25" hidden="1" customHeight="1" x14ac:dyDescent="0.15">
      <c r="A488" s="932">
        <v>23</v>
      </c>
      <c r="B488" s="932">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28"/>
      <c r="AD488" s="928"/>
      <c r="AE488" s="928"/>
      <c r="AF488" s="928"/>
      <c r="AG488" s="928"/>
      <c r="AH488" s="894"/>
      <c r="AI488" s="895"/>
      <c r="AJ488" s="895"/>
      <c r="AK488" s="895"/>
      <c r="AL488" s="880"/>
      <c r="AM488" s="881"/>
      <c r="AN488" s="881"/>
      <c r="AO488" s="882"/>
      <c r="AP488" s="883"/>
      <c r="AQ488" s="883"/>
      <c r="AR488" s="883"/>
      <c r="AS488" s="883"/>
      <c r="AT488" s="883"/>
      <c r="AU488" s="883"/>
      <c r="AV488" s="883"/>
      <c r="AW488" s="883"/>
      <c r="AX488" s="883"/>
      <c r="AY488">
        <f>COUNTA($C$488)</f>
        <v>0</v>
      </c>
    </row>
    <row r="489" spans="1:51" ht="26.25" hidden="1" customHeight="1" x14ac:dyDescent="0.15">
      <c r="A489" s="932">
        <v>24</v>
      </c>
      <c r="B489" s="932">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28"/>
      <c r="AD489" s="928"/>
      <c r="AE489" s="928"/>
      <c r="AF489" s="928"/>
      <c r="AG489" s="928"/>
      <c r="AH489" s="894"/>
      <c r="AI489" s="895"/>
      <c r="AJ489" s="895"/>
      <c r="AK489" s="895"/>
      <c r="AL489" s="880"/>
      <c r="AM489" s="881"/>
      <c r="AN489" s="881"/>
      <c r="AO489" s="882"/>
      <c r="AP489" s="883"/>
      <c r="AQ489" s="883"/>
      <c r="AR489" s="883"/>
      <c r="AS489" s="883"/>
      <c r="AT489" s="883"/>
      <c r="AU489" s="883"/>
      <c r="AV489" s="883"/>
      <c r="AW489" s="883"/>
      <c r="AX489" s="883"/>
      <c r="AY489">
        <f>COUNTA($C$489)</f>
        <v>0</v>
      </c>
    </row>
    <row r="490" spans="1:51" ht="26.25" hidden="1" customHeight="1" x14ac:dyDescent="0.15">
      <c r="A490" s="932">
        <v>25</v>
      </c>
      <c r="B490" s="932">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28"/>
      <c r="AD490" s="928"/>
      <c r="AE490" s="928"/>
      <c r="AF490" s="928"/>
      <c r="AG490" s="928"/>
      <c r="AH490" s="894"/>
      <c r="AI490" s="895"/>
      <c r="AJ490" s="895"/>
      <c r="AK490" s="895"/>
      <c r="AL490" s="880"/>
      <c r="AM490" s="881"/>
      <c r="AN490" s="881"/>
      <c r="AO490" s="882"/>
      <c r="AP490" s="883"/>
      <c r="AQ490" s="883"/>
      <c r="AR490" s="883"/>
      <c r="AS490" s="883"/>
      <c r="AT490" s="883"/>
      <c r="AU490" s="883"/>
      <c r="AV490" s="883"/>
      <c r="AW490" s="883"/>
      <c r="AX490" s="883"/>
      <c r="AY490">
        <f>COUNTA($C$490)</f>
        <v>0</v>
      </c>
    </row>
    <row r="491" spans="1:51" ht="26.25" hidden="1" customHeight="1" x14ac:dyDescent="0.15">
      <c r="A491" s="932">
        <v>26</v>
      </c>
      <c r="B491" s="932">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28"/>
      <c r="AD491" s="928"/>
      <c r="AE491" s="928"/>
      <c r="AF491" s="928"/>
      <c r="AG491" s="928"/>
      <c r="AH491" s="894"/>
      <c r="AI491" s="895"/>
      <c r="AJ491" s="895"/>
      <c r="AK491" s="895"/>
      <c r="AL491" s="880"/>
      <c r="AM491" s="881"/>
      <c r="AN491" s="881"/>
      <c r="AO491" s="882"/>
      <c r="AP491" s="883"/>
      <c r="AQ491" s="883"/>
      <c r="AR491" s="883"/>
      <c r="AS491" s="883"/>
      <c r="AT491" s="883"/>
      <c r="AU491" s="883"/>
      <c r="AV491" s="883"/>
      <c r="AW491" s="883"/>
      <c r="AX491" s="883"/>
      <c r="AY491">
        <f>COUNTA($C$491)</f>
        <v>0</v>
      </c>
    </row>
    <row r="492" spans="1:51" ht="26.25" hidden="1" customHeight="1" x14ac:dyDescent="0.15">
      <c r="A492" s="932">
        <v>27</v>
      </c>
      <c r="B492" s="932">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28"/>
      <c r="AD492" s="928"/>
      <c r="AE492" s="928"/>
      <c r="AF492" s="928"/>
      <c r="AG492" s="928"/>
      <c r="AH492" s="894"/>
      <c r="AI492" s="895"/>
      <c r="AJ492" s="895"/>
      <c r="AK492" s="895"/>
      <c r="AL492" s="880"/>
      <c r="AM492" s="881"/>
      <c r="AN492" s="881"/>
      <c r="AO492" s="882"/>
      <c r="AP492" s="883"/>
      <c r="AQ492" s="883"/>
      <c r="AR492" s="883"/>
      <c r="AS492" s="883"/>
      <c r="AT492" s="883"/>
      <c r="AU492" s="883"/>
      <c r="AV492" s="883"/>
      <c r="AW492" s="883"/>
      <c r="AX492" s="883"/>
      <c r="AY492">
        <f>COUNTA($C$492)</f>
        <v>0</v>
      </c>
    </row>
    <row r="493" spans="1:51" ht="26.25" hidden="1" customHeight="1" x14ac:dyDescent="0.15">
      <c r="A493" s="932">
        <v>28</v>
      </c>
      <c r="B493" s="932">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28"/>
      <c r="AD493" s="928"/>
      <c r="AE493" s="928"/>
      <c r="AF493" s="928"/>
      <c r="AG493" s="928"/>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26.25" hidden="1" customHeight="1" x14ac:dyDescent="0.15">
      <c r="A494" s="932">
        <v>29</v>
      </c>
      <c r="B494" s="932">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28"/>
      <c r="AD494" s="928"/>
      <c r="AE494" s="928"/>
      <c r="AF494" s="928"/>
      <c r="AG494" s="928"/>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26.25" hidden="1" customHeight="1" x14ac:dyDescent="0.15">
      <c r="A495" s="932">
        <v>30</v>
      </c>
      <c r="B495" s="932">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28"/>
      <c r="AD495" s="928"/>
      <c r="AE495" s="928"/>
      <c r="AF495" s="928"/>
      <c r="AG495" s="928"/>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1</v>
      </c>
    </row>
    <row r="497" spans="1:51" x14ac:dyDescent="0.15">
      <c r="A497" s="9"/>
      <c r="B497" s="50" t="s">
        <v>192</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1</v>
      </c>
    </row>
    <row r="498" spans="1:51" customFormat="1" ht="59.25" customHeight="1" x14ac:dyDescent="0.15">
      <c r="A498" s="889"/>
      <c r="B498" s="889"/>
      <c r="C498" s="889" t="s">
        <v>24</v>
      </c>
      <c r="D498" s="889"/>
      <c r="E498" s="889"/>
      <c r="F498" s="889"/>
      <c r="G498" s="889"/>
      <c r="H498" s="889"/>
      <c r="I498" s="889"/>
      <c r="J498" s="930" t="s">
        <v>254</v>
      </c>
      <c r="K498" s="931"/>
      <c r="L498" s="931"/>
      <c r="M498" s="931"/>
      <c r="N498" s="931"/>
      <c r="O498" s="931"/>
      <c r="P498" s="440" t="s">
        <v>25</v>
      </c>
      <c r="Q498" s="440"/>
      <c r="R498" s="440"/>
      <c r="S498" s="440"/>
      <c r="T498" s="440"/>
      <c r="U498" s="440"/>
      <c r="V498" s="440"/>
      <c r="W498" s="440"/>
      <c r="X498" s="440"/>
      <c r="Y498" s="891" t="s">
        <v>293</v>
      </c>
      <c r="Z498" s="892"/>
      <c r="AA498" s="892"/>
      <c r="AB498" s="892"/>
      <c r="AC498" s="930" t="s">
        <v>285</v>
      </c>
      <c r="AD498" s="930"/>
      <c r="AE498" s="930"/>
      <c r="AF498" s="930"/>
      <c r="AG498" s="930"/>
      <c r="AH498" s="891" t="s">
        <v>227</v>
      </c>
      <c r="AI498" s="889"/>
      <c r="AJ498" s="889"/>
      <c r="AK498" s="889"/>
      <c r="AL498" s="889" t="s">
        <v>19</v>
      </c>
      <c r="AM498" s="889"/>
      <c r="AN498" s="889"/>
      <c r="AO498" s="893"/>
      <c r="AP498" s="929" t="s">
        <v>255</v>
      </c>
      <c r="AQ498" s="929"/>
      <c r="AR498" s="929"/>
      <c r="AS498" s="929"/>
      <c r="AT498" s="929"/>
      <c r="AU498" s="929"/>
      <c r="AV498" s="929"/>
      <c r="AW498" s="929"/>
      <c r="AX498" s="929"/>
      <c r="AY498" s="34">
        <f>$AY$496</f>
        <v>1</v>
      </c>
    </row>
    <row r="499" spans="1:51" ht="26.25" customHeight="1" x14ac:dyDescent="0.15">
      <c r="A499" s="932">
        <v>1</v>
      </c>
      <c r="B499" s="932">
        <v>1</v>
      </c>
      <c r="C499" s="867" t="s">
        <v>766</v>
      </c>
      <c r="D499" s="868"/>
      <c r="E499" s="868"/>
      <c r="F499" s="868"/>
      <c r="G499" s="868"/>
      <c r="H499" s="868"/>
      <c r="I499" s="868"/>
      <c r="J499" s="869">
        <v>5000020465259</v>
      </c>
      <c r="K499" s="870"/>
      <c r="L499" s="870"/>
      <c r="M499" s="870"/>
      <c r="N499" s="870"/>
      <c r="O499" s="870"/>
      <c r="P499" s="871" t="s">
        <v>846</v>
      </c>
      <c r="Q499" s="872"/>
      <c r="R499" s="872"/>
      <c r="S499" s="872"/>
      <c r="T499" s="872"/>
      <c r="U499" s="872"/>
      <c r="V499" s="872"/>
      <c r="W499" s="872"/>
      <c r="X499" s="872"/>
      <c r="Y499" s="873">
        <v>51</v>
      </c>
      <c r="Z499" s="874"/>
      <c r="AA499" s="874"/>
      <c r="AB499" s="875"/>
      <c r="AC499" s="928" t="s">
        <v>745</v>
      </c>
      <c r="AD499" s="928"/>
      <c r="AE499" s="928"/>
      <c r="AF499" s="928"/>
      <c r="AG499" s="928"/>
      <c r="AH499" s="894" t="s">
        <v>339</v>
      </c>
      <c r="AI499" s="895"/>
      <c r="AJ499" s="895"/>
      <c r="AK499" s="895"/>
      <c r="AL499" s="880" t="s">
        <v>339</v>
      </c>
      <c r="AM499" s="881"/>
      <c r="AN499" s="881"/>
      <c r="AO499" s="882"/>
      <c r="AP499" s="883" t="s">
        <v>740</v>
      </c>
      <c r="AQ499" s="883"/>
      <c r="AR499" s="883"/>
      <c r="AS499" s="883"/>
      <c r="AT499" s="883"/>
      <c r="AU499" s="883"/>
      <c r="AV499" s="883"/>
      <c r="AW499" s="883"/>
      <c r="AX499" s="883"/>
      <c r="AY499" s="34">
        <f>$AY$496</f>
        <v>1</v>
      </c>
    </row>
    <row r="500" spans="1:51" ht="26.25" hidden="1" customHeight="1" x14ac:dyDescent="0.15">
      <c r="A500" s="932">
        <v>2</v>
      </c>
      <c r="B500" s="932">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28"/>
      <c r="AD500" s="928"/>
      <c r="AE500" s="928"/>
      <c r="AF500" s="928"/>
      <c r="AG500" s="928"/>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26.25" hidden="1" customHeight="1" x14ac:dyDescent="0.15">
      <c r="A501" s="932">
        <v>3</v>
      </c>
      <c r="B501" s="932">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28"/>
      <c r="AD501" s="928"/>
      <c r="AE501" s="928"/>
      <c r="AF501" s="928"/>
      <c r="AG501" s="928"/>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26.25" hidden="1" customHeight="1" x14ac:dyDescent="0.15">
      <c r="A502" s="932">
        <v>4</v>
      </c>
      <c r="B502" s="932">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28"/>
      <c r="AD502" s="928"/>
      <c r="AE502" s="928"/>
      <c r="AF502" s="928"/>
      <c r="AG502" s="928"/>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26.25" hidden="1" customHeight="1" x14ac:dyDescent="0.15">
      <c r="A503" s="932">
        <v>5</v>
      </c>
      <c r="B503" s="932">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28"/>
      <c r="AD503" s="928"/>
      <c r="AE503" s="928"/>
      <c r="AF503" s="928"/>
      <c r="AG503" s="928"/>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26.25" hidden="1" customHeight="1" x14ac:dyDescent="0.15">
      <c r="A504" s="932">
        <v>6</v>
      </c>
      <c r="B504" s="932">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28"/>
      <c r="AD504" s="928"/>
      <c r="AE504" s="928"/>
      <c r="AF504" s="928"/>
      <c r="AG504" s="928"/>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26.25" hidden="1" customHeight="1" x14ac:dyDescent="0.15">
      <c r="A505" s="932">
        <v>7</v>
      </c>
      <c r="B505" s="932">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28"/>
      <c r="AD505" s="928"/>
      <c r="AE505" s="928"/>
      <c r="AF505" s="928"/>
      <c r="AG505" s="928"/>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26.25" hidden="1" customHeight="1" x14ac:dyDescent="0.15">
      <c r="A506" s="932">
        <v>8</v>
      </c>
      <c r="B506" s="932">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28"/>
      <c r="AD506" s="928"/>
      <c r="AE506" s="928"/>
      <c r="AF506" s="928"/>
      <c r="AG506" s="928"/>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ht="26.25" hidden="1" customHeight="1" x14ac:dyDescent="0.15">
      <c r="A507" s="932">
        <v>9</v>
      </c>
      <c r="B507" s="932">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28"/>
      <c r="AD507" s="928"/>
      <c r="AE507" s="928"/>
      <c r="AF507" s="928"/>
      <c r="AG507" s="928"/>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26.25" hidden="1" customHeight="1" x14ac:dyDescent="0.15">
      <c r="A508" s="932">
        <v>10</v>
      </c>
      <c r="B508" s="932">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28"/>
      <c r="AD508" s="928"/>
      <c r="AE508" s="928"/>
      <c r="AF508" s="928"/>
      <c r="AG508" s="928"/>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26.25" hidden="1" customHeight="1" x14ac:dyDescent="0.15">
      <c r="A509" s="932">
        <v>11</v>
      </c>
      <c r="B509" s="932">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28"/>
      <c r="AD509" s="928"/>
      <c r="AE509" s="928"/>
      <c r="AF509" s="928"/>
      <c r="AG509" s="928"/>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26.25" hidden="1" customHeight="1" x14ac:dyDescent="0.15">
      <c r="A510" s="932">
        <v>12</v>
      </c>
      <c r="B510" s="932">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28"/>
      <c r="AD510" s="928"/>
      <c r="AE510" s="928"/>
      <c r="AF510" s="928"/>
      <c r="AG510" s="928"/>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26.25" hidden="1" customHeight="1" x14ac:dyDescent="0.15">
      <c r="A511" s="932">
        <v>13</v>
      </c>
      <c r="B511" s="932">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28"/>
      <c r="AD511" s="928"/>
      <c r="AE511" s="928"/>
      <c r="AF511" s="928"/>
      <c r="AG511" s="928"/>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26.25" hidden="1" customHeight="1" x14ac:dyDescent="0.15">
      <c r="A512" s="932">
        <v>14</v>
      </c>
      <c r="B512" s="932">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28"/>
      <c r="AD512" s="928"/>
      <c r="AE512" s="928"/>
      <c r="AF512" s="928"/>
      <c r="AG512" s="928"/>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26.25" hidden="1" customHeight="1" x14ac:dyDescent="0.15">
      <c r="A513" s="932">
        <v>15</v>
      </c>
      <c r="B513" s="932">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28"/>
      <c r="AD513" s="928"/>
      <c r="AE513" s="928"/>
      <c r="AF513" s="928"/>
      <c r="AG513" s="928"/>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26.25" hidden="1" customHeight="1" x14ac:dyDescent="0.15">
      <c r="A514" s="932">
        <v>16</v>
      </c>
      <c r="B514" s="932">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28"/>
      <c r="AD514" s="928"/>
      <c r="AE514" s="928"/>
      <c r="AF514" s="928"/>
      <c r="AG514" s="928"/>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26.25" hidden="1" customHeight="1" x14ac:dyDescent="0.15">
      <c r="A515" s="932">
        <v>17</v>
      </c>
      <c r="B515" s="932">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28"/>
      <c r="AD515" s="928"/>
      <c r="AE515" s="928"/>
      <c r="AF515" s="928"/>
      <c r="AG515" s="928"/>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26.25" hidden="1" customHeight="1" x14ac:dyDescent="0.15">
      <c r="A516" s="932">
        <v>18</v>
      </c>
      <c r="B516" s="932">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28"/>
      <c r="AD516" s="928"/>
      <c r="AE516" s="928"/>
      <c r="AF516" s="928"/>
      <c r="AG516" s="928"/>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26.25" hidden="1" customHeight="1" x14ac:dyDescent="0.15">
      <c r="A517" s="932">
        <v>19</v>
      </c>
      <c r="B517" s="932">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28"/>
      <c r="AD517" s="928"/>
      <c r="AE517" s="928"/>
      <c r="AF517" s="928"/>
      <c r="AG517" s="928"/>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26.25" hidden="1" customHeight="1" x14ac:dyDescent="0.15">
      <c r="A518" s="932">
        <v>20</v>
      </c>
      <c r="B518" s="932">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28"/>
      <c r="AD518" s="928"/>
      <c r="AE518" s="928"/>
      <c r="AF518" s="928"/>
      <c r="AG518" s="928"/>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26.25" hidden="1" customHeight="1" x14ac:dyDescent="0.15">
      <c r="A519" s="932">
        <v>21</v>
      </c>
      <c r="B519" s="932">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28"/>
      <c r="AD519" s="928"/>
      <c r="AE519" s="928"/>
      <c r="AF519" s="928"/>
      <c r="AG519" s="928"/>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26.25" hidden="1" customHeight="1" x14ac:dyDescent="0.15">
      <c r="A520" s="932">
        <v>22</v>
      </c>
      <c r="B520" s="932">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28"/>
      <c r="AD520" s="928"/>
      <c r="AE520" s="928"/>
      <c r="AF520" s="928"/>
      <c r="AG520" s="928"/>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6.25" hidden="1" customHeight="1" x14ac:dyDescent="0.15">
      <c r="A521" s="932">
        <v>23</v>
      </c>
      <c r="B521" s="932">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28"/>
      <c r="AD521" s="928"/>
      <c r="AE521" s="928"/>
      <c r="AF521" s="928"/>
      <c r="AG521" s="928"/>
      <c r="AH521" s="894"/>
      <c r="AI521" s="895"/>
      <c r="AJ521" s="895"/>
      <c r="AK521" s="895"/>
      <c r="AL521" s="880"/>
      <c r="AM521" s="881"/>
      <c r="AN521" s="881"/>
      <c r="AO521" s="882"/>
      <c r="AP521" s="883"/>
      <c r="AQ521" s="883"/>
      <c r="AR521" s="883"/>
      <c r="AS521" s="883"/>
      <c r="AT521" s="883"/>
      <c r="AU521" s="883"/>
      <c r="AV521" s="883"/>
      <c r="AW521" s="883"/>
      <c r="AX521" s="883"/>
      <c r="AY521">
        <f>COUNTA($C$521)</f>
        <v>0</v>
      </c>
    </row>
    <row r="522" spans="1:51" ht="26.25" hidden="1" customHeight="1" x14ac:dyDescent="0.15">
      <c r="A522" s="932">
        <v>24</v>
      </c>
      <c r="B522" s="932">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28"/>
      <c r="AD522" s="928"/>
      <c r="AE522" s="928"/>
      <c r="AF522" s="928"/>
      <c r="AG522" s="928"/>
      <c r="AH522" s="894"/>
      <c r="AI522" s="895"/>
      <c r="AJ522" s="895"/>
      <c r="AK522" s="895"/>
      <c r="AL522" s="880"/>
      <c r="AM522" s="881"/>
      <c r="AN522" s="881"/>
      <c r="AO522" s="882"/>
      <c r="AP522" s="883"/>
      <c r="AQ522" s="883"/>
      <c r="AR522" s="883"/>
      <c r="AS522" s="883"/>
      <c r="AT522" s="883"/>
      <c r="AU522" s="883"/>
      <c r="AV522" s="883"/>
      <c r="AW522" s="883"/>
      <c r="AX522" s="883"/>
      <c r="AY522">
        <f>COUNTA($C$522)</f>
        <v>0</v>
      </c>
    </row>
    <row r="523" spans="1:51" ht="26.25" hidden="1" customHeight="1" x14ac:dyDescent="0.15">
      <c r="A523" s="932">
        <v>25</v>
      </c>
      <c r="B523" s="932">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28"/>
      <c r="AD523" s="928"/>
      <c r="AE523" s="928"/>
      <c r="AF523" s="928"/>
      <c r="AG523" s="928"/>
      <c r="AH523" s="894"/>
      <c r="AI523" s="895"/>
      <c r="AJ523" s="895"/>
      <c r="AK523" s="895"/>
      <c r="AL523" s="880"/>
      <c r="AM523" s="881"/>
      <c r="AN523" s="881"/>
      <c r="AO523" s="882"/>
      <c r="AP523" s="883"/>
      <c r="AQ523" s="883"/>
      <c r="AR523" s="883"/>
      <c r="AS523" s="883"/>
      <c r="AT523" s="883"/>
      <c r="AU523" s="883"/>
      <c r="AV523" s="883"/>
      <c r="AW523" s="883"/>
      <c r="AX523" s="883"/>
      <c r="AY523">
        <f>COUNTA($C$523)</f>
        <v>0</v>
      </c>
    </row>
    <row r="524" spans="1:51" ht="26.25" hidden="1" customHeight="1" x14ac:dyDescent="0.15">
      <c r="A524" s="932">
        <v>26</v>
      </c>
      <c r="B524" s="932">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28"/>
      <c r="AD524" s="928"/>
      <c r="AE524" s="928"/>
      <c r="AF524" s="928"/>
      <c r="AG524" s="928"/>
      <c r="AH524" s="894"/>
      <c r="AI524" s="895"/>
      <c r="AJ524" s="895"/>
      <c r="AK524" s="895"/>
      <c r="AL524" s="880"/>
      <c r="AM524" s="881"/>
      <c r="AN524" s="881"/>
      <c r="AO524" s="882"/>
      <c r="AP524" s="883"/>
      <c r="AQ524" s="883"/>
      <c r="AR524" s="883"/>
      <c r="AS524" s="883"/>
      <c r="AT524" s="883"/>
      <c r="AU524" s="883"/>
      <c r="AV524" s="883"/>
      <c r="AW524" s="883"/>
      <c r="AX524" s="883"/>
      <c r="AY524">
        <f>COUNTA($C$524)</f>
        <v>0</v>
      </c>
    </row>
    <row r="525" spans="1:51" ht="26.25" hidden="1" customHeight="1" x14ac:dyDescent="0.15">
      <c r="A525" s="932">
        <v>27</v>
      </c>
      <c r="B525" s="932">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28"/>
      <c r="AD525" s="928"/>
      <c r="AE525" s="928"/>
      <c r="AF525" s="928"/>
      <c r="AG525" s="928"/>
      <c r="AH525" s="894"/>
      <c r="AI525" s="895"/>
      <c r="AJ525" s="895"/>
      <c r="AK525" s="895"/>
      <c r="AL525" s="880"/>
      <c r="AM525" s="881"/>
      <c r="AN525" s="881"/>
      <c r="AO525" s="882"/>
      <c r="AP525" s="883"/>
      <c r="AQ525" s="883"/>
      <c r="AR525" s="883"/>
      <c r="AS525" s="883"/>
      <c r="AT525" s="883"/>
      <c r="AU525" s="883"/>
      <c r="AV525" s="883"/>
      <c r="AW525" s="883"/>
      <c r="AX525" s="883"/>
      <c r="AY525">
        <f>COUNTA($C$525)</f>
        <v>0</v>
      </c>
    </row>
    <row r="526" spans="1:51" ht="26.25" hidden="1" customHeight="1" x14ac:dyDescent="0.15">
      <c r="A526" s="932">
        <v>28</v>
      </c>
      <c r="B526" s="932">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28"/>
      <c r="AD526" s="928"/>
      <c r="AE526" s="928"/>
      <c r="AF526" s="928"/>
      <c r="AG526" s="928"/>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26.25" hidden="1" customHeight="1" x14ac:dyDescent="0.15">
      <c r="A527" s="932">
        <v>29</v>
      </c>
      <c r="B527" s="932">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28"/>
      <c r="AD527" s="928"/>
      <c r="AE527" s="928"/>
      <c r="AF527" s="928"/>
      <c r="AG527" s="928"/>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26.25" hidden="1" customHeight="1" x14ac:dyDescent="0.15">
      <c r="A528" s="932">
        <v>30</v>
      </c>
      <c r="B528" s="932">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28"/>
      <c r="AD528" s="928"/>
      <c r="AE528" s="928"/>
      <c r="AF528" s="928"/>
      <c r="AG528" s="928"/>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193</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9"/>
      <c r="B531" s="889"/>
      <c r="C531" s="889" t="s">
        <v>24</v>
      </c>
      <c r="D531" s="889"/>
      <c r="E531" s="889"/>
      <c r="F531" s="889"/>
      <c r="G531" s="889"/>
      <c r="H531" s="889"/>
      <c r="I531" s="889"/>
      <c r="J531" s="930" t="s">
        <v>254</v>
      </c>
      <c r="K531" s="931"/>
      <c r="L531" s="931"/>
      <c r="M531" s="931"/>
      <c r="N531" s="931"/>
      <c r="O531" s="931"/>
      <c r="P531" s="440" t="s">
        <v>25</v>
      </c>
      <c r="Q531" s="440"/>
      <c r="R531" s="440"/>
      <c r="S531" s="440"/>
      <c r="T531" s="440"/>
      <c r="U531" s="440"/>
      <c r="V531" s="440"/>
      <c r="W531" s="440"/>
      <c r="X531" s="440"/>
      <c r="Y531" s="891" t="s">
        <v>293</v>
      </c>
      <c r="Z531" s="892"/>
      <c r="AA531" s="892"/>
      <c r="AB531" s="892"/>
      <c r="AC531" s="930" t="s">
        <v>285</v>
      </c>
      <c r="AD531" s="930"/>
      <c r="AE531" s="930"/>
      <c r="AF531" s="930"/>
      <c r="AG531" s="930"/>
      <c r="AH531" s="891" t="s">
        <v>227</v>
      </c>
      <c r="AI531" s="889"/>
      <c r="AJ531" s="889"/>
      <c r="AK531" s="889"/>
      <c r="AL531" s="889" t="s">
        <v>19</v>
      </c>
      <c r="AM531" s="889"/>
      <c r="AN531" s="889"/>
      <c r="AO531" s="893"/>
      <c r="AP531" s="929" t="s">
        <v>255</v>
      </c>
      <c r="AQ531" s="929"/>
      <c r="AR531" s="929"/>
      <c r="AS531" s="929"/>
      <c r="AT531" s="929"/>
      <c r="AU531" s="929"/>
      <c r="AV531" s="929"/>
      <c r="AW531" s="929"/>
      <c r="AX531" s="929"/>
      <c r="AY531" s="34">
        <f>$AY$529</f>
        <v>0</v>
      </c>
    </row>
    <row r="532" spans="1:51" ht="26.25" customHeight="1" x14ac:dyDescent="0.15">
      <c r="A532" s="932">
        <v>1</v>
      </c>
      <c r="B532" s="932">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28"/>
      <c r="AD532" s="928"/>
      <c r="AE532" s="928"/>
      <c r="AF532" s="928"/>
      <c r="AG532" s="928"/>
      <c r="AH532" s="894"/>
      <c r="AI532" s="895"/>
      <c r="AJ532" s="895"/>
      <c r="AK532" s="895"/>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932">
        <v>2</v>
      </c>
      <c r="B533" s="932">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28"/>
      <c r="AD533" s="928"/>
      <c r="AE533" s="928"/>
      <c r="AF533" s="928"/>
      <c r="AG533" s="928"/>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932">
        <v>3</v>
      </c>
      <c r="B534" s="932">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28"/>
      <c r="AD534" s="928"/>
      <c r="AE534" s="928"/>
      <c r="AF534" s="928"/>
      <c r="AG534" s="928"/>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932">
        <v>4</v>
      </c>
      <c r="B535" s="932">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28"/>
      <c r="AD535" s="928"/>
      <c r="AE535" s="928"/>
      <c r="AF535" s="928"/>
      <c r="AG535" s="928"/>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932">
        <v>5</v>
      </c>
      <c r="B536" s="932">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28"/>
      <c r="AD536" s="928"/>
      <c r="AE536" s="928"/>
      <c r="AF536" s="928"/>
      <c r="AG536" s="928"/>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932">
        <v>6</v>
      </c>
      <c r="B537" s="932">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28"/>
      <c r="AD537" s="928"/>
      <c r="AE537" s="928"/>
      <c r="AF537" s="928"/>
      <c r="AG537" s="928"/>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932">
        <v>7</v>
      </c>
      <c r="B538" s="932">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28"/>
      <c r="AD538" s="928"/>
      <c r="AE538" s="928"/>
      <c r="AF538" s="928"/>
      <c r="AG538" s="928"/>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932">
        <v>8</v>
      </c>
      <c r="B539" s="932">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28"/>
      <c r="AD539" s="928"/>
      <c r="AE539" s="928"/>
      <c r="AF539" s="928"/>
      <c r="AG539" s="928"/>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932">
        <v>9</v>
      </c>
      <c r="B540" s="932">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28"/>
      <c r="AD540" s="928"/>
      <c r="AE540" s="928"/>
      <c r="AF540" s="928"/>
      <c r="AG540" s="928"/>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932">
        <v>10</v>
      </c>
      <c r="B541" s="932">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28"/>
      <c r="AD541" s="928"/>
      <c r="AE541" s="928"/>
      <c r="AF541" s="928"/>
      <c r="AG541" s="928"/>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932">
        <v>11</v>
      </c>
      <c r="B542" s="932">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28"/>
      <c r="AD542" s="928"/>
      <c r="AE542" s="928"/>
      <c r="AF542" s="928"/>
      <c r="AG542" s="928"/>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932">
        <v>12</v>
      </c>
      <c r="B543" s="932">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28"/>
      <c r="AD543" s="928"/>
      <c r="AE543" s="928"/>
      <c r="AF543" s="928"/>
      <c r="AG543" s="928"/>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932">
        <v>13</v>
      </c>
      <c r="B544" s="932">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28"/>
      <c r="AD544" s="928"/>
      <c r="AE544" s="928"/>
      <c r="AF544" s="928"/>
      <c r="AG544" s="928"/>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932">
        <v>14</v>
      </c>
      <c r="B545" s="932">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28"/>
      <c r="AD545" s="928"/>
      <c r="AE545" s="928"/>
      <c r="AF545" s="928"/>
      <c r="AG545" s="928"/>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932">
        <v>15</v>
      </c>
      <c r="B546" s="932">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28"/>
      <c r="AD546" s="928"/>
      <c r="AE546" s="928"/>
      <c r="AF546" s="928"/>
      <c r="AG546" s="928"/>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932">
        <v>16</v>
      </c>
      <c r="B547" s="932">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28"/>
      <c r="AD547" s="928"/>
      <c r="AE547" s="928"/>
      <c r="AF547" s="928"/>
      <c r="AG547" s="928"/>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932">
        <v>17</v>
      </c>
      <c r="B548" s="932">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28"/>
      <c r="AD548" s="928"/>
      <c r="AE548" s="928"/>
      <c r="AF548" s="928"/>
      <c r="AG548" s="928"/>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932">
        <v>18</v>
      </c>
      <c r="B549" s="932">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28"/>
      <c r="AD549" s="928"/>
      <c r="AE549" s="928"/>
      <c r="AF549" s="928"/>
      <c r="AG549" s="928"/>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932">
        <v>19</v>
      </c>
      <c r="B550" s="932">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28"/>
      <c r="AD550" s="928"/>
      <c r="AE550" s="928"/>
      <c r="AF550" s="928"/>
      <c r="AG550" s="928"/>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932">
        <v>20</v>
      </c>
      <c r="B551" s="932">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28"/>
      <c r="AD551" s="928"/>
      <c r="AE551" s="928"/>
      <c r="AF551" s="928"/>
      <c r="AG551" s="928"/>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932">
        <v>21</v>
      </c>
      <c r="B552" s="932">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28"/>
      <c r="AD552" s="928"/>
      <c r="AE552" s="928"/>
      <c r="AF552" s="928"/>
      <c r="AG552" s="928"/>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932">
        <v>22</v>
      </c>
      <c r="B553" s="932">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28"/>
      <c r="AD553" s="928"/>
      <c r="AE553" s="928"/>
      <c r="AF553" s="928"/>
      <c r="AG553" s="928"/>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932">
        <v>23</v>
      </c>
      <c r="B554" s="932">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28"/>
      <c r="AD554" s="928"/>
      <c r="AE554" s="928"/>
      <c r="AF554" s="928"/>
      <c r="AG554" s="928"/>
      <c r="AH554" s="894"/>
      <c r="AI554" s="895"/>
      <c r="AJ554" s="895"/>
      <c r="AK554" s="895"/>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932">
        <v>24</v>
      </c>
      <c r="B555" s="932">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28"/>
      <c r="AD555" s="928"/>
      <c r="AE555" s="928"/>
      <c r="AF555" s="928"/>
      <c r="AG555" s="928"/>
      <c r="AH555" s="894"/>
      <c r="AI555" s="895"/>
      <c r="AJ555" s="895"/>
      <c r="AK555" s="895"/>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932">
        <v>25</v>
      </c>
      <c r="B556" s="932">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28"/>
      <c r="AD556" s="928"/>
      <c r="AE556" s="928"/>
      <c r="AF556" s="928"/>
      <c r="AG556" s="928"/>
      <c r="AH556" s="894"/>
      <c r="AI556" s="895"/>
      <c r="AJ556" s="895"/>
      <c r="AK556" s="895"/>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932">
        <v>26</v>
      </c>
      <c r="B557" s="932">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28"/>
      <c r="AD557" s="928"/>
      <c r="AE557" s="928"/>
      <c r="AF557" s="928"/>
      <c r="AG557" s="928"/>
      <c r="AH557" s="894"/>
      <c r="AI557" s="895"/>
      <c r="AJ557" s="895"/>
      <c r="AK557" s="895"/>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932">
        <v>27</v>
      </c>
      <c r="B558" s="932">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28"/>
      <c r="AD558" s="928"/>
      <c r="AE558" s="928"/>
      <c r="AF558" s="928"/>
      <c r="AG558" s="928"/>
      <c r="AH558" s="894"/>
      <c r="AI558" s="895"/>
      <c r="AJ558" s="895"/>
      <c r="AK558" s="895"/>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932">
        <v>28</v>
      </c>
      <c r="B559" s="932">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28"/>
      <c r="AD559" s="928"/>
      <c r="AE559" s="928"/>
      <c r="AF559" s="928"/>
      <c r="AG559" s="928"/>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932">
        <v>29</v>
      </c>
      <c r="B560" s="932">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28"/>
      <c r="AD560" s="928"/>
      <c r="AE560" s="928"/>
      <c r="AF560" s="928"/>
      <c r="AG560" s="928"/>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932">
        <v>30</v>
      </c>
      <c r="B561" s="932">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28"/>
      <c r="AD561" s="928"/>
      <c r="AE561" s="928"/>
      <c r="AF561" s="928"/>
      <c r="AG561" s="928"/>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194</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9"/>
      <c r="B564" s="889"/>
      <c r="C564" s="889" t="s">
        <v>24</v>
      </c>
      <c r="D564" s="889"/>
      <c r="E564" s="889"/>
      <c r="F564" s="889"/>
      <c r="G564" s="889"/>
      <c r="H564" s="889"/>
      <c r="I564" s="889"/>
      <c r="J564" s="930" t="s">
        <v>254</v>
      </c>
      <c r="K564" s="931"/>
      <c r="L564" s="931"/>
      <c r="M564" s="931"/>
      <c r="N564" s="931"/>
      <c r="O564" s="931"/>
      <c r="P564" s="440" t="s">
        <v>25</v>
      </c>
      <c r="Q564" s="440"/>
      <c r="R564" s="440"/>
      <c r="S564" s="440"/>
      <c r="T564" s="440"/>
      <c r="U564" s="440"/>
      <c r="V564" s="440"/>
      <c r="W564" s="440"/>
      <c r="X564" s="440"/>
      <c r="Y564" s="891" t="s">
        <v>293</v>
      </c>
      <c r="Z564" s="892"/>
      <c r="AA564" s="892"/>
      <c r="AB564" s="892"/>
      <c r="AC564" s="930" t="s">
        <v>285</v>
      </c>
      <c r="AD564" s="930"/>
      <c r="AE564" s="930"/>
      <c r="AF564" s="930"/>
      <c r="AG564" s="930"/>
      <c r="AH564" s="891" t="s">
        <v>227</v>
      </c>
      <c r="AI564" s="889"/>
      <c r="AJ564" s="889"/>
      <c r="AK564" s="889"/>
      <c r="AL564" s="889" t="s">
        <v>19</v>
      </c>
      <c r="AM564" s="889"/>
      <c r="AN564" s="889"/>
      <c r="AO564" s="893"/>
      <c r="AP564" s="929" t="s">
        <v>255</v>
      </c>
      <c r="AQ564" s="929"/>
      <c r="AR564" s="929"/>
      <c r="AS564" s="929"/>
      <c r="AT564" s="929"/>
      <c r="AU564" s="929"/>
      <c r="AV564" s="929"/>
      <c r="AW564" s="929"/>
      <c r="AX564" s="929"/>
      <c r="AY564" s="34">
        <f>$AY$562</f>
        <v>0</v>
      </c>
    </row>
    <row r="565" spans="1:51" ht="26.25" customHeight="1" x14ac:dyDescent="0.15">
      <c r="A565" s="932">
        <v>1</v>
      </c>
      <c r="B565" s="932">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28"/>
      <c r="AD565" s="928"/>
      <c r="AE565" s="928"/>
      <c r="AF565" s="928"/>
      <c r="AG565" s="928"/>
      <c r="AH565" s="894"/>
      <c r="AI565" s="895"/>
      <c r="AJ565" s="895"/>
      <c r="AK565" s="895"/>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932">
        <v>2</v>
      </c>
      <c r="B566" s="932">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28"/>
      <c r="AD566" s="928"/>
      <c r="AE566" s="928"/>
      <c r="AF566" s="928"/>
      <c r="AG566" s="928"/>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932">
        <v>3</v>
      </c>
      <c r="B567" s="932">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28"/>
      <c r="AD567" s="928"/>
      <c r="AE567" s="928"/>
      <c r="AF567" s="928"/>
      <c r="AG567" s="928"/>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932">
        <v>4</v>
      </c>
      <c r="B568" s="932">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28"/>
      <c r="AD568" s="928"/>
      <c r="AE568" s="928"/>
      <c r="AF568" s="928"/>
      <c r="AG568" s="928"/>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932">
        <v>5</v>
      </c>
      <c r="B569" s="932">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28"/>
      <c r="AD569" s="928"/>
      <c r="AE569" s="928"/>
      <c r="AF569" s="928"/>
      <c r="AG569" s="928"/>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932">
        <v>6</v>
      </c>
      <c r="B570" s="932">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28"/>
      <c r="AD570" s="928"/>
      <c r="AE570" s="928"/>
      <c r="AF570" s="928"/>
      <c r="AG570" s="928"/>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932">
        <v>7</v>
      </c>
      <c r="B571" s="932">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28"/>
      <c r="AD571" s="928"/>
      <c r="AE571" s="928"/>
      <c r="AF571" s="928"/>
      <c r="AG571" s="928"/>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932">
        <v>8</v>
      </c>
      <c r="B572" s="932">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28"/>
      <c r="AD572" s="928"/>
      <c r="AE572" s="928"/>
      <c r="AF572" s="928"/>
      <c r="AG572" s="928"/>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932">
        <v>9</v>
      </c>
      <c r="B573" s="932">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28"/>
      <c r="AD573" s="928"/>
      <c r="AE573" s="928"/>
      <c r="AF573" s="928"/>
      <c r="AG573" s="928"/>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932">
        <v>10</v>
      </c>
      <c r="B574" s="932">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28"/>
      <c r="AD574" s="928"/>
      <c r="AE574" s="928"/>
      <c r="AF574" s="928"/>
      <c r="AG574" s="928"/>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932">
        <v>11</v>
      </c>
      <c r="B575" s="932">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28"/>
      <c r="AD575" s="928"/>
      <c r="AE575" s="928"/>
      <c r="AF575" s="928"/>
      <c r="AG575" s="928"/>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932">
        <v>12</v>
      </c>
      <c r="B576" s="932">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28"/>
      <c r="AD576" s="928"/>
      <c r="AE576" s="928"/>
      <c r="AF576" s="928"/>
      <c r="AG576" s="928"/>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932">
        <v>13</v>
      </c>
      <c r="B577" s="932">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28"/>
      <c r="AD577" s="928"/>
      <c r="AE577" s="928"/>
      <c r="AF577" s="928"/>
      <c r="AG577" s="928"/>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932">
        <v>14</v>
      </c>
      <c r="B578" s="932">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28"/>
      <c r="AD578" s="928"/>
      <c r="AE578" s="928"/>
      <c r="AF578" s="928"/>
      <c r="AG578" s="928"/>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932">
        <v>15</v>
      </c>
      <c r="B579" s="932">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28"/>
      <c r="AD579" s="928"/>
      <c r="AE579" s="928"/>
      <c r="AF579" s="928"/>
      <c r="AG579" s="928"/>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932">
        <v>16</v>
      </c>
      <c r="B580" s="932">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28"/>
      <c r="AD580" s="928"/>
      <c r="AE580" s="928"/>
      <c r="AF580" s="928"/>
      <c r="AG580" s="928"/>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932">
        <v>17</v>
      </c>
      <c r="B581" s="932">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28"/>
      <c r="AD581" s="928"/>
      <c r="AE581" s="928"/>
      <c r="AF581" s="928"/>
      <c r="AG581" s="928"/>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932">
        <v>18</v>
      </c>
      <c r="B582" s="932">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28"/>
      <c r="AD582" s="928"/>
      <c r="AE582" s="928"/>
      <c r="AF582" s="928"/>
      <c r="AG582" s="928"/>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932">
        <v>19</v>
      </c>
      <c r="B583" s="932">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28"/>
      <c r="AD583" s="928"/>
      <c r="AE583" s="928"/>
      <c r="AF583" s="928"/>
      <c r="AG583" s="928"/>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932">
        <v>20</v>
      </c>
      <c r="B584" s="932">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28"/>
      <c r="AD584" s="928"/>
      <c r="AE584" s="928"/>
      <c r="AF584" s="928"/>
      <c r="AG584" s="928"/>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932">
        <v>21</v>
      </c>
      <c r="B585" s="932">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28"/>
      <c r="AD585" s="928"/>
      <c r="AE585" s="928"/>
      <c r="AF585" s="928"/>
      <c r="AG585" s="928"/>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932">
        <v>22</v>
      </c>
      <c r="B586" s="932">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28"/>
      <c r="AD586" s="928"/>
      <c r="AE586" s="928"/>
      <c r="AF586" s="928"/>
      <c r="AG586" s="928"/>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932">
        <v>23</v>
      </c>
      <c r="B587" s="932">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28"/>
      <c r="AD587" s="928"/>
      <c r="AE587" s="928"/>
      <c r="AF587" s="928"/>
      <c r="AG587" s="928"/>
      <c r="AH587" s="894"/>
      <c r="AI587" s="895"/>
      <c r="AJ587" s="895"/>
      <c r="AK587" s="895"/>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932">
        <v>24</v>
      </c>
      <c r="B588" s="932">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28"/>
      <c r="AD588" s="928"/>
      <c r="AE588" s="928"/>
      <c r="AF588" s="928"/>
      <c r="AG588" s="928"/>
      <c r="AH588" s="894"/>
      <c r="AI588" s="895"/>
      <c r="AJ588" s="895"/>
      <c r="AK588" s="895"/>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932">
        <v>25</v>
      </c>
      <c r="B589" s="932">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28"/>
      <c r="AD589" s="928"/>
      <c r="AE589" s="928"/>
      <c r="AF589" s="928"/>
      <c r="AG589" s="928"/>
      <c r="AH589" s="894"/>
      <c r="AI589" s="895"/>
      <c r="AJ589" s="895"/>
      <c r="AK589" s="895"/>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932">
        <v>26</v>
      </c>
      <c r="B590" s="932">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28"/>
      <c r="AD590" s="928"/>
      <c r="AE590" s="928"/>
      <c r="AF590" s="928"/>
      <c r="AG590" s="928"/>
      <c r="AH590" s="894"/>
      <c r="AI590" s="895"/>
      <c r="AJ590" s="895"/>
      <c r="AK590" s="895"/>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932">
        <v>27</v>
      </c>
      <c r="B591" s="932">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28"/>
      <c r="AD591" s="928"/>
      <c r="AE591" s="928"/>
      <c r="AF591" s="928"/>
      <c r="AG591" s="928"/>
      <c r="AH591" s="894"/>
      <c r="AI591" s="895"/>
      <c r="AJ591" s="895"/>
      <c r="AK591" s="895"/>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932">
        <v>28</v>
      </c>
      <c r="B592" s="932">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28"/>
      <c r="AD592" s="928"/>
      <c r="AE592" s="928"/>
      <c r="AF592" s="928"/>
      <c r="AG592" s="928"/>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932">
        <v>29</v>
      </c>
      <c r="B593" s="932">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28"/>
      <c r="AD593" s="928"/>
      <c r="AE593" s="928"/>
      <c r="AF593" s="928"/>
      <c r="AG593" s="928"/>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932">
        <v>30</v>
      </c>
      <c r="B594" s="932">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28"/>
      <c r="AD594" s="928"/>
      <c r="AE594" s="928"/>
      <c r="AF594" s="928"/>
      <c r="AG594" s="928"/>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195</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9"/>
      <c r="B597" s="889"/>
      <c r="C597" s="889" t="s">
        <v>24</v>
      </c>
      <c r="D597" s="889"/>
      <c r="E597" s="889"/>
      <c r="F597" s="889"/>
      <c r="G597" s="889"/>
      <c r="H597" s="889"/>
      <c r="I597" s="889"/>
      <c r="J597" s="930" t="s">
        <v>254</v>
      </c>
      <c r="K597" s="931"/>
      <c r="L597" s="931"/>
      <c r="M597" s="931"/>
      <c r="N597" s="931"/>
      <c r="O597" s="931"/>
      <c r="P597" s="440" t="s">
        <v>25</v>
      </c>
      <c r="Q597" s="440"/>
      <c r="R597" s="440"/>
      <c r="S597" s="440"/>
      <c r="T597" s="440"/>
      <c r="U597" s="440"/>
      <c r="V597" s="440"/>
      <c r="W597" s="440"/>
      <c r="X597" s="440"/>
      <c r="Y597" s="891" t="s">
        <v>293</v>
      </c>
      <c r="Z597" s="892"/>
      <c r="AA597" s="892"/>
      <c r="AB597" s="892"/>
      <c r="AC597" s="930" t="s">
        <v>285</v>
      </c>
      <c r="AD597" s="930"/>
      <c r="AE597" s="930"/>
      <c r="AF597" s="930"/>
      <c r="AG597" s="930"/>
      <c r="AH597" s="891" t="s">
        <v>227</v>
      </c>
      <c r="AI597" s="889"/>
      <c r="AJ597" s="889"/>
      <c r="AK597" s="889"/>
      <c r="AL597" s="889" t="s">
        <v>19</v>
      </c>
      <c r="AM597" s="889"/>
      <c r="AN597" s="889"/>
      <c r="AO597" s="893"/>
      <c r="AP597" s="929" t="s">
        <v>255</v>
      </c>
      <c r="AQ597" s="929"/>
      <c r="AR597" s="929"/>
      <c r="AS597" s="929"/>
      <c r="AT597" s="929"/>
      <c r="AU597" s="929"/>
      <c r="AV597" s="929"/>
      <c r="AW597" s="929"/>
      <c r="AX597" s="929"/>
      <c r="AY597" s="34">
        <f>$AY$595</f>
        <v>0</v>
      </c>
    </row>
    <row r="598" spans="1:51" ht="26.25" customHeight="1" x14ac:dyDescent="0.15">
      <c r="A598" s="932">
        <v>1</v>
      </c>
      <c r="B598" s="932">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28"/>
      <c r="AD598" s="928"/>
      <c r="AE598" s="928"/>
      <c r="AF598" s="928"/>
      <c r="AG598" s="928"/>
      <c r="AH598" s="894"/>
      <c r="AI598" s="895"/>
      <c r="AJ598" s="895"/>
      <c r="AK598" s="895"/>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932">
        <v>2</v>
      </c>
      <c r="B599" s="932">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28"/>
      <c r="AD599" s="928"/>
      <c r="AE599" s="928"/>
      <c r="AF599" s="928"/>
      <c r="AG599" s="928"/>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932">
        <v>3</v>
      </c>
      <c r="B600" s="932">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28"/>
      <c r="AD600" s="928"/>
      <c r="AE600" s="928"/>
      <c r="AF600" s="928"/>
      <c r="AG600" s="928"/>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932">
        <v>4</v>
      </c>
      <c r="B601" s="932">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28"/>
      <c r="AD601" s="928"/>
      <c r="AE601" s="928"/>
      <c r="AF601" s="928"/>
      <c r="AG601" s="928"/>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932">
        <v>5</v>
      </c>
      <c r="B602" s="932">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28"/>
      <c r="AD602" s="928"/>
      <c r="AE602" s="928"/>
      <c r="AF602" s="928"/>
      <c r="AG602" s="928"/>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932">
        <v>6</v>
      </c>
      <c r="B603" s="932">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28"/>
      <c r="AD603" s="928"/>
      <c r="AE603" s="928"/>
      <c r="AF603" s="928"/>
      <c r="AG603" s="928"/>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932">
        <v>7</v>
      </c>
      <c r="B604" s="932">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28"/>
      <c r="AD604" s="928"/>
      <c r="AE604" s="928"/>
      <c r="AF604" s="928"/>
      <c r="AG604" s="928"/>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932">
        <v>8</v>
      </c>
      <c r="B605" s="932">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28"/>
      <c r="AD605" s="928"/>
      <c r="AE605" s="928"/>
      <c r="AF605" s="928"/>
      <c r="AG605" s="928"/>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932">
        <v>9</v>
      </c>
      <c r="B606" s="932">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28"/>
      <c r="AD606" s="928"/>
      <c r="AE606" s="928"/>
      <c r="AF606" s="928"/>
      <c r="AG606" s="928"/>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932">
        <v>10</v>
      </c>
      <c r="B607" s="932">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28"/>
      <c r="AD607" s="928"/>
      <c r="AE607" s="928"/>
      <c r="AF607" s="928"/>
      <c r="AG607" s="928"/>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932">
        <v>11</v>
      </c>
      <c r="B608" s="932">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28"/>
      <c r="AD608" s="928"/>
      <c r="AE608" s="928"/>
      <c r="AF608" s="928"/>
      <c r="AG608" s="928"/>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932">
        <v>12</v>
      </c>
      <c r="B609" s="932">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28"/>
      <c r="AD609" s="928"/>
      <c r="AE609" s="928"/>
      <c r="AF609" s="928"/>
      <c r="AG609" s="928"/>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932">
        <v>13</v>
      </c>
      <c r="B610" s="932">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28"/>
      <c r="AD610" s="928"/>
      <c r="AE610" s="928"/>
      <c r="AF610" s="928"/>
      <c r="AG610" s="928"/>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932">
        <v>14</v>
      </c>
      <c r="B611" s="932">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28"/>
      <c r="AD611" s="928"/>
      <c r="AE611" s="928"/>
      <c r="AF611" s="928"/>
      <c r="AG611" s="928"/>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932">
        <v>15</v>
      </c>
      <c r="B612" s="932">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28"/>
      <c r="AD612" s="928"/>
      <c r="AE612" s="928"/>
      <c r="AF612" s="928"/>
      <c r="AG612" s="928"/>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932">
        <v>16</v>
      </c>
      <c r="B613" s="932">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28"/>
      <c r="AD613" s="928"/>
      <c r="AE613" s="928"/>
      <c r="AF613" s="928"/>
      <c r="AG613" s="928"/>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932">
        <v>17</v>
      </c>
      <c r="B614" s="932">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28"/>
      <c r="AD614" s="928"/>
      <c r="AE614" s="928"/>
      <c r="AF614" s="928"/>
      <c r="AG614" s="928"/>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932">
        <v>18</v>
      </c>
      <c r="B615" s="932">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28"/>
      <c r="AD615" s="928"/>
      <c r="AE615" s="928"/>
      <c r="AF615" s="928"/>
      <c r="AG615" s="928"/>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932">
        <v>19</v>
      </c>
      <c r="B616" s="932">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28"/>
      <c r="AD616" s="928"/>
      <c r="AE616" s="928"/>
      <c r="AF616" s="928"/>
      <c r="AG616" s="928"/>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932">
        <v>20</v>
      </c>
      <c r="B617" s="932">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28"/>
      <c r="AD617" s="928"/>
      <c r="AE617" s="928"/>
      <c r="AF617" s="928"/>
      <c r="AG617" s="928"/>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932">
        <v>21</v>
      </c>
      <c r="B618" s="932">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28"/>
      <c r="AD618" s="928"/>
      <c r="AE618" s="928"/>
      <c r="AF618" s="928"/>
      <c r="AG618" s="928"/>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932">
        <v>22</v>
      </c>
      <c r="B619" s="932">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28"/>
      <c r="AD619" s="928"/>
      <c r="AE619" s="928"/>
      <c r="AF619" s="928"/>
      <c r="AG619" s="928"/>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932">
        <v>23</v>
      </c>
      <c r="B620" s="932">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28"/>
      <c r="AD620" s="928"/>
      <c r="AE620" s="928"/>
      <c r="AF620" s="928"/>
      <c r="AG620" s="928"/>
      <c r="AH620" s="894"/>
      <c r="AI620" s="895"/>
      <c r="AJ620" s="895"/>
      <c r="AK620" s="895"/>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932">
        <v>24</v>
      </c>
      <c r="B621" s="932">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28"/>
      <c r="AD621" s="928"/>
      <c r="AE621" s="928"/>
      <c r="AF621" s="928"/>
      <c r="AG621" s="928"/>
      <c r="AH621" s="894"/>
      <c r="AI621" s="895"/>
      <c r="AJ621" s="895"/>
      <c r="AK621" s="895"/>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932">
        <v>25</v>
      </c>
      <c r="B622" s="932">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28"/>
      <c r="AD622" s="928"/>
      <c r="AE622" s="928"/>
      <c r="AF622" s="928"/>
      <c r="AG622" s="928"/>
      <c r="AH622" s="894"/>
      <c r="AI622" s="895"/>
      <c r="AJ622" s="895"/>
      <c r="AK622" s="895"/>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932">
        <v>26</v>
      </c>
      <c r="B623" s="932">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28"/>
      <c r="AD623" s="928"/>
      <c r="AE623" s="928"/>
      <c r="AF623" s="928"/>
      <c r="AG623" s="928"/>
      <c r="AH623" s="894"/>
      <c r="AI623" s="895"/>
      <c r="AJ623" s="895"/>
      <c r="AK623" s="895"/>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932">
        <v>27</v>
      </c>
      <c r="B624" s="932">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28"/>
      <c r="AD624" s="928"/>
      <c r="AE624" s="928"/>
      <c r="AF624" s="928"/>
      <c r="AG624" s="928"/>
      <c r="AH624" s="894"/>
      <c r="AI624" s="895"/>
      <c r="AJ624" s="895"/>
      <c r="AK624" s="895"/>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932">
        <v>28</v>
      </c>
      <c r="B625" s="932">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28"/>
      <c r="AD625" s="928"/>
      <c r="AE625" s="928"/>
      <c r="AF625" s="928"/>
      <c r="AG625" s="928"/>
      <c r="AH625" s="894"/>
      <c r="AI625" s="895"/>
      <c r="AJ625" s="895"/>
      <c r="AK625" s="895"/>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932">
        <v>29</v>
      </c>
      <c r="B626" s="932">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28"/>
      <c r="AD626" s="928"/>
      <c r="AE626" s="928"/>
      <c r="AF626" s="928"/>
      <c r="AG626" s="928"/>
      <c r="AH626" s="894"/>
      <c r="AI626" s="895"/>
      <c r="AJ626" s="895"/>
      <c r="AK626" s="895"/>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932">
        <v>30</v>
      </c>
      <c r="B627" s="932">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28"/>
      <c r="AD627" s="928"/>
      <c r="AE627" s="928"/>
      <c r="AF627" s="928"/>
      <c r="AG627" s="928"/>
      <c r="AH627" s="894"/>
      <c r="AI627" s="895"/>
      <c r="AJ627" s="895"/>
      <c r="AK627" s="895"/>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9"/>
      <c r="B630" s="889"/>
      <c r="C630" s="889" t="s">
        <v>24</v>
      </c>
      <c r="D630" s="889"/>
      <c r="E630" s="889"/>
      <c r="F630" s="889"/>
      <c r="G630" s="889"/>
      <c r="H630" s="889"/>
      <c r="I630" s="889"/>
      <c r="J630" s="930" t="s">
        <v>254</v>
      </c>
      <c r="K630" s="931"/>
      <c r="L630" s="931"/>
      <c r="M630" s="931"/>
      <c r="N630" s="931"/>
      <c r="O630" s="931"/>
      <c r="P630" s="440" t="s">
        <v>25</v>
      </c>
      <c r="Q630" s="440"/>
      <c r="R630" s="440"/>
      <c r="S630" s="440"/>
      <c r="T630" s="440"/>
      <c r="U630" s="440"/>
      <c r="V630" s="440"/>
      <c r="W630" s="440"/>
      <c r="X630" s="440"/>
      <c r="Y630" s="891" t="s">
        <v>293</v>
      </c>
      <c r="Z630" s="892"/>
      <c r="AA630" s="892"/>
      <c r="AB630" s="892"/>
      <c r="AC630" s="930" t="s">
        <v>285</v>
      </c>
      <c r="AD630" s="930"/>
      <c r="AE630" s="930"/>
      <c r="AF630" s="930"/>
      <c r="AG630" s="930"/>
      <c r="AH630" s="891" t="s">
        <v>227</v>
      </c>
      <c r="AI630" s="889"/>
      <c r="AJ630" s="889"/>
      <c r="AK630" s="889"/>
      <c r="AL630" s="889" t="s">
        <v>19</v>
      </c>
      <c r="AM630" s="889"/>
      <c r="AN630" s="889"/>
      <c r="AO630" s="893"/>
      <c r="AP630" s="929" t="s">
        <v>255</v>
      </c>
      <c r="AQ630" s="929"/>
      <c r="AR630" s="929"/>
      <c r="AS630" s="929"/>
      <c r="AT630" s="929"/>
      <c r="AU630" s="929"/>
      <c r="AV630" s="929"/>
      <c r="AW630" s="929"/>
      <c r="AX630" s="929"/>
      <c r="AY630" s="34">
        <f>$AY$628</f>
        <v>0</v>
      </c>
    </row>
    <row r="631" spans="1:51" ht="26.25" customHeight="1" x14ac:dyDescent="0.15">
      <c r="A631" s="932">
        <v>1</v>
      </c>
      <c r="B631" s="932">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28"/>
      <c r="AD631" s="928"/>
      <c r="AE631" s="928"/>
      <c r="AF631" s="928"/>
      <c r="AG631" s="928"/>
      <c r="AH631" s="894"/>
      <c r="AI631" s="895"/>
      <c r="AJ631" s="895"/>
      <c r="AK631" s="895"/>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932">
        <v>2</v>
      </c>
      <c r="B632" s="932">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28"/>
      <c r="AD632" s="928"/>
      <c r="AE632" s="928"/>
      <c r="AF632" s="928"/>
      <c r="AG632" s="928"/>
      <c r="AH632" s="894"/>
      <c r="AI632" s="895"/>
      <c r="AJ632" s="895"/>
      <c r="AK632" s="895"/>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932">
        <v>3</v>
      </c>
      <c r="B633" s="932">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28"/>
      <c r="AD633" s="928"/>
      <c r="AE633" s="928"/>
      <c r="AF633" s="928"/>
      <c r="AG633" s="928"/>
      <c r="AH633" s="894"/>
      <c r="AI633" s="895"/>
      <c r="AJ633" s="895"/>
      <c r="AK633" s="895"/>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932">
        <v>4</v>
      </c>
      <c r="B634" s="932">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28"/>
      <c r="AD634" s="928"/>
      <c r="AE634" s="928"/>
      <c r="AF634" s="928"/>
      <c r="AG634" s="928"/>
      <c r="AH634" s="894"/>
      <c r="AI634" s="895"/>
      <c r="AJ634" s="895"/>
      <c r="AK634" s="895"/>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932">
        <v>5</v>
      </c>
      <c r="B635" s="932">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28"/>
      <c r="AD635" s="928"/>
      <c r="AE635" s="928"/>
      <c r="AF635" s="928"/>
      <c r="AG635" s="928"/>
      <c r="AH635" s="894"/>
      <c r="AI635" s="895"/>
      <c r="AJ635" s="895"/>
      <c r="AK635" s="895"/>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932">
        <v>6</v>
      </c>
      <c r="B636" s="932">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28"/>
      <c r="AD636" s="928"/>
      <c r="AE636" s="928"/>
      <c r="AF636" s="928"/>
      <c r="AG636" s="928"/>
      <c r="AH636" s="894"/>
      <c r="AI636" s="895"/>
      <c r="AJ636" s="895"/>
      <c r="AK636" s="895"/>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932">
        <v>7</v>
      </c>
      <c r="B637" s="932">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28"/>
      <c r="AD637" s="928"/>
      <c r="AE637" s="928"/>
      <c r="AF637" s="928"/>
      <c r="AG637" s="928"/>
      <c r="AH637" s="894"/>
      <c r="AI637" s="895"/>
      <c r="AJ637" s="895"/>
      <c r="AK637" s="895"/>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932">
        <v>8</v>
      </c>
      <c r="B638" s="932">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28"/>
      <c r="AD638" s="928"/>
      <c r="AE638" s="928"/>
      <c r="AF638" s="928"/>
      <c r="AG638" s="928"/>
      <c r="AH638" s="894"/>
      <c r="AI638" s="895"/>
      <c r="AJ638" s="895"/>
      <c r="AK638" s="895"/>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932">
        <v>9</v>
      </c>
      <c r="B639" s="932">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28"/>
      <c r="AD639" s="928"/>
      <c r="AE639" s="928"/>
      <c r="AF639" s="928"/>
      <c r="AG639" s="928"/>
      <c r="AH639" s="894"/>
      <c r="AI639" s="895"/>
      <c r="AJ639" s="895"/>
      <c r="AK639" s="895"/>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932">
        <v>10</v>
      </c>
      <c r="B640" s="932">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28"/>
      <c r="AD640" s="928"/>
      <c r="AE640" s="928"/>
      <c r="AF640" s="928"/>
      <c r="AG640" s="928"/>
      <c r="AH640" s="894"/>
      <c r="AI640" s="895"/>
      <c r="AJ640" s="895"/>
      <c r="AK640" s="895"/>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932">
        <v>11</v>
      </c>
      <c r="B641" s="932">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28"/>
      <c r="AD641" s="928"/>
      <c r="AE641" s="928"/>
      <c r="AF641" s="928"/>
      <c r="AG641" s="928"/>
      <c r="AH641" s="894"/>
      <c r="AI641" s="895"/>
      <c r="AJ641" s="895"/>
      <c r="AK641" s="895"/>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932">
        <v>12</v>
      </c>
      <c r="B642" s="932">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28"/>
      <c r="AD642" s="928"/>
      <c r="AE642" s="928"/>
      <c r="AF642" s="928"/>
      <c r="AG642" s="928"/>
      <c r="AH642" s="894"/>
      <c r="AI642" s="895"/>
      <c r="AJ642" s="895"/>
      <c r="AK642" s="895"/>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932">
        <v>13</v>
      </c>
      <c r="B643" s="932">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28"/>
      <c r="AD643" s="928"/>
      <c r="AE643" s="928"/>
      <c r="AF643" s="928"/>
      <c r="AG643" s="928"/>
      <c r="AH643" s="894"/>
      <c r="AI643" s="895"/>
      <c r="AJ643" s="895"/>
      <c r="AK643" s="895"/>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932">
        <v>14</v>
      </c>
      <c r="B644" s="932">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28"/>
      <c r="AD644" s="928"/>
      <c r="AE644" s="928"/>
      <c r="AF644" s="928"/>
      <c r="AG644" s="928"/>
      <c r="AH644" s="894"/>
      <c r="AI644" s="895"/>
      <c r="AJ644" s="895"/>
      <c r="AK644" s="895"/>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932">
        <v>15</v>
      </c>
      <c r="B645" s="932">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28"/>
      <c r="AD645" s="928"/>
      <c r="AE645" s="928"/>
      <c r="AF645" s="928"/>
      <c r="AG645" s="928"/>
      <c r="AH645" s="894"/>
      <c r="AI645" s="895"/>
      <c r="AJ645" s="895"/>
      <c r="AK645" s="895"/>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932">
        <v>16</v>
      </c>
      <c r="B646" s="932">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28"/>
      <c r="AD646" s="928"/>
      <c r="AE646" s="928"/>
      <c r="AF646" s="928"/>
      <c r="AG646" s="928"/>
      <c r="AH646" s="894"/>
      <c r="AI646" s="895"/>
      <c r="AJ646" s="895"/>
      <c r="AK646" s="895"/>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932">
        <v>17</v>
      </c>
      <c r="B647" s="932">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28"/>
      <c r="AD647" s="928"/>
      <c r="AE647" s="928"/>
      <c r="AF647" s="928"/>
      <c r="AG647" s="928"/>
      <c r="AH647" s="894"/>
      <c r="AI647" s="895"/>
      <c r="AJ647" s="895"/>
      <c r="AK647" s="895"/>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932">
        <v>18</v>
      </c>
      <c r="B648" s="932">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28"/>
      <c r="AD648" s="928"/>
      <c r="AE648" s="928"/>
      <c r="AF648" s="928"/>
      <c r="AG648" s="928"/>
      <c r="AH648" s="894"/>
      <c r="AI648" s="895"/>
      <c r="AJ648" s="895"/>
      <c r="AK648" s="895"/>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932">
        <v>19</v>
      </c>
      <c r="B649" s="932">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28"/>
      <c r="AD649" s="928"/>
      <c r="AE649" s="928"/>
      <c r="AF649" s="928"/>
      <c r="AG649" s="928"/>
      <c r="AH649" s="894"/>
      <c r="AI649" s="895"/>
      <c r="AJ649" s="895"/>
      <c r="AK649" s="895"/>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932">
        <v>20</v>
      </c>
      <c r="B650" s="932">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28"/>
      <c r="AD650" s="928"/>
      <c r="AE650" s="928"/>
      <c r="AF650" s="928"/>
      <c r="AG650" s="928"/>
      <c r="AH650" s="894"/>
      <c r="AI650" s="895"/>
      <c r="AJ650" s="895"/>
      <c r="AK650" s="895"/>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932">
        <v>21</v>
      </c>
      <c r="B651" s="932">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28"/>
      <c r="AD651" s="928"/>
      <c r="AE651" s="928"/>
      <c r="AF651" s="928"/>
      <c r="AG651" s="928"/>
      <c r="AH651" s="894"/>
      <c r="AI651" s="895"/>
      <c r="AJ651" s="895"/>
      <c r="AK651" s="895"/>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932">
        <v>22</v>
      </c>
      <c r="B652" s="932">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28"/>
      <c r="AD652" s="928"/>
      <c r="AE652" s="928"/>
      <c r="AF652" s="928"/>
      <c r="AG652" s="928"/>
      <c r="AH652" s="894"/>
      <c r="AI652" s="895"/>
      <c r="AJ652" s="895"/>
      <c r="AK652" s="895"/>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932">
        <v>23</v>
      </c>
      <c r="B653" s="932">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28"/>
      <c r="AD653" s="928"/>
      <c r="AE653" s="928"/>
      <c r="AF653" s="928"/>
      <c r="AG653" s="928"/>
      <c r="AH653" s="894"/>
      <c r="AI653" s="895"/>
      <c r="AJ653" s="895"/>
      <c r="AK653" s="895"/>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932">
        <v>24</v>
      </c>
      <c r="B654" s="932">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28"/>
      <c r="AD654" s="928"/>
      <c r="AE654" s="928"/>
      <c r="AF654" s="928"/>
      <c r="AG654" s="928"/>
      <c r="AH654" s="894"/>
      <c r="AI654" s="895"/>
      <c r="AJ654" s="895"/>
      <c r="AK654" s="895"/>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932">
        <v>25</v>
      </c>
      <c r="B655" s="932">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28"/>
      <c r="AD655" s="928"/>
      <c r="AE655" s="928"/>
      <c r="AF655" s="928"/>
      <c r="AG655" s="928"/>
      <c r="AH655" s="894"/>
      <c r="AI655" s="895"/>
      <c r="AJ655" s="895"/>
      <c r="AK655" s="895"/>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932">
        <v>26</v>
      </c>
      <c r="B656" s="932">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28"/>
      <c r="AD656" s="928"/>
      <c r="AE656" s="928"/>
      <c r="AF656" s="928"/>
      <c r="AG656" s="928"/>
      <c r="AH656" s="894"/>
      <c r="AI656" s="895"/>
      <c r="AJ656" s="895"/>
      <c r="AK656" s="895"/>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932">
        <v>27</v>
      </c>
      <c r="B657" s="932">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28"/>
      <c r="AD657" s="928"/>
      <c r="AE657" s="928"/>
      <c r="AF657" s="928"/>
      <c r="AG657" s="928"/>
      <c r="AH657" s="894"/>
      <c r="AI657" s="895"/>
      <c r="AJ657" s="895"/>
      <c r="AK657" s="895"/>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932">
        <v>28</v>
      </c>
      <c r="B658" s="932">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28"/>
      <c r="AD658" s="928"/>
      <c r="AE658" s="928"/>
      <c r="AF658" s="928"/>
      <c r="AG658" s="928"/>
      <c r="AH658" s="894"/>
      <c r="AI658" s="895"/>
      <c r="AJ658" s="895"/>
      <c r="AK658" s="895"/>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932">
        <v>29</v>
      </c>
      <c r="B659" s="932">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28"/>
      <c r="AD659" s="928"/>
      <c r="AE659" s="928"/>
      <c r="AF659" s="928"/>
      <c r="AG659" s="928"/>
      <c r="AH659" s="894"/>
      <c r="AI659" s="895"/>
      <c r="AJ659" s="895"/>
      <c r="AK659" s="895"/>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932">
        <v>30</v>
      </c>
      <c r="B660" s="932">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28"/>
      <c r="AD660" s="928"/>
      <c r="AE660" s="928"/>
      <c r="AF660" s="928"/>
      <c r="AG660" s="928"/>
      <c r="AH660" s="894"/>
      <c r="AI660" s="895"/>
      <c r="AJ660" s="895"/>
      <c r="AK660" s="895"/>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196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9"/>
      <c r="B663" s="889"/>
      <c r="C663" s="889" t="s">
        <v>24</v>
      </c>
      <c r="D663" s="889"/>
      <c r="E663" s="889"/>
      <c r="F663" s="889"/>
      <c r="G663" s="889"/>
      <c r="H663" s="889"/>
      <c r="I663" s="889"/>
      <c r="J663" s="930" t="s">
        <v>254</v>
      </c>
      <c r="K663" s="931"/>
      <c r="L663" s="931"/>
      <c r="M663" s="931"/>
      <c r="N663" s="931"/>
      <c r="O663" s="931"/>
      <c r="P663" s="440" t="s">
        <v>25</v>
      </c>
      <c r="Q663" s="440"/>
      <c r="R663" s="440"/>
      <c r="S663" s="440"/>
      <c r="T663" s="440"/>
      <c r="U663" s="440"/>
      <c r="V663" s="440"/>
      <c r="W663" s="440"/>
      <c r="X663" s="440"/>
      <c r="Y663" s="891" t="s">
        <v>293</v>
      </c>
      <c r="Z663" s="892"/>
      <c r="AA663" s="892"/>
      <c r="AB663" s="892"/>
      <c r="AC663" s="930" t="s">
        <v>285</v>
      </c>
      <c r="AD663" s="930"/>
      <c r="AE663" s="930"/>
      <c r="AF663" s="930"/>
      <c r="AG663" s="930"/>
      <c r="AH663" s="891" t="s">
        <v>227</v>
      </c>
      <c r="AI663" s="889"/>
      <c r="AJ663" s="889"/>
      <c r="AK663" s="889"/>
      <c r="AL663" s="889" t="s">
        <v>19</v>
      </c>
      <c r="AM663" s="889"/>
      <c r="AN663" s="889"/>
      <c r="AO663" s="893"/>
      <c r="AP663" s="929" t="s">
        <v>255</v>
      </c>
      <c r="AQ663" s="929"/>
      <c r="AR663" s="929"/>
      <c r="AS663" s="929"/>
      <c r="AT663" s="929"/>
      <c r="AU663" s="929"/>
      <c r="AV663" s="929"/>
      <c r="AW663" s="929"/>
      <c r="AX663" s="929"/>
      <c r="AY663" s="34">
        <f>$AY$661</f>
        <v>0</v>
      </c>
    </row>
    <row r="664" spans="1:51" ht="26.25" customHeight="1" x14ac:dyDescent="0.15">
      <c r="A664" s="932">
        <v>1</v>
      </c>
      <c r="B664" s="932">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28"/>
      <c r="AD664" s="928"/>
      <c r="AE664" s="928"/>
      <c r="AF664" s="928"/>
      <c r="AG664" s="928"/>
      <c r="AH664" s="894"/>
      <c r="AI664" s="895"/>
      <c r="AJ664" s="895"/>
      <c r="AK664" s="895"/>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932">
        <v>2</v>
      </c>
      <c r="B665" s="932">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28"/>
      <c r="AD665" s="928"/>
      <c r="AE665" s="928"/>
      <c r="AF665" s="928"/>
      <c r="AG665" s="928"/>
      <c r="AH665" s="894"/>
      <c r="AI665" s="895"/>
      <c r="AJ665" s="895"/>
      <c r="AK665" s="895"/>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932">
        <v>3</v>
      </c>
      <c r="B666" s="932">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28"/>
      <c r="AD666" s="928"/>
      <c r="AE666" s="928"/>
      <c r="AF666" s="928"/>
      <c r="AG666" s="928"/>
      <c r="AH666" s="894"/>
      <c r="AI666" s="895"/>
      <c r="AJ666" s="895"/>
      <c r="AK666" s="895"/>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932">
        <v>4</v>
      </c>
      <c r="B667" s="932">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28"/>
      <c r="AD667" s="928"/>
      <c r="AE667" s="928"/>
      <c r="AF667" s="928"/>
      <c r="AG667" s="928"/>
      <c r="AH667" s="894"/>
      <c r="AI667" s="895"/>
      <c r="AJ667" s="895"/>
      <c r="AK667" s="895"/>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932">
        <v>5</v>
      </c>
      <c r="B668" s="932">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28"/>
      <c r="AD668" s="928"/>
      <c r="AE668" s="928"/>
      <c r="AF668" s="928"/>
      <c r="AG668" s="928"/>
      <c r="AH668" s="894"/>
      <c r="AI668" s="895"/>
      <c r="AJ668" s="895"/>
      <c r="AK668" s="895"/>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932">
        <v>6</v>
      </c>
      <c r="B669" s="932">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28"/>
      <c r="AD669" s="928"/>
      <c r="AE669" s="928"/>
      <c r="AF669" s="928"/>
      <c r="AG669" s="928"/>
      <c r="AH669" s="894"/>
      <c r="AI669" s="895"/>
      <c r="AJ669" s="895"/>
      <c r="AK669" s="895"/>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932">
        <v>7</v>
      </c>
      <c r="B670" s="932">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28"/>
      <c r="AD670" s="928"/>
      <c r="AE670" s="928"/>
      <c r="AF670" s="928"/>
      <c r="AG670" s="928"/>
      <c r="AH670" s="894"/>
      <c r="AI670" s="895"/>
      <c r="AJ670" s="895"/>
      <c r="AK670" s="895"/>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932">
        <v>8</v>
      </c>
      <c r="B671" s="932">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28"/>
      <c r="AD671" s="928"/>
      <c r="AE671" s="928"/>
      <c r="AF671" s="928"/>
      <c r="AG671" s="928"/>
      <c r="AH671" s="894"/>
      <c r="AI671" s="895"/>
      <c r="AJ671" s="895"/>
      <c r="AK671" s="895"/>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932">
        <v>9</v>
      </c>
      <c r="B672" s="932">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28"/>
      <c r="AD672" s="928"/>
      <c r="AE672" s="928"/>
      <c r="AF672" s="928"/>
      <c r="AG672" s="928"/>
      <c r="AH672" s="894"/>
      <c r="AI672" s="895"/>
      <c r="AJ672" s="895"/>
      <c r="AK672" s="895"/>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932">
        <v>10</v>
      </c>
      <c r="B673" s="932">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28"/>
      <c r="AD673" s="928"/>
      <c r="AE673" s="928"/>
      <c r="AF673" s="928"/>
      <c r="AG673" s="928"/>
      <c r="AH673" s="894"/>
      <c r="AI673" s="895"/>
      <c r="AJ673" s="895"/>
      <c r="AK673" s="895"/>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932">
        <v>11</v>
      </c>
      <c r="B674" s="932">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28"/>
      <c r="AD674" s="928"/>
      <c r="AE674" s="928"/>
      <c r="AF674" s="928"/>
      <c r="AG674" s="928"/>
      <c r="AH674" s="894"/>
      <c r="AI674" s="895"/>
      <c r="AJ674" s="895"/>
      <c r="AK674" s="895"/>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932">
        <v>12</v>
      </c>
      <c r="B675" s="932">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28"/>
      <c r="AD675" s="928"/>
      <c r="AE675" s="928"/>
      <c r="AF675" s="928"/>
      <c r="AG675" s="928"/>
      <c r="AH675" s="894"/>
      <c r="AI675" s="895"/>
      <c r="AJ675" s="895"/>
      <c r="AK675" s="895"/>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932">
        <v>13</v>
      </c>
      <c r="B676" s="932">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28"/>
      <c r="AD676" s="928"/>
      <c r="AE676" s="928"/>
      <c r="AF676" s="928"/>
      <c r="AG676" s="928"/>
      <c r="AH676" s="894"/>
      <c r="AI676" s="895"/>
      <c r="AJ676" s="895"/>
      <c r="AK676" s="895"/>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932">
        <v>14</v>
      </c>
      <c r="B677" s="932">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28"/>
      <c r="AD677" s="928"/>
      <c r="AE677" s="928"/>
      <c r="AF677" s="928"/>
      <c r="AG677" s="928"/>
      <c r="AH677" s="894"/>
      <c r="AI677" s="895"/>
      <c r="AJ677" s="895"/>
      <c r="AK677" s="895"/>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932">
        <v>15</v>
      </c>
      <c r="B678" s="932">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28"/>
      <c r="AD678" s="928"/>
      <c r="AE678" s="928"/>
      <c r="AF678" s="928"/>
      <c r="AG678" s="928"/>
      <c r="AH678" s="894"/>
      <c r="AI678" s="895"/>
      <c r="AJ678" s="895"/>
      <c r="AK678" s="895"/>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932">
        <v>16</v>
      </c>
      <c r="B679" s="932">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28"/>
      <c r="AD679" s="928"/>
      <c r="AE679" s="928"/>
      <c r="AF679" s="928"/>
      <c r="AG679" s="928"/>
      <c r="AH679" s="894"/>
      <c r="AI679" s="895"/>
      <c r="AJ679" s="895"/>
      <c r="AK679" s="895"/>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932">
        <v>17</v>
      </c>
      <c r="B680" s="932">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28"/>
      <c r="AD680" s="928"/>
      <c r="AE680" s="928"/>
      <c r="AF680" s="928"/>
      <c r="AG680" s="928"/>
      <c r="AH680" s="894"/>
      <c r="AI680" s="895"/>
      <c r="AJ680" s="895"/>
      <c r="AK680" s="895"/>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932">
        <v>18</v>
      </c>
      <c r="B681" s="932">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28"/>
      <c r="AD681" s="928"/>
      <c r="AE681" s="928"/>
      <c r="AF681" s="928"/>
      <c r="AG681" s="928"/>
      <c r="AH681" s="894"/>
      <c r="AI681" s="895"/>
      <c r="AJ681" s="895"/>
      <c r="AK681" s="895"/>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932">
        <v>19</v>
      </c>
      <c r="B682" s="932">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28"/>
      <c r="AD682" s="928"/>
      <c r="AE682" s="928"/>
      <c r="AF682" s="928"/>
      <c r="AG682" s="928"/>
      <c r="AH682" s="894"/>
      <c r="AI682" s="895"/>
      <c r="AJ682" s="895"/>
      <c r="AK682" s="895"/>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932">
        <v>20</v>
      </c>
      <c r="B683" s="932">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28"/>
      <c r="AD683" s="928"/>
      <c r="AE683" s="928"/>
      <c r="AF683" s="928"/>
      <c r="AG683" s="928"/>
      <c r="AH683" s="894"/>
      <c r="AI683" s="895"/>
      <c r="AJ683" s="895"/>
      <c r="AK683" s="895"/>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932">
        <v>21</v>
      </c>
      <c r="B684" s="932">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28"/>
      <c r="AD684" s="928"/>
      <c r="AE684" s="928"/>
      <c r="AF684" s="928"/>
      <c r="AG684" s="928"/>
      <c r="AH684" s="894"/>
      <c r="AI684" s="895"/>
      <c r="AJ684" s="895"/>
      <c r="AK684" s="895"/>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932">
        <v>22</v>
      </c>
      <c r="B685" s="932">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28"/>
      <c r="AD685" s="928"/>
      <c r="AE685" s="928"/>
      <c r="AF685" s="928"/>
      <c r="AG685" s="928"/>
      <c r="AH685" s="894"/>
      <c r="AI685" s="895"/>
      <c r="AJ685" s="895"/>
      <c r="AK685" s="895"/>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932">
        <v>23</v>
      </c>
      <c r="B686" s="932">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28"/>
      <c r="AD686" s="928"/>
      <c r="AE686" s="928"/>
      <c r="AF686" s="928"/>
      <c r="AG686" s="928"/>
      <c r="AH686" s="894"/>
      <c r="AI686" s="895"/>
      <c r="AJ686" s="895"/>
      <c r="AK686" s="895"/>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932">
        <v>24</v>
      </c>
      <c r="B687" s="932">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28"/>
      <c r="AD687" s="928"/>
      <c r="AE687" s="928"/>
      <c r="AF687" s="928"/>
      <c r="AG687" s="928"/>
      <c r="AH687" s="894"/>
      <c r="AI687" s="895"/>
      <c r="AJ687" s="895"/>
      <c r="AK687" s="895"/>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932">
        <v>25</v>
      </c>
      <c r="B688" s="932">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28"/>
      <c r="AD688" s="928"/>
      <c r="AE688" s="928"/>
      <c r="AF688" s="928"/>
      <c r="AG688" s="928"/>
      <c r="AH688" s="894"/>
      <c r="AI688" s="895"/>
      <c r="AJ688" s="895"/>
      <c r="AK688" s="895"/>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932">
        <v>26</v>
      </c>
      <c r="B689" s="932">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28"/>
      <c r="AD689" s="928"/>
      <c r="AE689" s="928"/>
      <c r="AF689" s="928"/>
      <c r="AG689" s="928"/>
      <c r="AH689" s="894"/>
      <c r="AI689" s="895"/>
      <c r="AJ689" s="895"/>
      <c r="AK689" s="895"/>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932">
        <v>27</v>
      </c>
      <c r="B690" s="932">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28"/>
      <c r="AD690" s="928"/>
      <c r="AE690" s="928"/>
      <c r="AF690" s="928"/>
      <c r="AG690" s="928"/>
      <c r="AH690" s="894"/>
      <c r="AI690" s="895"/>
      <c r="AJ690" s="895"/>
      <c r="AK690" s="895"/>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932">
        <v>28</v>
      </c>
      <c r="B691" s="932">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28"/>
      <c r="AD691" s="928"/>
      <c r="AE691" s="928"/>
      <c r="AF691" s="928"/>
      <c r="AG691" s="928"/>
      <c r="AH691" s="894"/>
      <c r="AI691" s="895"/>
      <c r="AJ691" s="895"/>
      <c r="AK691" s="895"/>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932">
        <v>29</v>
      </c>
      <c r="B692" s="932">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28"/>
      <c r="AD692" s="928"/>
      <c r="AE692" s="928"/>
      <c r="AF692" s="928"/>
      <c r="AG692" s="928"/>
      <c r="AH692" s="894"/>
      <c r="AI692" s="895"/>
      <c r="AJ692" s="895"/>
      <c r="AK692" s="895"/>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932">
        <v>30</v>
      </c>
      <c r="B693" s="932">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28"/>
      <c r="AD693" s="928"/>
      <c r="AE693" s="928"/>
      <c r="AF693" s="928"/>
      <c r="AG693" s="928"/>
      <c r="AH693" s="894"/>
      <c r="AI693" s="895"/>
      <c r="AJ693" s="895"/>
      <c r="AK693" s="895"/>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197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9"/>
      <c r="B696" s="889"/>
      <c r="C696" s="889" t="s">
        <v>24</v>
      </c>
      <c r="D696" s="889"/>
      <c r="E696" s="889"/>
      <c r="F696" s="889"/>
      <c r="G696" s="889"/>
      <c r="H696" s="889"/>
      <c r="I696" s="889"/>
      <c r="J696" s="930" t="s">
        <v>254</v>
      </c>
      <c r="K696" s="931"/>
      <c r="L696" s="931"/>
      <c r="M696" s="931"/>
      <c r="N696" s="931"/>
      <c r="O696" s="931"/>
      <c r="P696" s="440" t="s">
        <v>25</v>
      </c>
      <c r="Q696" s="440"/>
      <c r="R696" s="440"/>
      <c r="S696" s="440"/>
      <c r="T696" s="440"/>
      <c r="U696" s="440"/>
      <c r="V696" s="440"/>
      <c r="W696" s="440"/>
      <c r="X696" s="440"/>
      <c r="Y696" s="891" t="s">
        <v>293</v>
      </c>
      <c r="Z696" s="892"/>
      <c r="AA696" s="892"/>
      <c r="AB696" s="892"/>
      <c r="AC696" s="930" t="s">
        <v>285</v>
      </c>
      <c r="AD696" s="930"/>
      <c r="AE696" s="930"/>
      <c r="AF696" s="930"/>
      <c r="AG696" s="930"/>
      <c r="AH696" s="891" t="s">
        <v>227</v>
      </c>
      <c r="AI696" s="889"/>
      <c r="AJ696" s="889"/>
      <c r="AK696" s="889"/>
      <c r="AL696" s="889" t="s">
        <v>19</v>
      </c>
      <c r="AM696" s="889"/>
      <c r="AN696" s="889"/>
      <c r="AO696" s="893"/>
      <c r="AP696" s="929" t="s">
        <v>255</v>
      </c>
      <c r="AQ696" s="929"/>
      <c r="AR696" s="929"/>
      <c r="AS696" s="929"/>
      <c r="AT696" s="929"/>
      <c r="AU696" s="929"/>
      <c r="AV696" s="929"/>
      <c r="AW696" s="929"/>
      <c r="AX696" s="929"/>
      <c r="AY696" s="34">
        <f>$AY$694</f>
        <v>0</v>
      </c>
    </row>
    <row r="697" spans="1:51" ht="26.25" customHeight="1" x14ac:dyDescent="0.15">
      <c r="A697" s="932">
        <v>1</v>
      </c>
      <c r="B697" s="932">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28"/>
      <c r="AD697" s="928"/>
      <c r="AE697" s="928"/>
      <c r="AF697" s="928"/>
      <c r="AG697" s="928"/>
      <c r="AH697" s="894"/>
      <c r="AI697" s="895"/>
      <c r="AJ697" s="895"/>
      <c r="AK697" s="895"/>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932">
        <v>2</v>
      </c>
      <c r="B698" s="932">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28"/>
      <c r="AD698" s="928"/>
      <c r="AE698" s="928"/>
      <c r="AF698" s="928"/>
      <c r="AG698" s="928"/>
      <c r="AH698" s="894"/>
      <c r="AI698" s="895"/>
      <c r="AJ698" s="895"/>
      <c r="AK698" s="895"/>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932">
        <v>3</v>
      </c>
      <c r="B699" s="932">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28"/>
      <c r="AD699" s="928"/>
      <c r="AE699" s="928"/>
      <c r="AF699" s="928"/>
      <c r="AG699" s="928"/>
      <c r="AH699" s="894"/>
      <c r="AI699" s="895"/>
      <c r="AJ699" s="895"/>
      <c r="AK699" s="895"/>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932">
        <v>4</v>
      </c>
      <c r="B700" s="932">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28"/>
      <c r="AD700" s="928"/>
      <c r="AE700" s="928"/>
      <c r="AF700" s="928"/>
      <c r="AG700" s="928"/>
      <c r="AH700" s="894"/>
      <c r="AI700" s="895"/>
      <c r="AJ700" s="895"/>
      <c r="AK700" s="895"/>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932">
        <v>5</v>
      </c>
      <c r="B701" s="932">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28"/>
      <c r="AD701" s="928"/>
      <c r="AE701" s="928"/>
      <c r="AF701" s="928"/>
      <c r="AG701" s="928"/>
      <c r="AH701" s="894"/>
      <c r="AI701" s="895"/>
      <c r="AJ701" s="895"/>
      <c r="AK701" s="895"/>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932">
        <v>6</v>
      </c>
      <c r="B702" s="932">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28"/>
      <c r="AD702" s="928"/>
      <c r="AE702" s="928"/>
      <c r="AF702" s="928"/>
      <c r="AG702" s="928"/>
      <c r="AH702" s="894"/>
      <c r="AI702" s="895"/>
      <c r="AJ702" s="895"/>
      <c r="AK702" s="895"/>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932">
        <v>7</v>
      </c>
      <c r="B703" s="932">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28"/>
      <c r="AD703" s="928"/>
      <c r="AE703" s="928"/>
      <c r="AF703" s="928"/>
      <c r="AG703" s="928"/>
      <c r="AH703" s="894"/>
      <c r="AI703" s="895"/>
      <c r="AJ703" s="895"/>
      <c r="AK703" s="895"/>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932">
        <v>8</v>
      </c>
      <c r="B704" s="932">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28"/>
      <c r="AD704" s="928"/>
      <c r="AE704" s="928"/>
      <c r="AF704" s="928"/>
      <c r="AG704" s="928"/>
      <c r="AH704" s="894"/>
      <c r="AI704" s="895"/>
      <c r="AJ704" s="895"/>
      <c r="AK704" s="895"/>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932">
        <v>9</v>
      </c>
      <c r="B705" s="932">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28"/>
      <c r="AD705" s="928"/>
      <c r="AE705" s="928"/>
      <c r="AF705" s="928"/>
      <c r="AG705" s="928"/>
      <c r="AH705" s="894"/>
      <c r="AI705" s="895"/>
      <c r="AJ705" s="895"/>
      <c r="AK705" s="895"/>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932">
        <v>10</v>
      </c>
      <c r="B706" s="932">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28"/>
      <c r="AD706" s="928"/>
      <c r="AE706" s="928"/>
      <c r="AF706" s="928"/>
      <c r="AG706" s="928"/>
      <c r="AH706" s="894"/>
      <c r="AI706" s="895"/>
      <c r="AJ706" s="895"/>
      <c r="AK706" s="895"/>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932">
        <v>11</v>
      </c>
      <c r="B707" s="932">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28"/>
      <c r="AD707" s="928"/>
      <c r="AE707" s="928"/>
      <c r="AF707" s="928"/>
      <c r="AG707" s="928"/>
      <c r="AH707" s="894"/>
      <c r="AI707" s="895"/>
      <c r="AJ707" s="895"/>
      <c r="AK707" s="895"/>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932">
        <v>12</v>
      </c>
      <c r="B708" s="932">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28"/>
      <c r="AD708" s="928"/>
      <c r="AE708" s="928"/>
      <c r="AF708" s="928"/>
      <c r="AG708" s="928"/>
      <c r="AH708" s="894"/>
      <c r="AI708" s="895"/>
      <c r="AJ708" s="895"/>
      <c r="AK708" s="895"/>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932">
        <v>13</v>
      </c>
      <c r="B709" s="932">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28"/>
      <c r="AD709" s="928"/>
      <c r="AE709" s="928"/>
      <c r="AF709" s="928"/>
      <c r="AG709" s="928"/>
      <c r="AH709" s="894"/>
      <c r="AI709" s="895"/>
      <c r="AJ709" s="895"/>
      <c r="AK709" s="895"/>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932">
        <v>14</v>
      </c>
      <c r="B710" s="932">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28"/>
      <c r="AD710" s="928"/>
      <c r="AE710" s="928"/>
      <c r="AF710" s="928"/>
      <c r="AG710" s="928"/>
      <c r="AH710" s="894"/>
      <c r="AI710" s="895"/>
      <c r="AJ710" s="895"/>
      <c r="AK710" s="895"/>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932">
        <v>15</v>
      </c>
      <c r="B711" s="932">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28"/>
      <c r="AD711" s="928"/>
      <c r="AE711" s="928"/>
      <c r="AF711" s="928"/>
      <c r="AG711" s="928"/>
      <c r="AH711" s="894"/>
      <c r="AI711" s="895"/>
      <c r="AJ711" s="895"/>
      <c r="AK711" s="895"/>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932">
        <v>16</v>
      </c>
      <c r="B712" s="932">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28"/>
      <c r="AD712" s="928"/>
      <c r="AE712" s="928"/>
      <c r="AF712" s="928"/>
      <c r="AG712" s="928"/>
      <c r="AH712" s="894"/>
      <c r="AI712" s="895"/>
      <c r="AJ712" s="895"/>
      <c r="AK712" s="895"/>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932">
        <v>17</v>
      </c>
      <c r="B713" s="932">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28"/>
      <c r="AD713" s="928"/>
      <c r="AE713" s="928"/>
      <c r="AF713" s="928"/>
      <c r="AG713" s="928"/>
      <c r="AH713" s="894"/>
      <c r="AI713" s="895"/>
      <c r="AJ713" s="895"/>
      <c r="AK713" s="895"/>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932">
        <v>18</v>
      </c>
      <c r="B714" s="932">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28"/>
      <c r="AD714" s="928"/>
      <c r="AE714" s="928"/>
      <c r="AF714" s="928"/>
      <c r="AG714" s="928"/>
      <c r="AH714" s="894"/>
      <c r="AI714" s="895"/>
      <c r="AJ714" s="895"/>
      <c r="AK714" s="895"/>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932">
        <v>19</v>
      </c>
      <c r="B715" s="932">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28"/>
      <c r="AD715" s="928"/>
      <c r="AE715" s="928"/>
      <c r="AF715" s="928"/>
      <c r="AG715" s="928"/>
      <c r="AH715" s="894"/>
      <c r="AI715" s="895"/>
      <c r="AJ715" s="895"/>
      <c r="AK715" s="895"/>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932">
        <v>20</v>
      </c>
      <c r="B716" s="932">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28"/>
      <c r="AD716" s="928"/>
      <c r="AE716" s="928"/>
      <c r="AF716" s="928"/>
      <c r="AG716" s="928"/>
      <c r="AH716" s="894"/>
      <c r="AI716" s="895"/>
      <c r="AJ716" s="895"/>
      <c r="AK716" s="895"/>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932">
        <v>21</v>
      </c>
      <c r="B717" s="932">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28"/>
      <c r="AD717" s="928"/>
      <c r="AE717" s="928"/>
      <c r="AF717" s="928"/>
      <c r="AG717" s="928"/>
      <c r="AH717" s="894"/>
      <c r="AI717" s="895"/>
      <c r="AJ717" s="895"/>
      <c r="AK717" s="895"/>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932">
        <v>22</v>
      </c>
      <c r="B718" s="932">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28"/>
      <c r="AD718" s="928"/>
      <c r="AE718" s="928"/>
      <c r="AF718" s="928"/>
      <c r="AG718" s="928"/>
      <c r="AH718" s="894"/>
      <c r="AI718" s="895"/>
      <c r="AJ718" s="895"/>
      <c r="AK718" s="895"/>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932">
        <v>23</v>
      </c>
      <c r="B719" s="932">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28"/>
      <c r="AD719" s="928"/>
      <c r="AE719" s="928"/>
      <c r="AF719" s="928"/>
      <c r="AG719" s="928"/>
      <c r="AH719" s="894"/>
      <c r="AI719" s="895"/>
      <c r="AJ719" s="895"/>
      <c r="AK719" s="895"/>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932">
        <v>24</v>
      </c>
      <c r="B720" s="932">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28"/>
      <c r="AD720" s="928"/>
      <c r="AE720" s="928"/>
      <c r="AF720" s="928"/>
      <c r="AG720" s="928"/>
      <c r="AH720" s="894"/>
      <c r="AI720" s="895"/>
      <c r="AJ720" s="895"/>
      <c r="AK720" s="895"/>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932">
        <v>25</v>
      </c>
      <c r="B721" s="932">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28"/>
      <c r="AD721" s="928"/>
      <c r="AE721" s="928"/>
      <c r="AF721" s="928"/>
      <c r="AG721" s="928"/>
      <c r="AH721" s="894"/>
      <c r="AI721" s="895"/>
      <c r="AJ721" s="895"/>
      <c r="AK721" s="895"/>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932">
        <v>26</v>
      </c>
      <c r="B722" s="932">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28"/>
      <c r="AD722" s="928"/>
      <c r="AE722" s="928"/>
      <c r="AF722" s="928"/>
      <c r="AG722" s="928"/>
      <c r="AH722" s="894"/>
      <c r="AI722" s="895"/>
      <c r="AJ722" s="895"/>
      <c r="AK722" s="895"/>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932">
        <v>27</v>
      </c>
      <c r="B723" s="932">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28"/>
      <c r="AD723" s="928"/>
      <c r="AE723" s="928"/>
      <c r="AF723" s="928"/>
      <c r="AG723" s="928"/>
      <c r="AH723" s="894"/>
      <c r="AI723" s="895"/>
      <c r="AJ723" s="895"/>
      <c r="AK723" s="895"/>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932">
        <v>28</v>
      </c>
      <c r="B724" s="932">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28"/>
      <c r="AD724" s="928"/>
      <c r="AE724" s="928"/>
      <c r="AF724" s="928"/>
      <c r="AG724" s="928"/>
      <c r="AH724" s="894"/>
      <c r="AI724" s="895"/>
      <c r="AJ724" s="895"/>
      <c r="AK724" s="895"/>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932">
        <v>29</v>
      </c>
      <c r="B725" s="932">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28"/>
      <c r="AD725" s="928"/>
      <c r="AE725" s="928"/>
      <c r="AF725" s="928"/>
      <c r="AG725" s="928"/>
      <c r="AH725" s="894"/>
      <c r="AI725" s="895"/>
      <c r="AJ725" s="895"/>
      <c r="AK725" s="895"/>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932">
        <v>30</v>
      </c>
      <c r="B726" s="932">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28"/>
      <c r="AD726" s="928"/>
      <c r="AE726" s="928"/>
      <c r="AF726" s="928"/>
      <c r="AG726" s="928"/>
      <c r="AH726" s="894"/>
      <c r="AI726" s="895"/>
      <c r="AJ726" s="895"/>
      <c r="AK726" s="895"/>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198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9"/>
      <c r="B729" s="889"/>
      <c r="C729" s="889" t="s">
        <v>24</v>
      </c>
      <c r="D729" s="889"/>
      <c r="E729" s="889"/>
      <c r="F729" s="889"/>
      <c r="G729" s="889"/>
      <c r="H729" s="889"/>
      <c r="I729" s="889"/>
      <c r="J729" s="930" t="s">
        <v>254</v>
      </c>
      <c r="K729" s="931"/>
      <c r="L729" s="931"/>
      <c r="M729" s="931"/>
      <c r="N729" s="931"/>
      <c r="O729" s="931"/>
      <c r="P729" s="440" t="s">
        <v>25</v>
      </c>
      <c r="Q729" s="440"/>
      <c r="R729" s="440"/>
      <c r="S729" s="440"/>
      <c r="T729" s="440"/>
      <c r="U729" s="440"/>
      <c r="V729" s="440"/>
      <c r="W729" s="440"/>
      <c r="X729" s="440"/>
      <c r="Y729" s="891" t="s">
        <v>293</v>
      </c>
      <c r="Z729" s="892"/>
      <c r="AA729" s="892"/>
      <c r="AB729" s="892"/>
      <c r="AC729" s="930" t="s">
        <v>285</v>
      </c>
      <c r="AD729" s="930"/>
      <c r="AE729" s="930"/>
      <c r="AF729" s="930"/>
      <c r="AG729" s="930"/>
      <c r="AH729" s="891" t="s">
        <v>227</v>
      </c>
      <c r="AI729" s="889"/>
      <c r="AJ729" s="889"/>
      <c r="AK729" s="889"/>
      <c r="AL729" s="889" t="s">
        <v>19</v>
      </c>
      <c r="AM729" s="889"/>
      <c r="AN729" s="889"/>
      <c r="AO729" s="893"/>
      <c r="AP729" s="929" t="s">
        <v>255</v>
      </c>
      <c r="AQ729" s="929"/>
      <c r="AR729" s="929"/>
      <c r="AS729" s="929"/>
      <c r="AT729" s="929"/>
      <c r="AU729" s="929"/>
      <c r="AV729" s="929"/>
      <c r="AW729" s="929"/>
      <c r="AX729" s="929"/>
      <c r="AY729" s="34">
        <f>$AY$727</f>
        <v>0</v>
      </c>
    </row>
    <row r="730" spans="1:51" ht="26.25" customHeight="1" x14ac:dyDescent="0.15">
      <c r="A730" s="932">
        <v>1</v>
      </c>
      <c r="B730" s="932">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28"/>
      <c r="AD730" s="928"/>
      <c r="AE730" s="928"/>
      <c r="AF730" s="928"/>
      <c r="AG730" s="928"/>
      <c r="AH730" s="894"/>
      <c r="AI730" s="895"/>
      <c r="AJ730" s="895"/>
      <c r="AK730" s="895"/>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932">
        <v>2</v>
      </c>
      <c r="B731" s="932">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28"/>
      <c r="AD731" s="928"/>
      <c r="AE731" s="928"/>
      <c r="AF731" s="928"/>
      <c r="AG731" s="928"/>
      <c r="AH731" s="894"/>
      <c r="AI731" s="895"/>
      <c r="AJ731" s="895"/>
      <c r="AK731" s="895"/>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932">
        <v>3</v>
      </c>
      <c r="B732" s="932">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28"/>
      <c r="AD732" s="928"/>
      <c r="AE732" s="928"/>
      <c r="AF732" s="928"/>
      <c r="AG732" s="928"/>
      <c r="AH732" s="894"/>
      <c r="AI732" s="895"/>
      <c r="AJ732" s="895"/>
      <c r="AK732" s="895"/>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932">
        <v>4</v>
      </c>
      <c r="B733" s="932">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28"/>
      <c r="AD733" s="928"/>
      <c r="AE733" s="928"/>
      <c r="AF733" s="928"/>
      <c r="AG733" s="928"/>
      <c r="AH733" s="894"/>
      <c r="AI733" s="895"/>
      <c r="AJ733" s="895"/>
      <c r="AK733" s="895"/>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932">
        <v>5</v>
      </c>
      <c r="B734" s="932">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28"/>
      <c r="AD734" s="928"/>
      <c r="AE734" s="928"/>
      <c r="AF734" s="928"/>
      <c r="AG734" s="928"/>
      <c r="AH734" s="894"/>
      <c r="AI734" s="895"/>
      <c r="AJ734" s="895"/>
      <c r="AK734" s="895"/>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932">
        <v>6</v>
      </c>
      <c r="B735" s="932">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28"/>
      <c r="AD735" s="928"/>
      <c r="AE735" s="928"/>
      <c r="AF735" s="928"/>
      <c r="AG735" s="928"/>
      <c r="AH735" s="894"/>
      <c r="AI735" s="895"/>
      <c r="AJ735" s="895"/>
      <c r="AK735" s="895"/>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932">
        <v>7</v>
      </c>
      <c r="B736" s="932">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28"/>
      <c r="AD736" s="928"/>
      <c r="AE736" s="928"/>
      <c r="AF736" s="928"/>
      <c r="AG736" s="928"/>
      <c r="AH736" s="894"/>
      <c r="AI736" s="895"/>
      <c r="AJ736" s="895"/>
      <c r="AK736" s="895"/>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932">
        <v>8</v>
      </c>
      <c r="B737" s="932">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28"/>
      <c r="AD737" s="928"/>
      <c r="AE737" s="928"/>
      <c r="AF737" s="928"/>
      <c r="AG737" s="928"/>
      <c r="AH737" s="894"/>
      <c r="AI737" s="895"/>
      <c r="AJ737" s="895"/>
      <c r="AK737" s="895"/>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932">
        <v>9</v>
      </c>
      <c r="B738" s="932">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28"/>
      <c r="AD738" s="928"/>
      <c r="AE738" s="928"/>
      <c r="AF738" s="928"/>
      <c r="AG738" s="928"/>
      <c r="AH738" s="894"/>
      <c r="AI738" s="895"/>
      <c r="AJ738" s="895"/>
      <c r="AK738" s="895"/>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932">
        <v>10</v>
      </c>
      <c r="B739" s="932">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28"/>
      <c r="AD739" s="928"/>
      <c r="AE739" s="928"/>
      <c r="AF739" s="928"/>
      <c r="AG739" s="928"/>
      <c r="AH739" s="894"/>
      <c r="AI739" s="895"/>
      <c r="AJ739" s="895"/>
      <c r="AK739" s="895"/>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932">
        <v>11</v>
      </c>
      <c r="B740" s="932">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28"/>
      <c r="AD740" s="928"/>
      <c r="AE740" s="928"/>
      <c r="AF740" s="928"/>
      <c r="AG740" s="928"/>
      <c r="AH740" s="894"/>
      <c r="AI740" s="895"/>
      <c r="AJ740" s="895"/>
      <c r="AK740" s="895"/>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932">
        <v>12</v>
      </c>
      <c r="B741" s="932">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28"/>
      <c r="AD741" s="928"/>
      <c r="AE741" s="928"/>
      <c r="AF741" s="928"/>
      <c r="AG741" s="928"/>
      <c r="AH741" s="894"/>
      <c r="AI741" s="895"/>
      <c r="AJ741" s="895"/>
      <c r="AK741" s="895"/>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932">
        <v>13</v>
      </c>
      <c r="B742" s="932">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28"/>
      <c r="AD742" s="928"/>
      <c r="AE742" s="928"/>
      <c r="AF742" s="928"/>
      <c r="AG742" s="928"/>
      <c r="AH742" s="894"/>
      <c r="AI742" s="895"/>
      <c r="AJ742" s="895"/>
      <c r="AK742" s="895"/>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932">
        <v>14</v>
      </c>
      <c r="B743" s="932">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28"/>
      <c r="AD743" s="928"/>
      <c r="AE743" s="928"/>
      <c r="AF743" s="928"/>
      <c r="AG743" s="928"/>
      <c r="AH743" s="894"/>
      <c r="AI743" s="895"/>
      <c r="AJ743" s="895"/>
      <c r="AK743" s="895"/>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932">
        <v>15</v>
      </c>
      <c r="B744" s="932">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28"/>
      <c r="AD744" s="928"/>
      <c r="AE744" s="928"/>
      <c r="AF744" s="928"/>
      <c r="AG744" s="928"/>
      <c r="AH744" s="894"/>
      <c r="AI744" s="895"/>
      <c r="AJ744" s="895"/>
      <c r="AK744" s="895"/>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932">
        <v>16</v>
      </c>
      <c r="B745" s="932">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28"/>
      <c r="AD745" s="928"/>
      <c r="AE745" s="928"/>
      <c r="AF745" s="928"/>
      <c r="AG745" s="928"/>
      <c r="AH745" s="894"/>
      <c r="AI745" s="895"/>
      <c r="AJ745" s="895"/>
      <c r="AK745" s="895"/>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932">
        <v>17</v>
      </c>
      <c r="B746" s="932">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28"/>
      <c r="AD746" s="928"/>
      <c r="AE746" s="928"/>
      <c r="AF746" s="928"/>
      <c r="AG746" s="928"/>
      <c r="AH746" s="894"/>
      <c r="AI746" s="895"/>
      <c r="AJ746" s="895"/>
      <c r="AK746" s="895"/>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932">
        <v>18</v>
      </c>
      <c r="B747" s="932">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28"/>
      <c r="AD747" s="928"/>
      <c r="AE747" s="928"/>
      <c r="AF747" s="928"/>
      <c r="AG747" s="928"/>
      <c r="AH747" s="894"/>
      <c r="AI747" s="895"/>
      <c r="AJ747" s="895"/>
      <c r="AK747" s="895"/>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932">
        <v>19</v>
      </c>
      <c r="B748" s="932">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28"/>
      <c r="AD748" s="928"/>
      <c r="AE748" s="928"/>
      <c r="AF748" s="928"/>
      <c r="AG748" s="928"/>
      <c r="AH748" s="894"/>
      <c r="AI748" s="895"/>
      <c r="AJ748" s="895"/>
      <c r="AK748" s="895"/>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932">
        <v>20</v>
      </c>
      <c r="B749" s="932">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28"/>
      <c r="AD749" s="928"/>
      <c r="AE749" s="928"/>
      <c r="AF749" s="928"/>
      <c r="AG749" s="928"/>
      <c r="AH749" s="894"/>
      <c r="AI749" s="895"/>
      <c r="AJ749" s="895"/>
      <c r="AK749" s="895"/>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932">
        <v>21</v>
      </c>
      <c r="B750" s="932">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28"/>
      <c r="AD750" s="928"/>
      <c r="AE750" s="928"/>
      <c r="AF750" s="928"/>
      <c r="AG750" s="928"/>
      <c r="AH750" s="894"/>
      <c r="AI750" s="895"/>
      <c r="AJ750" s="895"/>
      <c r="AK750" s="895"/>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932">
        <v>22</v>
      </c>
      <c r="B751" s="932">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28"/>
      <c r="AD751" s="928"/>
      <c r="AE751" s="928"/>
      <c r="AF751" s="928"/>
      <c r="AG751" s="928"/>
      <c r="AH751" s="894"/>
      <c r="AI751" s="895"/>
      <c r="AJ751" s="895"/>
      <c r="AK751" s="895"/>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932">
        <v>23</v>
      </c>
      <c r="B752" s="932">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28"/>
      <c r="AD752" s="928"/>
      <c r="AE752" s="928"/>
      <c r="AF752" s="928"/>
      <c r="AG752" s="928"/>
      <c r="AH752" s="894"/>
      <c r="AI752" s="895"/>
      <c r="AJ752" s="895"/>
      <c r="AK752" s="895"/>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932">
        <v>24</v>
      </c>
      <c r="B753" s="932">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28"/>
      <c r="AD753" s="928"/>
      <c r="AE753" s="928"/>
      <c r="AF753" s="928"/>
      <c r="AG753" s="928"/>
      <c r="AH753" s="894"/>
      <c r="AI753" s="895"/>
      <c r="AJ753" s="895"/>
      <c r="AK753" s="895"/>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932">
        <v>25</v>
      </c>
      <c r="B754" s="932">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28"/>
      <c r="AD754" s="928"/>
      <c r="AE754" s="928"/>
      <c r="AF754" s="928"/>
      <c r="AG754" s="928"/>
      <c r="AH754" s="894"/>
      <c r="AI754" s="895"/>
      <c r="AJ754" s="895"/>
      <c r="AK754" s="895"/>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932">
        <v>26</v>
      </c>
      <c r="B755" s="932">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28"/>
      <c r="AD755" s="928"/>
      <c r="AE755" s="928"/>
      <c r="AF755" s="928"/>
      <c r="AG755" s="928"/>
      <c r="AH755" s="894"/>
      <c r="AI755" s="895"/>
      <c r="AJ755" s="895"/>
      <c r="AK755" s="895"/>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932">
        <v>27</v>
      </c>
      <c r="B756" s="932">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28"/>
      <c r="AD756" s="928"/>
      <c r="AE756" s="928"/>
      <c r="AF756" s="928"/>
      <c r="AG756" s="928"/>
      <c r="AH756" s="894"/>
      <c r="AI756" s="895"/>
      <c r="AJ756" s="895"/>
      <c r="AK756" s="895"/>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932">
        <v>28</v>
      </c>
      <c r="B757" s="932">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28"/>
      <c r="AD757" s="928"/>
      <c r="AE757" s="928"/>
      <c r="AF757" s="928"/>
      <c r="AG757" s="928"/>
      <c r="AH757" s="894"/>
      <c r="AI757" s="895"/>
      <c r="AJ757" s="895"/>
      <c r="AK757" s="895"/>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932">
        <v>29</v>
      </c>
      <c r="B758" s="932">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28"/>
      <c r="AD758" s="928"/>
      <c r="AE758" s="928"/>
      <c r="AF758" s="928"/>
      <c r="AG758" s="928"/>
      <c r="AH758" s="894"/>
      <c r="AI758" s="895"/>
      <c r="AJ758" s="895"/>
      <c r="AK758" s="895"/>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932">
        <v>30</v>
      </c>
      <c r="B759" s="932">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28"/>
      <c r="AD759" s="928"/>
      <c r="AE759" s="928"/>
      <c r="AF759" s="928"/>
      <c r="AG759" s="928"/>
      <c r="AH759" s="894"/>
      <c r="AI759" s="895"/>
      <c r="AJ759" s="895"/>
      <c r="AK759" s="895"/>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199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9"/>
      <c r="B762" s="889"/>
      <c r="C762" s="889" t="s">
        <v>24</v>
      </c>
      <c r="D762" s="889"/>
      <c r="E762" s="889"/>
      <c r="F762" s="889"/>
      <c r="G762" s="889"/>
      <c r="H762" s="889"/>
      <c r="I762" s="889"/>
      <c r="J762" s="930" t="s">
        <v>254</v>
      </c>
      <c r="K762" s="931"/>
      <c r="L762" s="931"/>
      <c r="M762" s="931"/>
      <c r="N762" s="931"/>
      <c r="O762" s="931"/>
      <c r="P762" s="440" t="s">
        <v>25</v>
      </c>
      <c r="Q762" s="440"/>
      <c r="R762" s="440"/>
      <c r="S762" s="440"/>
      <c r="T762" s="440"/>
      <c r="U762" s="440"/>
      <c r="V762" s="440"/>
      <c r="W762" s="440"/>
      <c r="X762" s="440"/>
      <c r="Y762" s="891" t="s">
        <v>293</v>
      </c>
      <c r="Z762" s="892"/>
      <c r="AA762" s="892"/>
      <c r="AB762" s="892"/>
      <c r="AC762" s="930" t="s">
        <v>285</v>
      </c>
      <c r="AD762" s="930"/>
      <c r="AE762" s="930"/>
      <c r="AF762" s="930"/>
      <c r="AG762" s="930"/>
      <c r="AH762" s="891" t="s">
        <v>227</v>
      </c>
      <c r="AI762" s="889"/>
      <c r="AJ762" s="889"/>
      <c r="AK762" s="889"/>
      <c r="AL762" s="889" t="s">
        <v>19</v>
      </c>
      <c r="AM762" s="889"/>
      <c r="AN762" s="889"/>
      <c r="AO762" s="893"/>
      <c r="AP762" s="929" t="s">
        <v>255</v>
      </c>
      <c r="AQ762" s="929"/>
      <c r="AR762" s="929"/>
      <c r="AS762" s="929"/>
      <c r="AT762" s="929"/>
      <c r="AU762" s="929"/>
      <c r="AV762" s="929"/>
      <c r="AW762" s="929"/>
      <c r="AX762" s="929"/>
      <c r="AY762" s="34">
        <f>$AY$760</f>
        <v>0</v>
      </c>
    </row>
    <row r="763" spans="1:51" ht="26.25" customHeight="1" x14ac:dyDescent="0.15">
      <c r="A763" s="932">
        <v>1</v>
      </c>
      <c r="B763" s="932">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28"/>
      <c r="AD763" s="928"/>
      <c r="AE763" s="928"/>
      <c r="AF763" s="928"/>
      <c r="AG763" s="928"/>
      <c r="AH763" s="894"/>
      <c r="AI763" s="895"/>
      <c r="AJ763" s="895"/>
      <c r="AK763" s="895"/>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932">
        <v>2</v>
      </c>
      <c r="B764" s="932">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28"/>
      <c r="AD764" s="928"/>
      <c r="AE764" s="928"/>
      <c r="AF764" s="928"/>
      <c r="AG764" s="928"/>
      <c r="AH764" s="894"/>
      <c r="AI764" s="895"/>
      <c r="AJ764" s="895"/>
      <c r="AK764" s="895"/>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932">
        <v>3</v>
      </c>
      <c r="B765" s="932">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28"/>
      <c r="AD765" s="928"/>
      <c r="AE765" s="928"/>
      <c r="AF765" s="928"/>
      <c r="AG765" s="928"/>
      <c r="AH765" s="894"/>
      <c r="AI765" s="895"/>
      <c r="AJ765" s="895"/>
      <c r="AK765" s="895"/>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932">
        <v>4</v>
      </c>
      <c r="B766" s="932">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28"/>
      <c r="AD766" s="928"/>
      <c r="AE766" s="928"/>
      <c r="AF766" s="928"/>
      <c r="AG766" s="928"/>
      <c r="AH766" s="894"/>
      <c r="AI766" s="895"/>
      <c r="AJ766" s="895"/>
      <c r="AK766" s="895"/>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932">
        <v>5</v>
      </c>
      <c r="B767" s="932">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28"/>
      <c r="AD767" s="928"/>
      <c r="AE767" s="928"/>
      <c r="AF767" s="928"/>
      <c r="AG767" s="928"/>
      <c r="AH767" s="894"/>
      <c r="AI767" s="895"/>
      <c r="AJ767" s="895"/>
      <c r="AK767" s="895"/>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932">
        <v>6</v>
      </c>
      <c r="B768" s="932">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28"/>
      <c r="AD768" s="928"/>
      <c r="AE768" s="928"/>
      <c r="AF768" s="928"/>
      <c r="AG768" s="928"/>
      <c r="AH768" s="894"/>
      <c r="AI768" s="895"/>
      <c r="AJ768" s="895"/>
      <c r="AK768" s="895"/>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932">
        <v>7</v>
      </c>
      <c r="B769" s="932">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28"/>
      <c r="AD769" s="928"/>
      <c r="AE769" s="928"/>
      <c r="AF769" s="928"/>
      <c r="AG769" s="928"/>
      <c r="AH769" s="894"/>
      <c r="AI769" s="895"/>
      <c r="AJ769" s="895"/>
      <c r="AK769" s="895"/>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932">
        <v>8</v>
      </c>
      <c r="B770" s="932">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28"/>
      <c r="AD770" s="928"/>
      <c r="AE770" s="928"/>
      <c r="AF770" s="928"/>
      <c r="AG770" s="928"/>
      <c r="AH770" s="894"/>
      <c r="AI770" s="895"/>
      <c r="AJ770" s="895"/>
      <c r="AK770" s="895"/>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932">
        <v>9</v>
      </c>
      <c r="B771" s="932">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28"/>
      <c r="AD771" s="928"/>
      <c r="AE771" s="928"/>
      <c r="AF771" s="928"/>
      <c r="AG771" s="928"/>
      <c r="AH771" s="894"/>
      <c r="AI771" s="895"/>
      <c r="AJ771" s="895"/>
      <c r="AK771" s="895"/>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932">
        <v>10</v>
      </c>
      <c r="B772" s="932">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28"/>
      <c r="AD772" s="928"/>
      <c r="AE772" s="928"/>
      <c r="AF772" s="928"/>
      <c r="AG772" s="928"/>
      <c r="AH772" s="894"/>
      <c r="AI772" s="895"/>
      <c r="AJ772" s="895"/>
      <c r="AK772" s="895"/>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932">
        <v>11</v>
      </c>
      <c r="B773" s="932">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28"/>
      <c r="AD773" s="928"/>
      <c r="AE773" s="928"/>
      <c r="AF773" s="928"/>
      <c r="AG773" s="928"/>
      <c r="AH773" s="894"/>
      <c r="AI773" s="895"/>
      <c r="AJ773" s="895"/>
      <c r="AK773" s="895"/>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932">
        <v>12</v>
      </c>
      <c r="B774" s="932">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28"/>
      <c r="AD774" s="928"/>
      <c r="AE774" s="928"/>
      <c r="AF774" s="928"/>
      <c r="AG774" s="928"/>
      <c r="AH774" s="894"/>
      <c r="AI774" s="895"/>
      <c r="AJ774" s="895"/>
      <c r="AK774" s="895"/>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932">
        <v>13</v>
      </c>
      <c r="B775" s="932">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28"/>
      <c r="AD775" s="928"/>
      <c r="AE775" s="928"/>
      <c r="AF775" s="928"/>
      <c r="AG775" s="928"/>
      <c r="AH775" s="894"/>
      <c r="AI775" s="895"/>
      <c r="AJ775" s="895"/>
      <c r="AK775" s="895"/>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932">
        <v>14</v>
      </c>
      <c r="B776" s="932">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28"/>
      <c r="AD776" s="928"/>
      <c r="AE776" s="928"/>
      <c r="AF776" s="928"/>
      <c r="AG776" s="928"/>
      <c r="AH776" s="894"/>
      <c r="AI776" s="895"/>
      <c r="AJ776" s="895"/>
      <c r="AK776" s="895"/>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932">
        <v>15</v>
      </c>
      <c r="B777" s="932">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28"/>
      <c r="AD777" s="928"/>
      <c r="AE777" s="928"/>
      <c r="AF777" s="928"/>
      <c r="AG777" s="928"/>
      <c r="AH777" s="894"/>
      <c r="AI777" s="895"/>
      <c r="AJ777" s="895"/>
      <c r="AK777" s="895"/>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932">
        <v>16</v>
      </c>
      <c r="B778" s="932">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28"/>
      <c r="AD778" s="928"/>
      <c r="AE778" s="928"/>
      <c r="AF778" s="928"/>
      <c r="AG778" s="928"/>
      <c r="AH778" s="894"/>
      <c r="AI778" s="895"/>
      <c r="AJ778" s="895"/>
      <c r="AK778" s="895"/>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932">
        <v>17</v>
      </c>
      <c r="B779" s="932">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28"/>
      <c r="AD779" s="928"/>
      <c r="AE779" s="928"/>
      <c r="AF779" s="928"/>
      <c r="AG779" s="928"/>
      <c r="AH779" s="894"/>
      <c r="AI779" s="895"/>
      <c r="AJ779" s="895"/>
      <c r="AK779" s="895"/>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932">
        <v>18</v>
      </c>
      <c r="B780" s="932">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28"/>
      <c r="AD780" s="928"/>
      <c r="AE780" s="928"/>
      <c r="AF780" s="928"/>
      <c r="AG780" s="928"/>
      <c r="AH780" s="894"/>
      <c r="AI780" s="895"/>
      <c r="AJ780" s="895"/>
      <c r="AK780" s="895"/>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932">
        <v>19</v>
      </c>
      <c r="B781" s="932">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28"/>
      <c r="AD781" s="928"/>
      <c r="AE781" s="928"/>
      <c r="AF781" s="928"/>
      <c r="AG781" s="928"/>
      <c r="AH781" s="894"/>
      <c r="AI781" s="895"/>
      <c r="AJ781" s="895"/>
      <c r="AK781" s="895"/>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932">
        <v>20</v>
      </c>
      <c r="B782" s="932">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28"/>
      <c r="AD782" s="928"/>
      <c r="AE782" s="928"/>
      <c r="AF782" s="928"/>
      <c r="AG782" s="928"/>
      <c r="AH782" s="894"/>
      <c r="AI782" s="895"/>
      <c r="AJ782" s="895"/>
      <c r="AK782" s="895"/>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932">
        <v>21</v>
      </c>
      <c r="B783" s="932">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28"/>
      <c r="AD783" s="928"/>
      <c r="AE783" s="928"/>
      <c r="AF783" s="928"/>
      <c r="AG783" s="928"/>
      <c r="AH783" s="894"/>
      <c r="AI783" s="895"/>
      <c r="AJ783" s="895"/>
      <c r="AK783" s="895"/>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932">
        <v>22</v>
      </c>
      <c r="B784" s="932">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28"/>
      <c r="AD784" s="928"/>
      <c r="AE784" s="928"/>
      <c r="AF784" s="928"/>
      <c r="AG784" s="928"/>
      <c r="AH784" s="894"/>
      <c r="AI784" s="895"/>
      <c r="AJ784" s="895"/>
      <c r="AK784" s="895"/>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932">
        <v>23</v>
      </c>
      <c r="B785" s="932">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28"/>
      <c r="AD785" s="928"/>
      <c r="AE785" s="928"/>
      <c r="AF785" s="928"/>
      <c r="AG785" s="928"/>
      <c r="AH785" s="894"/>
      <c r="AI785" s="895"/>
      <c r="AJ785" s="895"/>
      <c r="AK785" s="895"/>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932">
        <v>24</v>
      </c>
      <c r="B786" s="932">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28"/>
      <c r="AD786" s="928"/>
      <c r="AE786" s="928"/>
      <c r="AF786" s="928"/>
      <c r="AG786" s="928"/>
      <c r="AH786" s="894"/>
      <c r="AI786" s="895"/>
      <c r="AJ786" s="895"/>
      <c r="AK786" s="895"/>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932">
        <v>25</v>
      </c>
      <c r="B787" s="932">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28"/>
      <c r="AD787" s="928"/>
      <c r="AE787" s="928"/>
      <c r="AF787" s="928"/>
      <c r="AG787" s="928"/>
      <c r="AH787" s="894"/>
      <c r="AI787" s="895"/>
      <c r="AJ787" s="895"/>
      <c r="AK787" s="895"/>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932">
        <v>26</v>
      </c>
      <c r="B788" s="932">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28"/>
      <c r="AD788" s="928"/>
      <c r="AE788" s="928"/>
      <c r="AF788" s="928"/>
      <c r="AG788" s="928"/>
      <c r="AH788" s="894"/>
      <c r="AI788" s="895"/>
      <c r="AJ788" s="895"/>
      <c r="AK788" s="895"/>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932">
        <v>27</v>
      </c>
      <c r="B789" s="932">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28"/>
      <c r="AD789" s="928"/>
      <c r="AE789" s="928"/>
      <c r="AF789" s="928"/>
      <c r="AG789" s="928"/>
      <c r="AH789" s="894"/>
      <c r="AI789" s="895"/>
      <c r="AJ789" s="895"/>
      <c r="AK789" s="895"/>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932">
        <v>28</v>
      </c>
      <c r="B790" s="932">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28"/>
      <c r="AD790" s="928"/>
      <c r="AE790" s="928"/>
      <c r="AF790" s="928"/>
      <c r="AG790" s="928"/>
      <c r="AH790" s="894"/>
      <c r="AI790" s="895"/>
      <c r="AJ790" s="895"/>
      <c r="AK790" s="895"/>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932">
        <v>29</v>
      </c>
      <c r="B791" s="932">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28"/>
      <c r="AD791" s="928"/>
      <c r="AE791" s="928"/>
      <c r="AF791" s="928"/>
      <c r="AG791" s="928"/>
      <c r="AH791" s="894"/>
      <c r="AI791" s="895"/>
      <c r="AJ791" s="895"/>
      <c r="AK791" s="895"/>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932">
        <v>30</v>
      </c>
      <c r="B792" s="932">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28"/>
      <c r="AD792" s="928"/>
      <c r="AE792" s="928"/>
      <c r="AF792" s="928"/>
      <c r="AG792" s="928"/>
      <c r="AH792" s="894"/>
      <c r="AI792" s="895"/>
      <c r="AJ792" s="895"/>
      <c r="AK792" s="895"/>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9"/>
      <c r="B795" s="889"/>
      <c r="C795" s="889" t="s">
        <v>24</v>
      </c>
      <c r="D795" s="889"/>
      <c r="E795" s="889"/>
      <c r="F795" s="889"/>
      <c r="G795" s="889"/>
      <c r="H795" s="889"/>
      <c r="I795" s="889"/>
      <c r="J795" s="930" t="s">
        <v>254</v>
      </c>
      <c r="K795" s="931"/>
      <c r="L795" s="931"/>
      <c r="M795" s="931"/>
      <c r="N795" s="931"/>
      <c r="O795" s="931"/>
      <c r="P795" s="440" t="s">
        <v>25</v>
      </c>
      <c r="Q795" s="440"/>
      <c r="R795" s="440"/>
      <c r="S795" s="440"/>
      <c r="T795" s="440"/>
      <c r="U795" s="440"/>
      <c r="V795" s="440"/>
      <c r="W795" s="440"/>
      <c r="X795" s="440"/>
      <c r="Y795" s="891" t="s">
        <v>293</v>
      </c>
      <c r="Z795" s="892"/>
      <c r="AA795" s="892"/>
      <c r="AB795" s="892"/>
      <c r="AC795" s="930" t="s">
        <v>285</v>
      </c>
      <c r="AD795" s="930"/>
      <c r="AE795" s="930"/>
      <c r="AF795" s="930"/>
      <c r="AG795" s="930"/>
      <c r="AH795" s="891" t="s">
        <v>227</v>
      </c>
      <c r="AI795" s="889"/>
      <c r="AJ795" s="889"/>
      <c r="AK795" s="889"/>
      <c r="AL795" s="889" t="s">
        <v>19</v>
      </c>
      <c r="AM795" s="889"/>
      <c r="AN795" s="889"/>
      <c r="AO795" s="893"/>
      <c r="AP795" s="929" t="s">
        <v>255</v>
      </c>
      <c r="AQ795" s="929"/>
      <c r="AR795" s="929"/>
      <c r="AS795" s="929"/>
      <c r="AT795" s="929"/>
      <c r="AU795" s="929"/>
      <c r="AV795" s="929"/>
      <c r="AW795" s="929"/>
      <c r="AX795" s="929"/>
      <c r="AY795" s="34">
        <f>$AY$793</f>
        <v>0</v>
      </c>
    </row>
    <row r="796" spans="1:51" ht="26.25" customHeight="1" x14ac:dyDescent="0.15">
      <c r="A796" s="932">
        <v>1</v>
      </c>
      <c r="B796" s="932">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28"/>
      <c r="AD796" s="928"/>
      <c r="AE796" s="928"/>
      <c r="AF796" s="928"/>
      <c r="AG796" s="928"/>
      <c r="AH796" s="894"/>
      <c r="AI796" s="895"/>
      <c r="AJ796" s="895"/>
      <c r="AK796" s="895"/>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932">
        <v>2</v>
      </c>
      <c r="B797" s="932">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28"/>
      <c r="AD797" s="928"/>
      <c r="AE797" s="928"/>
      <c r="AF797" s="928"/>
      <c r="AG797" s="928"/>
      <c r="AH797" s="894"/>
      <c r="AI797" s="895"/>
      <c r="AJ797" s="895"/>
      <c r="AK797" s="895"/>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932">
        <v>3</v>
      </c>
      <c r="B798" s="932">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28"/>
      <c r="AD798" s="928"/>
      <c r="AE798" s="928"/>
      <c r="AF798" s="928"/>
      <c r="AG798" s="928"/>
      <c r="AH798" s="894"/>
      <c r="AI798" s="895"/>
      <c r="AJ798" s="895"/>
      <c r="AK798" s="895"/>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932">
        <v>4</v>
      </c>
      <c r="B799" s="932">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28"/>
      <c r="AD799" s="928"/>
      <c r="AE799" s="928"/>
      <c r="AF799" s="928"/>
      <c r="AG799" s="928"/>
      <c r="AH799" s="894"/>
      <c r="AI799" s="895"/>
      <c r="AJ799" s="895"/>
      <c r="AK799" s="895"/>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932">
        <v>5</v>
      </c>
      <c r="B800" s="932">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28"/>
      <c r="AD800" s="928"/>
      <c r="AE800" s="928"/>
      <c r="AF800" s="928"/>
      <c r="AG800" s="928"/>
      <c r="AH800" s="894"/>
      <c r="AI800" s="895"/>
      <c r="AJ800" s="895"/>
      <c r="AK800" s="895"/>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932">
        <v>6</v>
      </c>
      <c r="B801" s="932">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28"/>
      <c r="AD801" s="928"/>
      <c r="AE801" s="928"/>
      <c r="AF801" s="928"/>
      <c r="AG801" s="928"/>
      <c r="AH801" s="894"/>
      <c r="AI801" s="895"/>
      <c r="AJ801" s="895"/>
      <c r="AK801" s="895"/>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932">
        <v>7</v>
      </c>
      <c r="B802" s="932">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28"/>
      <c r="AD802" s="928"/>
      <c r="AE802" s="928"/>
      <c r="AF802" s="928"/>
      <c r="AG802" s="928"/>
      <c r="AH802" s="894"/>
      <c r="AI802" s="895"/>
      <c r="AJ802" s="895"/>
      <c r="AK802" s="895"/>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932">
        <v>8</v>
      </c>
      <c r="B803" s="932">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28"/>
      <c r="AD803" s="928"/>
      <c r="AE803" s="928"/>
      <c r="AF803" s="928"/>
      <c r="AG803" s="928"/>
      <c r="AH803" s="894"/>
      <c r="AI803" s="895"/>
      <c r="AJ803" s="895"/>
      <c r="AK803" s="895"/>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932">
        <v>9</v>
      </c>
      <c r="B804" s="932">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28"/>
      <c r="AD804" s="928"/>
      <c r="AE804" s="928"/>
      <c r="AF804" s="928"/>
      <c r="AG804" s="928"/>
      <c r="AH804" s="894"/>
      <c r="AI804" s="895"/>
      <c r="AJ804" s="895"/>
      <c r="AK804" s="895"/>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932">
        <v>10</v>
      </c>
      <c r="B805" s="932">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28"/>
      <c r="AD805" s="928"/>
      <c r="AE805" s="928"/>
      <c r="AF805" s="928"/>
      <c r="AG805" s="928"/>
      <c r="AH805" s="894"/>
      <c r="AI805" s="895"/>
      <c r="AJ805" s="895"/>
      <c r="AK805" s="895"/>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932">
        <v>11</v>
      </c>
      <c r="B806" s="932">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28"/>
      <c r="AD806" s="928"/>
      <c r="AE806" s="928"/>
      <c r="AF806" s="928"/>
      <c r="AG806" s="928"/>
      <c r="AH806" s="894"/>
      <c r="AI806" s="895"/>
      <c r="AJ806" s="895"/>
      <c r="AK806" s="895"/>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932">
        <v>12</v>
      </c>
      <c r="B807" s="932">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28"/>
      <c r="AD807" s="928"/>
      <c r="AE807" s="928"/>
      <c r="AF807" s="928"/>
      <c r="AG807" s="928"/>
      <c r="AH807" s="894"/>
      <c r="AI807" s="895"/>
      <c r="AJ807" s="895"/>
      <c r="AK807" s="895"/>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932">
        <v>13</v>
      </c>
      <c r="B808" s="932">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28"/>
      <c r="AD808" s="928"/>
      <c r="AE808" s="928"/>
      <c r="AF808" s="928"/>
      <c r="AG808" s="928"/>
      <c r="AH808" s="894"/>
      <c r="AI808" s="895"/>
      <c r="AJ808" s="895"/>
      <c r="AK808" s="895"/>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932">
        <v>14</v>
      </c>
      <c r="B809" s="932">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28"/>
      <c r="AD809" s="928"/>
      <c r="AE809" s="928"/>
      <c r="AF809" s="928"/>
      <c r="AG809" s="928"/>
      <c r="AH809" s="894"/>
      <c r="AI809" s="895"/>
      <c r="AJ809" s="895"/>
      <c r="AK809" s="895"/>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932">
        <v>15</v>
      </c>
      <c r="B810" s="932">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28"/>
      <c r="AD810" s="928"/>
      <c r="AE810" s="928"/>
      <c r="AF810" s="928"/>
      <c r="AG810" s="928"/>
      <c r="AH810" s="894"/>
      <c r="AI810" s="895"/>
      <c r="AJ810" s="895"/>
      <c r="AK810" s="895"/>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932">
        <v>16</v>
      </c>
      <c r="B811" s="932">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28"/>
      <c r="AD811" s="928"/>
      <c r="AE811" s="928"/>
      <c r="AF811" s="928"/>
      <c r="AG811" s="928"/>
      <c r="AH811" s="894"/>
      <c r="AI811" s="895"/>
      <c r="AJ811" s="895"/>
      <c r="AK811" s="895"/>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932">
        <v>17</v>
      </c>
      <c r="B812" s="932">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28"/>
      <c r="AD812" s="928"/>
      <c r="AE812" s="928"/>
      <c r="AF812" s="928"/>
      <c r="AG812" s="928"/>
      <c r="AH812" s="894"/>
      <c r="AI812" s="895"/>
      <c r="AJ812" s="895"/>
      <c r="AK812" s="895"/>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932">
        <v>18</v>
      </c>
      <c r="B813" s="932">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28"/>
      <c r="AD813" s="928"/>
      <c r="AE813" s="928"/>
      <c r="AF813" s="928"/>
      <c r="AG813" s="928"/>
      <c r="AH813" s="894"/>
      <c r="AI813" s="895"/>
      <c r="AJ813" s="895"/>
      <c r="AK813" s="895"/>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932">
        <v>19</v>
      </c>
      <c r="B814" s="932">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28"/>
      <c r="AD814" s="928"/>
      <c r="AE814" s="928"/>
      <c r="AF814" s="928"/>
      <c r="AG814" s="928"/>
      <c r="AH814" s="894"/>
      <c r="AI814" s="895"/>
      <c r="AJ814" s="895"/>
      <c r="AK814" s="895"/>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932">
        <v>20</v>
      </c>
      <c r="B815" s="932">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28"/>
      <c r="AD815" s="928"/>
      <c r="AE815" s="928"/>
      <c r="AF815" s="928"/>
      <c r="AG815" s="928"/>
      <c r="AH815" s="894"/>
      <c r="AI815" s="895"/>
      <c r="AJ815" s="895"/>
      <c r="AK815" s="895"/>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932">
        <v>21</v>
      </c>
      <c r="B816" s="932">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28"/>
      <c r="AD816" s="928"/>
      <c r="AE816" s="928"/>
      <c r="AF816" s="928"/>
      <c r="AG816" s="928"/>
      <c r="AH816" s="894"/>
      <c r="AI816" s="895"/>
      <c r="AJ816" s="895"/>
      <c r="AK816" s="895"/>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932">
        <v>22</v>
      </c>
      <c r="B817" s="932">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28"/>
      <c r="AD817" s="928"/>
      <c r="AE817" s="928"/>
      <c r="AF817" s="928"/>
      <c r="AG817" s="928"/>
      <c r="AH817" s="894"/>
      <c r="AI817" s="895"/>
      <c r="AJ817" s="895"/>
      <c r="AK817" s="895"/>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932">
        <v>23</v>
      </c>
      <c r="B818" s="932">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28"/>
      <c r="AD818" s="928"/>
      <c r="AE818" s="928"/>
      <c r="AF818" s="928"/>
      <c r="AG818" s="928"/>
      <c r="AH818" s="894"/>
      <c r="AI818" s="895"/>
      <c r="AJ818" s="895"/>
      <c r="AK818" s="895"/>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932">
        <v>24</v>
      </c>
      <c r="B819" s="932">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28"/>
      <c r="AD819" s="928"/>
      <c r="AE819" s="928"/>
      <c r="AF819" s="928"/>
      <c r="AG819" s="928"/>
      <c r="AH819" s="894"/>
      <c r="AI819" s="895"/>
      <c r="AJ819" s="895"/>
      <c r="AK819" s="895"/>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932">
        <v>25</v>
      </c>
      <c r="B820" s="932">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28"/>
      <c r="AD820" s="928"/>
      <c r="AE820" s="928"/>
      <c r="AF820" s="928"/>
      <c r="AG820" s="928"/>
      <c r="AH820" s="894"/>
      <c r="AI820" s="895"/>
      <c r="AJ820" s="895"/>
      <c r="AK820" s="895"/>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932">
        <v>26</v>
      </c>
      <c r="B821" s="932">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28"/>
      <c r="AD821" s="928"/>
      <c r="AE821" s="928"/>
      <c r="AF821" s="928"/>
      <c r="AG821" s="928"/>
      <c r="AH821" s="894"/>
      <c r="AI821" s="895"/>
      <c r="AJ821" s="895"/>
      <c r="AK821" s="895"/>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932">
        <v>27</v>
      </c>
      <c r="B822" s="932">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28"/>
      <c r="AD822" s="928"/>
      <c r="AE822" s="928"/>
      <c r="AF822" s="928"/>
      <c r="AG822" s="928"/>
      <c r="AH822" s="894"/>
      <c r="AI822" s="895"/>
      <c r="AJ822" s="895"/>
      <c r="AK822" s="895"/>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932">
        <v>28</v>
      </c>
      <c r="B823" s="932">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28"/>
      <c r="AD823" s="928"/>
      <c r="AE823" s="928"/>
      <c r="AF823" s="928"/>
      <c r="AG823" s="928"/>
      <c r="AH823" s="894"/>
      <c r="AI823" s="895"/>
      <c r="AJ823" s="895"/>
      <c r="AK823" s="895"/>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932">
        <v>29</v>
      </c>
      <c r="B824" s="932">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28"/>
      <c r="AD824" s="928"/>
      <c r="AE824" s="928"/>
      <c r="AF824" s="928"/>
      <c r="AG824" s="928"/>
      <c r="AH824" s="894"/>
      <c r="AI824" s="895"/>
      <c r="AJ824" s="895"/>
      <c r="AK824" s="895"/>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932">
        <v>30</v>
      </c>
      <c r="B825" s="932">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28"/>
      <c r="AD825" s="928"/>
      <c r="AE825" s="928"/>
      <c r="AF825" s="928"/>
      <c r="AG825" s="928"/>
      <c r="AH825" s="894"/>
      <c r="AI825" s="895"/>
      <c r="AJ825" s="895"/>
      <c r="AK825" s="895"/>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9"/>
      <c r="B828" s="889"/>
      <c r="C828" s="889" t="s">
        <v>24</v>
      </c>
      <c r="D828" s="889"/>
      <c r="E828" s="889"/>
      <c r="F828" s="889"/>
      <c r="G828" s="889"/>
      <c r="H828" s="889"/>
      <c r="I828" s="889"/>
      <c r="J828" s="930" t="s">
        <v>254</v>
      </c>
      <c r="K828" s="931"/>
      <c r="L828" s="931"/>
      <c r="M828" s="931"/>
      <c r="N828" s="931"/>
      <c r="O828" s="931"/>
      <c r="P828" s="440" t="s">
        <v>25</v>
      </c>
      <c r="Q828" s="440"/>
      <c r="R828" s="440"/>
      <c r="S828" s="440"/>
      <c r="T828" s="440"/>
      <c r="U828" s="440"/>
      <c r="V828" s="440"/>
      <c r="W828" s="440"/>
      <c r="X828" s="440"/>
      <c r="Y828" s="891" t="s">
        <v>293</v>
      </c>
      <c r="Z828" s="892"/>
      <c r="AA828" s="892"/>
      <c r="AB828" s="892"/>
      <c r="AC828" s="930" t="s">
        <v>285</v>
      </c>
      <c r="AD828" s="930"/>
      <c r="AE828" s="930"/>
      <c r="AF828" s="930"/>
      <c r="AG828" s="930"/>
      <c r="AH828" s="891" t="s">
        <v>227</v>
      </c>
      <c r="AI828" s="889"/>
      <c r="AJ828" s="889"/>
      <c r="AK828" s="889"/>
      <c r="AL828" s="889" t="s">
        <v>19</v>
      </c>
      <c r="AM828" s="889"/>
      <c r="AN828" s="889"/>
      <c r="AO828" s="893"/>
      <c r="AP828" s="929" t="s">
        <v>255</v>
      </c>
      <c r="AQ828" s="929"/>
      <c r="AR828" s="929"/>
      <c r="AS828" s="929"/>
      <c r="AT828" s="929"/>
      <c r="AU828" s="929"/>
      <c r="AV828" s="929"/>
      <c r="AW828" s="929"/>
      <c r="AX828" s="929"/>
      <c r="AY828" s="34">
        <f>$AY$826</f>
        <v>0</v>
      </c>
    </row>
    <row r="829" spans="1:51" ht="26.25" customHeight="1" x14ac:dyDescent="0.15">
      <c r="A829" s="932">
        <v>1</v>
      </c>
      <c r="B829" s="932">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28"/>
      <c r="AD829" s="928"/>
      <c r="AE829" s="928"/>
      <c r="AF829" s="928"/>
      <c r="AG829" s="928"/>
      <c r="AH829" s="894"/>
      <c r="AI829" s="895"/>
      <c r="AJ829" s="895"/>
      <c r="AK829" s="895"/>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932">
        <v>2</v>
      </c>
      <c r="B830" s="932">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28"/>
      <c r="AD830" s="928"/>
      <c r="AE830" s="928"/>
      <c r="AF830" s="928"/>
      <c r="AG830" s="928"/>
      <c r="AH830" s="894"/>
      <c r="AI830" s="895"/>
      <c r="AJ830" s="895"/>
      <c r="AK830" s="895"/>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932">
        <v>3</v>
      </c>
      <c r="B831" s="932">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28"/>
      <c r="AD831" s="928"/>
      <c r="AE831" s="928"/>
      <c r="AF831" s="928"/>
      <c r="AG831" s="928"/>
      <c r="AH831" s="894"/>
      <c r="AI831" s="895"/>
      <c r="AJ831" s="895"/>
      <c r="AK831" s="895"/>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932">
        <v>4</v>
      </c>
      <c r="B832" s="932">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28"/>
      <c r="AD832" s="928"/>
      <c r="AE832" s="928"/>
      <c r="AF832" s="928"/>
      <c r="AG832" s="928"/>
      <c r="AH832" s="894"/>
      <c r="AI832" s="895"/>
      <c r="AJ832" s="895"/>
      <c r="AK832" s="895"/>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932">
        <v>5</v>
      </c>
      <c r="B833" s="932">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28"/>
      <c r="AD833" s="928"/>
      <c r="AE833" s="928"/>
      <c r="AF833" s="928"/>
      <c r="AG833" s="928"/>
      <c r="AH833" s="894"/>
      <c r="AI833" s="895"/>
      <c r="AJ833" s="895"/>
      <c r="AK833" s="895"/>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932">
        <v>6</v>
      </c>
      <c r="B834" s="932">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28"/>
      <c r="AD834" s="928"/>
      <c r="AE834" s="928"/>
      <c r="AF834" s="928"/>
      <c r="AG834" s="928"/>
      <c r="AH834" s="894"/>
      <c r="AI834" s="895"/>
      <c r="AJ834" s="895"/>
      <c r="AK834" s="895"/>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932">
        <v>7</v>
      </c>
      <c r="B835" s="932">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28"/>
      <c r="AD835" s="928"/>
      <c r="AE835" s="928"/>
      <c r="AF835" s="928"/>
      <c r="AG835" s="928"/>
      <c r="AH835" s="894"/>
      <c r="AI835" s="895"/>
      <c r="AJ835" s="895"/>
      <c r="AK835" s="895"/>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932">
        <v>8</v>
      </c>
      <c r="B836" s="932">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28"/>
      <c r="AD836" s="928"/>
      <c r="AE836" s="928"/>
      <c r="AF836" s="928"/>
      <c r="AG836" s="928"/>
      <c r="AH836" s="894"/>
      <c r="AI836" s="895"/>
      <c r="AJ836" s="895"/>
      <c r="AK836" s="895"/>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932">
        <v>9</v>
      </c>
      <c r="B837" s="932">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28"/>
      <c r="AD837" s="928"/>
      <c r="AE837" s="928"/>
      <c r="AF837" s="928"/>
      <c r="AG837" s="928"/>
      <c r="AH837" s="894"/>
      <c r="AI837" s="895"/>
      <c r="AJ837" s="895"/>
      <c r="AK837" s="895"/>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932">
        <v>10</v>
      </c>
      <c r="B838" s="932">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28"/>
      <c r="AD838" s="928"/>
      <c r="AE838" s="928"/>
      <c r="AF838" s="928"/>
      <c r="AG838" s="928"/>
      <c r="AH838" s="894"/>
      <c r="AI838" s="895"/>
      <c r="AJ838" s="895"/>
      <c r="AK838" s="895"/>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932">
        <v>11</v>
      </c>
      <c r="B839" s="932">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28"/>
      <c r="AD839" s="928"/>
      <c r="AE839" s="928"/>
      <c r="AF839" s="928"/>
      <c r="AG839" s="928"/>
      <c r="AH839" s="894"/>
      <c r="AI839" s="895"/>
      <c r="AJ839" s="895"/>
      <c r="AK839" s="895"/>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932">
        <v>12</v>
      </c>
      <c r="B840" s="932">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28"/>
      <c r="AD840" s="928"/>
      <c r="AE840" s="928"/>
      <c r="AF840" s="928"/>
      <c r="AG840" s="928"/>
      <c r="AH840" s="894"/>
      <c r="AI840" s="895"/>
      <c r="AJ840" s="895"/>
      <c r="AK840" s="895"/>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932">
        <v>13</v>
      </c>
      <c r="B841" s="932">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28"/>
      <c r="AD841" s="928"/>
      <c r="AE841" s="928"/>
      <c r="AF841" s="928"/>
      <c r="AG841" s="928"/>
      <c r="AH841" s="894"/>
      <c r="AI841" s="895"/>
      <c r="AJ841" s="895"/>
      <c r="AK841" s="895"/>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932">
        <v>14</v>
      </c>
      <c r="B842" s="932">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28"/>
      <c r="AD842" s="928"/>
      <c r="AE842" s="928"/>
      <c r="AF842" s="928"/>
      <c r="AG842" s="928"/>
      <c r="AH842" s="894"/>
      <c r="AI842" s="895"/>
      <c r="AJ842" s="895"/>
      <c r="AK842" s="895"/>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932">
        <v>15</v>
      </c>
      <c r="B843" s="932">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28"/>
      <c r="AD843" s="928"/>
      <c r="AE843" s="928"/>
      <c r="AF843" s="928"/>
      <c r="AG843" s="928"/>
      <c r="AH843" s="894"/>
      <c r="AI843" s="895"/>
      <c r="AJ843" s="895"/>
      <c r="AK843" s="895"/>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932">
        <v>16</v>
      </c>
      <c r="B844" s="932">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28"/>
      <c r="AD844" s="928"/>
      <c r="AE844" s="928"/>
      <c r="AF844" s="928"/>
      <c r="AG844" s="928"/>
      <c r="AH844" s="894"/>
      <c r="AI844" s="895"/>
      <c r="AJ844" s="895"/>
      <c r="AK844" s="895"/>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932">
        <v>17</v>
      </c>
      <c r="B845" s="932">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28"/>
      <c r="AD845" s="928"/>
      <c r="AE845" s="928"/>
      <c r="AF845" s="928"/>
      <c r="AG845" s="928"/>
      <c r="AH845" s="894"/>
      <c r="AI845" s="895"/>
      <c r="AJ845" s="895"/>
      <c r="AK845" s="895"/>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932">
        <v>18</v>
      </c>
      <c r="B846" s="932">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28"/>
      <c r="AD846" s="928"/>
      <c r="AE846" s="928"/>
      <c r="AF846" s="928"/>
      <c r="AG846" s="928"/>
      <c r="AH846" s="894"/>
      <c r="AI846" s="895"/>
      <c r="AJ846" s="895"/>
      <c r="AK846" s="895"/>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932">
        <v>19</v>
      </c>
      <c r="B847" s="932">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28"/>
      <c r="AD847" s="928"/>
      <c r="AE847" s="928"/>
      <c r="AF847" s="928"/>
      <c r="AG847" s="928"/>
      <c r="AH847" s="894"/>
      <c r="AI847" s="895"/>
      <c r="AJ847" s="895"/>
      <c r="AK847" s="895"/>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932">
        <v>20</v>
      </c>
      <c r="B848" s="932">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28"/>
      <c r="AD848" s="928"/>
      <c r="AE848" s="928"/>
      <c r="AF848" s="928"/>
      <c r="AG848" s="928"/>
      <c r="AH848" s="894"/>
      <c r="AI848" s="895"/>
      <c r="AJ848" s="895"/>
      <c r="AK848" s="895"/>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932">
        <v>21</v>
      </c>
      <c r="B849" s="932">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28"/>
      <c r="AD849" s="928"/>
      <c r="AE849" s="928"/>
      <c r="AF849" s="928"/>
      <c r="AG849" s="928"/>
      <c r="AH849" s="894"/>
      <c r="AI849" s="895"/>
      <c r="AJ849" s="895"/>
      <c r="AK849" s="895"/>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932">
        <v>22</v>
      </c>
      <c r="B850" s="932">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28"/>
      <c r="AD850" s="928"/>
      <c r="AE850" s="928"/>
      <c r="AF850" s="928"/>
      <c r="AG850" s="928"/>
      <c r="AH850" s="894"/>
      <c r="AI850" s="895"/>
      <c r="AJ850" s="895"/>
      <c r="AK850" s="895"/>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932">
        <v>23</v>
      </c>
      <c r="B851" s="932">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28"/>
      <c r="AD851" s="928"/>
      <c r="AE851" s="928"/>
      <c r="AF851" s="928"/>
      <c r="AG851" s="928"/>
      <c r="AH851" s="894"/>
      <c r="AI851" s="895"/>
      <c r="AJ851" s="895"/>
      <c r="AK851" s="895"/>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932">
        <v>24</v>
      </c>
      <c r="B852" s="932">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28"/>
      <c r="AD852" s="928"/>
      <c r="AE852" s="928"/>
      <c r="AF852" s="928"/>
      <c r="AG852" s="928"/>
      <c r="AH852" s="894"/>
      <c r="AI852" s="895"/>
      <c r="AJ852" s="895"/>
      <c r="AK852" s="895"/>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932">
        <v>25</v>
      </c>
      <c r="B853" s="932">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28"/>
      <c r="AD853" s="928"/>
      <c r="AE853" s="928"/>
      <c r="AF853" s="928"/>
      <c r="AG853" s="928"/>
      <c r="AH853" s="894"/>
      <c r="AI853" s="895"/>
      <c r="AJ853" s="895"/>
      <c r="AK853" s="895"/>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932">
        <v>26</v>
      </c>
      <c r="B854" s="932">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28"/>
      <c r="AD854" s="928"/>
      <c r="AE854" s="928"/>
      <c r="AF854" s="928"/>
      <c r="AG854" s="928"/>
      <c r="AH854" s="894"/>
      <c r="AI854" s="895"/>
      <c r="AJ854" s="895"/>
      <c r="AK854" s="895"/>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932">
        <v>27</v>
      </c>
      <c r="B855" s="932">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28"/>
      <c r="AD855" s="928"/>
      <c r="AE855" s="928"/>
      <c r="AF855" s="928"/>
      <c r="AG855" s="928"/>
      <c r="AH855" s="894"/>
      <c r="AI855" s="895"/>
      <c r="AJ855" s="895"/>
      <c r="AK855" s="895"/>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932">
        <v>28</v>
      </c>
      <c r="B856" s="932">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28"/>
      <c r="AD856" s="928"/>
      <c r="AE856" s="928"/>
      <c r="AF856" s="928"/>
      <c r="AG856" s="928"/>
      <c r="AH856" s="894"/>
      <c r="AI856" s="895"/>
      <c r="AJ856" s="895"/>
      <c r="AK856" s="895"/>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932">
        <v>29</v>
      </c>
      <c r="B857" s="932">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28"/>
      <c r="AD857" s="928"/>
      <c r="AE857" s="928"/>
      <c r="AF857" s="928"/>
      <c r="AG857" s="928"/>
      <c r="AH857" s="894"/>
      <c r="AI857" s="895"/>
      <c r="AJ857" s="895"/>
      <c r="AK857" s="895"/>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932">
        <v>30</v>
      </c>
      <c r="B858" s="932">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28"/>
      <c r="AD858" s="928"/>
      <c r="AE858" s="928"/>
      <c r="AF858" s="928"/>
      <c r="AG858" s="928"/>
      <c r="AH858" s="894"/>
      <c r="AI858" s="895"/>
      <c r="AJ858" s="895"/>
      <c r="AK858" s="895"/>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9"/>
      <c r="B861" s="889"/>
      <c r="C861" s="889" t="s">
        <v>24</v>
      </c>
      <c r="D861" s="889"/>
      <c r="E861" s="889"/>
      <c r="F861" s="889"/>
      <c r="G861" s="889"/>
      <c r="H861" s="889"/>
      <c r="I861" s="889"/>
      <c r="J861" s="930" t="s">
        <v>254</v>
      </c>
      <c r="K861" s="931"/>
      <c r="L861" s="931"/>
      <c r="M861" s="931"/>
      <c r="N861" s="931"/>
      <c r="O861" s="931"/>
      <c r="P861" s="440" t="s">
        <v>25</v>
      </c>
      <c r="Q861" s="440"/>
      <c r="R861" s="440"/>
      <c r="S861" s="440"/>
      <c r="T861" s="440"/>
      <c r="U861" s="440"/>
      <c r="V861" s="440"/>
      <c r="W861" s="440"/>
      <c r="X861" s="440"/>
      <c r="Y861" s="891" t="s">
        <v>293</v>
      </c>
      <c r="Z861" s="892"/>
      <c r="AA861" s="892"/>
      <c r="AB861" s="892"/>
      <c r="AC861" s="930" t="s">
        <v>285</v>
      </c>
      <c r="AD861" s="930"/>
      <c r="AE861" s="930"/>
      <c r="AF861" s="930"/>
      <c r="AG861" s="930"/>
      <c r="AH861" s="891" t="s">
        <v>227</v>
      </c>
      <c r="AI861" s="889"/>
      <c r="AJ861" s="889"/>
      <c r="AK861" s="889"/>
      <c r="AL861" s="889" t="s">
        <v>19</v>
      </c>
      <c r="AM861" s="889"/>
      <c r="AN861" s="889"/>
      <c r="AO861" s="893"/>
      <c r="AP861" s="929" t="s">
        <v>255</v>
      </c>
      <c r="AQ861" s="929"/>
      <c r="AR861" s="929"/>
      <c r="AS861" s="929"/>
      <c r="AT861" s="929"/>
      <c r="AU861" s="929"/>
      <c r="AV861" s="929"/>
      <c r="AW861" s="929"/>
      <c r="AX861" s="929"/>
      <c r="AY861" s="34">
        <f>$AY$859</f>
        <v>0</v>
      </c>
    </row>
    <row r="862" spans="1:51" ht="26.25" customHeight="1" x14ac:dyDescent="0.15">
      <c r="A862" s="932">
        <v>1</v>
      </c>
      <c r="B862" s="932">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28"/>
      <c r="AD862" s="928"/>
      <c r="AE862" s="928"/>
      <c r="AF862" s="928"/>
      <c r="AG862" s="928"/>
      <c r="AH862" s="894"/>
      <c r="AI862" s="895"/>
      <c r="AJ862" s="895"/>
      <c r="AK862" s="895"/>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932">
        <v>2</v>
      </c>
      <c r="B863" s="932">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28"/>
      <c r="AD863" s="928"/>
      <c r="AE863" s="928"/>
      <c r="AF863" s="928"/>
      <c r="AG863" s="928"/>
      <c r="AH863" s="894"/>
      <c r="AI863" s="895"/>
      <c r="AJ863" s="895"/>
      <c r="AK863" s="895"/>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932">
        <v>3</v>
      </c>
      <c r="B864" s="932">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28"/>
      <c r="AD864" s="928"/>
      <c r="AE864" s="928"/>
      <c r="AF864" s="928"/>
      <c r="AG864" s="928"/>
      <c r="AH864" s="894"/>
      <c r="AI864" s="895"/>
      <c r="AJ864" s="895"/>
      <c r="AK864" s="895"/>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932">
        <v>4</v>
      </c>
      <c r="B865" s="932">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28"/>
      <c r="AD865" s="928"/>
      <c r="AE865" s="928"/>
      <c r="AF865" s="928"/>
      <c r="AG865" s="928"/>
      <c r="AH865" s="894"/>
      <c r="AI865" s="895"/>
      <c r="AJ865" s="895"/>
      <c r="AK865" s="895"/>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932">
        <v>5</v>
      </c>
      <c r="B866" s="932">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28"/>
      <c r="AD866" s="928"/>
      <c r="AE866" s="928"/>
      <c r="AF866" s="928"/>
      <c r="AG866" s="928"/>
      <c r="AH866" s="894"/>
      <c r="AI866" s="895"/>
      <c r="AJ866" s="895"/>
      <c r="AK866" s="895"/>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932">
        <v>6</v>
      </c>
      <c r="B867" s="932">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28"/>
      <c r="AD867" s="928"/>
      <c r="AE867" s="928"/>
      <c r="AF867" s="928"/>
      <c r="AG867" s="928"/>
      <c r="AH867" s="894"/>
      <c r="AI867" s="895"/>
      <c r="AJ867" s="895"/>
      <c r="AK867" s="895"/>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932">
        <v>7</v>
      </c>
      <c r="B868" s="932">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28"/>
      <c r="AD868" s="928"/>
      <c r="AE868" s="928"/>
      <c r="AF868" s="928"/>
      <c r="AG868" s="928"/>
      <c r="AH868" s="894"/>
      <c r="AI868" s="895"/>
      <c r="AJ868" s="895"/>
      <c r="AK868" s="895"/>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932">
        <v>8</v>
      </c>
      <c r="B869" s="932">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28"/>
      <c r="AD869" s="928"/>
      <c r="AE869" s="928"/>
      <c r="AF869" s="928"/>
      <c r="AG869" s="928"/>
      <c r="AH869" s="894"/>
      <c r="AI869" s="895"/>
      <c r="AJ869" s="895"/>
      <c r="AK869" s="895"/>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932">
        <v>9</v>
      </c>
      <c r="B870" s="932">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28"/>
      <c r="AD870" s="928"/>
      <c r="AE870" s="928"/>
      <c r="AF870" s="928"/>
      <c r="AG870" s="928"/>
      <c r="AH870" s="894"/>
      <c r="AI870" s="895"/>
      <c r="AJ870" s="895"/>
      <c r="AK870" s="895"/>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932">
        <v>10</v>
      </c>
      <c r="B871" s="932">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28"/>
      <c r="AD871" s="928"/>
      <c r="AE871" s="928"/>
      <c r="AF871" s="928"/>
      <c r="AG871" s="928"/>
      <c r="AH871" s="894"/>
      <c r="AI871" s="895"/>
      <c r="AJ871" s="895"/>
      <c r="AK871" s="895"/>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932">
        <v>11</v>
      </c>
      <c r="B872" s="932">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28"/>
      <c r="AD872" s="928"/>
      <c r="AE872" s="928"/>
      <c r="AF872" s="928"/>
      <c r="AG872" s="928"/>
      <c r="AH872" s="894"/>
      <c r="AI872" s="895"/>
      <c r="AJ872" s="895"/>
      <c r="AK872" s="895"/>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932">
        <v>12</v>
      </c>
      <c r="B873" s="932">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28"/>
      <c r="AD873" s="928"/>
      <c r="AE873" s="928"/>
      <c r="AF873" s="928"/>
      <c r="AG873" s="928"/>
      <c r="AH873" s="894"/>
      <c r="AI873" s="895"/>
      <c r="AJ873" s="895"/>
      <c r="AK873" s="895"/>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932">
        <v>13</v>
      </c>
      <c r="B874" s="932">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28"/>
      <c r="AD874" s="928"/>
      <c r="AE874" s="928"/>
      <c r="AF874" s="928"/>
      <c r="AG874" s="928"/>
      <c r="AH874" s="894"/>
      <c r="AI874" s="895"/>
      <c r="AJ874" s="895"/>
      <c r="AK874" s="895"/>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932">
        <v>14</v>
      </c>
      <c r="B875" s="932">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28"/>
      <c r="AD875" s="928"/>
      <c r="AE875" s="928"/>
      <c r="AF875" s="928"/>
      <c r="AG875" s="928"/>
      <c r="AH875" s="894"/>
      <c r="AI875" s="895"/>
      <c r="AJ875" s="895"/>
      <c r="AK875" s="895"/>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932">
        <v>15</v>
      </c>
      <c r="B876" s="932">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28"/>
      <c r="AD876" s="928"/>
      <c r="AE876" s="928"/>
      <c r="AF876" s="928"/>
      <c r="AG876" s="928"/>
      <c r="AH876" s="894"/>
      <c r="AI876" s="895"/>
      <c r="AJ876" s="895"/>
      <c r="AK876" s="895"/>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932">
        <v>16</v>
      </c>
      <c r="B877" s="932">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28"/>
      <c r="AD877" s="928"/>
      <c r="AE877" s="928"/>
      <c r="AF877" s="928"/>
      <c r="AG877" s="928"/>
      <c r="AH877" s="894"/>
      <c r="AI877" s="895"/>
      <c r="AJ877" s="895"/>
      <c r="AK877" s="895"/>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932">
        <v>17</v>
      </c>
      <c r="B878" s="932">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28"/>
      <c r="AD878" s="928"/>
      <c r="AE878" s="928"/>
      <c r="AF878" s="928"/>
      <c r="AG878" s="928"/>
      <c r="AH878" s="894"/>
      <c r="AI878" s="895"/>
      <c r="AJ878" s="895"/>
      <c r="AK878" s="895"/>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932">
        <v>18</v>
      </c>
      <c r="B879" s="932">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28"/>
      <c r="AD879" s="928"/>
      <c r="AE879" s="928"/>
      <c r="AF879" s="928"/>
      <c r="AG879" s="928"/>
      <c r="AH879" s="894"/>
      <c r="AI879" s="895"/>
      <c r="AJ879" s="895"/>
      <c r="AK879" s="895"/>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932">
        <v>19</v>
      </c>
      <c r="B880" s="932">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28"/>
      <c r="AD880" s="928"/>
      <c r="AE880" s="928"/>
      <c r="AF880" s="928"/>
      <c r="AG880" s="928"/>
      <c r="AH880" s="894"/>
      <c r="AI880" s="895"/>
      <c r="AJ880" s="895"/>
      <c r="AK880" s="895"/>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932">
        <v>20</v>
      </c>
      <c r="B881" s="932">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28"/>
      <c r="AD881" s="928"/>
      <c r="AE881" s="928"/>
      <c r="AF881" s="928"/>
      <c r="AG881" s="928"/>
      <c r="AH881" s="894"/>
      <c r="AI881" s="895"/>
      <c r="AJ881" s="895"/>
      <c r="AK881" s="895"/>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932">
        <v>21</v>
      </c>
      <c r="B882" s="932">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28"/>
      <c r="AD882" s="928"/>
      <c r="AE882" s="928"/>
      <c r="AF882" s="928"/>
      <c r="AG882" s="928"/>
      <c r="AH882" s="894"/>
      <c r="AI882" s="895"/>
      <c r="AJ882" s="895"/>
      <c r="AK882" s="895"/>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932">
        <v>22</v>
      </c>
      <c r="B883" s="932">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28"/>
      <c r="AD883" s="928"/>
      <c r="AE883" s="928"/>
      <c r="AF883" s="928"/>
      <c r="AG883" s="928"/>
      <c r="AH883" s="894"/>
      <c r="AI883" s="895"/>
      <c r="AJ883" s="895"/>
      <c r="AK883" s="895"/>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932">
        <v>23</v>
      </c>
      <c r="B884" s="932">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28"/>
      <c r="AD884" s="928"/>
      <c r="AE884" s="928"/>
      <c r="AF884" s="928"/>
      <c r="AG884" s="928"/>
      <c r="AH884" s="894"/>
      <c r="AI884" s="895"/>
      <c r="AJ884" s="895"/>
      <c r="AK884" s="895"/>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932">
        <v>24</v>
      </c>
      <c r="B885" s="932">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28"/>
      <c r="AD885" s="928"/>
      <c r="AE885" s="928"/>
      <c r="AF885" s="928"/>
      <c r="AG885" s="928"/>
      <c r="AH885" s="894"/>
      <c r="AI885" s="895"/>
      <c r="AJ885" s="895"/>
      <c r="AK885" s="895"/>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932">
        <v>25</v>
      </c>
      <c r="B886" s="932">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28"/>
      <c r="AD886" s="928"/>
      <c r="AE886" s="928"/>
      <c r="AF886" s="928"/>
      <c r="AG886" s="928"/>
      <c r="AH886" s="894"/>
      <c r="AI886" s="895"/>
      <c r="AJ886" s="895"/>
      <c r="AK886" s="895"/>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932">
        <v>26</v>
      </c>
      <c r="B887" s="932">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28"/>
      <c r="AD887" s="928"/>
      <c r="AE887" s="928"/>
      <c r="AF887" s="928"/>
      <c r="AG887" s="928"/>
      <c r="AH887" s="894"/>
      <c r="AI887" s="895"/>
      <c r="AJ887" s="895"/>
      <c r="AK887" s="895"/>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932">
        <v>27</v>
      </c>
      <c r="B888" s="932">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28"/>
      <c r="AD888" s="928"/>
      <c r="AE888" s="928"/>
      <c r="AF888" s="928"/>
      <c r="AG888" s="928"/>
      <c r="AH888" s="894"/>
      <c r="AI888" s="895"/>
      <c r="AJ888" s="895"/>
      <c r="AK888" s="895"/>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932">
        <v>28</v>
      </c>
      <c r="B889" s="932">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28"/>
      <c r="AD889" s="928"/>
      <c r="AE889" s="928"/>
      <c r="AF889" s="928"/>
      <c r="AG889" s="928"/>
      <c r="AH889" s="894"/>
      <c r="AI889" s="895"/>
      <c r="AJ889" s="895"/>
      <c r="AK889" s="895"/>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932">
        <v>29</v>
      </c>
      <c r="B890" s="932">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28"/>
      <c r="AD890" s="928"/>
      <c r="AE890" s="928"/>
      <c r="AF890" s="928"/>
      <c r="AG890" s="928"/>
      <c r="AH890" s="894"/>
      <c r="AI890" s="895"/>
      <c r="AJ890" s="895"/>
      <c r="AK890" s="895"/>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932">
        <v>30</v>
      </c>
      <c r="B891" s="932">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28"/>
      <c r="AD891" s="928"/>
      <c r="AE891" s="928"/>
      <c r="AF891" s="928"/>
      <c r="AG891" s="928"/>
      <c r="AH891" s="894"/>
      <c r="AI891" s="895"/>
      <c r="AJ891" s="895"/>
      <c r="AK891" s="895"/>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9"/>
      <c r="B894" s="889"/>
      <c r="C894" s="889" t="s">
        <v>24</v>
      </c>
      <c r="D894" s="889"/>
      <c r="E894" s="889"/>
      <c r="F894" s="889"/>
      <c r="G894" s="889"/>
      <c r="H894" s="889"/>
      <c r="I894" s="889"/>
      <c r="J894" s="930" t="s">
        <v>254</v>
      </c>
      <c r="K894" s="931"/>
      <c r="L894" s="931"/>
      <c r="M894" s="931"/>
      <c r="N894" s="931"/>
      <c r="O894" s="931"/>
      <c r="P894" s="440" t="s">
        <v>25</v>
      </c>
      <c r="Q894" s="440"/>
      <c r="R894" s="440"/>
      <c r="S894" s="440"/>
      <c r="T894" s="440"/>
      <c r="U894" s="440"/>
      <c r="V894" s="440"/>
      <c r="W894" s="440"/>
      <c r="X894" s="440"/>
      <c r="Y894" s="891" t="s">
        <v>293</v>
      </c>
      <c r="Z894" s="892"/>
      <c r="AA894" s="892"/>
      <c r="AB894" s="892"/>
      <c r="AC894" s="930" t="s">
        <v>285</v>
      </c>
      <c r="AD894" s="930"/>
      <c r="AE894" s="930"/>
      <c r="AF894" s="930"/>
      <c r="AG894" s="930"/>
      <c r="AH894" s="891" t="s">
        <v>227</v>
      </c>
      <c r="AI894" s="889"/>
      <c r="AJ894" s="889"/>
      <c r="AK894" s="889"/>
      <c r="AL894" s="889" t="s">
        <v>19</v>
      </c>
      <c r="AM894" s="889"/>
      <c r="AN894" s="889"/>
      <c r="AO894" s="893"/>
      <c r="AP894" s="929" t="s">
        <v>255</v>
      </c>
      <c r="AQ894" s="929"/>
      <c r="AR894" s="929"/>
      <c r="AS894" s="929"/>
      <c r="AT894" s="929"/>
      <c r="AU894" s="929"/>
      <c r="AV894" s="929"/>
      <c r="AW894" s="929"/>
      <c r="AX894" s="929"/>
      <c r="AY894" s="34">
        <f>$AY$892</f>
        <v>0</v>
      </c>
    </row>
    <row r="895" spans="1:51" ht="26.25" customHeight="1" x14ac:dyDescent="0.15">
      <c r="A895" s="932">
        <v>1</v>
      </c>
      <c r="B895" s="932">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28"/>
      <c r="AD895" s="928"/>
      <c r="AE895" s="928"/>
      <c r="AF895" s="928"/>
      <c r="AG895" s="928"/>
      <c r="AH895" s="894"/>
      <c r="AI895" s="895"/>
      <c r="AJ895" s="895"/>
      <c r="AK895" s="895"/>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932">
        <v>2</v>
      </c>
      <c r="B896" s="932">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28"/>
      <c r="AD896" s="928"/>
      <c r="AE896" s="928"/>
      <c r="AF896" s="928"/>
      <c r="AG896" s="928"/>
      <c r="AH896" s="894"/>
      <c r="AI896" s="895"/>
      <c r="AJ896" s="895"/>
      <c r="AK896" s="895"/>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932">
        <v>3</v>
      </c>
      <c r="B897" s="932">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28"/>
      <c r="AD897" s="928"/>
      <c r="AE897" s="928"/>
      <c r="AF897" s="928"/>
      <c r="AG897" s="928"/>
      <c r="AH897" s="894"/>
      <c r="AI897" s="895"/>
      <c r="AJ897" s="895"/>
      <c r="AK897" s="895"/>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932">
        <v>4</v>
      </c>
      <c r="B898" s="932">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28"/>
      <c r="AD898" s="928"/>
      <c r="AE898" s="928"/>
      <c r="AF898" s="928"/>
      <c r="AG898" s="928"/>
      <c r="AH898" s="894"/>
      <c r="AI898" s="895"/>
      <c r="AJ898" s="895"/>
      <c r="AK898" s="895"/>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932">
        <v>5</v>
      </c>
      <c r="B899" s="932">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28"/>
      <c r="AD899" s="928"/>
      <c r="AE899" s="928"/>
      <c r="AF899" s="928"/>
      <c r="AG899" s="928"/>
      <c r="AH899" s="894"/>
      <c r="AI899" s="895"/>
      <c r="AJ899" s="895"/>
      <c r="AK899" s="895"/>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932">
        <v>6</v>
      </c>
      <c r="B900" s="932">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28"/>
      <c r="AD900" s="928"/>
      <c r="AE900" s="928"/>
      <c r="AF900" s="928"/>
      <c r="AG900" s="928"/>
      <c r="AH900" s="894"/>
      <c r="AI900" s="895"/>
      <c r="AJ900" s="895"/>
      <c r="AK900" s="895"/>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932">
        <v>7</v>
      </c>
      <c r="B901" s="932">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28"/>
      <c r="AD901" s="928"/>
      <c r="AE901" s="928"/>
      <c r="AF901" s="928"/>
      <c r="AG901" s="928"/>
      <c r="AH901" s="894"/>
      <c r="AI901" s="895"/>
      <c r="AJ901" s="895"/>
      <c r="AK901" s="895"/>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932">
        <v>8</v>
      </c>
      <c r="B902" s="932">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28"/>
      <c r="AD902" s="928"/>
      <c r="AE902" s="928"/>
      <c r="AF902" s="928"/>
      <c r="AG902" s="928"/>
      <c r="AH902" s="894"/>
      <c r="AI902" s="895"/>
      <c r="AJ902" s="895"/>
      <c r="AK902" s="895"/>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932">
        <v>9</v>
      </c>
      <c r="B903" s="932">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28"/>
      <c r="AD903" s="928"/>
      <c r="AE903" s="928"/>
      <c r="AF903" s="928"/>
      <c r="AG903" s="928"/>
      <c r="AH903" s="894"/>
      <c r="AI903" s="895"/>
      <c r="AJ903" s="895"/>
      <c r="AK903" s="895"/>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932">
        <v>10</v>
      </c>
      <c r="B904" s="932">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28"/>
      <c r="AD904" s="928"/>
      <c r="AE904" s="928"/>
      <c r="AF904" s="928"/>
      <c r="AG904" s="928"/>
      <c r="AH904" s="894"/>
      <c r="AI904" s="895"/>
      <c r="AJ904" s="895"/>
      <c r="AK904" s="895"/>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932">
        <v>11</v>
      </c>
      <c r="B905" s="932">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28"/>
      <c r="AD905" s="928"/>
      <c r="AE905" s="928"/>
      <c r="AF905" s="928"/>
      <c r="AG905" s="928"/>
      <c r="AH905" s="894"/>
      <c r="AI905" s="895"/>
      <c r="AJ905" s="895"/>
      <c r="AK905" s="895"/>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932">
        <v>12</v>
      </c>
      <c r="B906" s="932">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28"/>
      <c r="AD906" s="928"/>
      <c r="AE906" s="928"/>
      <c r="AF906" s="928"/>
      <c r="AG906" s="928"/>
      <c r="AH906" s="894"/>
      <c r="AI906" s="895"/>
      <c r="AJ906" s="895"/>
      <c r="AK906" s="895"/>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932">
        <v>13</v>
      </c>
      <c r="B907" s="932">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28"/>
      <c r="AD907" s="928"/>
      <c r="AE907" s="928"/>
      <c r="AF907" s="928"/>
      <c r="AG907" s="928"/>
      <c r="AH907" s="894"/>
      <c r="AI907" s="895"/>
      <c r="AJ907" s="895"/>
      <c r="AK907" s="895"/>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932">
        <v>14</v>
      </c>
      <c r="B908" s="932">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28"/>
      <c r="AD908" s="928"/>
      <c r="AE908" s="928"/>
      <c r="AF908" s="928"/>
      <c r="AG908" s="928"/>
      <c r="AH908" s="894"/>
      <c r="AI908" s="895"/>
      <c r="AJ908" s="895"/>
      <c r="AK908" s="895"/>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932">
        <v>15</v>
      </c>
      <c r="B909" s="932">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28"/>
      <c r="AD909" s="928"/>
      <c r="AE909" s="928"/>
      <c r="AF909" s="928"/>
      <c r="AG909" s="928"/>
      <c r="AH909" s="894"/>
      <c r="AI909" s="895"/>
      <c r="AJ909" s="895"/>
      <c r="AK909" s="895"/>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932">
        <v>16</v>
      </c>
      <c r="B910" s="932">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28"/>
      <c r="AD910" s="928"/>
      <c r="AE910" s="928"/>
      <c r="AF910" s="928"/>
      <c r="AG910" s="928"/>
      <c r="AH910" s="894"/>
      <c r="AI910" s="895"/>
      <c r="AJ910" s="895"/>
      <c r="AK910" s="895"/>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932">
        <v>17</v>
      </c>
      <c r="B911" s="932">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28"/>
      <c r="AD911" s="928"/>
      <c r="AE911" s="928"/>
      <c r="AF911" s="928"/>
      <c r="AG911" s="928"/>
      <c r="AH911" s="894"/>
      <c r="AI911" s="895"/>
      <c r="AJ911" s="895"/>
      <c r="AK911" s="895"/>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932">
        <v>18</v>
      </c>
      <c r="B912" s="932">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28"/>
      <c r="AD912" s="928"/>
      <c r="AE912" s="928"/>
      <c r="AF912" s="928"/>
      <c r="AG912" s="928"/>
      <c r="AH912" s="894"/>
      <c r="AI912" s="895"/>
      <c r="AJ912" s="895"/>
      <c r="AK912" s="895"/>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932">
        <v>19</v>
      </c>
      <c r="B913" s="932">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28"/>
      <c r="AD913" s="928"/>
      <c r="AE913" s="928"/>
      <c r="AF913" s="928"/>
      <c r="AG913" s="928"/>
      <c r="AH913" s="894"/>
      <c r="AI913" s="895"/>
      <c r="AJ913" s="895"/>
      <c r="AK913" s="895"/>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932">
        <v>20</v>
      </c>
      <c r="B914" s="932">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28"/>
      <c r="AD914" s="928"/>
      <c r="AE914" s="928"/>
      <c r="AF914" s="928"/>
      <c r="AG914" s="928"/>
      <c r="AH914" s="894"/>
      <c r="AI914" s="895"/>
      <c r="AJ914" s="895"/>
      <c r="AK914" s="895"/>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932">
        <v>21</v>
      </c>
      <c r="B915" s="932">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28"/>
      <c r="AD915" s="928"/>
      <c r="AE915" s="928"/>
      <c r="AF915" s="928"/>
      <c r="AG915" s="928"/>
      <c r="AH915" s="894"/>
      <c r="AI915" s="895"/>
      <c r="AJ915" s="895"/>
      <c r="AK915" s="895"/>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932">
        <v>22</v>
      </c>
      <c r="B916" s="932">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28"/>
      <c r="AD916" s="928"/>
      <c r="AE916" s="928"/>
      <c r="AF916" s="928"/>
      <c r="AG916" s="928"/>
      <c r="AH916" s="894"/>
      <c r="AI916" s="895"/>
      <c r="AJ916" s="895"/>
      <c r="AK916" s="895"/>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932">
        <v>23</v>
      </c>
      <c r="B917" s="932">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28"/>
      <c r="AD917" s="928"/>
      <c r="AE917" s="928"/>
      <c r="AF917" s="928"/>
      <c r="AG917" s="928"/>
      <c r="AH917" s="894"/>
      <c r="AI917" s="895"/>
      <c r="AJ917" s="895"/>
      <c r="AK917" s="895"/>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932">
        <v>24</v>
      </c>
      <c r="B918" s="932">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28"/>
      <c r="AD918" s="928"/>
      <c r="AE918" s="928"/>
      <c r="AF918" s="928"/>
      <c r="AG918" s="928"/>
      <c r="AH918" s="894"/>
      <c r="AI918" s="895"/>
      <c r="AJ918" s="895"/>
      <c r="AK918" s="895"/>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932">
        <v>25</v>
      </c>
      <c r="B919" s="932">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28"/>
      <c r="AD919" s="928"/>
      <c r="AE919" s="928"/>
      <c r="AF919" s="928"/>
      <c r="AG919" s="928"/>
      <c r="AH919" s="894"/>
      <c r="AI919" s="895"/>
      <c r="AJ919" s="895"/>
      <c r="AK919" s="895"/>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932">
        <v>26</v>
      </c>
      <c r="B920" s="932">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28"/>
      <c r="AD920" s="928"/>
      <c r="AE920" s="928"/>
      <c r="AF920" s="928"/>
      <c r="AG920" s="928"/>
      <c r="AH920" s="894"/>
      <c r="AI920" s="895"/>
      <c r="AJ920" s="895"/>
      <c r="AK920" s="895"/>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932">
        <v>27</v>
      </c>
      <c r="B921" s="932">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28"/>
      <c r="AD921" s="928"/>
      <c r="AE921" s="928"/>
      <c r="AF921" s="928"/>
      <c r="AG921" s="928"/>
      <c r="AH921" s="894"/>
      <c r="AI921" s="895"/>
      <c r="AJ921" s="895"/>
      <c r="AK921" s="895"/>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932">
        <v>28</v>
      </c>
      <c r="B922" s="932">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28"/>
      <c r="AD922" s="928"/>
      <c r="AE922" s="928"/>
      <c r="AF922" s="928"/>
      <c r="AG922" s="928"/>
      <c r="AH922" s="894"/>
      <c r="AI922" s="895"/>
      <c r="AJ922" s="895"/>
      <c r="AK922" s="895"/>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932">
        <v>29</v>
      </c>
      <c r="B923" s="932">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28"/>
      <c r="AD923" s="928"/>
      <c r="AE923" s="928"/>
      <c r="AF923" s="928"/>
      <c r="AG923" s="928"/>
      <c r="AH923" s="894"/>
      <c r="AI923" s="895"/>
      <c r="AJ923" s="895"/>
      <c r="AK923" s="895"/>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932">
        <v>30</v>
      </c>
      <c r="B924" s="932">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28"/>
      <c r="AD924" s="928"/>
      <c r="AE924" s="928"/>
      <c r="AF924" s="928"/>
      <c r="AG924" s="928"/>
      <c r="AH924" s="894"/>
      <c r="AI924" s="895"/>
      <c r="AJ924" s="895"/>
      <c r="AK924" s="895"/>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9"/>
      <c r="B927" s="889"/>
      <c r="C927" s="889" t="s">
        <v>24</v>
      </c>
      <c r="D927" s="889"/>
      <c r="E927" s="889"/>
      <c r="F927" s="889"/>
      <c r="G927" s="889"/>
      <c r="H927" s="889"/>
      <c r="I927" s="889"/>
      <c r="J927" s="930" t="s">
        <v>254</v>
      </c>
      <c r="K927" s="931"/>
      <c r="L927" s="931"/>
      <c r="M927" s="931"/>
      <c r="N927" s="931"/>
      <c r="O927" s="931"/>
      <c r="P927" s="440" t="s">
        <v>25</v>
      </c>
      <c r="Q927" s="440"/>
      <c r="R927" s="440"/>
      <c r="S927" s="440"/>
      <c r="T927" s="440"/>
      <c r="U927" s="440"/>
      <c r="V927" s="440"/>
      <c r="W927" s="440"/>
      <c r="X927" s="440"/>
      <c r="Y927" s="891" t="s">
        <v>293</v>
      </c>
      <c r="Z927" s="892"/>
      <c r="AA927" s="892"/>
      <c r="AB927" s="892"/>
      <c r="AC927" s="930" t="s">
        <v>285</v>
      </c>
      <c r="AD927" s="930"/>
      <c r="AE927" s="930"/>
      <c r="AF927" s="930"/>
      <c r="AG927" s="930"/>
      <c r="AH927" s="891" t="s">
        <v>227</v>
      </c>
      <c r="AI927" s="889"/>
      <c r="AJ927" s="889"/>
      <c r="AK927" s="889"/>
      <c r="AL927" s="889" t="s">
        <v>19</v>
      </c>
      <c r="AM927" s="889"/>
      <c r="AN927" s="889"/>
      <c r="AO927" s="893"/>
      <c r="AP927" s="929" t="s">
        <v>255</v>
      </c>
      <c r="AQ927" s="929"/>
      <c r="AR927" s="929"/>
      <c r="AS927" s="929"/>
      <c r="AT927" s="929"/>
      <c r="AU927" s="929"/>
      <c r="AV927" s="929"/>
      <c r="AW927" s="929"/>
      <c r="AX927" s="929"/>
      <c r="AY927" s="34">
        <f>$AY$925</f>
        <v>0</v>
      </c>
    </row>
    <row r="928" spans="1:51" ht="26.25" customHeight="1" x14ac:dyDescent="0.15">
      <c r="A928" s="932">
        <v>1</v>
      </c>
      <c r="B928" s="932">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28"/>
      <c r="AD928" s="928"/>
      <c r="AE928" s="928"/>
      <c r="AF928" s="928"/>
      <c r="AG928" s="928"/>
      <c r="AH928" s="894"/>
      <c r="AI928" s="895"/>
      <c r="AJ928" s="895"/>
      <c r="AK928" s="895"/>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932">
        <v>2</v>
      </c>
      <c r="B929" s="932">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28"/>
      <c r="AD929" s="928"/>
      <c r="AE929" s="928"/>
      <c r="AF929" s="928"/>
      <c r="AG929" s="928"/>
      <c r="AH929" s="894"/>
      <c r="AI929" s="895"/>
      <c r="AJ929" s="895"/>
      <c r="AK929" s="895"/>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932">
        <v>3</v>
      </c>
      <c r="B930" s="932">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28"/>
      <c r="AD930" s="928"/>
      <c r="AE930" s="928"/>
      <c r="AF930" s="928"/>
      <c r="AG930" s="928"/>
      <c r="AH930" s="894"/>
      <c r="AI930" s="895"/>
      <c r="AJ930" s="895"/>
      <c r="AK930" s="895"/>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932">
        <v>4</v>
      </c>
      <c r="B931" s="932">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28"/>
      <c r="AD931" s="928"/>
      <c r="AE931" s="928"/>
      <c r="AF931" s="928"/>
      <c r="AG931" s="928"/>
      <c r="AH931" s="894"/>
      <c r="AI931" s="895"/>
      <c r="AJ931" s="895"/>
      <c r="AK931" s="895"/>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932">
        <v>5</v>
      </c>
      <c r="B932" s="932">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28"/>
      <c r="AD932" s="928"/>
      <c r="AE932" s="928"/>
      <c r="AF932" s="928"/>
      <c r="AG932" s="928"/>
      <c r="AH932" s="894"/>
      <c r="AI932" s="895"/>
      <c r="AJ932" s="895"/>
      <c r="AK932" s="895"/>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932">
        <v>6</v>
      </c>
      <c r="B933" s="932">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28"/>
      <c r="AD933" s="928"/>
      <c r="AE933" s="928"/>
      <c r="AF933" s="928"/>
      <c r="AG933" s="928"/>
      <c r="AH933" s="894"/>
      <c r="AI933" s="895"/>
      <c r="AJ933" s="895"/>
      <c r="AK933" s="895"/>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932">
        <v>7</v>
      </c>
      <c r="B934" s="932">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28"/>
      <c r="AD934" s="928"/>
      <c r="AE934" s="928"/>
      <c r="AF934" s="928"/>
      <c r="AG934" s="928"/>
      <c r="AH934" s="894"/>
      <c r="AI934" s="895"/>
      <c r="AJ934" s="895"/>
      <c r="AK934" s="895"/>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932">
        <v>8</v>
      </c>
      <c r="B935" s="932">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28"/>
      <c r="AD935" s="928"/>
      <c r="AE935" s="928"/>
      <c r="AF935" s="928"/>
      <c r="AG935" s="928"/>
      <c r="AH935" s="894"/>
      <c r="AI935" s="895"/>
      <c r="AJ935" s="895"/>
      <c r="AK935" s="895"/>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932">
        <v>9</v>
      </c>
      <c r="B936" s="932">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28"/>
      <c r="AD936" s="928"/>
      <c r="AE936" s="928"/>
      <c r="AF936" s="928"/>
      <c r="AG936" s="928"/>
      <c r="AH936" s="894"/>
      <c r="AI936" s="895"/>
      <c r="AJ936" s="895"/>
      <c r="AK936" s="895"/>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932">
        <v>10</v>
      </c>
      <c r="B937" s="932">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28"/>
      <c r="AD937" s="928"/>
      <c r="AE937" s="928"/>
      <c r="AF937" s="928"/>
      <c r="AG937" s="928"/>
      <c r="AH937" s="894"/>
      <c r="AI937" s="895"/>
      <c r="AJ937" s="895"/>
      <c r="AK937" s="895"/>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932">
        <v>11</v>
      </c>
      <c r="B938" s="932">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28"/>
      <c r="AD938" s="928"/>
      <c r="AE938" s="928"/>
      <c r="AF938" s="928"/>
      <c r="AG938" s="928"/>
      <c r="AH938" s="894"/>
      <c r="AI938" s="895"/>
      <c r="AJ938" s="895"/>
      <c r="AK938" s="895"/>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932">
        <v>12</v>
      </c>
      <c r="B939" s="932">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28"/>
      <c r="AD939" s="928"/>
      <c r="AE939" s="928"/>
      <c r="AF939" s="928"/>
      <c r="AG939" s="928"/>
      <c r="AH939" s="894"/>
      <c r="AI939" s="895"/>
      <c r="AJ939" s="895"/>
      <c r="AK939" s="895"/>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932">
        <v>13</v>
      </c>
      <c r="B940" s="932">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28"/>
      <c r="AD940" s="928"/>
      <c r="AE940" s="928"/>
      <c r="AF940" s="928"/>
      <c r="AG940" s="928"/>
      <c r="AH940" s="894"/>
      <c r="AI940" s="895"/>
      <c r="AJ940" s="895"/>
      <c r="AK940" s="895"/>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932">
        <v>14</v>
      </c>
      <c r="B941" s="932">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28"/>
      <c r="AD941" s="928"/>
      <c r="AE941" s="928"/>
      <c r="AF941" s="928"/>
      <c r="AG941" s="928"/>
      <c r="AH941" s="894"/>
      <c r="AI941" s="895"/>
      <c r="AJ941" s="895"/>
      <c r="AK941" s="895"/>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932">
        <v>15</v>
      </c>
      <c r="B942" s="932">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28"/>
      <c r="AD942" s="928"/>
      <c r="AE942" s="928"/>
      <c r="AF942" s="928"/>
      <c r="AG942" s="928"/>
      <c r="AH942" s="894"/>
      <c r="AI942" s="895"/>
      <c r="AJ942" s="895"/>
      <c r="AK942" s="895"/>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932">
        <v>16</v>
      </c>
      <c r="B943" s="932">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28"/>
      <c r="AD943" s="928"/>
      <c r="AE943" s="928"/>
      <c r="AF943" s="928"/>
      <c r="AG943" s="928"/>
      <c r="AH943" s="894"/>
      <c r="AI943" s="895"/>
      <c r="AJ943" s="895"/>
      <c r="AK943" s="895"/>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932">
        <v>17</v>
      </c>
      <c r="B944" s="932">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28"/>
      <c r="AD944" s="928"/>
      <c r="AE944" s="928"/>
      <c r="AF944" s="928"/>
      <c r="AG944" s="928"/>
      <c r="AH944" s="894"/>
      <c r="AI944" s="895"/>
      <c r="AJ944" s="895"/>
      <c r="AK944" s="895"/>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932">
        <v>18</v>
      </c>
      <c r="B945" s="932">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28"/>
      <c r="AD945" s="928"/>
      <c r="AE945" s="928"/>
      <c r="AF945" s="928"/>
      <c r="AG945" s="928"/>
      <c r="AH945" s="894"/>
      <c r="AI945" s="895"/>
      <c r="AJ945" s="895"/>
      <c r="AK945" s="895"/>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932">
        <v>19</v>
      </c>
      <c r="B946" s="932">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28"/>
      <c r="AD946" s="928"/>
      <c r="AE946" s="928"/>
      <c r="AF946" s="928"/>
      <c r="AG946" s="928"/>
      <c r="AH946" s="894"/>
      <c r="AI946" s="895"/>
      <c r="AJ946" s="895"/>
      <c r="AK946" s="895"/>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932">
        <v>20</v>
      </c>
      <c r="B947" s="932">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28"/>
      <c r="AD947" s="928"/>
      <c r="AE947" s="928"/>
      <c r="AF947" s="928"/>
      <c r="AG947" s="928"/>
      <c r="AH947" s="894"/>
      <c r="AI947" s="895"/>
      <c r="AJ947" s="895"/>
      <c r="AK947" s="895"/>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932">
        <v>21</v>
      </c>
      <c r="B948" s="932">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28"/>
      <c r="AD948" s="928"/>
      <c r="AE948" s="928"/>
      <c r="AF948" s="928"/>
      <c r="AG948" s="928"/>
      <c r="AH948" s="894"/>
      <c r="AI948" s="895"/>
      <c r="AJ948" s="895"/>
      <c r="AK948" s="895"/>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932">
        <v>22</v>
      </c>
      <c r="B949" s="932">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28"/>
      <c r="AD949" s="928"/>
      <c r="AE949" s="928"/>
      <c r="AF949" s="928"/>
      <c r="AG949" s="928"/>
      <c r="AH949" s="894"/>
      <c r="AI949" s="895"/>
      <c r="AJ949" s="895"/>
      <c r="AK949" s="895"/>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932">
        <v>23</v>
      </c>
      <c r="B950" s="932">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28"/>
      <c r="AD950" s="928"/>
      <c r="AE950" s="928"/>
      <c r="AF950" s="928"/>
      <c r="AG950" s="928"/>
      <c r="AH950" s="894"/>
      <c r="AI950" s="895"/>
      <c r="AJ950" s="895"/>
      <c r="AK950" s="895"/>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932">
        <v>24</v>
      </c>
      <c r="B951" s="932">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28"/>
      <c r="AD951" s="928"/>
      <c r="AE951" s="928"/>
      <c r="AF951" s="928"/>
      <c r="AG951" s="928"/>
      <c r="AH951" s="894"/>
      <c r="AI951" s="895"/>
      <c r="AJ951" s="895"/>
      <c r="AK951" s="895"/>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932">
        <v>25</v>
      </c>
      <c r="B952" s="932">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28"/>
      <c r="AD952" s="928"/>
      <c r="AE952" s="928"/>
      <c r="AF952" s="928"/>
      <c r="AG952" s="928"/>
      <c r="AH952" s="894"/>
      <c r="AI952" s="895"/>
      <c r="AJ952" s="895"/>
      <c r="AK952" s="895"/>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932">
        <v>26</v>
      </c>
      <c r="B953" s="932">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28"/>
      <c r="AD953" s="928"/>
      <c r="AE953" s="928"/>
      <c r="AF953" s="928"/>
      <c r="AG953" s="928"/>
      <c r="AH953" s="894"/>
      <c r="AI953" s="895"/>
      <c r="AJ953" s="895"/>
      <c r="AK953" s="895"/>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932">
        <v>27</v>
      </c>
      <c r="B954" s="932">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28"/>
      <c r="AD954" s="928"/>
      <c r="AE954" s="928"/>
      <c r="AF954" s="928"/>
      <c r="AG954" s="928"/>
      <c r="AH954" s="894"/>
      <c r="AI954" s="895"/>
      <c r="AJ954" s="895"/>
      <c r="AK954" s="895"/>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932">
        <v>28</v>
      </c>
      <c r="B955" s="932">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28"/>
      <c r="AD955" s="928"/>
      <c r="AE955" s="928"/>
      <c r="AF955" s="928"/>
      <c r="AG955" s="928"/>
      <c r="AH955" s="894"/>
      <c r="AI955" s="895"/>
      <c r="AJ955" s="895"/>
      <c r="AK955" s="895"/>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932">
        <v>29</v>
      </c>
      <c r="B956" s="932">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28"/>
      <c r="AD956" s="928"/>
      <c r="AE956" s="928"/>
      <c r="AF956" s="928"/>
      <c r="AG956" s="928"/>
      <c r="AH956" s="894"/>
      <c r="AI956" s="895"/>
      <c r="AJ956" s="895"/>
      <c r="AK956" s="895"/>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932">
        <v>30</v>
      </c>
      <c r="B957" s="932">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28"/>
      <c r="AD957" s="928"/>
      <c r="AE957" s="928"/>
      <c r="AF957" s="928"/>
      <c r="AG957" s="928"/>
      <c r="AH957" s="894"/>
      <c r="AI957" s="895"/>
      <c r="AJ957" s="895"/>
      <c r="AK957" s="895"/>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204</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9"/>
      <c r="B960" s="889"/>
      <c r="C960" s="889" t="s">
        <v>24</v>
      </c>
      <c r="D960" s="889"/>
      <c r="E960" s="889"/>
      <c r="F960" s="889"/>
      <c r="G960" s="889"/>
      <c r="H960" s="889"/>
      <c r="I960" s="889"/>
      <c r="J960" s="930" t="s">
        <v>254</v>
      </c>
      <c r="K960" s="931"/>
      <c r="L960" s="931"/>
      <c r="M960" s="931"/>
      <c r="N960" s="931"/>
      <c r="O960" s="931"/>
      <c r="P960" s="440" t="s">
        <v>25</v>
      </c>
      <c r="Q960" s="440"/>
      <c r="R960" s="440"/>
      <c r="S960" s="440"/>
      <c r="T960" s="440"/>
      <c r="U960" s="440"/>
      <c r="V960" s="440"/>
      <c r="W960" s="440"/>
      <c r="X960" s="440"/>
      <c r="Y960" s="891" t="s">
        <v>293</v>
      </c>
      <c r="Z960" s="892"/>
      <c r="AA960" s="892"/>
      <c r="AB960" s="892"/>
      <c r="AC960" s="930" t="s">
        <v>285</v>
      </c>
      <c r="AD960" s="930"/>
      <c r="AE960" s="930"/>
      <c r="AF960" s="930"/>
      <c r="AG960" s="930"/>
      <c r="AH960" s="891" t="s">
        <v>227</v>
      </c>
      <c r="AI960" s="889"/>
      <c r="AJ960" s="889"/>
      <c r="AK960" s="889"/>
      <c r="AL960" s="889" t="s">
        <v>19</v>
      </c>
      <c r="AM960" s="889"/>
      <c r="AN960" s="889"/>
      <c r="AO960" s="893"/>
      <c r="AP960" s="929" t="s">
        <v>255</v>
      </c>
      <c r="AQ960" s="929"/>
      <c r="AR960" s="929"/>
      <c r="AS960" s="929"/>
      <c r="AT960" s="929"/>
      <c r="AU960" s="929"/>
      <c r="AV960" s="929"/>
      <c r="AW960" s="929"/>
      <c r="AX960" s="929"/>
      <c r="AY960" s="34">
        <f>$AY$958</f>
        <v>0</v>
      </c>
    </row>
    <row r="961" spans="1:51" ht="26.25" customHeight="1" x14ac:dyDescent="0.15">
      <c r="A961" s="932">
        <v>1</v>
      </c>
      <c r="B961" s="932">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28"/>
      <c r="AD961" s="928"/>
      <c r="AE961" s="928"/>
      <c r="AF961" s="928"/>
      <c r="AG961" s="928"/>
      <c r="AH961" s="894"/>
      <c r="AI961" s="895"/>
      <c r="AJ961" s="895"/>
      <c r="AK961" s="895"/>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932">
        <v>2</v>
      </c>
      <c r="B962" s="932">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28"/>
      <c r="AD962" s="928"/>
      <c r="AE962" s="928"/>
      <c r="AF962" s="928"/>
      <c r="AG962" s="928"/>
      <c r="AH962" s="894"/>
      <c r="AI962" s="895"/>
      <c r="AJ962" s="895"/>
      <c r="AK962" s="895"/>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932">
        <v>3</v>
      </c>
      <c r="B963" s="932">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28"/>
      <c r="AD963" s="928"/>
      <c r="AE963" s="928"/>
      <c r="AF963" s="928"/>
      <c r="AG963" s="928"/>
      <c r="AH963" s="894"/>
      <c r="AI963" s="895"/>
      <c r="AJ963" s="895"/>
      <c r="AK963" s="895"/>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932">
        <v>4</v>
      </c>
      <c r="B964" s="932">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28"/>
      <c r="AD964" s="928"/>
      <c r="AE964" s="928"/>
      <c r="AF964" s="928"/>
      <c r="AG964" s="928"/>
      <c r="AH964" s="894"/>
      <c r="AI964" s="895"/>
      <c r="AJ964" s="895"/>
      <c r="AK964" s="895"/>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932">
        <v>5</v>
      </c>
      <c r="B965" s="932">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28"/>
      <c r="AD965" s="928"/>
      <c r="AE965" s="928"/>
      <c r="AF965" s="928"/>
      <c r="AG965" s="928"/>
      <c r="AH965" s="894"/>
      <c r="AI965" s="895"/>
      <c r="AJ965" s="895"/>
      <c r="AK965" s="895"/>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932">
        <v>6</v>
      </c>
      <c r="B966" s="932">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28"/>
      <c r="AD966" s="928"/>
      <c r="AE966" s="928"/>
      <c r="AF966" s="928"/>
      <c r="AG966" s="928"/>
      <c r="AH966" s="894"/>
      <c r="AI966" s="895"/>
      <c r="AJ966" s="895"/>
      <c r="AK966" s="895"/>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932">
        <v>7</v>
      </c>
      <c r="B967" s="932">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28"/>
      <c r="AD967" s="928"/>
      <c r="AE967" s="928"/>
      <c r="AF967" s="928"/>
      <c r="AG967" s="928"/>
      <c r="AH967" s="894"/>
      <c r="AI967" s="895"/>
      <c r="AJ967" s="895"/>
      <c r="AK967" s="895"/>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932">
        <v>8</v>
      </c>
      <c r="B968" s="932">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28"/>
      <c r="AD968" s="928"/>
      <c r="AE968" s="928"/>
      <c r="AF968" s="928"/>
      <c r="AG968" s="928"/>
      <c r="AH968" s="894"/>
      <c r="AI968" s="895"/>
      <c r="AJ968" s="895"/>
      <c r="AK968" s="895"/>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932">
        <v>9</v>
      </c>
      <c r="B969" s="932">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28"/>
      <c r="AD969" s="928"/>
      <c r="AE969" s="928"/>
      <c r="AF969" s="928"/>
      <c r="AG969" s="928"/>
      <c r="AH969" s="894"/>
      <c r="AI969" s="895"/>
      <c r="AJ969" s="895"/>
      <c r="AK969" s="895"/>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932">
        <v>10</v>
      </c>
      <c r="B970" s="932">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28"/>
      <c r="AD970" s="928"/>
      <c r="AE970" s="928"/>
      <c r="AF970" s="928"/>
      <c r="AG970" s="928"/>
      <c r="AH970" s="894"/>
      <c r="AI970" s="895"/>
      <c r="AJ970" s="895"/>
      <c r="AK970" s="895"/>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932">
        <v>11</v>
      </c>
      <c r="B971" s="932">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28"/>
      <c r="AD971" s="928"/>
      <c r="AE971" s="928"/>
      <c r="AF971" s="928"/>
      <c r="AG971" s="928"/>
      <c r="AH971" s="894"/>
      <c r="AI971" s="895"/>
      <c r="AJ971" s="895"/>
      <c r="AK971" s="895"/>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932">
        <v>12</v>
      </c>
      <c r="B972" s="932">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28"/>
      <c r="AD972" s="928"/>
      <c r="AE972" s="928"/>
      <c r="AF972" s="928"/>
      <c r="AG972" s="928"/>
      <c r="AH972" s="894"/>
      <c r="AI972" s="895"/>
      <c r="AJ972" s="895"/>
      <c r="AK972" s="895"/>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932">
        <v>13</v>
      </c>
      <c r="B973" s="932">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28"/>
      <c r="AD973" s="928"/>
      <c r="AE973" s="928"/>
      <c r="AF973" s="928"/>
      <c r="AG973" s="928"/>
      <c r="AH973" s="894"/>
      <c r="AI973" s="895"/>
      <c r="AJ973" s="895"/>
      <c r="AK973" s="895"/>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932">
        <v>14</v>
      </c>
      <c r="B974" s="932">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28"/>
      <c r="AD974" s="928"/>
      <c r="AE974" s="928"/>
      <c r="AF974" s="928"/>
      <c r="AG974" s="928"/>
      <c r="AH974" s="894"/>
      <c r="AI974" s="895"/>
      <c r="AJ974" s="895"/>
      <c r="AK974" s="895"/>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932">
        <v>15</v>
      </c>
      <c r="B975" s="932">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28"/>
      <c r="AD975" s="928"/>
      <c r="AE975" s="928"/>
      <c r="AF975" s="928"/>
      <c r="AG975" s="928"/>
      <c r="AH975" s="894"/>
      <c r="AI975" s="895"/>
      <c r="AJ975" s="895"/>
      <c r="AK975" s="895"/>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932">
        <v>16</v>
      </c>
      <c r="B976" s="932">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28"/>
      <c r="AD976" s="928"/>
      <c r="AE976" s="928"/>
      <c r="AF976" s="928"/>
      <c r="AG976" s="928"/>
      <c r="AH976" s="894"/>
      <c r="AI976" s="895"/>
      <c r="AJ976" s="895"/>
      <c r="AK976" s="895"/>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932">
        <v>17</v>
      </c>
      <c r="B977" s="932">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28"/>
      <c r="AD977" s="928"/>
      <c r="AE977" s="928"/>
      <c r="AF977" s="928"/>
      <c r="AG977" s="928"/>
      <c r="AH977" s="894"/>
      <c r="AI977" s="895"/>
      <c r="AJ977" s="895"/>
      <c r="AK977" s="895"/>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932">
        <v>18</v>
      </c>
      <c r="B978" s="932">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28"/>
      <c r="AD978" s="928"/>
      <c r="AE978" s="928"/>
      <c r="AF978" s="928"/>
      <c r="AG978" s="928"/>
      <c r="AH978" s="894"/>
      <c r="AI978" s="895"/>
      <c r="AJ978" s="895"/>
      <c r="AK978" s="895"/>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932">
        <v>19</v>
      </c>
      <c r="B979" s="932">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28"/>
      <c r="AD979" s="928"/>
      <c r="AE979" s="928"/>
      <c r="AF979" s="928"/>
      <c r="AG979" s="928"/>
      <c r="AH979" s="894"/>
      <c r="AI979" s="895"/>
      <c r="AJ979" s="895"/>
      <c r="AK979" s="895"/>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932">
        <v>20</v>
      </c>
      <c r="B980" s="932">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28"/>
      <c r="AD980" s="928"/>
      <c r="AE980" s="928"/>
      <c r="AF980" s="928"/>
      <c r="AG980" s="928"/>
      <c r="AH980" s="894"/>
      <c r="AI980" s="895"/>
      <c r="AJ980" s="895"/>
      <c r="AK980" s="895"/>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932">
        <v>21</v>
      </c>
      <c r="B981" s="932">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28"/>
      <c r="AD981" s="928"/>
      <c r="AE981" s="928"/>
      <c r="AF981" s="928"/>
      <c r="AG981" s="928"/>
      <c r="AH981" s="894"/>
      <c r="AI981" s="895"/>
      <c r="AJ981" s="895"/>
      <c r="AK981" s="895"/>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932">
        <v>22</v>
      </c>
      <c r="B982" s="932">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28"/>
      <c r="AD982" s="928"/>
      <c r="AE982" s="928"/>
      <c r="AF982" s="928"/>
      <c r="AG982" s="928"/>
      <c r="AH982" s="894"/>
      <c r="AI982" s="895"/>
      <c r="AJ982" s="895"/>
      <c r="AK982" s="895"/>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932">
        <v>23</v>
      </c>
      <c r="B983" s="932">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28"/>
      <c r="AD983" s="928"/>
      <c r="AE983" s="928"/>
      <c r="AF983" s="928"/>
      <c r="AG983" s="928"/>
      <c r="AH983" s="894"/>
      <c r="AI983" s="895"/>
      <c r="AJ983" s="895"/>
      <c r="AK983" s="895"/>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932">
        <v>24</v>
      </c>
      <c r="B984" s="932">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28"/>
      <c r="AD984" s="928"/>
      <c r="AE984" s="928"/>
      <c r="AF984" s="928"/>
      <c r="AG984" s="928"/>
      <c r="AH984" s="894"/>
      <c r="AI984" s="895"/>
      <c r="AJ984" s="895"/>
      <c r="AK984" s="895"/>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932">
        <v>25</v>
      </c>
      <c r="B985" s="932">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28"/>
      <c r="AD985" s="928"/>
      <c r="AE985" s="928"/>
      <c r="AF985" s="928"/>
      <c r="AG985" s="928"/>
      <c r="AH985" s="894"/>
      <c r="AI985" s="895"/>
      <c r="AJ985" s="895"/>
      <c r="AK985" s="895"/>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932">
        <v>26</v>
      </c>
      <c r="B986" s="932">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28"/>
      <c r="AD986" s="928"/>
      <c r="AE986" s="928"/>
      <c r="AF986" s="928"/>
      <c r="AG986" s="928"/>
      <c r="AH986" s="894"/>
      <c r="AI986" s="895"/>
      <c r="AJ986" s="895"/>
      <c r="AK986" s="895"/>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932">
        <v>27</v>
      </c>
      <c r="B987" s="932">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28"/>
      <c r="AD987" s="928"/>
      <c r="AE987" s="928"/>
      <c r="AF987" s="928"/>
      <c r="AG987" s="928"/>
      <c r="AH987" s="894"/>
      <c r="AI987" s="895"/>
      <c r="AJ987" s="895"/>
      <c r="AK987" s="895"/>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932">
        <v>28</v>
      </c>
      <c r="B988" s="932">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28"/>
      <c r="AD988" s="928"/>
      <c r="AE988" s="928"/>
      <c r="AF988" s="928"/>
      <c r="AG988" s="928"/>
      <c r="AH988" s="894"/>
      <c r="AI988" s="895"/>
      <c r="AJ988" s="895"/>
      <c r="AK988" s="895"/>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932">
        <v>29</v>
      </c>
      <c r="B989" s="932">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28"/>
      <c r="AD989" s="928"/>
      <c r="AE989" s="928"/>
      <c r="AF989" s="928"/>
      <c r="AG989" s="928"/>
      <c r="AH989" s="894"/>
      <c r="AI989" s="895"/>
      <c r="AJ989" s="895"/>
      <c r="AK989" s="895"/>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932">
        <v>30</v>
      </c>
      <c r="B990" s="932">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28"/>
      <c r="AD990" s="928"/>
      <c r="AE990" s="928"/>
      <c r="AF990" s="928"/>
      <c r="AG990" s="928"/>
      <c r="AH990" s="894"/>
      <c r="AI990" s="895"/>
      <c r="AJ990" s="895"/>
      <c r="AK990" s="895"/>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9"/>
      <c r="B993" s="889"/>
      <c r="C993" s="889" t="s">
        <v>24</v>
      </c>
      <c r="D993" s="889"/>
      <c r="E993" s="889"/>
      <c r="F993" s="889"/>
      <c r="G993" s="889"/>
      <c r="H993" s="889"/>
      <c r="I993" s="889"/>
      <c r="J993" s="930" t="s">
        <v>254</v>
      </c>
      <c r="K993" s="931"/>
      <c r="L993" s="931"/>
      <c r="M993" s="931"/>
      <c r="N993" s="931"/>
      <c r="O993" s="931"/>
      <c r="P993" s="440" t="s">
        <v>25</v>
      </c>
      <c r="Q993" s="440"/>
      <c r="R993" s="440"/>
      <c r="S993" s="440"/>
      <c r="T993" s="440"/>
      <c r="U993" s="440"/>
      <c r="V993" s="440"/>
      <c r="W993" s="440"/>
      <c r="X993" s="440"/>
      <c r="Y993" s="891" t="s">
        <v>293</v>
      </c>
      <c r="Z993" s="892"/>
      <c r="AA993" s="892"/>
      <c r="AB993" s="892"/>
      <c r="AC993" s="930" t="s">
        <v>285</v>
      </c>
      <c r="AD993" s="930"/>
      <c r="AE993" s="930"/>
      <c r="AF993" s="930"/>
      <c r="AG993" s="930"/>
      <c r="AH993" s="891" t="s">
        <v>227</v>
      </c>
      <c r="AI993" s="889"/>
      <c r="AJ993" s="889"/>
      <c r="AK993" s="889"/>
      <c r="AL993" s="889" t="s">
        <v>19</v>
      </c>
      <c r="AM993" s="889"/>
      <c r="AN993" s="889"/>
      <c r="AO993" s="893"/>
      <c r="AP993" s="929" t="s">
        <v>255</v>
      </c>
      <c r="AQ993" s="929"/>
      <c r="AR993" s="929"/>
      <c r="AS993" s="929"/>
      <c r="AT993" s="929"/>
      <c r="AU993" s="929"/>
      <c r="AV993" s="929"/>
      <c r="AW993" s="929"/>
      <c r="AX993" s="929"/>
      <c r="AY993" s="34">
        <f>$AY$991</f>
        <v>0</v>
      </c>
    </row>
    <row r="994" spans="1:51" ht="26.25" customHeight="1" x14ac:dyDescent="0.15">
      <c r="A994" s="932">
        <v>1</v>
      </c>
      <c r="B994" s="932">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28"/>
      <c r="AD994" s="928"/>
      <c r="AE994" s="928"/>
      <c r="AF994" s="928"/>
      <c r="AG994" s="928"/>
      <c r="AH994" s="894"/>
      <c r="AI994" s="895"/>
      <c r="AJ994" s="895"/>
      <c r="AK994" s="895"/>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932">
        <v>2</v>
      </c>
      <c r="B995" s="932">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28"/>
      <c r="AD995" s="928"/>
      <c r="AE995" s="928"/>
      <c r="AF995" s="928"/>
      <c r="AG995" s="928"/>
      <c r="AH995" s="894"/>
      <c r="AI995" s="895"/>
      <c r="AJ995" s="895"/>
      <c r="AK995" s="895"/>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932">
        <v>3</v>
      </c>
      <c r="B996" s="932">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28"/>
      <c r="AD996" s="928"/>
      <c r="AE996" s="928"/>
      <c r="AF996" s="928"/>
      <c r="AG996" s="928"/>
      <c r="AH996" s="894"/>
      <c r="AI996" s="895"/>
      <c r="AJ996" s="895"/>
      <c r="AK996" s="895"/>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932">
        <v>4</v>
      </c>
      <c r="B997" s="932">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28"/>
      <c r="AD997" s="928"/>
      <c r="AE997" s="928"/>
      <c r="AF997" s="928"/>
      <c r="AG997" s="928"/>
      <c r="AH997" s="894"/>
      <c r="AI997" s="895"/>
      <c r="AJ997" s="895"/>
      <c r="AK997" s="895"/>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932">
        <v>5</v>
      </c>
      <c r="B998" s="932">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28"/>
      <c r="AD998" s="928"/>
      <c r="AE998" s="928"/>
      <c r="AF998" s="928"/>
      <c r="AG998" s="928"/>
      <c r="AH998" s="894"/>
      <c r="AI998" s="895"/>
      <c r="AJ998" s="895"/>
      <c r="AK998" s="895"/>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932">
        <v>6</v>
      </c>
      <c r="B999" s="932">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28"/>
      <c r="AD999" s="928"/>
      <c r="AE999" s="928"/>
      <c r="AF999" s="928"/>
      <c r="AG999" s="928"/>
      <c r="AH999" s="894"/>
      <c r="AI999" s="895"/>
      <c r="AJ999" s="895"/>
      <c r="AK999" s="895"/>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932">
        <v>7</v>
      </c>
      <c r="B1000" s="932">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28"/>
      <c r="AD1000" s="928"/>
      <c r="AE1000" s="928"/>
      <c r="AF1000" s="928"/>
      <c r="AG1000" s="928"/>
      <c r="AH1000" s="894"/>
      <c r="AI1000" s="895"/>
      <c r="AJ1000" s="895"/>
      <c r="AK1000" s="895"/>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932">
        <v>8</v>
      </c>
      <c r="B1001" s="932">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28"/>
      <c r="AD1001" s="928"/>
      <c r="AE1001" s="928"/>
      <c r="AF1001" s="928"/>
      <c r="AG1001" s="928"/>
      <c r="AH1001" s="894"/>
      <c r="AI1001" s="895"/>
      <c r="AJ1001" s="895"/>
      <c r="AK1001" s="895"/>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932">
        <v>9</v>
      </c>
      <c r="B1002" s="932">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28"/>
      <c r="AD1002" s="928"/>
      <c r="AE1002" s="928"/>
      <c r="AF1002" s="928"/>
      <c r="AG1002" s="928"/>
      <c r="AH1002" s="894"/>
      <c r="AI1002" s="895"/>
      <c r="AJ1002" s="895"/>
      <c r="AK1002" s="895"/>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932">
        <v>10</v>
      </c>
      <c r="B1003" s="932">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28"/>
      <c r="AD1003" s="928"/>
      <c r="AE1003" s="928"/>
      <c r="AF1003" s="928"/>
      <c r="AG1003" s="928"/>
      <c r="AH1003" s="894"/>
      <c r="AI1003" s="895"/>
      <c r="AJ1003" s="895"/>
      <c r="AK1003" s="895"/>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932">
        <v>11</v>
      </c>
      <c r="B1004" s="932">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28"/>
      <c r="AD1004" s="928"/>
      <c r="AE1004" s="928"/>
      <c r="AF1004" s="928"/>
      <c r="AG1004" s="928"/>
      <c r="AH1004" s="894"/>
      <c r="AI1004" s="895"/>
      <c r="AJ1004" s="895"/>
      <c r="AK1004" s="895"/>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932">
        <v>12</v>
      </c>
      <c r="B1005" s="932">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28"/>
      <c r="AD1005" s="928"/>
      <c r="AE1005" s="928"/>
      <c r="AF1005" s="928"/>
      <c r="AG1005" s="928"/>
      <c r="AH1005" s="894"/>
      <c r="AI1005" s="895"/>
      <c r="AJ1005" s="895"/>
      <c r="AK1005" s="895"/>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932">
        <v>13</v>
      </c>
      <c r="B1006" s="932">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28"/>
      <c r="AD1006" s="928"/>
      <c r="AE1006" s="928"/>
      <c r="AF1006" s="928"/>
      <c r="AG1006" s="928"/>
      <c r="AH1006" s="894"/>
      <c r="AI1006" s="895"/>
      <c r="AJ1006" s="895"/>
      <c r="AK1006" s="895"/>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932">
        <v>14</v>
      </c>
      <c r="B1007" s="932">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28"/>
      <c r="AD1007" s="928"/>
      <c r="AE1007" s="928"/>
      <c r="AF1007" s="928"/>
      <c r="AG1007" s="928"/>
      <c r="AH1007" s="894"/>
      <c r="AI1007" s="895"/>
      <c r="AJ1007" s="895"/>
      <c r="AK1007" s="895"/>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932">
        <v>15</v>
      </c>
      <c r="B1008" s="932">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28"/>
      <c r="AD1008" s="928"/>
      <c r="AE1008" s="928"/>
      <c r="AF1008" s="928"/>
      <c r="AG1008" s="928"/>
      <c r="AH1008" s="894"/>
      <c r="AI1008" s="895"/>
      <c r="AJ1008" s="895"/>
      <c r="AK1008" s="895"/>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932">
        <v>16</v>
      </c>
      <c r="B1009" s="932">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28"/>
      <c r="AD1009" s="928"/>
      <c r="AE1009" s="928"/>
      <c r="AF1009" s="928"/>
      <c r="AG1009" s="928"/>
      <c r="AH1009" s="894"/>
      <c r="AI1009" s="895"/>
      <c r="AJ1009" s="895"/>
      <c r="AK1009" s="895"/>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932">
        <v>17</v>
      </c>
      <c r="B1010" s="932">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28"/>
      <c r="AD1010" s="928"/>
      <c r="AE1010" s="928"/>
      <c r="AF1010" s="928"/>
      <c r="AG1010" s="928"/>
      <c r="AH1010" s="894"/>
      <c r="AI1010" s="895"/>
      <c r="AJ1010" s="895"/>
      <c r="AK1010" s="895"/>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932">
        <v>18</v>
      </c>
      <c r="B1011" s="932">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28"/>
      <c r="AD1011" s="928"/>
      <c r="AE1011" s="928"/>
      <c r="AF1011" s="928"/>
      <c r="AG1011" s="928"/>
      <c r="AH1011" s="894"/>
      <c r="AI1011" s="895"/>
      <c r="AJ1011" s="895"/>
      <c r="AK1011" s="895"/>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932">
        <v>19</v>
      </c>
      <c r="B1012" s="932">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28"/>
      <c r="AD1012" s="928"/>
      <c r="AE1012" s="928"/>
      <c r="AF1012" s="928"/>
      <c r="AG1012" s="928"/>
      <c r="AH1012" s="894"/>
      <c r="AI1012" s="895"/>
      <c r="AJ1012" s="895"/>
      <c r="AK1012" s="895"/>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932">
        <v>20</v>
      </c>
      <c r="B1013" s="932">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28"/>
      <c r="AD1013" s="928"/>
      <c r="AE1013" s="928"/>
      <c r="AF1013" s="928"/>
      <c r="AG1013" s="928"/>
      <c r="AH1013" s="894"/>
      <c r="AI1013" s="895"/>
      <c r="AJ1013" s="895"/>
      <c r="AK1013" s="895"/>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932">
        <v>21</v>
      </c>
      <c r="B1014" s="932">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28"/>
      <c r="AD1014" s="928"/>
      <c r="AE1014" s="928"/>
      <c r="AF1014" s="928"/>
      <c r="AG1014" s="928"/>
      <c r="AH1014" s="894"/>
      <c r="AI1014" s="895"/>
      <c r="AJ1014" s="895"/>
      <c r="AK1014" s="895"/>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932">
        <v>22</v>
      </c>
      <c r="B1015" s="932">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28"/>
      <c r="AD1015" s="928"/>
      <c r="AE1015" s="928"/>
      <c r="AF1015" s="928"/>
      <c r="AG1015" s="928"/>
      <c r="AH1015" s="894"/>
      <c r="AI1015" s="895"/>
      <c r="AJ1015" s="895"/>
      <c r="AK1015" s="895"/>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932">
        <v>23</v>
      </c>
      <c r="B1016" s="932">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28"/>
      <c r="AD1016" s="928"/>
      <c r="AE1016" s="928"/>
      <c r="AF1016" s="928"/>
      <c r="AG1016" s="928"/>
      <c r="AH1016" s="894"/>
      <c r="AI1016" s="895"/>
      <c r="AJ1016" s="895"/>
      <c r="AK1016" s="895"/>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932">
        <v>24</v>
      </c>
      <c r="B1017" s="932">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28"/>
      <c r="AD1017" s="928"/>
      <c r="AE1017" s="928"/>
      <c r="AF1017" s="928"/>
      <c r="AG1017" s="928"/>
      <c r="AH1017" s="894"/>
      <c r="AI1017" s="895"/>
      <c r="AJ1017" s="895"/>
      <c r="AK1017" s="895"/>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932">
        <v>25</v>
      </c>
      <c r="B1018" s="932">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28"/>
      <c r="AD1018" s="928"/>
      <c r="AE1018" s="928"/>
      <c r="AF1018" s="928"/>
      <c r="AG1018" s="928"/>
      <c r="AH1018" s="894"/>
      <c r="AI1018" s="895"/>
      <c r="AJ1018" s="895"/>
      <c r="AK1018" s="895"/>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932">
        <v>26</v>
      </c>
      <c r="B1019" s="932">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28"/>
      <c r="AD1019" s="928"/>
      <c r="AE1019" s="928"/>
      <c r="AF1019" s="928"/>
      <c r="AG1019" s="928"/>
      <c r="AH1019" s="894"/>
      <c r="AI1019" s="895"/>
      <c r="AJ1019" s="895"/>
      <c r="AK1019" s="895"/>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932">
        <v>27</v>
      </c>
      <c r="B1020" s="932">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28"/>
      <c r="AD1020" s="928"/>
      <c r="AE1020" s="928"/>
      <c r="AF1020" s="928"/>
      <c r="AG1020" s="928"/>
      <c r="AH1020" s="894"/>
      <c r="AI1020" s="895"/>
      <c r="AJ1020" s="895"/>
      <c r="AK1020" s="895"/>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932">
        <v>28</v>
      </c>
      <c r="B1021" s="932">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28"/>
      <c r="AD1021" s="928"/>
      <c r="AE1021" s="928"/>
      <c r="AF1021" s="928"/>
      <c r="AG1021" s="928"/>
      <c r="AH1021" s="894"/>
      <c r="AI1021" s="895"/>
      <c r="AJ1021" s="895"/>
      <c r="AK1021" s="895"/>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932">
        <v>29</v>
      </c>
      <c r="B1022" s="932">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28"/>
      <c r="AD1022" s="928"/>
      <c r="AE1022" s="928"/>
      <c r="AF1022" s="928"/>
      <c r="AG1022" s="928"/>
      <c r="AH1022" s="894"/>
      <c r="AI1022" s="895"/>
      <c r="AJ1022" s="895"/>
      <c r="AK1022" s="895"/>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932">
        <v>30</v>
      </c>
      <c r="B1023" s="932">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28"/>
      <c r="AD1023" s="928"/>
      <c r="AE1023" s="928"/>
      <c r="AF1023" s="928"/>
      <c r="AG1023" s="928"/>
      <c r="AH1023" s="894"/>
      <c r="AI1023" s="895"/>
      <c r="AJ1023" s="895"/>
      <c r="AK1023" s="895"/>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206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9"/>
      <c r="B1026" s="889"/>
      <c r="C1026" s="889" t="s">
        <v>24</v>
      </c>
      <c r="D1026" s="889"/>
      <c r="E1026" s="889"/>
      <c r="F1026" s="889"/>
      <c r="G1026" s="889"/>
      <c r="H1026" s="889"/>
      <c r="I1026" s="889"/>
      <c r="J1026" s="930" t="s">
        <v>254</v>
      </c>
      <c r="K1026" s="931"/>
      <c r="L1026" s="931"/>
      <c r="M1026" s="931"/>
      <c r="N1026" s="931"/>
      <c r="O1026" s="931"/>
      <c r="P1026" s="440" t="s">
        <v>25</v>
      </c>
      <c r="Q1026" s="440"/>
      <c r="R1026" s="440"/>
      <c r="S1026" s="440"/>
      <c r="T1026" s="440"/>
      <c r="U1026" s="440"/>
      <c r="V1026" s="440"/>
      <c r="W1026" s="440"/>
      <c r="X1026" s="440"/>
      <c r="Y1026" s="891" t="s">
        <v>293</v>
      </c>
      <c r="Z1026" s="892"/>
      <c r="AA1026" s="892"/>
      <c r="AB1026" s="892"/>
      <c r="AC1026" s="930" t="s">
        <v>285</v>
      </c>
      <c r="AD1026" s="930"/>
      <c r="AE1026" s="930"/>
      <c r="AF1026" s="930"/>
      <c r="AG1026" s="930"/>
      <c r="AH1026" s="891" t="s">
        <v>227</v>
      </c>
      <c r="AI1026" s="889"/>
      <c r="AJ1026" s="889"/>
      <c r="AK1026" s="889"/>
      <c r="AL1026" s="889" t="s">
        <v>19</v>
      </c>
      <c r="AM1026" s="889"/>
      <c r="AN1026" s="889"/>
      <c r="AO1026" s="893"/>
      <c r="AP1026" s="929" t="s">
        <v>255</v>
      </c>
      <c r="AQ1026" s="929"/>
      <c r="AR1026" s="929"/>
      <c r="AS1026" s="929"/>
      <c r="AT1026" s="929"/>
      <c r="AU1026" s="929"/>
      <c r="AV1026" s="929"/>
      <c r="AW1026" s="929"/>
      <c r="AX1026" s="929"/>
      <c r="AY1026" s="34">
        <f>$AY$1024</f>
        <v>0</v>
      </c>
    </row>
    <row r="1027" spans="1:51" ht="26.25" customHeight="1" x14ac:dyDescent="0.15">
      <c r="A1027" s="932">
        <v>1</v>
      </c>
      <c r="B1027" s="932">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28"/>
      <c r="AD1027" s="928"/>
      <c r="AE1027" s="928"/>
      <c r="AF1027" s="928"/>
      <c r="AG1027" s="928"/>
      <c r="AH1027" s="894"/>
      <c r="AI1027" s="895"/>
      <c r="AJ1027" s="895"/>
      <c r="AK1027" s="895"/>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932">
        <v>2</v>
      </c>
      <c r="B1028" s="932">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28"/>
      <c r="AD1028" s="928"/>
      <c r="AE1028" s="928"/>
      <c r="AF1028" s="928"/>
      <c r="AG1028" s="928"/>
      <c r="AH1028" s="894"/>
      <c r="AI1028" s="895"/>
      <c r="AJ1028" s="895"/>
      <c r="AK1028" s="895"/>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932">
        <v>3</v>
      </c>
      <c r="B1029" s="932">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28"/>
      <c r="AD1029" s="928"/>
      <c r="AE1029" s="928"/>
      <c r="AF1029" s="928"/>
      <c r="AG1029" s="928"/>
      <c r="AH1029" s="894"/>
      <c r="AI1029" s="895"/>
      <c r="AJ1029" s="895"/>
      <c r="AK1029" s="895"/>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932">
        <v>4</v>
      </c>
      <c r="B1030" s="932">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28"/>
      <c r="AD1030" s="928"/>
      <c r="AE1030" s="928"/>
      <c r="AF1030" s="928"/>
      <c r="AG1030" s="928"/>
      <c r="AH1030" s="894"/>
      <c r="AI1030" s="895"/>
      <c r="AJ1030" s="895"/>
      <c r="AK1030" s="895"/>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932">
        <v>5</v>
      </c>
      <c r="B1031" s="932">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28"/>
      <c r="AD1031" s="928"/>
      <c r="AE1031" s="928"/>
      <c r="AF1031" s="928"/>
      <c r="AG1031" s="928"/>
      <c r="AH1031" s="894"/>
      <c r="AI1031" s="895"/>
      <c r="AJ1031" s="895"/>
      <c r="AK1031" s="895"/>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932">
        <v>6</v>
      </c>
      <c r="B1032" s="932">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28"/>
      <c r="AD1032" s="928"/>
      <c r="AE1032" s="928"/>
      <c r="AF1032" s="928"/>
      <c r="AG1032" s="928"/>
      <c r="AH1032" s="894"/>
      <c r="AI1032" s="895"/>
      <c r="AJ1032" s="895"/>
      <c r="AK1032" s="895"/>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932">
        <v>7</v>
      </c>
      <c r="B1033" s="932">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28"/>
      <c r="AD1033" s="928"/>
      <c r="AE1033" s="928"/>
      <c r="AF1033" s="928"/>
      <c r="AG1033" s="928"/>
      <c r="AH1033" s="894"/>
      <c r="AI1033" s="895"/>
      <c r="AJ1033" s="895"/>
      <c r="AK1033" s="895"/>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932">
        <v>8</v>
      </c>
      <c r="B1034" s="932">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28"/>
      <c r="AD1034" s="928"/>
      <c r="AE1034" s="928"/>
      <c r="AF1034" s="928"/>
      <c r="AG1034" s="928"/>
      <c r="AH1034" s="894"/>
      <c r="AI1034" s="895"/>
      <c r="AJ1034" s="895"/>
      <c r="AK1034" s="895"/>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932">
        <v>9</v>
      </c>
      <c r="B1035" s="932">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28"/>
      <c r="AD1035" s="928"/>
      <c r="AE1035" s="928"/>
      <c r="AF1035" s="928"/>
      <c r="AG1035" s="928"/>
      <c r="AH1035" s="894"/>
      <c r="AI1035" s="895"/>
      <c r="AJ1035" s="895"/>
      <c r="AK1035" s="895"/>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932">
        <v>10</v>
      </c>
      <c r="B1036" s="932">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28"/>
      <c r="AD1036" s="928"/>
      <c r="AE1036" s="928"/>
      <c r="AF1036" s="928"/>
      <c r="AG1036" s="928"/>
      <c r="AH1036" s="894"/>
      <c r="AI1036" s="895"/>
      <c r="AJ1036" s="895"/>
      <c r="AK1036" s="895"/>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932">
        <v>11</v>
      </c>
      <c r="B1037" s="932">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28"/>
      <c r="AD1037" s="928"/>
      <c r="AE1037" s="928"/>
      <c r="AF1037" s="928"/>
      <c r="AG1037" s="928"/>
      <c r="AH1037" s="894"/>
      <c r="AI1037" s="895"/>
      <c r="AJ1037" s="895"/>
      <c r="AK1037" s="895"/>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932">
        <v>12</v>
      </c>
      <c r="B1038" s="932">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28"/>
      <c r="AD1038" s="928"/>
      <c r="AE1038" s="928"/>
      <c r="AF1038" s="928"/>
      <c r="AG1038" s="928"/>
      <c r="AH1038" s="894"/>
      <c r="AI1038" s="895"/>
      <c r="AJ1038" s="895"/>
      <c r="AK1038" s="895"/>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932">
        <v>13</v>
      </c>
      <c r="B1039" s="932">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28"/>
      <c r="AD1039" s="928"/>
      <c r="AE1039" s="928"/>
      <c r="AF1039" s="928"/>
      <c r="AG1039" s="928"/>
      <c r="AH1039" s="894"/>
      <c r="AI1039" s="895"/>
      <c r="AJ1039" s="895"/>
      <c r="AK1039" s="895"/>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932">
        <v>14</v>
      </c>
      <c r="B1040" s="932">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28"/>
      <c r="AD1040" s="928"/>
      <c r="AE1040" s="928"/>
      <c r="AF1040" s="928"/>
      <c r="AG1040" s="928"/>
      <c r="AH1040" s="894"/>
      <c r="AI1040" s="895"/>
      <c r="AJ1040" s="895"/>
      <c r="AK1040" s="895"/>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932">
        <v>15</v>
      </c>
      <c r="B1041" s="932">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28"/>
      <c r="AD1041" s="928"/>
      <c r="AE1041" s="928"/>
      <c r="AF1041" s="928"/>
      <c r="AG1041" s="928"/>
      <c r="AH1041" s="894"/>
      <c r="AI1041" s="895"/>
      <c r="AJ1041" s="895"/>
      <c r="AK1041" s="895"/>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932">
        <v>16</v>
      </c>
      <c r="B1042" s="932">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28"/>
      <c r="AD1042" s="928"/>
      <c r="AE1042" s="928"/>
      <c r="AF1042" s="928"/>
      <c r="AG1042" s="928"/>
      <c r="AH1042" s="894"/>
      <c r="AI1042" s="895"/>
      <c r="AJ1042" s="895"/>
      <c r="AK1042" s="895"/>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932">
        <v>17</v>
      </c>
      <c r="B1043" s="932">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28"/>
      <c r="AD1043" s="928"/>
      <c r="AE1043" s="928"/>
      <c r="AF1043" s="928"/>
      <c r="AG1043" s="928"/>
      <c r="AH1043" s="894"/>
      <c r="AI1043" s="895"/>
      <c r="AJ1043" s="895"/>
      <c r="AK1043" s="895"/>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932">
        <v>18</v>
      </c>
      <c r="B1044" s="932">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28"/>
      <c r="AD1044" s="928"/>
      <c r="AE1044" s="928"/>
      <c r="AF1044" s="928"/>
      <c r="AG1044" s="928"/>
      <c r="AH1044" s="894"/>
      <c r="AI1044" s="895"/>
      <c r="AJ1044" s="895"/>
      <c r="AK1044" s="895"/>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932">
        <v>19</v>
      </c>
      <c r="B1045" s="932">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28"/>
      <c r="AD1045" s="928"/>
      <c r="AE1045" s="928"/>
      <c r="AF1045" s="928"/>
      <c r="AG1045" s="928"/>
      <c r="AH1045" s="894"/>
      <c r="AI1045" s="895"/>
      <c r="AJ1045" s="895"/>
      <c r="AK1045" s="895"/>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932">
        <v>20</v>
      </c>
      <c r="B1046" s="932">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28"/>
      <c r="AD1046" s="928"/>
      <c r="AE1046" s="928"/>
      <c r="AF1046" s="928"/>
      <c r="AG1046" s="928"/>
      <c r="AH1046" s="894"/>
      <c r="AI1046" s="895"/>
      <c r="AJ1046" s="895"/>
      <c r="AK1046" s="895"/>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932">
        <v>21</v>
      </c>
      <c r="B1047" s="932">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28"/>
      <c r="AD1047" s="928"/>
      <c r="AE1047" s="928"/>
      <c r="AF1047" s="928"/>
      <c r="AG1047" s="928"/>
      <c r="AH1047" s="894"/>
      <c r="AI1047" s="895"/>
      <c r="AJ1047" s="895"/>
      <c r="AK1047" s="895"/>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932">
        <v>22</v>
      </c>
      <c r="B1048" s="932">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28"/>
      <c r="AD1048" s="928"/>
      <c r="AE1048" s="928"/>
      <c r="AF1048" s="928"/>
      <c r="AG1048" s="928"/>
      <c r="AH1048" s="894"/>
      <c r="AI1048" s="895"/>
      <c r="AJ1048" s="895"/>
      <c r="AK1048" s="895"/>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932">
        <v>23</v>
      </c>
      <c r="B1049" s="932">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28"/>
      <c r="AD1049" s="928"/>
      <c r="AE1049" s="928"/>
      <c r="AF1049" s="928"/>
      <c r="AG1049" s="928"/>
      <c r="AH1049" s="894"/>
      <c r="AI1049" s="895"/>
      <c r="AJ1049" s="895"/>
      <c r="AK1049" s="895"/>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932">
        <v>24</v>
      </c>
      <c r="B1050" s="932">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28"/>
      <c r="AD1050" s="928"/>
      <c r="AE1050" s="928"/>
      <c r="AF1050" s="928"/>
      <c r="AG1050" s="928"/>
      <c r="AH1050" s="894"/>
      <c r="AI1050" s="895"/>
      <c r="AJ1050" s="895"/>
      <c r="AK1050" s="895"/>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932">
        <v>25</v>
      </c>
      <c r="B1051" s="932">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28"/>
      <c r="AD1051" s="928"/>
      <c r="AE1051" s="928"/>
      <c r="AF1051" s="928"/>
      <c r="AG1051" s="928"/>
      <c r="AH1051" s="894"/>
      <c r="AI1051" s="895"/>
      <c r="AJ1051" s="895"/>
      <c r="AK1051" s="895"/>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932">
        <v>26</v>
      </c>
      <c r="B1052" s="932">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28"/>
      <c r="AD1052" s="928"/>
      <c r="AE1052" s="928"/>
      <c r="AF1052" s="928"/>
      <c r="AG1052" s="928"/>
      <c r="AH1052" s="894"/>
      <c r="AI1052" s="895"/>
      <c r="AJ1052" s="895"/>
      <c r="AK1052" s="895"/>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932">
        <v>27</v>
      </c>
      <c r="B1053" s="932">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28"/>
      <c r="AD1053" s="928"/>
      <c r="AE1053" s="928"/>
      <c r="AF1053" s="928"/>
      <c r="AG1053" s="928"/>
      <c r="AH1053" s="894"/>
      <c r="AI1053" s="895"/>
      <c r="AJ1053" s="895"/>
      <c r="AK1053" s="895"/>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932">
        <v>28</v>
      </c>
      <c r="B1054" s="932">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28"/>
      <c r="AD1054" s="928"/>
      <c r="AE1054" s="928"/>
      <c r="AF1054" s="928"/>
      <c r="AG1054" s="928"/>
      <c r="AH1054" s="894"/>
      <c r="AI1054" s="895"/>
      <c r="AJ1054" s="895"/>
      <c r="AK1054" s="895"/>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932">
        <v>29</v>
      </c>
      <c r="B1055" s="932">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28"/>
      <c r="AD1055" s="928"/>
      <c r="AE1055" s="928"/>
      <c r="AF1055" s="928"/>
      <c r="AG1055" s="928"/>
      <c r="AH1055" s="894"/>
      <c r="AI1055" s="895"/>
      <c r="AJ1055" s="895"/>
      <c r="AK1055" s="895"/>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932">
        <v>30</v>
      </c>
      <c r="B1056" s="932">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28"/>
      <c r="AD1056" s="928"/>
      <c r="AE1056" s="928"/>
      <c r="AF1056" s="928"/>
      <c r="AG1056" s="928"/>
      <c r="AH1056" s="894"/>
      <c r="AI1056" s="895"/>
      <c r="AJ1056" s="895"/>
      <c r="AK1056" s="895"/>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207</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9"/>
      <c r="B1059" s="889"/>
      <c r="C1059" s="889" t="s">
        <v>24</v>
      </c>
      <c r="D1059" s="889"/>
      <c r="E1059" s="889"/>
      <c r="F1059" s="889"/>
      <c r="G1059" s="889"/>
      <c r="H1059" s="889"/>
      <c r="I1059" s="889"/>
      <c r="J1059" s="930" t="s">
        <v>254</v>
      </c>
      <c r="K1059" s="931"/>
      <c r="L1059" s="931"/>
      <c r="M1059" s="931"/>
      <c r="N1059" s="931"/>
      <c r="O1059" s="931"/>
      <c r="P1059" s="440" t="s">
        <v>25</v>
      </c>
      <c r="Q1059" s="440"/>
      <c r="R1059" s="440"/>
      <c r="S1059" s="440"/>
      <c r="T1059" s="440"/>
      <c r="U1059" s="440"/>
      <c r="V1059" s="440"/>
      <c r="W1059" s="440"/>
      <c r="X1059" s="440"/>
      <c r="Y1059" s="891" t="s">
        <v>293</v>
      </c>
      <c r="Z1059" s="892"/>
      <c r="AA1059" s="892"/>
      <c r="AB1059" s="892"/>
      <c r="AC1059" s="930" t="s">
        <v>285</v>
      </c>
      <c r="AD1059" s="930"/>
      <c r="AE1059" s="930"/>
      <c r="AF1059" s="930"/>
      <c r="AG1059" s="930"/>
      <c r="AH1059" s="891" t="s">
        <v>227</v>
      </c>
      <c r="AI1059" s="889"/>
      <c r="AJ1059" s="889"/>
      <c r="AK1059" s="889"/>
      <c r="AL1059" s="889" t="s">
        <v>19</v>
      </c>
      <c r="AM1059" s="889"/>
      <c r="AN1059" s="889"/>
      <c r="AO1059" s="893"/>
      <c r="AP1059" s="929" t="s">
        <v>255</v>
      </c>
      <c r="AQ1059" s="929"/>
      <c r="AR1059" s="929"/>
      <c r="AS1059" s="929"/>
      <c r="AT1059" s="929"/>
      <c r="AU1059" s="929"/>
      <c r="AV1059" s="929"/>
      <c r="AW1059" s="929"/>
      <c r="AX1059" s="929"/>
      <c r="AY1059" s="34">
        <f>$AY$1057</f>
        <v>0</v>
      </c>
    </row>
    <row r="1060" spans="1:51" ht="26.25" customHeight="1" x14ac:dyDescent="0.15">
      <c r="A1060" s="932">
        <v>1</v>
      </c>
      <c r="B1060" s="932">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28"/>
      <c r="AD1060" s="928"/>
      <c r="AE1060" s="928"/>
      <c r="AF1060" s="928"/>
      <c r="AG1060" s="928"/>
      <c r="AH1060" s="894"/>
      <c r="AI1060" s="895"/>
      <c r="AJ1060" s="895"/>
      <c r="AK1060" s="895"/>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932">
        <v>2</v>
      </c>
      <c r="B1061" s="932">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28"/>
      <c r="AD1061" s="928"/>
      <c r="AE1061" s="928"/>
      <c r="AF1061" s="928"/>
      <c r="AG1061" s="928"/>
      <c r="AH1061" s="894"/>
      <c r="AI1061" s="895"/>
      <c r="AJ1061" s="895"/>
      <c r="AK1061" s="895"/>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932">
        <v>3</v>
      </c>
      <c r="B1062" s="932">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28"/>
      <c r="AD1062" s="928"/>
      <c r="AE1062" s="928"/>
      <c r="AF1062" s="928"/>
      <c r="AG1062" s="928"/>
      <c r="AH1062" s="894"/>
      <c r="AI1062" s="895"/>
      <c r="AJ1062" s="895"/>
      <c r="AK1062" s="895"/>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932">
        <v>4</v>
      </c>
      <c r="B1063" s="932">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28"/>
      <c r="AD1063" s="928"/>
      <c r="AE1063" s="928"/>
      <c r="AF1063" s="928"/>
      <c r="AG1063" s="928"/>
      <c r="AH1063" s="894"/>
      <c r="AI1063" s="895"/>
      <c r="AJ1063" s="895"/>
      <c r="AK1063" s="895"/>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932">
        <v>5</v>
      </c>
      <c r="B1064" s="932">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28"/>
      <c r="AD1064" s="928"/>
      <c r="AE1064" s="928"/>
      <c r="AF1064" s="928"/>
      <c r="AG1064" s="928"/>
      <c r="AH1064" s="894"/>
      <c r="AI1064" s="895"/>
      <c r="AJ1064" s="895"/>
      <c r="AK1064" s="895"/>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932">
        <v>6</v>
      </c>
      <c r="B1065" s="932">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28"/>
      <c r="AD1065" s="928"/>
      <c r="AE1065" s="928"/>
      <c r="AF1065" s="928"/>
      <c r="AG1065" s="928"/>
      <c r="AH1065" s="894"/>
      <c r="AI1065" s="895"/>
      <c r="AJ1065" s="895"/>
      <c r="AK1065" s="895"/>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932">
        <v>7</v>
      </c>
      <c r="B1066" s="932">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28"/>
      <c r="AD1066" s="928"/>
      <c r="AE1066" s="928"/>
      <c r="AF1066" s="928"/>
      <c r="AG1066" s="928"/>
      <c r="AH1066" s="894"/>
      <c r="AI1066" s="895"/>
      <c r="AJ1066" s="895"/>
      <c r="AK1066" s="895"/>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932">
        <v>8</v>
      </c>
      <c r="B1067" s="932">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28"/>
      <c r="AD1067" s="928"/>
      <c r="AE1067" s="928"/>
      <c r="AF1067" s="928"/>
      <c r="AG1067" s="928"/>
      <c r="AH1067" s="894"/>
      <c r="AI1067" s="895"/>
      <c r="AJ1067" s="895"/>
      <c r="AK1067" s="895"/>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932">
        <v>9</v>
      </c>
      <c r="B1068" s="932">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28"/>
      <c r="AD1068" s="928"/>
      <c r="AE1068" s="928"/>
      <c r="AF1068" s="928"/>
      <c r="AG1068" s="928"/>
      <c r="AH1068" s="894"/>
      <c r="AI1068" s="895"/>
      <c r="AJ1068" s="895"/>
      <c r="AK1068" s="895"/>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932">
        <v>10</v>
      </c>
      <c r="B1069" s="932">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28"/>
      <c r="AD1069" s="928"/>
      <c r="AE1069" s="928"/>
      <c r="AF1069" s="928"/>
      <c r="AG1069" s="928"/>
      <c r="AH1069" s="894"/>
      <c r="AI1069" s="895"/>
      <c r="AJ1069" s="895"/>
      <c r="AK1069" s="895"/>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932">
        <v>11</v>
      </c>
      <c r="B1070" s="932">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28"/>
      <c r="AD1070" s="928"/>
      <c r="AE1070" s="928"/>
      <c r="AF1070" s="928"/>
      <c r="AG1070" s="928"/>
      <c r="AH1070" s="894"/>
      <c r="AI1070" s="895"/>
      <c r="AJ1070" s="895"/>
      <c r="AK1070" s="895"/>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932">
        <v>12</v>
      </c>
      <c r="B1071" s="932">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28"/>
      <c r="AD1071" s="928"/>
      <c r="AE1071" s="928"/>
      <c r="AF1071" s="928"/>
      <c r="AG1071" s="928"/>
      <c r="AH1071" s="894"/>
      <c r="AI1071" s="895"/>
      <c r="AJ1071" s="895"/>
      <c r="AK1071" s="895"/>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932">
        <v>13</v>
      </c>
      <c r="B1072" s="932">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28"/>
      <c r="AD1072" s="928"/>
      <c r="AE1072" s="928"/>
      <c r="AF1072" s="928"/>
      <c r="AG1072" s="928"/>
      <c r="AH1072" s="894"/>
      <c r="AI1072" s="895"/>
      <c r="AJ1072" s="895"/>
      <c r="AK1072" s="895"/>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932">
        <v>14</v>
      </c>
      <c r="B1073" s="932">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28"/>
      <c r="AD1073" s="928"/>
      <c r="AE1073" s="928"/>
      <c r="AF1073" s="928"/>
      <c r="AG1073" s="928"/>
      <c r="AH1073" s="894"/>
      <c r="AI1073" s="895"/>
      <c r="AJ1073" s="895"/>
      <c r="AK1073" s="895"/>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932">
        <v>15</v>
      </c>
      <c r="B1074" s="932">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28"/>
      <c r="AD1074" s="928"/>
      <c r="AE1074" s="928"/>
      <c r="AF1074" s="928"/>
      <c r="AG1074" s="928"/>
      <c r="AH1074" s="894"/>
      <c r="AI1074" s="895"/>
      <c r="AJ1074" s="895"/>
      <c r="AK1074" s="895"/>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932">
        <v>16</v>
      </c>
      <c r="B1075" s="932">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28"/>
      <c r="AD1075" s="928"/>
      <c r="AE1075" s="928"/>
      <c r="AF1075" s="928"/>
      <c r="AG1075" s="928"/>
      <c r="AH1075" s="894"/>
      <c r="AI1075" s="895"/>
      <c r="AJ1075" s="895"/>
      <c r="AK1075" s="895"/>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932">
        <v>17</v>
      </c>
      <c r="B1076" s="932">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28"/>
      <c r="AD1076" s="928"/>
      <c r="AE1076" s="928"/>
      <c r="AF1076" s="928"/>
      <c r="AG1076" s="928"/>
      <c r="AH1076" s="894"/>
      <c r="AI1076" s="895"/>
      <c r="AJ1076" s="895"/>
      <c r="AK1076" s="895"/>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932">
        <v>18</v>
      </c>
      <c r="B1077" s="932">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28"/>
      <c r="AD1077" s="928"/>
      <c r="AE1077" s="928"/>
      <c r="AF1077" s="928"/>
      <c r="AG1077" s="928"/>
      <c r="AH1077" s="894"/>
      <c r="AI1077" s="895"/>
      <c r="AJ1077" s="895"/>
      <c r="AK1077" s="895"/>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932">
        <v>19</v>
      </c>
      <c r="B1078" s="932">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28"/>
      <c r="AD1078" s="928"/>
      <c r="AE1078" s="928"/>
      <c r="AF1078" s="928"/>
      <c r="AG1078" s="928"/>
      <c r="AH1078" s="894"/>
      <c r="AI1078" s="895"/>
      <c r="AJ1078" s="895"/>
      <c r="AK1078" s="895"/>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932">
        <v>20</v>
      </c>
      <c r="B1079" s="932">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28"/>
      <c r="AD1079" s="928"/>
      <c r="AE1079" s="928"/>
      <c r="AF1079" s="928"/>
      <c r="AG1079" s="928"/>
      <c r="AH1079" s="894"/>
      <c r="AI1079" s="895"/>
      <c r="AJ1079" s="895"/>
      <c r="AK1079" s="895"/>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932">
        <v>21</v>
      </c>
      <c r="B1080" s="932">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28"/>
      <c r="AD1080" s="928"/>
      <c r="AE1080" s="928"/>
      <c r="AF1080" s="928"/>
      <c r="AG1080" s="928"/>
      <c r="AH1080" s="894"/>
      <c r="AI1080" s="895"/>
      <c r="AJ1080" s="895"/>
      <c r="AK1080" s="895"/>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932">
        <v>22</v>
      </c>
      <c r="B1081" s="932">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28"/>
      <c r="AD1081" s="928"/>
      <c r="AE1081" s="928"/>
      <c r="AF1081" s="928"/>
      <c r="AG1081" s="928"/>
      <c r="AH1081" s="894"/>
      <c r="AI1081" s="895"/>
      <c r="AJ1081" s="895"/>
      <c r="AK1081" s="895"/>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932">
        <v>23</v>
      </c>
      <c r="B1082" s="932">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28"/>
      <c r="AD1082" s="928"/>
      <c r="AE1082" s="928"/>
      <c r="AF1082" s="928"/>
      <c r="AG1082" s="928"/>
      <c r="AH1082" s="894"/>
      <c r="AI1082" s="895"/>
      <c r="AJ1082" s="895"/>
      <c r="AK1082" s="895"/>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932">
        <v>24</v>
      </c>
      <c r="B1083" s="932">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28"/>
      <c r="AD1083" s="928"/>
      <c r="AE1083" s="928"/>
      <c r="AF1083" s="928"/>
      <c r="AG1083" s="928"/>
      <c r="AH1083" s="894"/>
      <c r="AI1083" s="895"/>
      <c r="AJ1083" s="895"/>
      <c r="AK1083" s="895"/>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932">
        <v>25</v>
      </c>
      <c r="B1084" s="932">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28"/>
      <c r="AD1084" s="928"/>
      <c r="AE1084" s="928"/>
      <c r="AF1084" s="928"/>
      <c r="AG1084" s="928"/>
      <c r="AH1084" s="894"/>
      <c r="AI1084" s="895"/>
      <c r="AJ1084" s="895"/>
      <c r="AK1084" s="895"/>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932">
        <v>26</v>
      </c>
      <c r="B1085" s="932">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28"/>
      <c r="AD1085" s="928"/>
      <c r="AE1085" s="928"/>
      <c r="AF1085" s="928"/>
      <c r="AG1085" s="928"/>
      <c r="AH1085" s="894"/>
      <c r="AI1085" s="895"/>
      <c r="AJ1085" s="895"/>
      <c r="AK1085" s="895"/>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932">
        <v>27</v>
      </c>
      <c r="B1086" s="932">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28"/>
      <c r="AD1086" s="928"/>
      <c r="AE1086" s="928"/>
      <c r="AF1086" s="928"/>
      <c r="AG1086" s="928"/>
      <c r="AH1086" s="894"/>
      <c r="AI1086" s="895"/>
      <c r="AJ1086" s="895"/>
      <c r="AK1086" s="895"/>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932">
        <v>28</v>
      </c>
      <c r="B1087" s="932">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28"/>
      <c r="AD1087" s="928"/>
      <c r="AE1087" s="928"/>
      <c r="AF1087" s="928"/>
      <c r="AG1087" s="928"/>
      <c r="AH1087" s="894"/>
      <c r="AI1087" s="895"/>
      <c r="AJ1087" s="895"/>
      <c r="AK1087" s="895"/>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932">
        <v>29</v>
      </c>
      <c r="B1088" s="932">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28"/>
      <c r="AD1088" s="928"/>
      <c r="AE1088" s="928"/>
      <c r="AF1088" s="928"/>
      <c r="AG1088" s="928"/>
      <c r="AH1088" s="894"/>
      <c r="AI1088" s="895"/>
      <c r="AJ1088" s="895"/>
      <c r="AK1088" s="895"/>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932">
        <v>30</v>
      </c>
      <c r="B1089" s="932">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28"/>
      <c r="AD1089" s="928"/>
      <c r="AE1089" s="928"/>
      <c r="AF1089" s="928"/>
      <c r="AG1089" s="928"/>
      <c r="AH1089" s="894"/>
      <c r="AI1089" s="895"/>
      <c r="AJ1089" s="895"/>
      <c r="AK1089" s="895"/>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208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9"/>
      <c r="B1092" s="889"/>
      <c r="C1092" s="889" t="s">
        <v>24</v>
      </c>
      <c r="D1092" s="889"/>
      <c r="E1092" s="889"/>
      <c r="F1092" s="889"/>
      <c r="G1092" s="889"/>
      <c r="H1092" s="889"/>
      <c r="I1092" s="889"/>
      <c r="J1092" s="930" t="s">
        <v>254</v>
      </c>
      <c r="K1092" s="931"/>
      <c r="L1092" s="931"/>
      <c r="M1092" s="931"/>
      <c r="N1092" s="931"/>
      <c r="O1092" s="931"/>
      <c r="P1092" s="440" t="s">
        <v>25</v>
      </c>
      <c r="Q1092" s="440"/>
      <c r="R1092" s="440"/>
      <c r="S1092" s="440"/>
      <c r="T1092" s="440"/>
      <c r="U1092" s="440"/>
      <c r="V1092" s="440"/>
      <c r="W1092" s="440"/>
      <c r="X1092" s="440"/>
      <c r="Y1092" s="891" t="s">
        <v>293</v>
      </c>
      <c r="Z1092" s="892"/>
      <c r="AA1092" s="892"/>
      <c r="AB1092" s="892"/>
      <c r="AC1092" s="930" t="s">
        <v>285</v>
      </c>
      <c r="AD1092" s="930"/>
      <c r="AE1092" s="930"/>
      <c r="AF1092" s="930"/>
      <c r="AG1092" s="930"/>
      <c r="AH1092" s="891" t="s">
        <v>227</v>
      </c>
      <c r="AI1092" s="889"/>
      <c r="AJ1092" s="889"/>
      <c r="AK1092" s="889"/>
      <c r="AL1092" s="889" t="s">
        <v>19</v>
      </c>
      <c r="AM1092" s="889"/>
      <c r="AN1092" s="889"/>
      <c r="AO1092" s="893"/>
      <c r="AP1092" s="929" t="s">
        <v>255</v>
      </c>
      <c r="AQ1092" s="929"/>
      <c r="AR1092" s="929"/>
      <c r="AS1092" s="929"/>
      <c r="AT1092" s="929"/>
      <c r="AU1092" s="929"/>
      <c r="AV1092" s="929"/>
      <c r="AW1092" s="929"/>
      <c r="AX1092" s="929"/>
      <c r="AY1092">
        <f>$AY$1090</f>
        <v>0</v>
      </c>
    </row>
    <row r="1093" spans="1:51" ht="26.25" customHeight="1" x14ac:dyDescent="0.15">
      <c r="A1093" s="932">
        <v>1</v>
      </c>
      <c r="B1093" s="932">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28"/>
      <c r="AD1093" s="928"/>
      <c r="AE1093" s="928"/>
      <c r="AF1093" s="928"/>
      <c r="AG1093" s="928"/>
      <c r="AH1093" s="894"/>
      <c r="AI1093" s="895"/>
      <c r="AJ1093" s="895"/>
      <c r="AK1093" s="895"/>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932">
        <v>2</v>
      </c>
      <c r="B1094" s="932">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28"/>
      <c r="AD1094" s="928"/>
      <c r="AE1094" s="928"/>
      <c r="AF1094" s="928"/>
      <c r="AG1094" s="928"/>
      <c r="AH1094" s="894"/>
      <c r="AI1094" s="895"/>
      <c r="AJ1094" s="895"/>
      <c r="AK1094" s="895"/>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932">
        <v>3</v>
      </c>
      <c r="B1095" s="932">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28"/>
      <c r="AD1095" s="928"/>
      <c r="AE1095" s="928"/>
      <c r="AF1095" s="928"/>
      <c r="AG1095" s="928"/>
      <c r="AH1095" s="894"/>
      <c r="AI1095" s="895"/>
      <c r="AJ1095" s="895"/>
      <c r="AK1095" s="895"/>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932">
        <v>4</v>
      </c>
      <c r="B1096" s="932">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28"/>
      <c r="AD1096" s="928"/>
      <c r="AE1096" s="928"/>
      <c r="AF1096" s="928"/>
      <c r="AG1096" s="928"/>
      <c r="AH1096" s="894"/>
      <c r="AI1096" s="895"/>
      <c r="AJ1096" s="895"/>
      <c r="AK1096" s="895"/>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932">
        <v>5</v>
      </c>
      <c r="B1097" s="932">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28"/>
      <c r="AD1097" s="928"/>
      <c r="AE1097" s="928"/>
      <c r="AF1097" s="928"/>
      <c r="AG1097" s="928"/>
      <c r="AH1097" s="894"/>
      <c r="AI1097" s="895"/>
      <c r="AJ1097" s="895"/>
      <c r="AK1097" s="895"/>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932">
        <v>6</v>
      </c>
      <c r="B1098" s="932">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28"/>
      <c r="AD1098" s="928"/>
      <c r="AE1098" s="928"/>
      <c r="AF1098" s="928"/>
      <c r="AG1098" s="928"/>
      <c r="AH1098" s="894"/>
      <c r="AI1098" s="895"/>
      <c r="AJ1098" s="895"/>
      <c r="AK1098" s="895"/>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932">
        <v>7</v>
      </c>
      <c r="B1099" s="932">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28"/>
      <c r="AD1099" s="928"/>
      <c r="AE1099" s="928"/>
      <c r="AF1099" s="928"/>
      <c r="AG1099" s="928"/>
      <c r="AH1099" s="894"/>
      <c r="AI1099" s="895"/>
      <c r="AJ1099" s="895"/>
      <c r="AK1099" s="895"/>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932">
        <v>8</v>
      </c>
      <c r="B1100" s="932">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28"/>
      <c r="AD1100" s="928"/>
      <c r="AE1100" s="928"/>
      <c r="AF1100" s="928"/>
      <c r="AG1100" s="928"/>
      <c r="AH1100" s="894"/>
      <c r="AI1100" s="895"/>
      <c r="AJ1100" s="895"/>
      <c r="AK1100" s="895"/>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932">
        <v>9</v>
      </c>
      <c r="B1101" s="932">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28"/>
      <c r="AD1101" s="928"/>
      <c r="AE1101" s="928"/>
      <c r="AF1101" s="928"/>
      <c r="AG1101" s="928"/>
      <c r="AH1101" s="894"/>
      <c r="AI1101" s="895"/>
      <c r="AJ1101" s="895"/>
      <c r="AK1101" s="895"/>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932">
        <v>10</v>
      </c>
      <c r="B1102" s="932">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28"/>
      <c r="AD1102" s="928"/>
      <c r="AE1102" s="928"/>
      <c r="AF1102" s="928"/>
      <c r="AG1102" s="928"/>
      <c r="AH1102" s="894"/>
      <c r="AI1102" s="895"/>
      <c r="AJ1102" s="895"/>
      <c r="AK1102" s="895"/>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932">
        <v>11</v>
      </c>
      <c r="B1103" s="932">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28"/>
      <c r="AD1103" s="928"/>
      <c r="AE1103" s="928"/>
      <c r="AF1103" s="928"/>
      <c r="AG1103" s="928"/>
      <c r="AH1103" s="894"/>
      <c r="AI1103" s="895"/>
      <c r="AJ1103" s="895"/>
      <c r="AK1103" s="895"/>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932">
        <v>12</v>
      </c>
      <c r="B1104" s="932">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28"/>
      <c r="AD1104" s="928"/>
      <c r="AE1104" s="928"/>
      <c r="AF1104" s="928"/>
      <c r="AG1104" s="928"/>
      <c r="AH1104" s="894"/>
      <c r="AI1104" s="895"/>
      <c r="AJ1104" s="895"/>
      <c r="AK1104" s="895"/>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932">
        <v>13</v>
      </c>
      <c r="B1105" s="932">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28"/>
      <c r="AD1105" s="928"/>
      <c r="AE1105" s="928"/>
      <c r="AF1105" s="928"/>
      <c r="AG1105" s="928"/>
      <c r="AH1105" s="894"/>
      <c r="AI1105" s="895"/>
      <c r="AJ1105" s="895"/>
      <c r="AK1105" s="895"/>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932">
        <v>14</v>
      </c>
      <c r="B1106" s="932">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28"/>
      <c r="AD1106" s="928"/>
      <c r="AE1106" s="928"/>
      <c r="AF1106" s="928"/>
      <c r="AG1106" s="928"/>
      <c r="AH1106" s="894"/>
      <c r="AI1106" s="895"/>
      <c r="AJ1106" s="895"/>
      <c r="AK1106" s="895"/>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932">
        <v>15</v>
      </c>
      <c r="B1107" s="932">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28"/>
      <c r="AD1107" s="928"/>
      <c r="AE1107" s="928"/>
      <c r="AF1107" s="928"/>
      <c r="AG1107" s="928"/>
      <c r="AH1107" s="894"/>
      <c r="AI1107" s="895"/>
      <c r="AJ1107" s="895"/>
      <c r="AK1107" s="895"/>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932">
        <v>16</v>
      </c>
      <c r="B1108" s="932">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28"/>
      <c r="AD1108" s="928"/>
      <c r="AE1108" s="928"/>
      <c r="AF1108" s="928"/>
      <c r="AG1108" s="928"/>
      <c r="AH1108" s="894"/>
      <c r="AI1108" s="895"/>
      <c r="AJ1108" s="895"/>
      <c r="AK1108" s="895"/>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932">
        <v>17</v>
      </c>
      <c r="B1109" s="932">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28"/>
      <c r="AD1109" s="928"/>
      <c r="AE1109" s="928"/>
      <c r="AF1109" s="928"/>
      <c r="AG1109" s="928"/>
      <c r="AH1109" s="894"/>
      <c r="AI1109" s="895"/>
      <c r="AJ1109" s="895"/>
      <c r="AK1109" s="895"/>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932">
        <v>18</v>
      </c>
      <c r="B1110" s="932">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28"/>
      <c r="AD1110" s="928"/>
      <c r="AE1110" s="928"/>
      <c r="AF1110" s="928"/>
      <c r="AG1110" s="928"/>
      <c r="AH1110" s="894"/>
      <c r="AI1110" s="895"/>
      <c r="AJ1110" s="895"/>
      <c r="AK1110" s="895"/>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932">
        <v>19</v>
      </c>
      <c r="B1111" s="932">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28"/>
      <c r="AD1111" s="928"/>
      <c r="AE1111" s="928"/>
      <c r="AF1111" s="928"/>
      <c r="AG1111" s="928"/>
      <c r="AH1111" s="894"/>
      <c r="AI1111" s="895"/>
      <c r="AJ1111" s="895"/>
      <c r="AK1111" s="895"/>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932">
        <v>20</v>
      </c>
      <c r="B1112" s="932">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28"/>
      <c r="AD1112" s="928"/>
      <c r="AE1112" s="928"/>
      <c r="AF1112" s="928"/>
      <c r="AG1112" s="928"/>
      <c r="AH1112" s="894"/>
      <c r="AI1112" s="895"/>
      <c r="AJ1112" s="895"/>
      <c r="AK1112" s="895"/>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932">
        <v>21</v>
      </c>
      <c r="B1113" s="932">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28"/>
      <c r="AD1113" s="928"/>
      <c r="AE1113" s="928"/>
      <c r="AF1113" s="928"/>
      <c r="AG1113" s="928"/>
      <c r="AH1113" s="894"/>
      <c r="AI1113" s="895"/>
      <c r="AJ1113" s="895"/>
      <c r="AK1113" s="895"/>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932">
        <v>22</v>
      </c>
      <c r="B1114" s="932">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28"/>
      <c r="AD1114" s="928"/>
      <c r="AE1114" s="928"/>
      <c r="AF1114" s="928"/>
      <c r="AG1114" s="928"/>
      <c r="AH1114" s="894"/>
      <c r="AI1114" s="895"/>
      <c r="AJ1114" s="895"/>
      <c r="AK1114" s="895"/>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932">
        <v>23</v>
      </c>
      <c r="B1115" s="932">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28"/>
      <c r="AD1115" s="928"/>
      <c r="AE1115" s="928"/>
      <c r="AF1115" s="928"/>
      <c r="AG1115" s="928"/>
      <c r="AH1115" s="894"/>
      <c r="AI1115" s="895"/>
      <c r="AJ1115" s="895"/>
      <c r="AK1115" s="895"/>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932">
        <v>24</v>
      </c>
      <c r="B1116" s="932">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28"/>
      <c r="AD1116" s="928"/>
      <c r="AE1116" s="928"/>
      <c r="AF1116" s="928"/>
      <c r="AG1116" s="928"/>
      <c r="AH1116" s="894"/>
      <c r="AI1116" s="895"/>
      <c r="AJ1116" s="895"/>
      <c r="AK1116" s="895"/>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932">
        <v>25</v>
      </c>
      <c r="B1117" s="932">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28"/>
      <c r="AD1117" s="928"/>
      <c r="AE1117" s="928"/>
      <c r="AF1117" s="928"/>
      <c r="AG1117" s="928"/>
      <c r="AH1117" s="894"/>
      <c r="AI1117" s="895"/>
      <c r="AJ1117" s="895"/>
      <c r="AK1117" s="895"/>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932">
        <v>26</v>
      </c>
      <c r="B1118" s="932">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28"/>
      <c r="AD1118" s="928"/>
      <c r="AE1118" s="928"/>
      <c r="AF1118" s="928"/>
      <c r="AG1118" s="928"/>
      <c r="AH1118" s="894"/>
      <c r="AI1118" s="895"/>
      <c r="AJ1118" s="895"/>
      <c r="AK1118" s="895"/>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932">
        <v>27</v>
      </c>
      <c r="B1119" s="932">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28"/>
      <c r="AD1119" s="928"/>
      <c r="AE1119" s="928"/>
      <c r="AF1119" s="928"/>
      <c r="AG1119" s="928"/>
      <c r="AH1119" s="894"/>
      <c r="AI1119" s="895"/>
      <c r="AJ1119" s="895"/>
      <c r="AK1119" s="895"/>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932">
        <v>28</v>
      </c>
      <c r="B1120" s="932">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28"/>
      <c r="AD1120" s="928"/>
      <c r="AE1120" s="928"/>
      <c r="AF1120" s="928"/>
      <c r="AG1120" s="928"/>
      <c r="AH1120" s="894"/>
      <c r="AI1120" s="895"/>
      <c r="AJ1120" s="895"/>
      <c r="AK1120" s="895"/>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932">
        <v>29</v>
      </c>
      <c r="B1121" s="932">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28"/>
      <c r="AD1121" s="928"/>
      <c r="AE1121" s="928"/>
      <c r="AF1121" s="928"/>
      <c r="AG1121" s="928"/>
      <c r="AH1121" s="894"/>
      <c r="AI1121" s="895"/>
      <c r="AJ1121" s="895"/>
      <c r="AK1121" s="895"/>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932">
        <v>30</v>
      </c>
      <c r="B1122" s="932">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28"/>
      <c r="AD1122" s="928"/>
      <c r="AE1122" s="928"/>
      <c r="AF1122" s="928"/>
      <c r="AG1122" s="928"/>
      <c r="AH1122" s="894"/>
      <c r="AI1122" s="895"/>
      <c r="AJ1122" s="895"/>
      <c r="AK1122" s="895"/>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209</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9"/>
      <c r="B1125" s="889"/>
      <c r="C1125" s="889" t="s">
        <v>24</v>
      </c>
      <c r="D1125" s="889"/>
      <c r="E1125" s="889"/>
      <c r="F1125" s="889"/>
      <c r="G1125" s="889"/>
      <c r="H1125" s="889"/>
      <c r="I1125" s="889"/>
      <c r="J1125" s="930" t="s">
        <v>254</v>
      </c>
      <c r="K1125" s="931"/>
      <c r="L1125" s="931"/>
      <c r="M1125" s="931"/>
      <c r="N1125" s="931"/>
      <c r="O1125" s="931"/>
      <c r="P1125" s="440" t="s">
        <v>25</v>
      </c>
      <c r="Q1125" s="440"/>
      <c r="R1125" s="440"/>
      <c r="S1125" s="440"/>
      <c r="T1125" s="440"/>
      <c r="U1125" s="440"/>
      <c r="V1125" s="440"/>
      <c r="W1125" s="440"/>
      <c r="X1125" s="440"/>
      <c r="Y1125" s="891" t="s">
        <v>293</v>
      </c>
      <c r="Z1125" s="892"/>
      <c r="AA1125" s="892"/>
      <c r="AB1125" s="892"/>
      <c r="AC1125" s="930" t="s">
        <v>285</v>
      </c>
      <c r="AD1125" s="930"/>
      <c r="AE1125" s="930"/>
      <c r="AF1125" s="930"/>
      <c r="AG1125" s="930"/>
      <c r="AH1125" s="891" t="s">
        <v>227</v>
      </c>
      <c r="AI1125" s="889"/>
      <c r="AJ1125" s="889"/>
      <c r="AK1125" s="889"/>
      <c r="AL1125" s="889" t="s">
        <v>19</v>
      </c>
      <c r="AM1125" s="889"/>
      <c r="AN1125" s="889"/>
      <c r="AO1125" s="893"/>
      <c r="AP1125" s="929" t="s">
        <v>255</v>
      </c>
      <c r="AQ1125" s="929"/>
      <c r="AR1125" s="929"/>
      <c r="AS1125" s="929"/>
      <c r="AT1125" s="929"/>
      <c r="AU1125" s="929"/>
      <c r="AV1125" s="929"/>
      <c r="AW1125" s="929"/>
      <c r="AX1125" s="929"/>
      <c r="AY1125">
        <f>$AY$1123</f>
        <v>0</v>
      </c>
    </row>
    <row r="1126" spans="1:51" ht="26.25" customHeight="1" x14ac:dyDescent="0.15">
      <c r="A1126" s="932">
        <v>1</v>
      </c>
      <c r="B1126" s="932">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28"/>
      <c r="AD1126" s="928"/>
      <c r="AE1126" s="928"/>
      <c r="AF1126" s="928"/>
      <c r="AG1126" s="928"/>
      <c r="AH1126" s="894"/>
      <c r="AI1126" s="895"/>
      <c r="AJ1126" s="895"/>
      <c r="AK1126" s="895"/>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932">
        <v>2</v>
      </c>
      <c r="B1127" s="932">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28"/>
      <c r="AD1127" s="928"/>
      <c r="AE1127" s="928"/>
      <c r="AF1127" s="928"/>
      <c r="AG1127" s="928"/>
      <c r="AH1127" s="894"/>
      <c r="AI1127" s="895"/>
      <c r="AJ1127" s="895"/>
      <c r="AK1127" s="895"/>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932">
        <v>3</v>
      </c>
      <c r="B1128" s="932">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28"/>
      <c r="AD1128" s="928"/>
      <c r="AE1128" s="928"/>
      <c r="AF1128" s="928"/>
      <c r="AG1128" s="928"/>
      <c r="AH1128" s="894"/>
      <c r="AI1128" s="895"/>
      <c r="AJ1128" s="895"/>
      <c r="AK1128" s="895"/>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932">
        <v>4</v>
      </c>
      <c r="B1129" s="932">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28"/>
      <c r="AD1129" s="928"/>
      <c r="AE1129" s="928"/>
      <c r="AF1129" s="928"/>
      <c r="AG1129" s="928"/>
      <c r="AH1129" s="894"/>
      <c r="AI1129" s="895"/>
      <c r="AJ1129" s="895"/>
      <c r="AK1129" s="895"/>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932">
        <v>5</v>
      </c>
      <c r="B1130" s="932">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28"/>
      <c r="AD1130" s="928"/>
      <c r="AE1130" s="928"/>
      <c r="AF1130" s="928"/>
      <c r="AG1130" s="928"/>
      <c r="AH1130" s="894"/>
      <c r="AI1130" s="895"/>
      <c r="AJ1130" s="895"/>
      <c r="AK1130" s="895"/>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932">
        <v>6</v>
      </c>
      <c r="B1131" s="932">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28"/>
      <c r="AD1131" s="928"/>
      <c r="AE1131" s="928"/>
      <c r="AF1131" s="928"/>
      <c r="AG1131" s="928"/>
      <c r="AH1131" s="894"/>
      <c r="AI1131" s="895"/>
      <c r="AJ1131" s="895"/>
      <c r="AK1131" s="895"/>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932">
        <v>7</v>
      </c>
      <c r="B1132" s="932">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28"/>
      <c r="AD1132" s="928"/>
      <c r="AE1132" s="928"/>
      <c r="AF1132" s="928"/>
      <c r="AG1132" s="928"/>
      <c r="AH1132" s="894"/>
      <c r="AI1132" s="895"/>
      <c r="AJ1132" s="895"/>
      <c r="AK1132" s="895"/>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932">
        <v>8</v>
      </c>
      <c r="B1133" s="932">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28"/>
      <c r="AD1133" s="928"/>
      <c r="AE1133" s="928"/>
      <c r="AF1133" s="928"/>
      <c r="AG1133" s="928"/>
      <c r="AH1133" s="894"/>
      <c r="AI1133" s="895"/>
      <c r="AJ1133" s="895"/>
      <c r="AK1133" s="895"/>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932">
        <v>9</v>
      </c>
      <c r="B1134" s="932">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28"/>
      <c r="AD1134" s="928"/>
      <c r="AE1134" s="928"/>
      <c r="AF1134" s="928"/>
      <c r="AG1134" s="928"/>
      <c r="AH1134" s="894"/>
      <c r="AI1134" s="895"/>
      <c r="AJ1134" s="895"/>
      <c r="AK1134" s="895"/>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932">
        <v>10</v>
      </c>
      <c r="B1135" s="932">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28"/>
      <c r="AD1135" s="928"/>
      <c r="AE1135" s="928"/>
      <c r="AF1135" s="928"/>
      <c r="AG1135" s="928"/>
      <c r="AH1135" s="894"/>
      <c r="AI1135" s="895"/>
      <c r="AJ1135" s="895"/>
      <c r="AK1135" s="895"/>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932">
        <v>11</v>
      </c>
      <c r="B1136" s="932">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28"/>
      <c r="AD1136" s="928"/>
      <c r="AE1136" s="928"/>
      <c r="AF1136" s="928"/>
      <c r="AG1136" s="928"/>
      <c r="AH1136" s="894"/>
      <c r="AI1136" s="895"/>
      <c r="AJ1136" s="895"/>
      <c r="AK1136" s="895"/>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932">
        <v>12</v>
      </c>
      <c r="B1137" s="932">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28"/>
      <c r="AD1137" s="928"/>
      <c r="AE1137" s="928"/>
      <c r="AF1137" s="928"/>
      <c r="AG1137" s="928"/>
      <c r="AH1137" s="894"/>
      <c r="AI1137" s="895"/>
      <c r="AJ1137" s="895"/>
      <c r="AK1137" s="895"/>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932">
        <v>13</v>
      </c>
      <c r="B1138" s="932">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28"/>
      <c r="AD1138" s="928"/>
      <c r="AE1138" s="928"/>
      <c r="AF1138" s="928"/>
      <c r="AG1138" s="928"/>
      <c r="AH1138" s="894"/>
      <c r="AI1138" s="895"/>
      <c r="AJ1138" s="895"/>
      <c r="AK1138" s="895"/>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932">
        <v>14</v>
      </c>
      <c r="B1139" s="932">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28"/>
      <c r="AD1139" s="928"/>
      <c r="AE1139" s="928"/>
      <c r="AF1139" s="928"/>
      <c r="AG1139" s="928"/>
      <c r="AH1139" s="894"/>
      <c r="AI1139" s="895"/>
      <c r="AJ1139" s="895"/>
      <c r="AK1139" s="895"/>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932">
        <v>15</v>
      </c>
      <c r="B1140" s="932">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28"/>
      <c r="AD1140" s="928"/>
      <c r="AE1140" s="928"/>
      <c r="AF1140" s="928"/>
      <c r="AG1140" s="928"/>
      <c r="AH1140" s="894"/>
      <c r="AI1140" s="895"/>
      <c r="AJ1140" s="895"/>
      <c r="AK1140" s="895"/>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932">
        <v>16</v>
      </c>
      <c r="B1141" s="932">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28"/>
      <c r="AD1141" s="928"/>
      <c r="AE1141" s="928"/>
      <c r="AF1141" s="928"/>
      <c r="AG1141" s="928"/>
      <c r="AH1141" s="894"/>
      <c r="AI1141" s="895"/>
      <c r="AJ1141" s="895"/>
      <c r="AK1141" s="895"/>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932">
        <v>17</v>
      </c>
      <c r="B1142" s="932">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28"/>
      <c r="AD1142" s="928"/>
      <c r="AE1142" s="928"/>
      <c r="AF1142" s="928"/>
      <c r="AG1142" s="928"/>
      <c r="AH1142" s="894"/>
      <c r="AI1142" s="895"/>
      <c r="AJ1142" s="895"/>
      <c r="AK1142" s="895"/>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932">
        <v>18</v>
      </c>
      <c r="B1143" s="932">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28"/>
      <c r="AD1143" s="928"/>
      <c r="AE1143" s="928"/>
      <c r="AF1143" s="928"/>
      <c r="AG1143" s="928"/>
      <c r="AH1143" s="894"/>
      <c r="AI1143" s="895"/>
      <c r="AJ1143" s="895"/>
      <c r="AK1143" s="895"/>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932">
        <v>19</v>
      </c>
      <c r="B1144" s="932">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28"/>
      <c r="AD1144" s="928"/>
      <c r="AE1144" s="928"/>
      <c r="AF1144" s="928"/>
      <c r="AG1144" s="928"/>
      <c r="AH1144" s="894"/>
      <c r="AI1144" s="895"/>
      <c r="AJ1144" s="895"/>
      <c r="AK1144" s="895"/>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932">
        <v>20</v>
      </c>
      <c r="B1145" s="932">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28"/>
      <c r="AD1145" s="928"/>
      <c r="AE1145" s="928"/>
      <c r="AF1145" s="928"/>
      <c r="AG1145" s="928"/>
      <c r="AH1145" s="894"/>
      <c r="AI1145" s="895"/>
      <c r="AJ1145" s="895"/>
      <c r="AK1145" s="895"/>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932">
        <v>21</v>
      </c>
      <c r="B1146" s="932">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28"/>
      <c r="AD1146" s="928"/>
      <c r="AE1146" s="928"/>
      <c r="AF1146" s="928"/>
      <c r="AG1146" s="928"/>
      <c r="AH1146" s="894"/>
      <c r="AI1146" s="895"/>
      <c r="AJ1146" s="895"/>
      <c r="AK1146" s="895"/>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932">
        <v>22</v>
      </c>
      <c r="B1147" s="932">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28"/>
      <c r="AD1147" s="928"/>
      <c r="AE1147" s="928"/>
      <c r="AF1147" s="928"/>
      <c r="AG1147" s="928"/>
      <c r="AH1147" s="894"/>
      <c r="AI1147" s="895"/>
      <c r="AJ1147" s="895"/>
      <c r="AK1147" s="895"/>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932">
        <v>23</v>
      </c>
      <c r="B1148" s="932">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28"/>
      <c r="AD1148" s="928"/>
      <c r="AE1148" s="928"/>
      <c r="AF1148" s="928"/>
      <c r="AG1148" s="928"/>
      <c r="AH1148" s="894"/>
      <c r="AI1148" s="895"/>
      <c r="AJ1148" s="895"/>
      <c r="AK1148" s="895"/>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932">
        <v>24</v>
      </c>
      <c r="B1149" s="932">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28"/>
      <c r="AD1149" s="928"/>
      <c r="AE1149" s="928"/>
      <c r="AF1149" s="928"/>
      <c r="AG1149" s="928"/>
      <c r="AH1149" s="894"/>
      <c r="AI1149" s="895"/>
      <c r="AJ1149" s="895"/>
      <c r="AK1149" s="895"/>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932">
        <v>25</v>
      </c>
      <c r="B1150" s="932">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28"/>
      <c r="AD1150" s="928"/>
      <c r="AE1150" s="928"/>
      <c r="AF1150" s="928"/>
      <c r="AG1150" s="928"/>
      <c r="AH1150" s="894"/>
      <c r="AI1150" s="895"/>
      <c r="AJ1150" s="895"/>
      <c r="AK1150" s="895"/>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932">
        <v>26</v>
      </c>
      <c r="B1151" s="932">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28"/>
      <c r="AD1151" s="928"/>
      <c r="AE1151" s="928"/>
      <c r="AF1151" s="928"/>
      <c r="AG1151" s="928"/>
      <c r="AH1151" s="894"/>
      <c r="AI1151" s="895"/>
      <c r="AJ1151" s="895"/>
      <c r="AK1151" s="895"/>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932">
        <v>27</v>
      </c>
      <c r="B1152" s="932">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28"/>
      <c r="AD1152" s="928"/>
      <c r="AE1152" s="928"/>
      <c r="AF1152" s="928"/>
      <c r="AG1152" s="928"/>
      <c r="AH1152" s="894"/>
      <c r="AI1152" s="895"/>
      <c r="AJ1152" s="895"/>
      <c r="AK1152" s="895"/>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932">
        <v>28</v>
      </c>
      <c r="B1153" s="932">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28"/>
      <c r="AD1153" s="928"/>
      <c r="AE1153" s="928"/>
      <c r="AF1153" s="928"/>
      <c r="AG1153" s="928"/>
      <c r="AH1153" s="894"/>
      <c r="AI1153" s="895"/>
      <c r="AJ1153" s="895"/>
      <c r="AK1153" s="895"/>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932">
        <v>29</v>
      </c>
      <c r="B1154" s="932">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28"/>
      <c r="AD1154" s="928"/>
      <c r="AE1154" s="928"/>
      <c r="AF1154" s="928"/>
      <c r="AG1154" s="928"/>
      <c r="AH1154" s="894"/>
      <c r="AI1154" s="895"/>
      <c r="AJ1154" s="895"/>
      <c r="AK1154" s="895"/>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932">
        <v>30</v>
      </c>
      <c r="B1155" s="932">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28"/>
      <c r="AD1155" s="928"/>
      <c r="AE1155" s="928"/>
      <c r="AF1155" s="928"/>
      <c r="AG1155" s="928"/>
      <c r="AH1155" s="894"/>
      <c r="AI1155" s="895"/>
      <c r="AJ1155" s="895"/>
      <c r="AK1155" s="895"/>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210</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9"/>
      <c r="B1158" s="889"/>
      <c r="C1158" s="889" t="s">
        <v>24</v>
      </c>
      <c r="D1158" s="889"/>
      <c r="E1158" s="889"/>
      <c r="F1158" s="889"/>
      <c r="G1158" s="889"/>
      <c r="H1158" s="889"/>
      <c r="I1158" s="889"/>
      <c r="J1158" s="930" t="s">
        <v>254</v>
      </c>
      <c r="K1158" s="931"/>
      <c r="L1158" s="931"/>
      <c r="M1158" s="931"/>
      <c r="N1158" s="931"/>
      <c r="O1158" s="931"/>
      <c r="P1158" s="440" t="s">
        <v>25</v>
      </c>
      <c r="Q1158" s="440"/>
      <c r="R1158" s="440"/>
      <c r="S1158" s="440"/>
      <c r="T1158" s="440"/>
      <c r="U1158" s="440"/>
      <c r="V1158" s="440"/>
      <c r="W1158" s="440"/>
      <c r="X1158" s="440"/>
      <c r="Y1158" s="891" t="s">
        <v>293</v>
      </c>
      <c r="Z1158" s="892"/>
      <c r="AA1158" s="892"/>
      <c r="AB1158" s="892"/>
      <c r="AC1158" s="930" t="s">
        <v>285</v>
      </c>
      <c r="AD1158" s="930"/>
      <c r="AE1158" s="930"/>
      <c r="AF1158" s="930"/>
      <c r="AG1158" s="930"/>
      <c r="AH1158" s="891" t="s">
        <v>227</v>
      </c>
      <c r="AI1158" s="889"/>
      <c r="AJ1158" s="889"/>
      <c r="AK1158" s="889"/>
      <c r="AL1158" s="889" t="s">
        <v>19</v>
      </c>
      <c r="AM1158" s="889"/>
      <c r="AN1158" s="889"/>
      <c r="AO1158" s="893"/>
      <c r="AP1158" s="929" t="s">
        <v>255</v>
      </c>
      <c r="AQ1158" s="929"/>
      <c r="AR1158" s="929"/>
      <c r="AS1158" s="929"/>
      <c r="AT1158" s="929"/>
      <c r="AU1158" s="929"/>
      <c r="AV1158" s="929"/>
      <c r="AW1158" s="929"/>
      <c r="AX1158" s="929"/>
      <c r="AY1158">
        <f>$AY$1156</f>
        <v>0</v>
      </c>
    </row>
    <row r="1159" spans="1:51" ht="26.25" customHeight="1" x14ac:dyDescent="0.15">
      <c r="A1159" s="932">
        <v>1</v>
      </c>
      <c r="B1159" s="932">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28"/>
      <c r="AD1159" s="928"/>
      <c r="AE1159" s="928"/>
      <c r="AF1159" s="928"/>
      <c r="AG1159" s="928"/>
      <c r="AH1159" s="894"/>
      <c r="AI1159" s="895"/>
      <c r="AJ1159" s="895"/>
      <c r="AK1159" s="895"/>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932">
        <v>2</v>
      </c>
      <c r="B1160" s="932">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28"/>
      <c r="AD1160" s="928"/>
      <c r="AE1160" s="928"/>
      <c r="AF1160" s="928"/>
      <c r="AG1160" s="928"/>
      <c r="AH1160" s="894"/>
      <c r="AI1160" s="895"/>
      <c r="AJ1160" s="895"/>
      <c r="AK1160" s="895"/>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932">
        <v>3</v>
      </c>
      <c r="B1161" s="932">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28"/>
      <c r="AD1161" s="928"/>
      <c r="AE1161" s="928"/>
      <c r="AF1161" s="928"/>
      <c r="AG1161" s="928"/>
      <c r="AH1161" s="894"/>
      <c r="AI1161" s="895"/>
      <c r="AJ1161" s="895"/>
      <c r="AK1161" s="895"/>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932">
        <v>4</v>
      </c>
      <c r="B1162" s="932">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28"/>
      <c r="AD1162" s="928"/>
      <c r="AE1162" s="928"/>
      <c r="AF1162" s="928"/>
      <c r="AG1162" s="928"/>
      <c r="AH1162" s="894"/>
      <c r="AI1162" s="895"/>
      <c r="AJ1162" s="895"/>
      <c r="AK1162" s="895"/>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932">
        <v>5</v>
      </c>
      <c r="B1163" s="932">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28"/>
      <c r="AD1163" s="928"/>
      <c r="AE1163" s="928"/>
      <c r="AF1163" s="928"/>
      <c r="AG1163" s="928"/>
      <c r="AH1163" s="894"/>
      <c r="AI1163" s="895"/>
      <c r="AJ1163" s="895"/>
      <c r="AK1163" s="895"/>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932">
        <v>6</v>
      </c>
      <c r="B1164" s="932">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28"/>
      <c r="AD1164" s="928"/>
      <c r="AE1164" s="928"/>
      <c r="AF1164" s="928"/>
      <c r="AG1164" s="928"/>
      <c r="AH1164" s="894"/>
      <c r="AI1164" s="895"/>
      <c r="AJ1164" s="895"/>
      <c r="AK1164" s="895"/>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932">
        <v>7</v>
      </c>
      <c r="B1165" s="932">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28"/>
      <c r="AD1165" s="928"/>
      <c r="AE1165" s="928"/>
      <c r="AF1165" s="928"/>
      <c r="AG1165" s="928"/>
      <c r="AH1165" s="894"/>
      <c r="AI1165" s="895"/>
      <c r="AJ1165" s="895"/>
      <c r="AK1165" s="895"/>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932">
        <v>8</v>
      </c>
      <c r="B1166" s="932">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28"/>
      <c r="AD1166" s="928"/>
      <c r="AE1166" s="928"/>
      <c r="AF1166" s="928"/>
      <c r="AG1166" s="928"/>
      <c r="AH1166" s="894"/>
      <c r="AI1166" s="895"/>
      <c r="AJ1166" s="895"/>
      <c r="AK1166" s="895"/>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932">
        <v>9</v>
      </c>
      <c r="B1167" s="932">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28"/>
      <c r="AD1167" s="928"/>
      <c r="AE1167" s="928"/>
      <c r="AF1167" s="928"/>
      <c r="AG1167" s="928"/>
      <c r="AH1167" s="894"/>
      <c r="AI1167" s="895"/>
      <c r="AJ1167" s="895"/>
      <c r="AK1167" s="895"/>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932">
        <v>10</v>
      </c>
      <c r="B1168" s="932">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28"/>
      <c r="AD1168" s="928"/>
      <c r="AE1168" s="928"/>
      <c r="AF1168" s="928"/>
      <c r="AG1168" s="928"/>
      <c r="AH1168" s="894"/>
      <c r="AI1168" s="895"/>
      <c r="AJ1168" s="895"/>
      <c r="AK1168" s="895"/>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932">
        <v>11</v>
      </c>
      <c r="B1169" s="932">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28"/>
      <c r="AD1169" s="928"/>
      <c r="AE1169" s="928"/>
      <c r="AF1169" s="928"/>
      <c r="AG1169" s="928"/>
      <c r="AH1169" s="894"/>
      <c r="AI1169" s="895"/>
      <c r="AJ1169" s="895"/>
      <c r="AK1169" s="895"/>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932">
        <v>12</v>
      </c>
      <c r="B1170" s="932">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28"/>
      <c r="AD1170" s="928"/>
      <c r="AE1170" s="928"/>
      <c r="AF1170" s="928"/>
      <c r="AG1170" s="928"/>
      <c r="AH1170" s="894"/>
      <c r="AI1170" s="895"/>
      <c r="AJ1170" s="895"/>
      <c r="AK1170" s="895"/>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932">
        <v>13</v>
      </c>
      <c r="B1171" s="932">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28"/>
      <c r="AD1171" s="928"/>
      <c r="AE1171" s="928"/>
      <c r="AF1171" s="928"/>
      <c r="AG1171" s="928"/>
      <c r="AH1171" s="894"/>
      <c r="AI1171" s="895"/>
      <c r="AJ1171" s="895"/>
      <c r="AK1171" s="895"/>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932">
        <v>14</v>
      </c>
      <c r="B1172" s="932">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28"/>
      <c r="AD1172" s="928"/>
      <c r="AE1172" s="928"/>
      <c r="AF1172" s="928"/>
      <c r="AG1172" s="928"/>
      <c r="AH1172" s="894"/>
      <c r="AI1172" s="895"/>
      <c r="AJ1172" s="895"/>
      <c r="AK1172" s="895"/>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932">
        <v>15</v>
      </c>
      <c r="B1173" s="932">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28"/>
      <c r="AD1173" s="928"/>
      <c r="AE1173" s="928"/>
      <c r="AF1173" s="928"/>
      <c r="AG1173" s="928"/>
      <c r="AH1173" s="894"/>
      <c r="AI1173" s="895"/>
      <c r="AJ1173" s="895"/>
      <c r="AK1173" s="895"/>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932">
        <v>16</v>
      </c>
      <c r="B1174" s="932">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28"/>
      <c r="AD1174" s="928"/>
      <c r="AE1174" s="928"/>
      <c r="AF1174" s="928"/>
      <c r="AG1174" s="928"/>
      <c r="AH1174" s="894"/>
      <c r="AI1174" s="895"/>
      <c r="AJ1174" s="895"/>
      <c r="AK1174" s="895"/>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932">
        <v>17</v>
      </c>
      <c r="B1175" s="932">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28"/>
      <c r="AD1175" s="928"/>
      <c r="AE1175" s="928"/>
      <c r="AF1175" s="928"/>
      <c r="AG1175" s="928"/>
      <c r="AH1175" s="894"/>
      <c r="AI1175" s="895"/>
      <c r="AJ1175" s="895"/>
      <c r="AK1175" s="895"/>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932">
        <v>18</v>
      </c>
      <c r="B1176" s="932">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28"/>
      <c r="AD1176" s="928"/>
      <c r="AE1176" s="928"/>
      <c r="AF1176" s="928"/>
      <c r="AG1176" s="928"/>
      <c r="AH1176" s="894"/>
      <c r="AI1176" s="895"/>
      <c r="AJ1176" s="895"/>
      <c r="AK1176" s="895"/>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932">
        <v>19</v>
      </c>
      <c r="B1177" s="932">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28"/>
      <c r="AD1177" s="928"/>
      <c r="AE1177" s="928"/>
      <c r="AF1177" s="928"/>
      <c r="AG1177" s="928"/>
      <c r="AH1177" s="894"/>
      <c r="AI1177" s="895"/>
      <c r="AJ1177" s="895"/>
      <c r="AK1177" s="895"/>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932">
        <v>20</v>
      </c>
      <c r="B1178" s="932">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28"/>
      <c r="AD1178" s="928"/>
      <c r="AE1178" s="928"/>
      <c r="AF1178" s="928"/>
      <c r="AG1178" s="928"/>
      <c r="AH1178" s="894"/>
      <c r="AI1178" s="895"/>
      <c r="AJ1178" s="895"/>
      <c r="AK1178" s="895"/>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932">
        <v>21</v>
      </c>
      <c r="B1179" s="932">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28"/>
      <c r="AD1179" s="928"/>
      <c r="AE1179" s="928"/>
      <c r="AF1179" s="928"/>
      <c r="AG1179" s="928"/>
      <c r="AH1179" s="894"/>
      <c r="AI1179" s="895"/>
      <c r="AJ1179" s="895"/>
      <c r="AK1179" s="895"/>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932">
        <v>22</v>
      </c>
      <c r="B1180" s="932">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28"/>
      <c r="AD1180" s="928"/>
      <c r="AE1180" s="928"/>
      <c r="AF1180" s="928"/>
      <c r="AG1180" s="928"/>
      <c r="AH1180" s="894"/>
      <c r="AI1180" s="895"/>
      <c r="AJ1180" s="895"/>
      <c r="AK1180" s="895"/>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932">
        <v>23</v>
      </c>
      <c r="B1181" s="932">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28"/>
      <c r="AD1181" s="928"/>
      <c r="AE1181" s="928"/>
      <c r="AF1181" s="928"/>
      <c r="AG1181" s="928"/>
      <c r="AH1181" s="894"/>
      <c r="AI1181" s="895"/>
      <c r="AJ1181" s="895"/>
      <c r="AK1181" s="895"/>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932">
        <v>24</v>
      </c>
      <c r="B1182" s="932">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28"/>
      <c r="AD1182" s="928"/>
      <c r="AE1182" s="928"/>
      <c r="AF1182" s="928"/>
      <c r="AG1182" s="928"/>
      <c r="AH1182" s="894"/>
      <c r="AI1182" s="895"/>
      <c r="AJ1182" s="895"/>
      <c r="AK1182" s="895"/>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932">
        <v>25</v>
      </c>
      <c r="B1183" s="932">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28"/>
      <c r="AD1183" s="928"/>
      <c r="AE1183" s="928"/>
      <c r="AF1183" s="928"/>
      <c r="AG1183" s="928"/>
      <c r="AH1183" s="894"/>
      <c r="AI1183" s="895"/>
      <c r="AJ1183" s="895"/>
      <c r="AK1183" s="895"/>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932">
        <v>26</v>
      </c>
      <c r="B1184" s="932">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28"/>
      <c r="AD1184" s="928"/>
      <c r="AE1184" s="928"/>
      <c r="AF1184" s="928"/>
      <c r="AG1184" s="928"/>
      <c r="AH1184" s="894"/>
      <c r="AI1184" s="895"/>
      <c r="AJ1184" s="895"/>
      <c r="AK1184" s="895"/>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932">
        <v>27</v>
      </c>
      <c r="B1185" s="932">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28"/>
      <c r="AD1185" s="928"/>
      <c r="AE1185" s="928"/>
      <c r="AF1185" s="928"/>
      <c r="AG1185" s="928"/>
      <c r="AH1185" s="894"/>
      <c r="AI1185" s="895"/>
      <c r="AJ1185" s="895"/>
      <c r="AK1185" s="895"/>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932">
        <v>28</v>
      </c>
      <c r="B1186" s="932">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28"/>
      <c r="AD1186" s="928"/>
      <c r="AE1186" s="928"/>
      <c r="AF1186" s="928"/>
      <c r="AG1186" s="928"/>
      <c r="AH1186" s="894"/>
      <c r="AI1186" s="895"/>
      <c r="AJ1186" s="895"/>
      <c r="AK1186" s="895"/>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932">
        <v>29</v>
      </c>
      <c r="B1187" s="932">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28"/>
      <c r="AD1187" s="928"/>
      <c r="AE1187" s="928"/>
      <c r="AF1187" s="928"/>
      <c r="AG1187" s="928"/>
      <c r="AH1187" s="894"/>
      <c r="AI1187" s="895"/>
      <c r="AJ1187" s="895"/>
      <c r="AK1187" s="895"/>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932">
        <v>30</v>
      </c>
      <c r="B1188" s="932">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28"/>
      <c r="AD1188" s="928"/>
      <c r="AE1188" s="928"/>
      <c r="AF1188" s="928"/>
      <c r="AG1188" s="928"/>
      <c r="AH1188" s="894"/>
      <c r="AI1188" s="895"/>
      <c r="AJ1188" s="895"/>
      <c r="AK1188" s="895"/>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211</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9"/>
      <c r="B1191" s="889"/>
      <c r="C1191" s="889" t="s">
        <v>24</v>
      </c>
      <c r="D1191" s="889"/>
      <c r="E1191" s="889"/>
      <c r="F1191" s="889"/>
      <c r="G1191" s="889"/>
      <c r="H1191" s="889"/>
      <c r="I1191" s="889"/>
      <c r="J1191" s="930" t="s">
        <v>254</v>
      </c>
      <c r="K1191" s="931"/>
      <c r="L1191" s="931"/>
      <c r="M1191" s="931"/>
      <c r="N1191" s="931"/>
      <c r="O1191" s="931"/>
      <c r="P1191" s="440" t="s">
        <v>25</v>
      </c>
      <c r="Q1191" s="440"/>
      <c r="R1191" s="440"/>
      <c r="S1191" s="440"/>
      <c r="T1191" s="440"/>
      <c r="U1191" s="440"/>
      <c r="V1191" s="440"/>
      <c r="W1191" s="440"/>
      <c r="X1191" s="440"/>
      <c r="Y1191" s="891" t="s">
        <v>293</v>
      </c>
      <c r="Z1191" s="892"/>
      <c r="AA1191" s="892"/>
      <c r="AB1191" s="892"/>
      <c r="AC1191" s="930" t="s">
        <v>285</v>
      </c>
      <c r="AD1191" s="930"/>
      <c r="AE1191" s="930"/>
      <c r="AF1191" s="930"/>
      <c r="AG1191" s="930"/>
      <c r="AH1191" s="891" t="s">
        <v>227</v>
      </c>
      <c r="AI1191" s="889"/>
      <c r="AJ1191" s="889"/>
      <c r="AK1191" s="889"/>
      <c r="AL1191" s="889" t="s">
        <v>19</v>
      </c>
      <c r="AM1191" s="889"/>
      <c r="AN1191" s="889"/>
      <c r="AO1191" s="893"/>
      <c r="AP1191" s="929" t="s">
        <v>255</v>
      </c>
      <c r="AQ1191" s="929"/>
      <c r="AR1191" s="929"/>
      <c r="AS1191" s="929"/>
      <c r="AT1191" s="929"/>
      <c r="AU1191" s="929"/>
      <c r="AV1191" s="929"/>
      <c r="AW1191" s="929"/>
      <c r="AX1191" s="929"/>
      <c r="AY1191">
        <f>$AY$1189</f>
        <v>0</v>
      </c>
    </row>
    <row r="1192" spans="1:51" ht="26.25" customHeight="1" x14ac:dyDescent="0.15">
      <c r="A1192" s="932">
        <v>1</v>
      </c>
      <c r="B1192" s="932">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28"/>
      <c r="AD1192" s="928"/>
      <c r="AE1192" s="928"/>
      <c r="AF1192" s="928"/>
      <c r="AG1192" s="928"/>
      <c r="AH1192" s="894"/>
      <c r="AI1192" s="895"/>
      <c r="AJ1192" s="895"/>
      <c r="AK1192" s="895"/>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932">
        <v>2</v>
      </c>
      <c r="B1193" s="932">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28"/>
      <c r="AD1193" s="928"/>
      <c r="AE1193" s="928"/>
      <c r="AF1193" s="928"/>
      <c r="AG1193" s="928"/>
      <c r="AH1193" s="894"/>
      <c r="AI1193" s="895"/>
      <c r="AJ1193" s="895"/>
      <c r="AK1193" s="895"/>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932">
        <v>3</v>
      </c>
      <c r="B1194" s="932">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28"/>
      <c r="AD1194" s="928"/>
      <c r="AE1194" s="928"/>
      <c r="AF1194" s="928"/>
      <c r="AG1194" s="928"/>
      <c r="AH1194" s="894"/>
      <c r="AI1194" s="895"/>
      <c r="AJ1194" s="895"/>
      <c r="AK1194" s="895"/>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932">
        <v>4</v>
      </c>
      <c r="B1195" s="932">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28"/>
      <c r="AD1195" s="928"/>
      <c r="AE1195" s="928"/>
      <c r="AF1195" s="928"/>
      <c r="AG1195" s="928"/>
      <c r="AH1195" s="894"/>
      <c r="AI1195" s="895"/>
      <c r="AJ1195" s="895"/>
      <c r="AK1195" s="895"/>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932">
        <v>5</v>
      </c>
      <c r="B1196" s="932">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28"/>
      <c r="AD1196" s="928"/>
      <c r="AE1196" s="928"/>
      <c r="AF1196" s="928"/>
      <c r="AG1196" s="928"/>
      <c r="AH1196" s="894"/>
      <c r="AI1196" s="895"/>
      <c r="AJ1196" s="895"/>
      <c r="AK1196" s="895"/>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932">
        <v>6</v>
      </c>
      <c r="B1197" s="932">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28"/>
      <c r="AD1197" s="928"/>
      <c r="AE1197" s="928"/>
      <c r="AF1197" s="928"/>
      <c r="AG1197" s="928"/>
      <c r="AH1197" s="894"/>
      <c r="AI1197" s="895"/>
      <c r="AJ1197" s="895"/>
      <c r="AK1197" s="895"/>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932">
        <v>7</v>
      </c>
      <c r="B1198" s="932">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28"/>
      <c r="AD1198" s="928"/>
      <c r="AE1198" s="928"/>
      <c r="AF1198" s="928"/>
      <c r="AG1198" s="928"/>
      <c r="AH1198" s="894"/>
      <c r="AI1198" s="895"/>
      <c r="AJ1198" s="895"/>
      <c r="AK1198" s="895"/>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932">
        <v>8</v>
      </c>
      <c r="B1199" s="932">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28"/>
      <c r="AD1199" s="928"/>
      <c r="AE1199" s="928"/>
      <c r="AF1199" s="928"/>
      <c r="AG1199" s="928"/>
      <c r="AH1199" s="894"/>
      <c r="AI1199" s="895"/>
      <c r="AJ1199" s="895"/>
      <c r="AK1199" s="895"/>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932">
        <v>9</v>
      </c>
      <c r="B1200" s="932">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28"/>
      <c r="AD1200" s="928"/>
      <c r="AE1200" s="928"/>
      <c r="AF1200" s="928"/>
      <c r="AG1200" s="928"/>
      <c r="AH1200" s="894"/>
      <c r="AI1200" s="895"/>
      <c r="AJ1200" s="895"/>
      <c r="AK1200" s="895"/>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932">
        <v>10</v>
      </c>
      <c r="B1201" s="932">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28"/>
      <c r="AD1201" s="928"/>
      <c r="AE1201" s="928"/>
      <c r="AF1201" s="928"/>
      <c r="AG1201" s="928"/>
      <c r="AH1201" s="894"/>
      <c r="AI1201" s="895"/>
      <c r="AJ1201" s="895"/>
      <c r="AK1201" s="895"/>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932">
        <v>11</v>
      </c>
      <c r="B1202" s="932">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28"/>
      <c r="AD1202" s="928"/>
      <c r="AE1202" s="928"/>
      <c r="AF1202" s="928"/>
      <c r="AG1202" s="928"/>
      <c r="AH1202" s="894"/>
      <c r="AI1202" s="895"/>
      <c r="AJ1202" s="895"/>
      <c r="AK1202" s="895"/>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932">
        <v>12</v>
      </c>
      <c r="B1203" s="932">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28"/>
      <c r="AD1203" s="928"/>
      <c r="AE1203" s="928"/>
      <c r="AF1203" s="928"/>
      <c r="AG1203" s="928"/>
      <c r="AH1203" s="894"/>
      <c r="AI1203" s="895"/>
      <c r="AJ1203" s="895"/>
      <c r="AK1203" s="895"/>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932">
        <v>13</v>
      </c>
      <c r="B1204" s="932">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28"/>
      <c r="AD1204" s="928"/>
      <c r="AE1204" s="928"/>
      <c r="AF1204" s="928"/>
      <c r="AG1204" s="928"/>
      <c r="AH1204" s="894"/>
      <c r="AI1204" s="895"/>
      <c r="AJ1204" s="895"/>
      <c r="AK1204" s="895"/>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932">
        <v>14</v>
      </c>
      <c r="B1205" s="932">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28"/>
      <c r="AD1205" s="928"/>
      <c r="AE1205" s="928"/>
      <c r="AF1205" s="928"/>
      <c r="AG1205" s="928"/>
      <c r="AH1205" s="894"/>
      <c r="AI1205" s="895"/>
      <c r="AJ1205" s="895"/>
      <c r="AK1205" s="895"/>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932">
        <v>15</v>
      </c>
      <c r="B1206" s="932">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28"/>
      <c r="AD1206" s="928"/>
      <c r="AE1206" s="928"/>
      <c r="AF1206" s="928"/>
      <c r="AG1206" s="928"/>
      <c r="AH1206" s="894"/>
      <c r="AI1206" s="895"/>
      <c r="AJ1206" s="895"/>
      <c r="AK1206" s="895"/>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932">
        <v>16</v>
      </c>
      <c r="B1207" s="932">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28"/>
      <c r="AD1207" s="928"/>
      <c r="AE1207" s="928"/>
      <c r="AF1207" s="928"/>
      <c r="AG1207" s="928"/>
      <c r="AH1207" s="894"/>
      <c r="AI1207" s="895"/>
      <c r="AJ1207" s="895"/>
      <c r="AK1207" s="895"/>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932">
        <v>17</v>
      </c>
      <c r="B1208" s="932">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28"/>
      <c r="AD1208" s="928"/>
      <c r="AE1208" s="928"/>
      <c r="AF1208" s="928"/>
      <c r="AG1208" s="928"/>
      <c r="AH1208" s="894"/>
      <c r="AI1208" s="895"/>
      <c r="AJ1208" s="895"/>
      <c r="AK1208" s="895"/>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932">
        <v>18</v>
      </c>
      <c r="B1209" s="932">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28"/>
      <c r="AD1209" s="928"/>
      <c r="AE1209" s="928"/>
      <c r="AF1209" s="928"/>
      <c r="AG1209" s="928"/>
      <c r="AH1209" s="894"/>
      <c r="AI1209" s="895"/>
      <c r="AJ1209" s="895"/>
      <c r="AK1209" s="895"/>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932">
        <v>19</v>
      </c>
      <c r="B1210" s="932">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28"/>
      <c r="AD1210" s="928"/>
      <c r="AE1210" s="928"/>
      <c r="AF1210" s="928"/>
      <c r="AG1210" s="928"/>
      <c r="AH1210" s="894"/>
      <c r="AI1210" s="895"/>
      <c r="AJ1210" s="895"/>
      <c r="AK1210" s="895"/>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932">
        <v>20</v>
      </c>
      <c r="B1211" s="932">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28"/>
      <c r="AD1211" s="928"/>
      <c r="AE1211" s="928"/>
      <c r="AF1211" s="928"/>
      <c r="AG1211" s="928"/>
      <c r="AH1211" s="894"/>
      <c r="AI1211" s="895"/>
      <c r="AJ1211" s="895"/>
      <c r="AK1211" s="895"/>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932">
        <v>21</v>
      </c>
      <c r="B1212" s="932">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28"/>
      <c r="AD1212" s="928"/>
      <c r="AE1212" s="928"/>
      <c r="AF1212" s="928"/>
      <c r="AG1212" s="928"/>
      <c r="AH1212" s="894"/>
      <c r="AI1212" s="895"/>
      <c r="AJ1212" s="895"/>
      <c r="AK1212" s="895"/>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932">
        <v>22</v>
      </c>
      <c r="B1213" s="932">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28"/>
      <c r="AD1213" s="928"/>
      <c r="AE1213" s="928"/>
      <c r="AF1213" s="928"/>
      <c r="AG1213" s="928"/>
      <c r="AH1213" s="894"/>
      <c r="AI1213" s="895"/>
      <c r="AJ1213" s="895"/>
      <c r="AK1213" s="895"/>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932">
        <v>23</v>
      </c>
      <c r="B1214" s="932">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28"/>
      <c r="AD1214" s="928"/>
      <c r="AE1214" s="928"/>
      <c r="AF1214" s="928"/>
      <c r="AG1214" s="928"/>
      <c r="AH1214" s="894"/>
      <c r="AI1214" s="895"/>
      <c r="AJ1214" s="895"/>
      <c r="AK1214" s="895"/>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932">
        <v>24</v>
      </c>
      <c r="B1215" s="932">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28"/>
      <c r="AD1215" s="928"/>
      <c r="AE1215" s="928"/>
      <c r="AF1215" s="928"/>
      <c r="AG1215" s="928"/>
      <c r="AH1215" s="894"/>
      <c r="AI1215" s="895"/>
      <c r="AJ1215" s="895"/>
      <c r="AK1215" s="895"/>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932">
        <v>25</v>
      </c>
      <c r="B1216" s="932">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28"/>
      <c r="AD1216" s="928"/>
      <c r="AE1216" s="928"/>
      <c r="AF1216" s="928"/>
      <c r="AG1216" s="928"/>
      <c r="AH1216" s="894"/>
      <c r="AI1216" s="895"/>
      <c r="AJ1216" s="895"/>
      <c r="AK1216" s="895"/>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932">
        <v>26</v>
      </c>
      <c r="B1217" s="932">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28"/>
      <c r="AD1217" s="928"/>
      <c r="AE1217" s="928"/>
      <c r="AF1217" s="928"/>
      <c r="AG1217" s="928"/>
      <c r="AH1217" s="894"/>
      <c r="AI1217" s="895"/>
      <c r="AJ1217" s="895"/>
      <c r="AK1217" s="895"/>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932">
        <v>27</v>
      </c>
      <c r="B1218" s="932">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28"/>
      <c r="AD1218" s="928"/>
      <c r="AE1218" s="928"/>
      <c r="AF1218" s="928"/>
      <c r="AG1218" s="928"/>
      <c r="AH1218" s="894"/>
      <c r="AI1218" s="895"/>
      <c r="AJ1218" s="895"/>
      <c r="AK1218" s="895"/>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932">
        <v>28</v>
      </c>
      <c r="B1219" s="932">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28"/>
      <c r="AD1219" s="928"/>
      <c r="AE1219" s="928"/>
      <c r="AF1219" s="928"/>
      <c r="AG1219" s="928"/>
      <c r="AH1219" s="894"/>
      <c r="AI1219" s="895"/>
      <c r="AJ1219" s="895"/>
      <c r="AK1219" s="895"/>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932">
        <v>29</v>
      </c>
      <c r="B1220" s="932">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28"/>
      <c r="AD1220" s="928"/>
      <c r="AE1220" s="928"/>
      <c r="AF1220" s="928"/>
      <c r="AG1220" s="928"/>
      <c r="AH1220" s="894"/>
      <c r="AI1220" s="895"/>
      <c r="AJ1220" s="895"/>
      <c r="AK1220" s="895"/>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932">
        <v>30</v>
      </c>
      <c r="B1221" s="932">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28"/>
      <c r="AD1221" s="928"/>
      <c r="AE1221" s="928"/>
      <c r="AF1221" s="928"/>
      <c r="AG1221" s="928"/>
      <c r="AH1221" s="894"/>
      <c r="AI1221" s="895"/>
      <c r="AJ1221" s="895"/>
      <c r="AK1221" s="895"/>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9"/>
      <c r="B1224" s="889"/>
      <c r="C1224" s="889" t="s">
        <v>24</v>
      </c>
      <c r="D1224" s="889"/>
      <c r="E1224" s="889"/>
      <c r="F1224" s="889"/>
      <c r="G1224" s="889"/>
      <c r="H1224" s="889"/>
      <c r="I1224" s="889"/>
      <c r="J1224" s="930" t="s">
        <v>254</v>
      </c>
      <c r="K1224" s="931"/>
      <c r="L1224" s="931"/>
      <c r="M1224" s="931"/>
      <c r="N1224" s="931"/>
      <c r="O1224" s="931"/>
      <c r="P1224" s="440" t="s">
        <v>25</v>
      </c>
      <c r="Q1224" s="440"/>
      <c r="R1224" s="440"/>
      <c r="S1224" s="440"/>
      <c r="T1224" s="440"/>
      <c r="U1224" s="440"/>
      <c r="V1224" s="440"/>
      <c r="W1224" s="440"/>
      <c r="X1224" s="440"/>
      <c r="Y1224" s="891" t="s">
        <v>293</v>
      </c>
      <c r="Z1224" s="892"/>
      <c r="AA1224" s="892"/>
      <c r="AB1224" s="892"/>
      <c r="AC1224" s="930" t="s">
        <v>285</v>
      </c>
      <c r="AD1224" s="930"/>
      <c r="AE1224" s="930"/>
      <c r="AF1224" s="930"/>
      <c r="AG1224" s="930"/>
      <c r="AH1224" s="891" t="s">
        <v>227</v>
      </c>
      <c r="AI1224" s="889"/>
      <c r="AJ1224" s="889"/>
      <c r="AK1224" s="889"/>
      <c r="AL1224" s="889" t="s">
        <v>19</v>
      </c>
      <c r="AM1224" s="889"/>
      <c r="AN1224" s="889"/>
      <c r="AO1224" s="893"/>
      <c r="AP1224" s="929" t="s">
        <v>255</v>
      </c>
      <c r="AQ1224" s="929"/>
      <c r="AR1224" s="929"/>
      <c r="AS1224" s="929"/>
      <c r="AT1224" s="929"/>
      <c r="AU1224" s="929"/>
      <c r="AV1224" s="929"/>
      <c r="AW1224" s="929"/>
      <c r="AX1224" s="929"/>
      <c r="AY1224">
        <f>$AY$1222</f>
        <v>0</v>
      </c>
    </row>
    <row r="1225" spans="1:51" ht="26.25" customHeight="1" x14ac:dyDescent="0.15">
      <c r="A1225" s="932">
        <v>1</v>
      </c>
      <c r="B1225" s="932">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28"/>
      <c r="AD1225" s="928"/>
      <c r="AE1225" s="928"/>
      <c r="AF1225" s="928"/>
      <c r="AG1225" s="928"/>
      <c r="AH1225" s="894"/>
      <c r="AI1225" s="895"/>
      <c r="AJ1225" s="895"/>
      <c r="AK1225" s="895"/>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932">
        <v>2</v>
      </c>
      <c r="B1226" s="932">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28"/>
      <c r="AD1226" s="928"/>
      <c r="AE1226" s="928"/>
      <c r="AF1226" s="928"/>
      <c r="AG1226" s="928"/>
      <c r="AH1226" s="894"/>
      <c r="AI1226" s="895"/>
      <c r="AJ1226" s="895"/>
      <c r="AK1226" s="895"/>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932">
        <v>3</v>
      </c>
      <c r="B1227" s="932">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28"/>
      <c r="AD1227" s="928"/>
      <c r="AE1227" s="928"/>
      <c r="AF1227" s="928"/>
      <c r="AG1227" s="928"/>
      <c r="AH1227" s="894"/>
      <c r="AI1227" s="895"/>
      <c r="AJ1227" s="895"/>
      <c r="AK1227" s="895"/>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932">
        <v>4</v>
      </c>
      <c r="B1228" s="932">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28"/>
      <c r="AD1228" s="928"/>
      <c r="AE1228" s="928"/>
      <c r="AF1228" s="928"/>
      <c r="AG1228" s="928"/>
      <c r="AH1228" s="894"/>
      <c r="AI1228" s="895"/>
      <c r="AJ1228" s="895"/>
      <c r="AK1228" s="895"/>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932">
        <v>5</v>
      </c>
      <c r="B1229" s="932">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28"/>
      <c r="AD1229" s="928"/>
      <c r="AE1229" s="928"/>
      <c r="AF1229" s="928"/>
      <c r="AG1229" s="928"/>
      <c r="AH1229" s="894"/>
      <c r="AI1229" s="895"/>
      <c r="AJ1229" s="895"/>
      <c r="AK1229" s="895"/>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932">
        <v>6</v>
      </c>
      <c r="B1230" s="932">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28"/>
      <c r="AD1230" s="928"/>
      <c r="AE1230" s="928"/>
      <c r="AF1230" s="928"/>
      <c r="AG1230" s="928"/>
      <c r="AH1230" s="894"/>
      <c r="AI1230" s="895"/>
      <c r="AJ1230" s="895"/>
      <c r="AK1230" s="895"/>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932">
        <v>7</v>
      </c>
      <c r="B1231" s="932">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28"/>
      <c r="AD1231" s="928"/>
      <c r="AE1231" s="928"/>
      <c r="AF1231" s="928"/>
      <c r="AG1231" s="928"/>
      <c r="AH1231" s="894"/>
      <c r="AI1231" s="895"/>
      <c r="AJ1231" s="895"/>
      <c r="AK1231" s="895"/>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932">
        <v>8</v>
      </c>
      <c r="B1232" s="932">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28"/>
      <c r="AD1232" s="928"/>
      <c r="AE1232" s="928"/>
      <c r="AF1232" s="928"/>
      <c r="AG1232" s="928"/>
      <c r="AH1232" s="894"/>
      <c r="AI1232" s="895"/>
      <c r="AJ1232" s="895"/>
      <c r="AK1232" s="895"/>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932">
        <v>9</v>
      </c>
      <c r="B1233" s="932">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28"/>
      <c r="AD1233" s="928"/>
      <c r="AE1233" s="928"/>
      <c r="AF1233" s="928"/>
      <c r="AG1233" s="928"/>
      <c r="AH1233" s="894"/>
      <c r="AI1233" s="895"/>
      <c r="AJ1233" s="895"/>
      <c r="AK1233" s="895"/>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932">
        <v>10</v>
      </c>
      <c r="B1234" s="932">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28"/>
      <c r="AD1234" s="928"/>
      <c r="AE1234" s="928"/>
      <c r="AF1234" s="928"/>
      <c r="AG1234" s="928"/>
      <c r="AH1234" s="894"/>
      <c r="AI1234" s="895"/>
      <c r="AJ1234" s="895"/>
      <c r="AK1234" s="895"/>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932">
        <v>11</v>
      </c>
      <c r="B1235" s="932">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28"/>
      <c r="AD1235" s="928"/>
      <c r="AE1235" s="928"/>
      <c r="AF1235" s="928"/>
      <c r="AG1235" s="928"/>
      <c r="AH1235" s="894"/>
      <c r="AI1235" s="895"/>
      <c r="AJ1235" s="895"/>
      <c r="AK1235" s="895"/>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932">
        <v>12</v>
      </c>
      <c r="B1236" s="932">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28"/>
      <c r="AD1236" s="928"/>
      <c r="AE1236" s="928"/>
      <c r="AF1236" s="928"/>
      <c r="AG1236" s="928"/>
      <c r="AH1236" s="894"/>
      <c r="AI1236" s="895"/>
      <c r="AJ1236" s="895"/>
      <c r="AK1236" s="895"/>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932">
        <v>13</v>
      </c>
      <c r="B1237" s="932">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28"/>
      <c r="AD1237" s="928"/>
      <c r="AE1237" s="928"/>
      <c r="AF1237" s="928"/>
      <c r="AG1237" s="928"/>
      <c r="AH1237" s="894"/>
      <c r="AI1237" s="895"/>
      <c r="AJ1237" s="895"/>
      <c r="AK1237" s="895"/>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932">
        <v>14</v>
      </c>
      <c r="B1238" s="932">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28"/>
      <c r="AD1238" s="928"/>
      <c r="AE1238" s="928"/>
      <c r="AF1238" s="928"/>
      <c r="AG1238" s="928"/>
      <c r="AH1238" s="894"/>
      <c r="AI1238" s="895"/>
      <c r="AJ1238" s="895"/>
      <c r="AK1238" s="895"/>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932">
        <v>15</v>
      </c>
      <c r="B1239" s="932">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28"/>
      <c r="AD1239" s="928"/>
      <c r="AE1239" s="928"/>
      <c r="AF1239" s="928"/>
      <c r="AG1239" s="928"/>
      <c r="AH1239" s="894"/>
      <c r="AI1239" s="895"/>
      <c r="AJ1239" s="895"/>
      <c r="AK1239" s="895"/>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932">
        <v>16</v>
      </c>
      <c r="B1240" s="932">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28"/>
      <c r="AD1240" s="928"/>
      <c r="AE1240" s="928"/>
      <c r="AF1240" s="928"/>
      <c r="AG1240" s="928"/>
      <c r="AH1240" s="894"/>
      <c r="AI1240" s="895"/>
      <c r="AJ1240" s="895"/>
      <c r="AK1240" s="895"/>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932">
        <v>17</v>
      </c>
      <c r="B1241" s="932">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28"/>
      <c r="AD1241" s="928"/>
      <c r="AE1241" s="928"/>
      <c r="AF1241" s="928"/>
      <c r="AG1241" s="928"/>
      <c r="AH1241" s="894"/>
      <c r="AI1241" s="895"/>
      <c r="AJ1241" s="895"/>
      <c r="AK1241" s="895"/>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932">
        <v>18</v>
      </c>
      <c r="B1242" s="932">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28"/>
      <c r="AD1242" s="928"/>
      <c r="AE1242" s="928"/>
      <c r="AF1242" s="928"/>
      <c r="AG1242" s="928"/>
      <c r="AH1242" s="894"/>
      <c r="AI1242" s="895"/>
      <c r="AJ1242" s="895"/>
      <c r="AK1242" s="895"/>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932">
        <v>19</v>
      </c>
      <c r="B1243" s="932">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28"/>
      <c r="AD1243" s="928"/>
      <c r="AE1243" s="928"/>
      <c r="AF1243" s="928"/>
      <c r="AG1243" s="928"/>
      <c r="AH1243" s="894"/>
      <c r="AI1243" s="895"/>
      <c r="AJ1243" s="895"/>
      <c r="AK1243" s="895"/>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932">
        <v>20</v>
      </c>
      <c r="B1244" s="932">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28"/>
      <c r="AD1244" s="928"/>
      <c r="AE1244" s="928"/>
      <c r="AF1244" s="928"/>
      <c r="AG1244" s="928"/>
      <c r="AH1244" s="894"/>
      <c r="AI1244" s="895"/>
      <c r="AJ1244" s="895"/>
      <c r="AK1244" s="895"/>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932">
        <v>21</v>
      </c>
      <c r="B1245" s="932">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28"/>
      <c r="AD1245" s="928"/>
      <c r="AE1245" s="928"/>
      <c r="AF1245" s="928"/>
      <c r="AG1245" s="928"/>
      <c r="AH1245" s="894"/>
      <c r="AI1245" s="895"/>
      <c r="AJ1245" s="895"/>
      <c r="AK1245" s="895"/>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932">
        <v>22</v>
      </c>
      <c r="B1246" s="932">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28"/>
      <c r="AD1246" s="928"/>
      <c r="AE1246" s="928"/>
      <c r="AF1246" s="928"/>
      <c r="AG1246" s="928"/>
      <c r="AH1246" s="894"/>
      <c r="AI1246" s="895"/>
      <c r="AJ1246" s="895"/>
      <c r="AK1246" s="895"/>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932">
        <v>23</v>
      </c>
      <c r="B1247" s="932">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28"/>
      <c r="AD1247" s="928"/>
      <c r="AE1247" s="928"/>
      <c r="AF1247" s="928"/>
      <c r="AG1247" s="928"/>
      <c r="AH1247" s="894"/>
      <c r="AI1247" s="895"/>
      <c r="AJ1247" s="895"/>
      <c r="AK1247" s="895"/>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932">
        <v>24</v>
      </c>
      <c r="B1248" s="932">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28"/>
      <c r="AD1248" s="928"/>
      <c r="AE1248" s="928"/>
      <c r="AF1248" s="928"/>
      <c r="AG1248" s="928"/>
      <c r="AH1248" s="894"/>
      <c r="AI1248" s="895"/>
      <c r="AJ1248" s="895"/>
      <c r="AK1248" s="895"/>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932">
        <v>25</v>
      </c>
      <c r="B1249" s="932">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28"/>
      <c r="AD1249" s="928"/>
      <c r="AE1249" s="928"/>
      <c r="AF1249" s="928"/>
      <c r="AG1249" s="928"/>
      <c r="AH1249" s="894"/>
      <c r="AI1249" s="895"/>
      <c r="AJ1249" s="895"/>
      <c r="AK1249" s="895"/>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932">
        <v>26</v>
      </c>
      <c r="B1250" s="932">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28"/>
      <c r="AD1250" s="928"/>
      <c r="AE1250" s="928"/>
      <c r="AF1250" s="928"/>
      <c r="AG1250" s="928"/>
      <c r="AH1250" s="894"/>
      <c r="AI1250" s="895"/>
      <c r="AJ1250" s="895"/>
      <c r="AK1250" s="895"/>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932">
        <v>27</v>
      </c>
      <c r="B1251" s="932">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28"/>
      <c r="AD1251" s="928"/>
      <c r="AE1251" s="928"/>
      <c r="AF1251" s="928"/>
      <c r="AG1251" s="928"/>
      <c r="AH1251" s="894"/>
      <c r="AI1251" s="895"/>
      <c r="AJ1251" s="895"/>
      <c r="AK1251" s="895"/>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932">
        <v>28</v>
      </c>
      <c r="B1252" s="932">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28"/>
      <c r="AD1252" s="928"/>
      <c r="AE1252" s="928"/>
      <c r="AF1252" s="928"/>
      <c r="AG1252" s="928"/>
      <c r="AH1252" s="894"/>
      <c r="AI1252" s="895"/>
      <c r="AJ1252" s="895"/>
      <c r="AK1252" s="895"/>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932">
        <v>29</v>
      </c>
      <c r="B1253" s="932">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28"/>
      <c r="AD1253" s="928"/>
      <c r="AE1253" s="928"/>
      <c r="AF1253" s="928"/>
      <c r="AG1253" s="928"/>
      <c r="AH1253" s="894"/>
      <c r="AI1253" s="895"/>
      <c r="AJ1253" s="895"/>
      <c r="AK1253" s="895"/>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932">
        <v>30</v>
      </c>
      <c r="B1254" s="932">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28"/>
      <c r="AD1254" s="928"/>
      <c r="AE1254" s="928"/>
      <c r="AF1254" s="928"/>
      <c r="AG1254" s="928"/>
      <c r="AH1254" s="894"/>
      <c r="AI1254" s="895"/>
      <c r="AJ1254" s="895"/>
      <c r="AK1254" s="895"/>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212</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9"/>
      <c r="B1257" s="889"/>
      <c r="C1257" s="889" t="s">
        <v>24</v>
      </c>
      <c r="D1257" s="889"/>
      <c r="E1257" s="889"/>
      <c r="F1257" s="889"/>
      <c r="G1257" s="889"/>
      <c r="H1257" s="889"/>
      <c r="I1257" s="889"/>
      <c r="J1257" s="930" t="s">
        <v>254</v>
      </c>
      <c r="K1257" s="931"/>
      <c r="L1257" s="931"/>
      <c r="M1257" s="931"/>
      <c r="N1257" s="931"/>
      <c r="O1257" s="931"/>
      <c r="P1257" s="440" t="s">
        <v>25</v>
      </c>
      <c r="Q1257" s="440"/>
      <c r="R1257" s="440"/>
      <c r="S1257" s="440"/>
      <c r="T1257" s="440"/>
      <c r="U1257" s="440"/>
      <c r="V1257" s="440"/>
      <c r="W1257" s="440"/>
      <c r="X1257" s="440"/>
      <c r="Y1257" s="891" t="s">
        <v>293</v>
      </c>
      <c r="Z1257" s="892"/>
      <c r="AA1257" s="892"/>
      <c r="AB1257" s="892"/>
      <c r="AC1257" s="930" t="s">
        <v>285</v>
      </c>
      <c r="AD1257" s="930"/>
      <c r="AE1257" s="930"/>
      <c r="AF1257" s="930"/>
      <c r="AG1257" s="930"/>
      <c r="AH1257" s="891" t="s">
        <v>227</v>
      </c>
      <c r="AI1257" s="889"/>
      <c r="AJ1257" s="889"/>
      <c r="AK1257" s="889"/>
      <c r="AL1257" s="889" t="s">
        <v>19</v>
      </c>
      <c r="AM1257" s="889"/>
      <c r="AN1257" s="889"/>
      <c r="AO1257" s="893"/>
      <c r="AP1257" s="929" t="s">
        <v>255</v>
      </c>
      <c r="AQ1257" s="929"/>
      <c r="AR1257" s="929"/>
      <c r="AS1257" s="929"/>
      <c r="AT1257" s="929"/>
      <c r="AU1257" s="929"/>
      <c r="AV1257" s="929"/>
      <c r="AW1257" s="929"/>
      <c r="AX1257" s="929"/>
      <c r="AY1257">
        <f>$AY$1255</f>
        <v>0</v>
      </c>
    </row>
    <row r="1258" spans="1:51" ht="26.25" customHeight="1" x14ac:dyDescent="0.15">
      <c r="A1258" s="932">
        <v>1</v>
      </c>
      <c r="B1258" s="932">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28"/>
      <c r="AD1258" s="928"/>
      <c r="AE1258" s="928"/>
      <c r="AF1258" s="928"/>
      <c r="AG1258" s="928"/>
      <c r="AH1258" s="894"/>
      <c r="AI1258" s="895"/>
      <c r="AJ1258" s="895"/>
      <c r="AK1258" s="895"/>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932">
        <v>2</v>
      </c>
      <c r="B1259" s="932">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28"/>
      <c r="AD1259" s="928"/>
      <c r="AE1259" s="928"/>
      <c r="AF1259" s="928"/>
      <c r="AG1259" s="928"/>
      <c r="AH1259" s="894"/>
      <c r="AI1259" s="895"/>
      <c r="AJ1259" s="895"/>
      <c r="AK1259" s="895"/>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932">
        <v>3</v>
      </c>
      <c r="B1260" s="932">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28"/>
      <c r="AD1260" s="928"/>
      <c r="AE1260" s="928"/>
      <c r="AF1260" s="928"/>
      <c r="AG1260" s="928"/>
      <c r="AH1260" s="894"/>
      <c r="AI1260" s="895"/>
      <c r="AJ1260" s="895"/>
      <c r="AK1260" s="895"/>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932">
        <v>4</v>
      </c>
      <c r="B1261" s="932">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28"/>
      <c r="AD1261" s="928"/>
      <c r="AE1261" s="928"/>
      <c r="AF1261" s="928"/>
      <c r="AG1261" s="928"/>
      <c r="AH1261" s="894"/>
      <c r="AI1261" s="895"/>
      <c r="AJ1261" s="895"/>
      <c r="AK1261" s="895"/>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932">
        <v>5</v>
      </c>
      <c r="B1262" s="932">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28"/>
      <c r="AD1262" s="928"/>
      <c r="AE1262" s="928"/>
      <c r="AF1262" s="928"/>
      <c r="AG1262" s="928"/>
      <c r="AH1262" s="894"/>
      <c r="AI1262" s="895"/>
      <c r="AJ1262" s="895"/>
      <c r="AK1262" s="895"/>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932">
        <v>6</v>
      </c>
      <c r="B1263" s="932">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28"/>
      <c r="AD1263" s="928"/>
      <c r="AE1263" s="928"/>
      <c r="AF1263" s="928"/>
      <c r="AG1263" s="928"/>
      <c r="AH1263" s="894"/>
      <c r="AI1263" s="895"/>
      <c r="AJ1263" s="895"/>
      <c r="AK1263" s="895"/>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932">
        <v>7</v>
      </c>
      <c r="B1264" s="932">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28"/>
      <c r="AD1264" s="928"/>
      <c r="AE1264" s="928"/>
      <c r="AF1264" s="928"/>
      <c r="AG1264" s="928"/>
      <c r="AH1264" s="894"/>
      <c r="AI1264" s="895"/>
      <c r="AJ1264" s="895"/>
      <c r="AK1264" s="895"/>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932">
        <v>8</v>
      </c>
      <c r="B1265" s="932">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28"/>
      <c r="AD1265" s="928"/>
      <c r="AE1265" s="928"/>
      <c r="AF1265" s="928"/>
      <c r="AG1265" s="928"/>
      <c r="AH1265" s="894"/>
      <c r="AI1265" s="895"/>
      <c r="AJ1265" s="895"/>
      <c r="AK1265" s="895"/>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932">
        <v>9</v>
      </c>
      <c r="B1266" s="932">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28"/>
      <c r="AD1266" s="928"/>
      <c r="AE1266" s="928"/>
      <c r="AF1266" s="928"/>
      <c r="AG1266" s="928"/>
      <c r="AH1266" s="894"/>
      <c r="AI1266" s="895"/>
      <c r="AJ1266" s="895"/>
      <c r="AK1266" s="895"/>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932">
        <v>10</v>
      </c>
      <c r="B1267" s="932">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28"/>
      <c r="AD1267" s="928"/>
      <c r="AE1267" s="928"/>
      <c r="AF1267" s="928"/>
      <c r="AG1267" s="928"/>
      <c r="AH1267" s="894"/>
      <c r="AI1267" s="895"/>
      <c r="AJ1267" s="895"/>
      <c r="AK1267" s="895"/>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932">
        <v>11</v>
      </c>
      <c r="B1268" s="932">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28"/>
      <c r="AD1268" s="928"/>
      <c r="AE1268" s="928"/>
      <c r="AF1268" s="928"/>
      <c r="AG1268" s="928"/>
      <c r="AH1268" s="894"/>
      <c r="AI1268" s="895"/>
      <c r="AJ1268" s="895"/>
      <c r="AK1268" s="895"/>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932">
        <v>12</v>
      </c>
      <c r="B1269" s="932">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28"/>
      <c r="AD1269" s="928"/>
      <c r="AE1269" s="928"/>
      <c r="AF1269" s="928"/>
      <c r="AG1269" s="928"/>
      <c r="AH1269" s="894"/>
      <c r="AI1269" s="895"/>
      <c r="AJ1269" s="895"/>
      <c r="AK1269" s="895"/>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932">
        <v>13</v>
      </c>
      <c r="B1270" s="932">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28"/>
      <c r="AD1270" s="928"/>
      <c r="AE1270" s="928"/>
      <c r="AF1270" s="928"/>
      <c r="AG1270" s="928"/>
      <c r="AH1270" s="894"/>
      <c r="AI1270" s="895"/>
      <c r="AJ1270" s="895"/>
      <c r="AK1270" s="895"/>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932">
        <v>14</v>
      </c>
      <c r="B1271" s="932">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28"/>
      <c r="AD1271" s="928"/>
      <c r="AE1271" s="928"/>
      <c r="AF1271" s="928"/>
      <c r="AG1271" s="928"/>
      <c r="AH1271" s="894"/>
      <c r="AI1271" s="895"/>
      <c r="AJ1271" s="895"/>
      <c r="AK1271" s="895"/>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932">
        <v>15</v>
      </c>
      <c r="B1272" s="932">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28"/>
      <c r="AD1272" s="928"/>
      <c r="AE1272" s="928"/>
      <c r="AF1272" s="928"/>
      <c r="AG1272" s="928"/>
      <c r="AH1272" s="894"/>
      <c r="AI1272" s="895"/>
      <c r="AJ1272" s="895"/>
      <c r="AK1272" s="895"/>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932">
        <v>16</v>
      </c>
      <c r="B1273" s="932">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28"/>
      <c r="AD1273" s="928"/>
      <c r="AE1273" s="928"/>
      <c r="AF1273" s="928"/>
      <c r="AG1273" s="928"/>
      <c r="AH1273" s="894"/>
      <c r="AI1273" s="895"/>
      <c r="AJ1273" s="895"/>
      <c r="AK1273" s="895"/>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932">
        <v>17</v>
      </c>
      <c r="B1274" s="932">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28"/>
      <c r="AD1274" s="928"/>
      <c r="AE1274" s="928"/>
      <c r="AF1274" s="928"/>
      <c r="AG1274" s="928"/>
      <c r="AH1274" s="894"/>
      <c r="AI1274" s="895"/>
      <c r="AJ1274" s="895"/>
      <c r="AK1274" s="895"/>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932">
        <v>18</v>
      </c>
      <c r="B1275" s="932">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28"/>
      <c r="AD1275" s="928"/>
      <c r="AE1275" s="928"/>
      <c r="AF1275" s="928"/>
      <c r="AG1275" s="928"/>
      <c r="AH1275" s="894"/>
      <c r="AI1275" s="895"/>
      <c r="AJ1275" s="895"/>
      <c r="AK1275" s="895"/>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932">
        <v>19</v>
      </c>
      <c r="B1276" s="932">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28"/>
      <c r="AD1276" s="928"/>
      <c r="AE1276" s="928"/>
      <c r="AF1276" s="928"/>
      <c r="AG1276" s="928"/>
      <c r="AH1276" s="894"/>
      <c r="AI1276" s="895"/>
      <c r="AJ1276" s="895"/>
      <c r="AK1276" s="895"/>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932">
        <v>20</v>
      </c>
      <c r="B1277" s="932">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28"/>
      <c r="AD1277" s="928"/>
      <c r="AE1277" s="928"/>
      <c r="AF1277" s="928"/>
      <c r="AG1277" s="928"/>
      <c r="AH1277" s="894"/>
      <c r="AI1277" s="895"/>
      <c r="AJ1277" s="895"/>
      <c r="AK1277" s="895"/>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932">
        <v>21</v>
      </c>
      <c r="B1278" s="932">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28"/>
      <c r="AD1278" s="928"/>
      <c r="AE1278" s="928"/>
      <c r="AF1278" s="928"/>
      <c r="AG1278" s="928"/>
      <c r="AH1278" s="894"/>
      <c r="AI1278" s="895"/>
      <c r="AJ1278" s="895"/>
      <c r="AK1278" s="895"/>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932">
        <v>22</v>
      </c>
      <c r="B1279" s="932">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28"/>
      <c r="AD1279" s="928"/>
      <c r="AE1279" s="928"/>
      <c r="AF1279" s="928"/>
      <c r="AG1279" s="928"/>
      <c r="AH1279" s="894"/>
      <c r="AI1279" s="895"/>
      <c r="AJ1279" s="895"/>
      <c r="AK1279" s="895"/>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932">
        <v>23</v>
      </c>
      <c r="B1280" s="932">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28"/>
      <c r="AD1280" s="928"/>
      <c r="AE1280" s="928"/>
      <c r="AF1280" s="928"/>
      <c r="AG1280" s="928"/>
      <c r="AH1280" s="894"/>
      <c r="AI1280" s="895"/>
      <c r="AJ1280" s="895"/>
      <c r="AK1280" s="895"/>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932">
        <v>24</v>
      </c>
      <c r="B1281" s="932">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28"/>
      <c r="AD1281" s="928"/>
      <c r="AE1281" s="928"/>
      <c r="AF1281" s="928"/>
      <c r="AG1281" s="928"/>
      <c r="AH1281" s="894"/>
      <c r="AI1281" s="895"/>
      <c r="AJ1281" s="895"/>
      <c r="AK1281" s="895"/>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932">
        <v>25</v>
      </c>
      <c r="B1282" s="932">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28"/>
      <c r="AD1282" s="928"/>
      <c r="AE1282" s="928"/>
      <c r="AF1282" s="928"/>
      <c r="AG1282" s="928"/>
      <c r="AH1282" s="894"/>
      <c r="AI1282" s="895"/>
      <c r="AJ1282" s="895"/>
      <c r="AK1282" s="895"/>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932">
        <v>26</v>
      </c>
      <c r="B1283" s="932">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28"/>
      <c r="AD1283" s="928"/>
      <c r="AE1283" s="928"/>
      <c r="AF1283" s="928"/>
      <c r="AG1283" s="928"/>
      <c r="AH1283" s="894"/>
      <c r="AI1283" s="895"/>
      <c r="AJ1283" s="895"/>
      <c r="AK1283" s="895"/>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932">
        <v>27</v>
      </c>
      <c r="B1284" s="932">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28"/>
      <c r="AD1284" s="928"/>
      <c r="AE1284" s="928"/>
      <c r="AF1284" s="928"/>
      <c r="AG1284" s="928"/>
      <c r="AH1284" s="894"/>
      <c r="AI1284" s="895"/>
      <c r="AJ1284" s="895"/>
      <c r="AK1284" s="895"/>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932">
        <v>28</v>
      </c>
      <c r="B1285" s="932">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28"/>
      <c r="AD1285" s="928"/>
      <c r="AE1285" s="928"/>
      <c r="AF1285" s="928"/>
      <c r="AG1285" s="928"/>
      <c r="AH1285" s="894"/>
      <c r="AI1285" s="895"/>
      <c r="AJ1285" s="895"/>
      <c r="AK1285" s="895"/>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932">
        <v>29</v>
      </c>
      <c r="B1286" s="932">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28"/>
      <c r="AD1286" s="928"/>
      <c r="AE1286" s="928"/>
      <c r="AF1286" s="928"/>
      <c r="AG1286" s="928"/>
      <c r="AH1286" s="894"/>
      <c r="AI1286" s="895"/>
      <c r="AJ1286" s="895"/>
      <c r="AK1286" s="895"/>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932">
        <v>30</v>
      </c>
      <c r="B1287" s="932">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28"/>
      <c r="AD1287" s="928"/>
      <c r="AE1287" s="928"/>
      <c r="AF1287" s="928"/>
      <c r="AG1287" s="928"/>
      <c r="AH1287" s="894"/>
      <c r="AI1287" s="895"/>
      <c r="AJ1287" s="895"/>
      <c r="AK1287" s="895"/>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213</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9"/>
      <c r="B1290" s="889"/>
      <c r="C1290" s="889" t="s">
        <v>24</v>
      </c>
      <c r="D1290" s="889"/>
      <c r="E1290" s="889"/>
      <c r="F1290" s="889"/>
      <c r="G1290" s="889"/>
      <c r="H1290" s="889"/>
      <c r="I1290" s="889"/>
      <c r="J1290" s="930" t="s">
        <v>254</v>
      </c>
      <c r="K1290" s="931"/>
      <c r="L1290" s="931"/>
      <c r="M1290" s="931"/>
      <c r="N1290" s="931"/>
      <c r="O1290" s="931"/>
      <c r="P1290" s="440" t="s">
        <v>25</v>
      </c>
      <c r="Q1290" s="440"/>
      <c r="R1290" s="440"/>
      <c r="S1290" s="440"/>
      <c r="T1290" s="440"/>
      <c r="U1290" s="440"/>
      <c r="V1290" s="440"/>
      <c r="W1290" s="440"/>
      <c r="X1290" s="440"/>
      <c r="Y1290" s="891" t="s">
        <v>293</v>
      </c>
      <c r="Z1290" s="892"/>
      <c r="AA1290" s="892"/>
      <c r="AB1290" s="892"/>
      <c r="AC1290" s="930" t="s">
        <v>285</v>
      </c>
      <c r="AD1290" s="930"/>
      <c r="AE1290" s="930"/>
      <c r="AF1290" s="930"/>
      <c r="AG1290" s="930"/>
      <c r="AH1290" s="891" t="s">
        <v>227</v>
      </c>
      <c r="AI1290" s="889"/>
      <c r="AJ1290" s="889"/>
      <c r="AK1290" s="889"/>
      <c r="AL1290" s="889" t="s">
        <v>19</v>
      </c>
      <c r="AM1290" s="889"/>
      <c r="AN1290" s="889"/>
      <c r="AO1290" s="893"/>
      <c r="AP1290" s="929" t="s">
        <v>255</v>
      </c>
      <c r="AQ1290" s="929"/>
      <c r="AR1290" s="929"/>
      <c r="AS1290" s="929"/>
      <c r="AT1290" s="929"/>
      <c r="AU1290" s="929"/>
      <c r="AV1290" s="929"/>
      <c r="AW1290" s="929"/>
      <c r="AX1290" s="929"/>
      <c r="AY1290">
        <f>$AY$1288</f>
        <v>0</v>
      </c>
    </row>
    <row r="1291" spans="1:51" ht="26.25" customHeight="1" x14ac:dyDescent="0.15">
      <c r="A1291" s="932">
        <v>1</v>
      </c>
      <c r="B1291" s="932">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28"/>
      <c r="AD1291" s="928"/>
      <c r="AE1291" s="928"/>
      <c r="AF1291" s="928"/>
      <c r="AG1291" s="928"/>
      <c r="AH1291" s="894"/>
      <c r="AI1291" s="895"/>
      <c r="AJ1291" s="895"/>
      <c r="AK1291" s="895"/>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932">
        <v>2</v>
      </c>
      <c r="B1292" s="932">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28"/>
      <c r="AD1292" s="928"/>
      <c r="AE1292" s="928"/>
      <c r="AF1292" s="928"/>
      <c r="AG1292" s="928"/>
      <c r="AH1292" s="894"/>
      <c r="AI1292" s="895"/>
      <c r="AJ1292" s="895"/>
      <c r="AK1292" s="895"/>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932">
        <v>3</v>
      </c>
      <c r="B1293" s="932">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28"/>
      <c r="AD1293" s="928"/>
      <c r="AE1293" s="928"/>
      <c r="AF1293" s="928"/>
      <c r="AG1293" s="928"/>
      <c r="AH1293" s="894"/>
      <c r="AI1293" s="895"/>
      <c r="AJ1293" s="895"/>
      <c r="AK1293" s="895"/>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932">
        <v>4</v>
      </c>
      <c r="B1294" s="932">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28"/>
      <c r="AD1294" s="928"/>
      <c r="AE1294" s="928"/>
      <c r="AF1294" s="928"/>
      <c r="AG1294" s="928"/>
      <c r="AH1294" s="894"/>
      <c r="AI1294" s="895"/>
      <c r="AJ1294" s="895"/>
      <c r="AK1294" s="895"/>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932">
        <v>5</v>
      </c>
      <c r="B1295" s="932">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28"/>
      <c r="AD1295" s="928"/>
      <c r="AE1295" s="928"/>
      <c r="AF1295" s="928"/>
      <c r="AG1295" s="928"/>
      <c r="AH1295" s="894"/>
      <c r="AI1295" s="895"/>
      <c r="AJ1295" s="895"/>
      <c r="AK1295" s="895"/>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932">
        <v>6</v>
      </c>
      <c r="B1296" s="932">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28"/>
      <c r="AD1296" s="928"/>
      <c r="AE1296" s="928"/>
      <c r="AF1296" s="928"/>
      <c r="AG1296" s="928"/>
      <c r="AH1296" s="894"/>
      <c r="AI1296" s="895"/>
      <c r="AJ1296" s="895"/>
      <c r="AK1296" s="895"/>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932">
        <v>7</v>
      </c>
      <c r="B1297" s="932">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28"/>
      <c r="AD1297" s="928"/>
      <c r="AE1297" s="928"/>
      <c r="AF1297" s="928"/>
      <c r="AG1297" s="928"/>
      <c r="AH1297" s="894"/>
      <c r="AI1297" s="895"/>
      <c r="AJ1297" s="895"/>
      <c r="AK1297" s="895"/>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932">
        <v>8</v>
      </c>
      <c r="B1298" s="932">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28"/>
      <c r="AD1298" s="928"/>
      <c r="AE1298" s="928"/>
      <c r="AF1298" s="928"/>
      <c r="AG1298" s="928"/>
      <c r="AH1298" s="894"/>
      <c r="AI1298" s="895"/>
      <c r="AJ1298" s="895"/>
      <c r="AK1298" s="895"/>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932">
        <v>9</v>
      </c>
      <c r="B1299" s="932">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28"/>
      <c r="AD1299" s="928"/>
      <c r="AE1299" s="928"/>
      <c r="AF1299" s="928"/>
      <c r="AG1299" s="928"/>
      <c r="AH1299" s="894"/>
      <c r="AI1299" s="895"/>
      <c r="AJ1299" s="895"/>
      <c r="AK1299" s="895"/>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932">
        <v>10</v>
      </c>
      <c r="B1300" s="932">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28"/>
      <c r="AD1300" s="928"/>
      <c r="AE1300" s="928"/>
      <c r="AF1300" s="928"/>
      <c r="AG1300" s="928"/>
      <c r="AH1300" s="894"/>
      <c r="AI1300" s="895"/>
      <c r="AJ1300" s="895"/>
      <c r="AK1300" s="895"/>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932">
        <v>11</v>
      </c>
      <c r="B1301" s="932">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28"/>
      <c r="AD1301" s="928"/>
      <c r="AE1301" s="928"/>
      <c r="AF1301" s="928"/>
      <c r="AG1301" s="928"/>
      <c r="AH1301" s="894"/>
      <c r="AI1301" s="895"/>
      <c r="AJ1301" s="895"/>
      <c r="AK1301" s="895"/>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932">
        <v>12</v>
      </c>
      <c r="B1302" s="932">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28"/>
      <c r="AD1302" s="928"/>
      <c r="AE1302" s="928"/>
      <c r="AF1302" s="928"/>
      <c r="AG1302" s="928"/>
      <c r="AH1302" s="894"/>
      <c r="AI1302" s="895"/>
      <c r="AJ1302" s="895"/>
      <c r="AK1302" s="895"/>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932">
        <v>13</v>
      </c>
      <c r="B1303" s="932">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28"/>
      <c r="AD1303" s="928"/>
      <c r="AE1303" s="928"/>
      <c r="AF1303" s="928"/>
      <c r="AG1303" s="928"/>
      <c r="AH1303" s="894"/>
      <c r="AI1303" s="895"/>
      <c r="AJ1303" s="895"/>
      <c r="AK1303" s="895"/>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932">
        <v>14</v>
      </c>
      <c r="B1304" s="932">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28"/>
      <c r="AD1304" s="928"/>
      <c r="AE1304" s="928"/>
      <c r="AF1304" s="928"/>
      <c r="AG1304" s="928"/>
      <c r="AH1304" s="894"/>
      <c r="AI1304" s="895"/>
      <c r="AJ1304" s="895"/>
      <c r="AK1304" s="895"/>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932">
        <v>15</v>
      </c>
      <c r="B1305" s="932">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28"/>
      <c r="AD1305" s="928"/>
      <c r="AE1305" s="928"/>
      <c r="AF1305" s="928"/>
      <c r="AG1305" s="928"/>
      <c r="AH1305" s="894"/>
      <c r="AI1305" s="895"/>
      <c r="AJ1305" s="895"/>
      <c r="AK1305" s="895"/>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932">
        <v>16</v>
      </c>
      <c r="B1306" s="932">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28"/>
      <c r="AD1306" s="928"/>
      <c r="AE1306" s="928"/>
      <c r="AF1306" s="928"/>
      <c r="AG1306" s="928"/>
      <c r="AH1306" s="894"/>
      <c r="AI1306" s="895"/>
      <c r="AJ1306" s="895"/>
      <c r="AK1306" s="895"/>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932">
        <v>17</v>
      </c>
      <c r="B1307" s="932">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28"/>
      <c r="AD1307" s="928"/>
      <c r="AE1307" s="928"/>
      <c r="AF1307" s="928"/>
      <c r="AG1307" s="928"/>
      <c r="AH1307" s="894"/>
      <c r="AI1307" s="895"/>
      <c r="AJ1307" s="895"/>
      <c r="AK1307" s="895"/>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932">
        <v>18</v>
      </c>
      <c r="B1308" s="932">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28"/>
      <c r="AD1308" s="928"/>
      <c r="AE1308" s="928"/>
      <c r="AF1308" s="928"/>
      <c r="AG1308" s="928"/>
      <c r="AH1308" s="894"/>
      <c r="AI1308" s="895"/>
      <c r="AJ1308" s="895"/>
      <c r="AK1308" s="895"/>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932">
        <v>19</v>
      </c>
      <c r="B1309" s="932">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28"/>
      <c r="AD1309" s="928"/>
      <c r="AE1309" s="928"/>
      <c r="AF1309" s="928"/>
      <c r="AG1309" s="928"/>
      <c r="AH1309" s="894"/>
      <c r="AI1309" s="895"/>
      <c r="AJ1309" s="895"/>
      <c r="AK1309" s="895"/>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932">
        <v>20</v>
      </c>
      <c r="B1310" s="932">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28"/>
      <c r="AD1310" s="928"/>
      <c r="AE1310" s="928"/>
      <c r="AF1310" s="928"/>
      <c r="AG1310" s="928"/>
      <c r="AH1310" s="894"/>
      <c r="AI1310" s="895"/>
      <c r="AJ1310" s="895"/>
      <c r="AK1310" s="895"/>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932">
        <v>21</v>
      </c>
      <c r="B1311" s="932">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28"/>
      <c r="AD1311" s="928"/>
      <c r="AE1311" s="928"/>
      <c r="AF1311" s="928"/>
      <c r="AG1311" s="928"/>
      <c r="AH1311" s="894"/>
      <c r="AI1311" s="895"/>
      <c r="AJ1311" s="895"/>
      <c r="AK1311" s="895"/>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932">
        <v>22</v>
      </c>
      <c r="B1312" s="932">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28"/>
      <c r="AD1312" s="928"/>
      <c r="AE1312" s="928"/>
      <c r="AF1312" s="928"/>
      <c r="AG1312" s="928"/>
      <c r="AH1312" s="894"/>
      <c r="AI1312" s="895"/>
      <c r="AJ1312" s="895"/>
      <c r="AK1312" s="895"/>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932">
        <v>23</v>
      </c>
      <c r="B1313" s="932">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28"/>
      <c r="AD1313" s="928"/>
      <c r="AE1313" s="928"/>
      <c r="AF1313" s="928"/>
      <c r="AG1313" s="928"/>
      <c r="AH1313" s="894"/>
      <c r="AI1313" s="895"/>
      <c r="AJ1313" s="895"/>
      <c r="AK1313" s="895"/>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932">
        <v>24</v>
      </c>
      <c r="B1314" s="932">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28"/>
      <c r="AD1314" s="928"/>
      <c r="AE1314" s="928"/>
      <c r="AF1314" s="928"/>
      <c r="AG1314" s="928"/>
      <c r="AH1314" s="894"/>
      <c r="AI1314" s="895"/>
      <c r="AJ1314" s="895"/>
      <c r="AK1314" s="895"/>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932">
        <v>25</v>
      </c>
      <c r="B1315" s="932">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28"/>
      <c r="AD1315" s="928"/>
      <c r="AE1315" s="928"/>
      <c r="AF1315" s="928"/>
      <c r="AG1315" s="928"/>
      <c r="AH1315" s="894"/>
      <c r="AI1315" s="895"/>
      <c r="AJ1315" s="895"/>
      <c r="AK1315" s="895"/>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932">
        <v>26</v>
      </c>
      <c r="B1316" s="932">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28"/>
      <c r="AD1316" s="928"/>
      <c r="AE1316" s="928"/>
      <c r="AF1316" s="928"/>
      <c r="AG1316" s="928"/>
      <c r="AH1316" s="894"/>
      <c r="AI1316" s="895"/>
      <c r="AJ1316" s="895"/>
      <c r="AK1316" s="895"/>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932">
        <v>27</v>
      </c>
      <c r="B1317" s="932">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28"/>
      <c r="AD1317" s="928"/>
      <c r="AE1317" s="928"/>
      <c r="AF1317" s="928"/>
      <c r="AG1317" s="928"/>
      <c r="AH1317" s="894"/>
      <c r="AI1317" s="895"/>
      <c r="AJ1317" s="895"/>
      <c r="AK1317" s="895"/>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932">
        <v>28</v>
      </c>
      <c r="B1318" s="932">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28"/>
      <c r="AD1318" s="928"/>
      <c r="AE1318" s="928"/>
      <c r="AF1318" s="928"/>
      <c r="AG1318" s="928"/>
      <c r="AH1318" s="894"/>
      <c r="AI1318" s="895"/>
      <c r="AJ1318" s="895"/>
      <c r="AK1318" s="895"/>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932">
        <v>29</v>
      </c>
      <c r="B1319" s="932">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28"/>
      <c r="AD1319" s="928"/>
      <c r="AE1319" s="928"/>
      <c r="AF1319" s="928"/>
      <c r="AG1319" s="928"/>
      <c r="AH1319" s="894"/>
      <c r="AI1319" s="895"/>
      <c r="AJ1319" s="895"/>
      <c r="AK1319" s="895"/>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932">
        <v>30</v>
      </c>
      <c r="B1320" s="932">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28"/>
      <c r="AD1320" s="928"/>
      <c r="AE1320" s="928"/>
      <c r="AF1320" s="928"/>
      <c r="AG1320" s="928"/>
      <c r="AH1320" s="894"/>
      <c r="AI1320" s="895"/>
      <c r="AJ1320" s="895"/>
      <c r="AK1320" s="895"/>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35" priority="333">
      <formula>IF(AND(AL5&gt;=0, RIGHT(TEXT(AL5,"0.#"),1)&lt;&gt;"."),TRUE,FALSE)</formula>
    </cfRule>
    <cfRule type="expression" dxfId="334" priority="334">
      <formula>IF(AND(AL5&gt;=0, RIGHT(TEXT(AL5,"0.#"),1)="."),TRUE,FALSE)</formula>
    </cfRule>
    <cfRule type="expression" dxfId="333" priority="335">
      <formula>IF(AND(AL5&lt;0, RIGHT(TEXT(AL5,"0.#"),1)&lt;&gt;"."),TRUE,FALSE)</formula>
    </cfRule>
    <cfRule type="expression" dxfId="332" priority="336">
      <formula>IF(AND(AL5&lt;0, RIGHT(TEXT(AL5,"0.#"),1)="."),TRUE,FALSE)</formula>
    </cfRule>
  </conditionalFormatting>
  <conditionalFormatting sqref="Y5:Y33">
    <cfRule type="expression" dxfId="331" priority="331">
      <formula>IF(RIGHT(TEXT(Y5,"0.#"),1)=".",FALSE,TRUE)</formula>
    </cfRule>
    <cfRule type="expression" dxfId="330" priority="332">
      <formula>IF(RIGHT(TEXT(Y5,"0.#"),1)=".",TRUE,FALSE)</formula>
    </cfRule>
  </conditionalFormatting>
  <conditionalFormatting sqref="AL47:AO66">
    <cfRule type="expression" dxfId="329" priority="327">
      <formula>IF(AND(AL47&gt;=0, RIGHT(TEXT(AL47,"0.#"),1)&lt;&gt;"."),TRUE,FALSE)</formula>
    </cfRule>
    <cfRule type="expression" dxfId="328" priority="328">
      <formula>IF(AND(AL47&gt;=0, RIGHT(TEXT(AL47,"0.#"),1)="."),TRUE,FALSE)</formula>
    </cfRule>
    <cfRule type="expression" dxfId="327" priority="329">
      <formula>IF(AND(AL47&lt;0, RIGHT(TEXT(AL47,"0.#"),1)&lt;&gt;"."),TRUE,FALSE)</formula>
    </cfRule>
    <cfRule type="expression" dxfId="326" priority="330">
      <formula>IF(AND(AL47&lt;0, RIGHT(TEXT(AL47,"0.#"),1)="."),TRUE,FALSE)</formula>
    </cfRule>
  </conditionalFormatting>
  <conditionalFormatting sqref="Y47:Y66">
    <cfRule type="expression" dxfId="325" priority="325">
      <formula>IF(RIGHT(TEXT(Y47,"0.#"),1)=".",FALSE,TRUE)</formula>
    </cfRule>
    <cfRule type="expression" dxfId="324" priority="326">
      <formula>IF(RIGHT(TEXT(Y47,"0.#"),1)=".",TRUE,FALSE)</formula>
    </cfRule>
  </conditionalFormatting>
  <conditionalFormatting sqref="AL71:AO99">
    <cfRule type="expression" dxfId="323" priority="321">
      <formula>IF(AND(AL71&gt;=0, RIGHT(TEXT(AL71,"0.#"),1)&lt;&gt;"."),TRUE,FALSE)</formula>
    </cfRule>
    <cfRule type="expression" dxfId="322" priority="322">
      <formula>IF(AND(AL71&gt;=0, RIGHT(TEXT(AL71,"0.#"),1)="."),TRUE,FALSE)</formula>
    </cfRule>
    <cfRule type="expression" dxfId="321" priority="323">
      <formula>IF(AND(AL71&lt;0, RIGHT(TEXT(AL71,"0.#"),1)&lt;&gt;"."),TRUE,FALSE)</formula>
    </cfRule>
    <cfRule type="expression" dxfId="320" priority="324">
      <formula>IF(AND(AL71&lt;0, RIGHT(TEXT(AL71,"0.#"),1)="."),TRUE,FALSE)</formula>
    </cfRule>
  </conditionalFormatting>
  <conditionalFormatting sqref="Y71:Y99">
    <cfRule type="expression" dxfId="319" priority="319">
      <formula>IF(RIGHT(TEXT(Y71,"0.#"),1)=".",FALSE,TRUE)</formula>
    </cfRule>
    <cfRule type="expression" dxfId="318" priority="320">
      <formula>IF(RIGHT(TEXT(Y71,"0.#"),1)=".",TRUE,FALSE)</formula>
    </cfRule>
  </conditionalFormatting>
  <conditionalFormatting sqref="AL104:AO132">
    <cfRule type="expression" dxfId="317" priority="315">
      <formula>IF(AND(AL104&gt;=0, RIGHT(TEXT(AL104,"0.#"),1)&lt;&gt;"."),TRUE,FALSE)</formula>
    </cfRule>
    <cfRule type="expression" dxfId="316" priority="316">
      <formula>IF(AND(AL104&gt;=0, RIGHT(TEXT(AL104,"0.#"),1)="."),TRUE,FALSE)</formula>
    </cfRule>
    <cfRule type="expression" dxfId="315" priority="317">
      <formula>IF(AND(AL104&lt;0, RIGHT(TEXT(AL104,"0.#"),1)&lt;&gt;"."),TRUE,FALSE)</formula>
    </cfRule>
    <cfRule type="expression" dxfId="314" priority="318">
      <formula>IF(AND(AL104&lt;0, RIGHT(TEXT(AL104,"0.#"),1)="."),TRUE,FALSE)</formula>
    </cfRule>
  </conditionalFormatting>
  <conditionalFormatting sqref="Y104:Y132">
    <cfRule type="expression" dxfId="313" priority="313">
      <formula>IF(RIGHT(TEXT(Y104,"0.#"),1)=".",FALSE,TRUE)</formula>
    </cfRule>
    <cfRule type="expression" dxfId="312" priority="314">
      <formula>IF(RIGHT(TEXT(Y104,"0.#"),1)=".",TRUE,FALSE)</formula>
    </cfRule>
  </conditionalFormatting>
  <conditionalFormatting sqref="AL137:AO165">
    <cfRule type="expression" dxfId="311" priority="309">
      <formula>IF(AND(AL137&gt;=0, RIGHT(TEXT(AL137,"0.#"),1)&lt;&gt;"."),TRUE,FALSE)</formula>
    </cfRule>
    <cfRule type="expression" dxfId="310" priority="310">
      <formula>IF(AND(AL137&gt;=0, RIGHT(TEXT(AL137,"0.#"),1)="."),TRUE,FALSE)</formula>
    </cfRule>
    <cfRule type="expression" dxfId="309" priority="311">
      <formula>IF(AND(AL137&lt;0, RIGHT(TEXT(AL137,"0.#"),1)&lt;&gt;"."),TRUE,FALSE)</formula>
    </cfRule>
    <cfRule type="expression" dxfId="308" priority="312">
      <formula>IF(AND(AL137&lt;0, RIGHT(TEXT(AL137,"0.#"),1)="."),TRUE,FALSE)</formula>
    </cfRule>
  </conditionalFormatting>
  <conditionalFormatting sqref="Y137:Y165">
    <cfRule type="expression" dxfId="307" priority="307">
      <formula>IF(RIGHT(TEXT(Y137,"0.#"),1)=".",FALSE,TRUE)</formula>
    </cfRule>
    <cfRule type="expression" dxfId="306" priority="308">
      <formula>IF(RIGHT(TEXT(Y137,"0.#"),1)=".",TRUE,FALSE)</formula>
    </cfRule>
  </conditionalFormatting>
  <conditionalFormatting sqref="AL170:AO198">
    <cfRule type="expression" dxfId="305" priority="303">
      <formula>IF(AND(AL170&gt;=0, RIGHT(TEXT(AL170,"0.#"),1)&lt;&gt;"."),TRUE,FALSE)</formula>
    </cfRule>
    <cfRule type="expression" dxfId="304" priority="304">
      <formula>IF(AND(AL170&gt;=0, RIGHT(TEXT(AL170,"0.#"),1)="."),TRUE,FALSE)</formula>
    </cfRule>
    <cfRule type="expression" dxfId="303" priority="305">
      <formula>IF(AND(AL170&lt;0, RIGHT(TEXT(AL170,"0.#"),1)&lt;&gt;"."),TRUE,FALSE)</formula>
    </cfRule>
    <cfRule type="expression" dxfId="302" priority="306">
      <formula>IF(AND(AL170&lt;0, RIGHT(TEXT(AL170,"0.#"),1)="."),TRUE,FALSE)</formula>
    </cfRule>
  </conditionalFormatting>
  <conditionalFormatting sqref="Y170:Y198">
    <cfRule type="expression" dxfId="301" priority="301">
      <formula>IF(RIGHT(TEXT(Y170,"0.#"),1)=".",FALSE,TRUE)</formula>
    </cfRule>
    <cfRule type="expression" dxfId="300" priority="302">
      <formula>IF(RIGHT(TEXT(Y170,"0.#"),1)=".",TRUE,FALSE)</formula>
    </cfRule>
  </conditionalFormatting>
  <conditionalFormatting sqref="AL203:AO231">
    <cfRule type="expression" dxfId="299" priority="297">
      <formula>IF(AND(AL203&gt;=0, RIGHT(TEXT(AL203,"0.#"),1)&lt;&gt;"."),TRUE,FALSE)</formula>
    </cfRule>
    <cfRule type="expression" dxfId="298" priority="298">
      <formula>IF(AND(AL203&gt;=0, RIGHT(TEXT(AL203,"0.#"),1)="."),TRUE,FALSE)</formula>
    </cfRule>
    <cfRule type="expression" dxfId="297" priority="299">
      <formula>IF(AND(AL203&lt;0, RIGHT(TEXT(AL203,"0.#"),1)&lt;&gt;"."),TRUE,FALSE)</formula>
    </cfRule>
    <cfRule type="expression" dxfId="296" priority="300">
      <formula>IF(AND(AL203&lt;0, RIGHT(TEXT(AL203,"0.#"),1)="."),TRUE,FALSE)</formula>
    </cfRule>
  </conditionalFormatting>
  <conditionalFormatting sqref="Y203:Y231">
    <cfRule type="expression" dxfId="295" priority="295">
      <formula>IF(RIGHT(TEXT(Y203,"0.#"),1)=".",FALSE,TRUE)</formula>
    </cfRule>
    <cfRule type="expression" dxfId="294" priority="296">
      <formula>IF(RIGHT(TEXT(Y203,"0.#"),1)=".",TRUE,FALSE)</formula>
    </cfRule>
  </conditionalFormatting>
  <conditionalFormatting sqref="AL236:AO264">
    <cfRule type="expression" dxfId="293" priority="291">
      <formula>IF(AND(AL236&gt;=0, RIGHT(TEXT(AL236,"0.#"),1)&lt;&gt;"."),TRUE,FALSE)</formula>
    </cfRule>
    <cfRule type="expression" dxfId="292" priority="292">
      <formula>IF(AND(AL236&gt;=0, RIGHT(TEXT(AL236,"0.#"),1)="."),TRUE,FALSE)</formula>
    </cfRule>
    <cfRule type="expression" dxfId="291" priority="293">
      <formula>IF(AND(AL236&lt;0, RIGHT(TEXT(AL236,"0.#"),1)&lt;&gt;"."),TRUE,FALSE)</formula>
    </cfRule>
    <cfRule type="expression" dxfId="290" priority="294">
      <formula>IF(AND(AL236&lt;0, RIGHT(TEXT(AL236,"0.#"),1)="."),TRUE,FALSE)</formula>
    </cfRule>
  </conditionalFormatting>
  <conditionalFormatting sqref="Y236:Y264">
    <cfRule type="expression" dxfId="289" priority="289">
      <formula>IF(RIGHT(TEXT(Y236,"0.#"),1)=".",FALSE,TRUE)</formula>
    </cfRule>
    <cfRule type="expression" dxfId="288" priority="290">
      <formula>IF(RIGHT(TEXT(Y236,"0.#"),1)=".",TRUE,FALSE)</formula>
    </cfRule>
  </conditionalFormatting>
  <conditionalFormatting sqref="AL276:AO297">
    <cfRule type="expression" dxfId="287" priority="285">
      <formula>IF(AND(AL276&gt;=0, RIGHT(TEXT(AL276,"0.#"),1)&lt;&gt;"."),TRUE,FALSE)</formula>
    </cfRule>
    <cfRule type="expression" dxfId="286" priority="286">
      <formula>IF(AND(AL276&gt;=0, RIGHT(TEXT(AL276,"0.#"),1)="."),TRUE,FALSE)</formula>
    </cfRule>
    <cfRule type="expression" dxfId="285" priority="287">
      <formula>IF(AND(AL276&lt;0, RIGHT(TEXT(AL276,"0.#"),1)&lt;&gt;"."),TRUE,FALSE)</formula>
    </cfRule>
    <cfRule type="expression" dxfId="284" priority="288">
      <formula>IF(AND(AL276&lt;0, RIGHT(TEXT(AL276,"0.#"),1)="."),TRUE,FALSE)</formula>
    </cfRule>
  </conditionalFormatting>
  <conditionalFormatting sqref="Y276:Y297">
    <cfRule type="expression" dxfId="283" priority="283">
      <formula>IF(RIGHT(TEXT(Y276,"0.#"),1)=".",FALSE,TRUE)</formula>
    </cfRule>
    <cfRule type="expression" dxfId="282" priority="284">
      <formula>IF(RIGHT(TEXT(Y276,"0.#"),1)=".",TRUE,FALSE)</formula>
    </cfRule>
  </conditionalFormatting>
  <conditionalFormatting sqref="AL308:AO330">
    <cfRule type="expression" dxfId="281" priority="279">
      <formula>IF(AND(AL308&gt;=0, RIGHT(TEXT(AL308,"0.#"),1)&lt;&gt;"."),TRUE,FALSE)</formula>
    </cfRule>
    <cfRule type="expression" dxfId="280" priority="280">
      <formula>IF(AND(AL308&gt;=0, RIGHT(TEXT(AL308,"0.#"),1)="."),TRUE,FALSE)</formula>
    </cfRule>
    <cfRule type="expression" dxfId="279" priority="281">
      <formula>IF(AND(AL308&lt;0, RIGHT(TEXT(AL308,"0.#"),1)&lt;&gt;"."),TRUE,FALSE)</formula>
    </cfRule>
    <cfRule type="expression" dxfId="278" priority="282">
      <formula>IF(AND(AL308&lt;0, RIGHT(TEXT(AL308,"0.#"),1)="."),TRUE,FALSE)</formula>
    </cfRule>
  </conditionalFormatting>
  <conditionalFormatting sqref="Y308:Y330">
    <cfRule type="expression" dxfId="277" priority="277">
      <formula>IF(RIGHT(TEXT(Y308,"0.#"),1)=".",FALSE,TRUE)</formula>
    </cfRule>
    <cfRule type="expression" dxfId="276" priority="278">
      <formula>IF(RIGHT(TEXT(Y308,"0.#"),1)=".",TRUE,FALSE)</formula>
    </cfRule>
  </conditionalFormatting>
  <conditionalFormatting sqref="AL336:AO363">
    <cfRule type="expression" dxfId="275" priority="273">
      <formula>IF(AND(AL336&gt;=0, RIGHT(TEXT(AL336,"0.#"),1)&lt;&gt;"."),TRUE,FALSE)</formula>
    </cfRule>
    <cfRule type="expression" dxfId="274" priority="274">
      <formula>IF(AND(AL336&gt;=0, RIGHT(TEXT(AL336,"0.#"),1)="."),TRUE,FALSE)</formula>
    </cfRule>
    <cfRule type="expression" dxfId="273" priority="275">
      <formula>IF(AND(AL336&lt;0, RIGHT(TEXT(AL336,"0.#"),1)&lt;&gt;"."),TRUE,FALSE)</formula>
    </cfRule>
    <cfRule type="expression" dxfId="272" priority="276">
      <formula>IF(AND(AL336&lt;0, RIGHT(TEXT(AL336,"0.#"),1)="."),TRUE,FALSE)</formula>
    </cfRule>
  </conditionalFormatting>
  <conditionalFormatting sqref="Y336:Y363">
    <cfRule type="expression" dxfId="271" priority="271">
      <formula>IF(RIGHT(TEXT(Y336,"0.#"),1)=".",FALSE,TRUE)</formula>
    </cfRule>
    <cfRule type="expression" dxfId="270" priority="272">
      <formula>IF(RIGHT(TEXT(Y336,"0.#"),1)=".",TRUE,FALSE)</formula>
    </cfRule>
  </conditionalFormatting>
  <conditionalFormatting sqref="AL373:AO396">
    <cfRule type="expression" dxfId="269" priority="267">
      <formula>IF(AND(AL373&gt;=0, RIGHT(TEXT(AL373,"0.#"),1)&lt;&gt;"."),TRUE,FALSE)</formula>
    </cfRule>
    <cfRule type="expression" dxfId="268" priority="268">
      <formula>IF(AND(AL373&gt;=0, RIGHT(TEXT(AL373,"0.#"),1)="."),TRUE,FALSE)</formula>
    </cfRule>
    <cfRule type="expression" dxfId="267" priority="269">
      <formula>IF(AND(AL373&lt;0, RIGHT(TEXT(AL373,"0.#"),1)&lt;&gt;"."),TRUE,FALSE)</formula>
    </cfRule>
    <cfRule type="expression" dxfId="266" priority="270">
      <formula>IF(AND(AL373&lt;0, RIGHT(TEXT(AL373,"0.#"),1)="."),TRUE,FALSE)</formula>
    </cfRule>
  </conditionalFormatting>
  <conditionalFormatting sqref="Y373:Y396">
    <cfRule type="expression" dxfId="265" priority="265">
      <formula>IF(RIGHT(TEXT(Y373,"0.#"),1)=".",FALSE,TRUE)</formula>
    </cfRule>
    <cfRule type="expression" dxfId="264" priority="266">
      <formula>IF(RIGHT(TEXT(Y373,"0.#"),1)=".",TRUE,FALSE)</formula>
    </cfRule>
  </conditionalFormatting>
  <conditionalFormatting sqref="AL403:AO429">
    <cfRule type="expression" dxfId="263" priority="261">
      <formula>IF(AND(AL403&gt;=0, RIGHT(TEXT(AL403,"0.#"),1)&lt;&gt;"."),TRUE,FALSE)</formula>
    </cfRule>
    <cfRule type="expression" dxfId="262" priority="262">
      <formula>IF(AND(AL403&gt;=0, RIGHT(TEXT(AL403,"0.#"),1)="."),TRUE,FALSE)</formula>
    </cfRule>
    <cfRule type="expression" dxfId="261" priority="263">
      <formula>IF(AND(AL403&lt;0, RIGHT(TEXT(AL403,"0.#"),1)&lt;&gt;"."),TRUE,FALSE)</formula>
    </cfRule>
    <cfRule type="expression" dxfId="260" priority="264">
      <formula>IF(AND(AL403&lt;0, RIGHT(TEXT(AL403,"0.#"),1)="."),TRUE,FALSE)</formula>
    </cfRule>
  </conditionalFormatting>
  <conditionalFormatting sqref="Y403:Y429">
    <cfRule type="expression" dxfId="259" priority="259">
      <formula>IF(RIGHT(TEXT(Y403,"0.#"),1)=".",FALSE,TRUE)</formula>
    </cfRule>
    <cfRule type="expression" dxfId="258" priority="260">
      <formula>IF(RIGHT(TEXT(Y403,"0.#"),1)=".",TRUE,FALSE)</formula>
    </cfRule>
  </conditionalFormatting>
  <conditionalFormatting sqref="AL434:AO462">
    <cfRule type="expression" dxfId="257" priority="255">
      <formula>IF(AND(AL434&gt;=0, RIGHT(TEXT(AL434,"0.#"),1)&lt;&gt;"."),TRUE,FALSE)</formula>
    </cfRule>
    <cfRule type="expression" dxfId="256" priority="256">
      <formula>IF(AND(AL434&gt;=0, RIGHT(TEXT(AL434,"0.#"),1)="."),TRUE,FALSE)</formula>
    </cfRule>
    <cfRule type="expression" dxfId="255" priority="257">
      <formula>IF(AND(AL434&lt;0, RIGHT(TEXT(AL434,"0.#"),1)&lt;&gt;"."),TRUE,FALSE)</formula>
    </cfRule>
    <cfRule type="expression" dxfId="254" priority="258">
      <formula>IF(AND(AL434&lt;0, RIGHT(TEXT(AL434,"0.#"),1)="."),TRUE,FALSE)</formula>
    </cfRule>
  </conditionalFormatting>
  <conditionalFormatting sqref="Y434:Y462">
    <cfRule type="expression" dxfId="253" priority="253">
      <formula>IF(RIGHT(TEXT(Y434,"0.#"),1)=".",FALSE,TRUE)</formula>
    </cfRule>
    <cfRule type="expression" dxfId="252" priority="254">
      <formula>IF(RIGHT(TEXT(Y434,"0.#"),1)=".",TRUE,FALSE)</formula>
    </cfRule>
  </conditionalFormatting>
  <conditionalFormatting sqref="AL476:AO495">
    <cfRule type="expression" dxfId="251" priority="249">
      <formula>IF(AND(AL476&gt;=0, RIGHT(TEXT(AL476,"0.#"),1)&lt;&gt;"."),TRUE,FALSE)</formula>
    </cfRule>
    <cfRule type="expression" dxfId="250" priority="250">
      <formula>IF(AND(AL476&gt;=0, RIGHT(TEXT(AL476,"0.#"),1)="."),TRUE,FALSE)</formula>
    </cfRule>
    <cfRule type="expression" dxfId="249" priority="251">
      <formula>IF(AND(AL476&lt;0, RIGHT(TEXT(AL476,"0.#"),1)&lt;&gt;"."),TRUE,FALSE)</formula>
    </cfRule>
    <cfRule type="expression" dxfId="248" priority="252">
      <formula>IF(AND(AL476&lt;0, RIGHT(TEXT(AL476,"0.#"),1)="."),TRUE,FALSE)</formula>
    </cfRule>
  </conditionalFormatting>
  <conditionalFormatting sqref="Y476:Y495">
    <cfRule type="expression" dxfId="247" priority="247">
      <formula>IF(RIGHT(TEXT(Y476,"0.#"),1)=".",FALSE,TRUE)</formula>
    </cfRule>
    <cfRule type="expression" dxfId="246" priority="248">
      <formula>IF(RIGHT(TEXT(Y476,"0.#"),1)=".",TRUE,FALSE)</formula>
    </cfRule>
  </conditionalFormatting>
  <conditionalFormatting sqref="AL500:AO528">
    <cfRule type="expression" dxfId="245" priority="243">
      <formula>IF(AND(AL500&gt;=0, RIGHT(TEXT(AL500,"0.#"),1)&lt;&gt;"."),TRUE,FALSE)</formula>
    </cfRule>
    <cfRule type="expression" dxfId="244" priority="244">
      <formula>IF(AND(AL500&gt;=0, RIGHT(TEXT(AL500,"0.#"),1)="."),TRUE,FALSE)</formula>
    </cfRule>
    <cfRule type="expression" dxfId="243" priority="245">
      <formula>IF(AND(AL500&lt;0, RIGHT(TEXT(AL500,"0.#"),1)&lt;&gt;"."),TRUE,FALSE)</formula>
    </cfRule>
    <cfRule type="expression" dxfId="242" priority="246">
      <formula>IF(AND(AL500&lt;0, RIGHT(TEXT(AL500,"0.#"),1)="."),TRUE,FALSE)</formula>
    </cfRule>
  </conditionalFormatting>
  <conditionalFormatting sqref="Y500:Y528">
    <cfRule type="expression" dxfId="241" priority="241">
      <formula>IF(RIGHT(TEXT(Y500,"0.#"),1)=".",FALSE,TRUE)</formula>
    </cfRule>
    <cfRule type="expression" dxfId="240" priority="242">
      <formula>IF(RIGHT(TEXT(Y500,"0.#"),1)=".",TRUE,FALSE)</formula>
    </cfRule>
  </conditionalFormatting>
  <conditionalFormatting sqref="AL532:AO561">
    <cfRule type="expression" dxfId="239" priority="237">
      <formula>IF(AND(AL532&gt;=0, RIGHT(TEXT(AL532,"0.#"),1)&lt;&gt;"."),TRUE,FALSE)</formula>
    </cfRule>
    <cfRule type="expression" dxfId="238" priority="238">
      <formula>IF(AND(AL532&gt;=0, RIGHT(TEXT(AL532,"0.#"),1)="."),TRUE,FALSE)</formula>
    </cfRule>
    <cfRule type="expression" dxfId="237" priority="239">
      <formula>IF(AND(AL532&lt;0, RIGHT(TEXT(AL532,"0.#"),1)&lt;&gt;"."),TRUE,FALSE)</formula>
    </cfRule>
    <cfRule type="expression" dxfId="236" priority="240">
      <formula>IF(AND(AL532&lt;0, RIGHT(TEXT(AL532,"0.#"),1)="."),TRUE,FALSE)</formula>
    </cfRule>
  </conditionalFormatting>
  <conditionalFormatting sqref="Y532:Y561">
    <cfRule type="expression" dxfId="235" priority="235">
      <formula>IF(RIGHT(TEXT(Y532,"0.#"),1)=".",FALSE,TRUE)</formula>
    </cfRule>
    <cfRule type="expression" dxfId="234" priority="236">
      <formula>IF(RIGHT(TEXT(Y532,"0.#"),1)=".",TRUE,FALSE)</formula>
    </cfRule>
  </conditionalFormatting>
  <conditionalFormatting sqref="AL565:AO594">
    <cfRule type="expression" dxfId="233" priority="231">
      <formula>IF(AND(AL565&gt;=0, RIGHT(TEXT(AL565,"0.#"),1)&lt;&gt;"."),TRUE,FALSE)</formula>
    </cfRule>
    <cfRule type="expression" dxfId="232" priority="232">
      <formula>IF(AND(AL565&gt;=0, RIGHT(TEXT(AL565,"0.#"),1)="."),TRUE,FALSE)</formula>
    </cfRule>
    <cfRule type="expression" dxfId="231" priority="233">
      <formula>IF(AND(AL565&lt;0, RIGHT(TEXT(AL565,"0.#"),1)&lt;&gt;"."),TRUE,FALSE)</formula>
    </cfRule>
    <cfRule type="expression" dxfId="230" priority="234">
      <formula>IF(AND(AL565&lt;0, RIGHT(TEXT(AL565,"0.#"),1)="."),TRUE,FALSE)</formula>
    </cfRule>
  </conditionalFormatting>
  <conditionalFormatting sqref="Y565:Y594">
    <cfRule type="expression" dxfId="229" priority="229">
      <formula>IF(RIGHT(TEXT(Y565,"0.#"),1)=".",FALSE,TRUE)</formula>
    </cfRule>
    <cfRule type="expression" dxfId="228" priority="230">
      <formula>IF(RIGHT(TEXT(Y565,"0.#"),1)=".",TRUE,FALSE)</formula>
    </cfRule>
  </conditionalFormatting>
  <conditionalFormatting sqref="AL598:AO627">
    <cfRule type="expression" dxfId="227" priority="225">
      <formula>IF(AND(AL598&gt;=0, RIGHT(TEXT(AL598,"0.#"),1)&lt;&gt;"."),TRUE,FALSE)</formula>
    </cfRule>
    <cfRule type="expression" dxfId="226" priority="226">
      <formula>IF(AND(AL598&gt;=0, RIGHT(TEXT(AL598,"0.#"),1)="."),TRUE,FALSE)</formula>
    </cfRule>
    <cfRule type="expression" dxfId="225" priority="227">
      <formula>IF(AND(AL598&lt;0, RIGHT(TEXT(AL598,"0.#"),1)&lt;&gt;"."),TRUE,FALSE)</formula>
    </cfRule>
    <cfRule type="expression" dxfId="224" priority="228">
      <formula>IF(AND(AL598&lt;0, RIGHT(TEXT(AL598,"0.#"),1)="."),TRUE,FALSE)</formula>
    </cfRule>
  </conditionalFormatting>
  <conditionalFormatting sqref="Y598:Y627">
    <cfRule type="expression" dxfId="223" priority="223">
      <formula>IF(RIGHT(TEXT(Y598,"0.#"),1)=".",FALSE,TRUE)</formula>
    </cfRule>
    <cfRule type="expression" dxfId="222" priority="224">
      <formula>IF(RIGHT(TEXT(Y598,"0.#"),1)=".",TRUE,FALSE)</formula>
    </cfRule>
  </conditionalFormatting>
  <conditionalFormatting sqref="AL631:AO660">
    <cfRule type="expression" dxfId="221" priority="219">
      <formula>IF(AND(AL631&gt;=0, RIGHT(TEXT(AL631,"0.#"),1)&lt;&gt;"."),TRUE,FALSE)</formula>
    </cfRule>
    <cfRule type="expression" dxfId="220" priority="220">
      <formula>IF(AND(AL631&gt;=0, RIGHT(TEXT(AL631,"0.#"),1)="."),TRUE,FALSE)</formula>
    </cfRule>
    <cfRule type="expression" dxfId="219" priority="221">
      <formula>IF(AND(AL631&lt;0, RIGHT(TEXT(AL631,"0.#"),1)&lt;&gt;"."),TRUE,FALSE)</formula>
    </cfRule>
    <cfRule type="expression" dxfId="218" priority="222">
      <formula>IF(AND(AL631&lt;0, RIGHT(TEXT(AL631,"0.#"),1)="."),TRUE,FALSE)</formula>
    </cfRule>
  </conditionalFormatting>
  <conditionalFormatting sqref="Y631:Y660">
    <cfRule type="expression" dxfId="217" priority="217">
      <formula>IF(RIGHT(TEXT(Y631,"0.#"),1)=".",FALSE,TRUE)</formula>
    </cfRule>
    <cfRule type="expression" dxfId="216" priority="218">
      <formula>IF(RIGHT(TEXT(Y631,"0.#"),1)=".",TRUE,FALSE)</formula>
    </cfRule>
  </conditionalFormatting>
  <conditionalFormatting sqref="AL664:AO693">
    <cfRule type="expression" dxfId="215" priority="213">
      <formula>IF(AND(AL664&gt;=0, RIGHT(TEXT(AL664,"0.#"),1)&lt;&gt;"."),TRUE,FALSE)</formula>
    </cfRule>
    <cfRule type="expression" dxfId="214" priority="214">
      <formula>IF(AND(AL664&gt;=0, RIGHT(TEXT(AL664,"0.#"),1)="."),TRUE,FALSE)</formula>
    </cfRule>
    <cfRule type="expression" dxfId="213" priority="215">
      <formula>IF(AND(AL664&lt;0, RIGHT(TEXT(AL664,"0.#"),1)&lt;&gt;"."),TRUE,FALSE)</formula>
    </cfRule>
    <cfRule type="expression" dxfId="212" priority="216">
      <formula>IF(AND(AL664&lt;0, RIGHT(TEXT(AL664,"0.#"),1)="."),TRUE,FALSE)</formula>
    </cfRule>
  </conditionalFormatting>
  <conditionalFormatting sqref="Y664:Y693">
    <cfRule type="expression" dxfId="211" priority="211">
      <formula>IF(RIGHT(TEXT(Y664,"0.#"),1)=".",FALSE,TRUE)</formula>
    </cfRule>
    <cfRule type="expression" dxfId="210" priority="212">
      <formula>IF(RIGHT(TEXT(Y664,"0.#"),1)=".",TRUE,FALSE)</formula>
    </cfRule>
  </conditionalFormatting>
  <conditionalFormatting sqref="AL697:AO726">
    <cfRule type="expression" dxfId="209" priority="207">
      <formula>IF(AND(AL697&gt;=0, RIGHT(TEXT(AL697,"0.#"),1)&lt;&gt;"."),TRUE,FALSE)</formula>
    </cfRule>
    <cfRule type="expression" dxfId="208" priority="208">
      <formula>IF(AND(AL697&gt;=0, RIGHT(TEXT(AL697,"0.#"),1)="."),TRUE,FALSE)</formula>
    </cfRule>
    <cfRule type="expression" dxfId="207" priority="209">
      <formula>IF(AND(AL697&lt;0, RIGHT(TEXT(AL697,"0.#"),1)&lt;&gt;"."),TRUE,FALSE)</formula>
    </cfRule>
    <cfRule type="expression" dxfId="206" priority="210">
      <formula>IF(AND(AL697&lt;0, RIGHT(TEXT(AL697,"0.#"),1)="."),TRUE,FALSE)</formula>
    </cfRule>
  </conditionalFormatting>
  <conditionalFormatting sqref="Y697:Y726">
    <cfRule type="expression" dxfId="205" priority="205">
      <formula>IF(RIGHT(TEXT(Y697,"0.#"),1)=".",FALSE,TRUE)</formula>
    </cfRule>
    <cfRule type="expression" dxfId="204" priority="206">
      <formula>IF(RIGHT(TEXT(Y697,"0.#"),1)=".",TRUE,FALSE)</formula>
    </cfRule>
  </conditionalFormatting>
  <conditionalFormatting sqref="AL730:AO759">
    <cfRule type="expression" dxfId="203" priority="201">
      <formula>IF(AND(AL730&gt;=0, RIGHT(TEXT(AL730,"0.#"),1)&lt;&gt;"."),TRUE,FALSE)</formula>
    </cfRule>
    <cfRule type="expression" dxfId="202" priority="202">
      <formula>IF(AND(AL730&gt;=0, RIGHT(TEXT(AL730,"0.#"),1)="."),TRUE,FALSE)</formula>
    </cfRule>
    <cfRule type="expression" dxfId="201" priority="203">
      <formula>IF(AND(AL730&lt;0, RIGHT(TEXT(AL730,"0.#"),1)&lt;&gt;"."),TRUE,FALSE)</formula>
    </cfRule>
    <cfRule type="expression" dxfId="200" priority="204">
      <formula>IF(AND(AL730&lt;0, RIGHT(TEXT(AL730,"0.#"),1)="."),TRUE,FALSE)</formula>
    </cfRule>
  </conditionalFormatting>
  <conditionalFormatting sqref="Y730:Y759">
    <cfRule type="expression" dxfId="199" priority="199">
      <formula>IF(RIGHT(TEXT(Y730,"0.#"),1)=".",FALSE,TRUE)</formula>
    </cfRule>
    <cfRule type="expression" dxfId="198" priority="200">
      <formula>IF(RIGHT(TEXT(Y730,"0.#"),1)=".",TRUE,FALSE)</formula>
    </cfRule>
  </conditionalFormatting>
  <conditionalFormatting sqref="AL763:AO792">
    <cfRule type="expression" dxfId="197" priority="195">
      <formula>IF(AND(AL763&gt;=0, RIGHT(TEXT(AL763,"0.#"),1)&lt;&gt;"."),TRUE,FALSE)</formula>
    </cfRule>
    <cfRule type="expression" dxfId="196" priority="196">
      <formula>IF(AND(AL763&gt;=0, RIGHT(TEXT(AL763,"0.#"),1)="."),TRUE,FALSE)</formula>
    </cfRule>
    <cfRule type="expression" dxfId="195" priority="197">
      <formula>IF(AND(AL763&lt;0, RIGHT(TEXT(AL763,"0.#"),1)&lt;&gt;"."),TRUE,FALSE)</formula>
    </cfRule>
    <cfRule type="expression" dxfId="194" priority="198">
      <formula>IF(AND(AL763&lt;0, RIGHT(TEXT(AL763,"0.#"),1)="."),TRUE,FALSE)</formula>
    </cfRule>
  </conditionalFormatting>
  <conditionalFormatting sqref="Y763:Y792">
    <cfRule type="expression" dxfId="193" priority="193">
      <formula>IF(RIGHT(TEXT(Y763,"0.#"),1)=".",FALSE,TRUE)</formula>
    </cfRule>
    <cfRule type="expression" dxfId="192" priority="194">
      <formula>IF(RIGHT(TEXT(Y763,"0.#"),1)=".",TRUE,FALSE)</formula>
    </cfRule>
  </conditionalFormatting>
  <conditionalFormatting sqref="AL796:AO825">
    <cfRule type="expression" dxfId="191" priority="189">
      <formula>IF(AND(AL796&gt;=0, RIGHT(TEXT(AL796,"0.#"),1)&lt;&gt;"."),TRUE,FALSE)</formula>
    </cfRule>
    <cfRule type="expression" dxfId="190" priority="190">
      <formula>IF(AND(AL796&gt;=0, RIGHT(TEXT(AL796,"0.#"),1)="."),TRUE,FALSE)</formula>
    </cfRule>
    <cfRule type="expression" dxfId="189" priority="191">
      <formula>IF(AND(AL796&lt;0, RIGHT(TEXT(AL796,"0.#"),1)&lt;&gt;"."),TRUE,FALSE)</formula>
    </cfRule>
    <cfRule type="expression" dxfId="188" priority="192">
      <formula>IF(AND(AL796&lt;0, RIGHT(TEXT(AL796,"0.#"),1)="."),TRUE,FALSE)</formula>
    </cfRule>
  </conditionalFormatting>
  <conditionalFormatting sqref="Y796:Y825">
    <cfRule type="expression" dxfId="187" priority="187">
      <formula>IF(RIGHT(TEXT(Y796,"0.#"),1)=".",FALSE,TRUE)</formula>
    </cfRule>
    <cfRule type="expression" dxfId="186" priority="188">
      <formula>IF(RIGHT(TEXT(Y796,"0.#"),1)=".",TRUE,FALSE)</formula>
    </cfRule>
  </conditionalFormatting>
  <conditionalFormatting sqref="AL829:AO858">
    <cfRule type="expression" dxfId="185" priority="183">
      <formula>IF(AND(AL829&gt;=0, RIGHT(TEXT(AL829,"0.#"),1)&lt;&gt;"."),TRUE,FALSE)</formula>
    </cfRule>
    <cfRule type="expression" dxfId="184" priority="184">
      <formula>IF(AND(AL829&gt;=0, RIGHT(TEXT(AL829,"0.#"),1)="."),TRUE,FALSE)</formula>
    </cfRule>
    <cfRule type="expression" dxfId="183" priority="185">
      <formula>IF(AND(AL829&lt;0, RIGHT(TEXT(AL829,"0.#"),1)&lt;&gt;"."),TRUE,FALSE)</formula>
    </cfRule>
    <cfRule type="expression" dxfId="182" priority="186">
      <formula>IF(AND(AL829&lt;0, RIGHT(TEXT(AL829,"0.#"),1)="."),TRUE,FALSE)</formula>
    </cfRule>
  </conditionalFormatting>
  <conditionalFormatting sqref="Y829:Y858">
    <cfRule type="expression" dxfId="181" priority="181">
      <formula>IF(RIGHT(TEXT(Y829,"0.#"),1)=".",FALSE,TRUE)</formula>
    </cfRule>
    <cfRule type="expression" dxfId="180" priority="182">
      <formula>IF(RIGHT(TEXT(Y829,"0.#"),1)=".",TRUE,FALSE)</formula>
    </cfRule>
  </conditionalFormatting>
  <conditionalFormatting sqref="AL862:AO891">
    <cfRule type="expression" dxfId="179" priority="177">
      <formula>IF(AND(AL862&gt;=0, RIGHT(TEXT(AL862,"0.#"),1)&lt;&gt;"."),TRUE,FALSE)</formula>
    </cfRule>
    <cfRule type="expression" dxfId="178" priority="178">
      <formula>IF(AND(AL862&gt;=0, RIGHT(TEXT(AL862,"0.#"),1)="."),TRUE,FALSE)</formula>
    </cfRule>
    <cfRule type="expression" dxfId="177" priority="179">
      <formula>IF(AND(AL862&lt;0, RIGHT(TEXT(AL862,"0.#"),1)&lt;&gt;"."),TRUE,FALSE)</formula>
    </cfRule>
    <cfRule type="expression" dxfId="176" priority="180">
      <formula>IF(AND(AL862&lt;0, RIGHT(TEXT(AL862,"0.#"),1)="."),TRUE,FALSE)</formula>
    </cfRule>
  </conditionalFormatting>
  <conditionalFormatting sqref="Y862:Y891">
    <cfRule type="expression" dxfId="175" priority="175">
      <formula>IF(RIGHT(TEXT(Y862,"0.#"),1)=".",FALSE,TRUE)</formula>
    </cfRule>
    <cfRule type="expression" dxfId="174" priority="176">
      <formula>IF(RIGHT(TEXT(Y862,"0.#"),1)=".",TRUE,FALSE)</formula>
    </cfRule>
  </conditionalFormatting>
  <conditionalFormatting sqref="AL895:AO924">
    <cfRule type="expression" dxfId="173" priority="171">
      <formula>IF(AND(AL895&gt;=0, RIGHT(TEXT(AL895,"0.#"),1)&lt;&gt;"."),TRUE,FALSE)</formula>
    </cfRule>
    <cfRule type="expression" dxfId="172" priority="172">
      <formula>IF(AND(AL895&gt;=0, RIGHT(TEXT(AL895,"0.#"),1)="."),TRUE,FALSE)</formula>
    </cfRule>
    <cfRule type="expression" dxfId="171" priority="173">
      <formula>IF(AND(AL895&lt;0, RIGHT(TEXT(AL895,"0.#"),1)&lt;&gt;"."),TRUE,FALSE)</formula>
    </cfRule>
    <cfRule type="expression" dxfId="170" priority="174">
      <formula>IF(AND(AL895&lt;0, RIGHT(TEXT(AL895,"0.#"),1)="."),TRUE,FALSE)</formula>
    </cfRule>
  </conditionalFormatting>
  <conditionalFormatting sqref="Y895:Y924">
    <cfRule type="expression" dxfId="169" priority="169">
      <formula>IF(RIGHT(TEXT(Y895,"0.#"),1)=".",FALSE,TRUE)</formula>
    </cfRule>
    <cfRule type="expression" dxfId="168" priority="170">
      <formula>IF(RIGHT(TEXT(Y895,"0.#"),1)=".",TRUE,FALSE)</formula>
    </cfRule>
  </conditionalFormatting>
  <conditionalFormatting sqref="AL928:AO957">
    <cfRule type="expression" dxfId="167" priority="165">
      <formula>IF(AND(AL928&gt;=0, RIGHT(TEXT(AL928,"0.#"),1)&lt;&gt;"."),TRUE,FALSE)</formula>
    </cfRule>
    <cfRule type="expression" dxfId="166" priority="166">
      <formula>IF(AND(AL928&gt;=0, RIGHT(TEXT(AL928,"0.#"),1)="."),TRUE,FALSE)</formula>
    </cfRule>
    <cfRule type="expression" dxfId="165" priority="167">
      <formula>IF(AND(AL928&lt;0, RIGHT(TEXT(AL928,"0.#"),1)&lt;&gt;"."),TRUE,FALSE)</formula>
    </cfRule>
    <cfRule type="expression" dxfId="164" priority="168">
      <formula>IF(AND(AL928&lt;0, RIGHT(TEXT(AL928,"0.#"),1)="."),TRUE,FALSE)</formula>
    </cfRule>
  </conditionalFormatting>
  <conditionalFormatting sqref="Y928:Y957">
    <cfRule type="expression" dxfId="163" priority="163">
      <formula>IF(RIGHT(TEXT(Y928,"0.#"),1)=".",FALSE,TRUE)</formula>
    </cfRule>
    <cfRule type="expression" dxfId="162" priority="164">
      <formula>IF(RIGHT(TEXT(Y928,"0.#"),1)=".",TRUE,FALSE)</formula>
    </cfRule>
  </conditionalFormatting>
  <conditionalFormatting sqref="AL961:AO990">
    <cfRule type="expression" dxfId="161" priority="159">
      <formula>IF(AND(AL961&gt;=0, RIGHT(TEXT(AL961,"0.#"),1)&lt;&gt;"."),TRUE,FALSE)</formula>
    </cfRule>
    <cfRule type="expression" dxfId="160" priority="160">
      <formula>IF(AND(AL961&gt;=0, RIGHT(TEXT(AL961,"0.#"),1)="."),TRUE,FALSE)</formula>
    </cfRule>
    <cfRule type="expression" dxfId="159" priority="161">
      <formula>IF(AND(AL961&lt;0, RIGHT(TEXT(AL961,"0.#"),1)&lt;&gt;"."),TRUE,FALSE)</formula>
    </cfRule>
    <cfRule type="expression" dxfId="158" priority="162">
      <formula>IF(AND(AL961&lt;0, RIGHT(TEXT(AL961,"0.#"),1)="."),TRUE,FALSE)</formula>
    </cfRule>
  </conditionalFormatting>
  <conditionalFormatting sqref="Y961:Y990">
    <cfRule type="expression" dxfId="157" priority="157">
      <formula>IF(RIGHT(TEXT(Y961,"0.#"),1)=".",FALSE,TRUE)</formula>
    </cfRule>
    <cfRule type="expression" dxfId="156" priority="158">
      <formula>IF(RIGHT(TEXT(Y961,"0.#"),1)=".",TRUE,FALSE)</formula>
    </cfRule>
  </conditionalFormatting>
  <conditionalFormatting sqref="AL994:AO1023">
    <cfRule type="expression" dxfId="155" priority="153">
      <formula>IF(AND(AL994&gt;=0, RIGHT(TEXT(AL994,"0.#"),1)&lt;&gt;"."),TRUE,FALSE)</formula>
    </cfRule>
    <cfRule type="expression" dxfId="154" priority="154">
      <formula>IF(AND(AL994&gt;=0, RIGHT(TEXT(AL994,"0.#"),1)="."),TRUE,FALSE)</formula>
    </cfRule>
    <cfRule type="expression" dxfId="153" priority="155">
      <formula>IF(AND(AL994&lt;0, RIGHT(TEXT(AL994,"0.#"),1)&lt;&gt;"."),TRUE,FALSE)</formula>
    </cfRule>
    <cfRule type="expression" dxfId="152" priority="156">
      <formula>IF(AND(AL994&lt;0, RIGHT(TEXT(AL994,"0.#"),1)="."),TRUE,FALSE)</formula>
    </cfRule>
  </conditionalFormatting>
  <conditionalFormatting sqref="Y994:Y1023">
    <cfRule type="expression" dxfId="151" priority="151">
      <formula>IF(RIGHT(TEXT(Y994,"0.#"),1)=".",FALSE,TRUE)</formula>
    </cfRule>
    <cfRule type="expression" dxfId="150" priority="152">
      <formula>IF(RIGHT(TEXT(Y994,"0.#"),1)=".",TRUE,FALSE)</formula>
    </cfRule>
  </conditionalFormatting>
  <conditionalFormatting sqref="AL1027:AO1056">
    <cfRule type="expression" dxfId="149" priority="147">
      <formula>IF(AND(AL1027&gt;=0, RIGHT(TEXT(AL1027,"0.#"),1)&lt;&gt;"."),TRUE,FALSE)</formula>
    </cfRule>
    <cfRule type="expression" dxfId="148" priority="148">
      <formula>IF(AND(AL1027&gt;=0, RIGHT(TEXT(AL1027,"0.#"),1)="."),TRUE,FALSE)</formula>
    </cfRule>
    <cfRule type="expression" dxfId="147" priority="149">
      <formula>IF(AND(AL1027&lt;0, RIGHT(TEXT(AL1027,"0.#"),1)&lt;&gt;"."),TRUE,FALSE)</formula>
    </cfRule>
    <cfRule type="expression" dxfId="146" priority="150">
      <formula>IF(AND(AL1027&lt;0, RIGHT(TEXT(AL1027,"0.#"),1)="."),TRUE,FALSE)</formula>
    </cfRule>
  </conditionalFormatting>
  <conditionalFormatting sqref="Y1027:Y1056">
    <cfRule type="expression" dxfId="145" priority="145">
      <formula>IF(RIGHT(TEXT(Y1027,"0.#"),1)=".",FALSE,TRUE)</formula>
    </cfRule>
    <cfRule type="expression" dxfId="144" priority="146">
      <formula>IF(RIGHT(TEXT(Y1027,"0.#"),1)=".",TRUE,FALSE)</formula>
    </cfRule>
  </conditionalFormatting>
  <conditionalFormatting sqref="AL1060:AO1089">
    <cfRule type="expression" dxfId="143" priority="141">
      <formula>IF(AND(AL1060&gt;=0, RIGHT(TEXT(AL1060,"0.#"),1)&lt;&gt;"."),TRUE,FALSE)</formula>
    </cfRule>
    <cfRule type="expression" dxfId="142" priority="142">
      <formula>IF(AND(AL1060&gt;=0, RIGHT(TEXT(AL1060,"0.#"),1)="."),TRUE,FALSE)</formula>
    </cfRule>
    <cfRule type="expression" dxfId="141" priority="143">
      <formula>IF(AND(AL1060&lt;0, RIGHT(TEXT(AL1060,"0.#"),1)&lt;&gt;"."),TRUE,FALSE)</formula>
    </cfRule>
    <cfRule type="expression" dxfId="140" priority="144">
      <formula>IF(AND(AL1060&lt;0, RIGHT(TEXT(AL1060,"0.#"),1)="."),TRUE,FALSE)</formula>
    </cfRule>
  </conditionalFormatting>
  <conditionalFormatting sqref="Y1060:Y1089">
    <cfRule type="expression" dxfId="139" priority="139">
      <formula>IF(RIGHT(TEXT(Y1060,"0.#"),1)=".",FALSE,TRUE)</formula>
    </cfRule>
    <cfRule type="expression" dxfId="138" priority="140">
      <formula>IF(RIGHT(TEXT(Y1060,"0.#"),1)=".",TRUE,FALSE)</formula>
    </cfRule>
  </conditionalFormatting>
  <conditionalFormatting sqref="AL1093:AO1122">
    <cfRule type="expression" dxfId="137" priority="135">
      <formula>IF(AND(AL1093&gt;=0, RIGHT(TEXT(AL1093,"0.#"),1)&lt;&gt;"."),TRUE,FALSE)</formula>
    </cfRule>
    <cfRule type="expression" dxfId="136" priority="136">
      <formula>IF(AND(AL1093&gt;=0, RIGHT(TEXT(AL1093,"0.#"),1)="."),TRUE,FALSE)</formula>
    </cfRule>
    <cfRule type="expression" dxfId="135" priority="137">
      <formula>IF(AND(AL1093&lt;0, RIGHT(TEXT(AL1093,"0.#"),1)&lt;&gt;"."),TRUE,FALSE)</formula>
    </cfRule>
    <cfRule type="expression" dxfId="134" priority="138">
      <formula>IF(AND(AL1093&lt;0, RIGHT(TEXT(AL1093,"0.#"),1)="."),TRUE,FALSE)</formula>
    </cfRule>
  </conditionalFormatting>
  <conditionalFormatting sqref="Y1093:Y1122">
    <cfRule type="expression" dxfId="133" priority="133">
      <formula>IF(RIGHT(TEXT(Y1093,"0.#"),1)=".",FALSE,TRUE)</formula>
    </cfRule>
    <cfRule type="expression" dxfId="132" priority="134">
      <formula>IF(RIGHT(TEXT(Y1093,"0.#"),1)=".",TRUE,FALSE)</formula>
    </cfRule>
  </conditionalFormatting>
  <conditionalFormatting sqref="AL1126:AO1155">
    <cfRule type="expression" dxfId="131" priority="129">
      <formula>IF(AND(AL1126&gt;=0, RIGHT(TEXT(AL1126,"0.#"),1)&lt;&gt;"."),TRUE,FALSE)</formula>
    </cfRule>
    <cfRule type="expression" dxfId="130" priority="130">
      <formula>IF(AND(AL1126&gt;=0, RIGHT(TEXT(AL1126,"0.#"),1)="."),TRUE,FALSE)</formula>
    </cfRule>
    <cfRule type="expression" dxfId="129" priority="131">
      <formula>IF(AND(AL1126&lt;0, RIGHT(TEXT(AL1126,"0.#"),1)&lt;&gt;"."),TRUE,FALSE)</formula>
    </cfRule>
    <cfRule type="expression" dxfId="128" priority="132">
      <formula>IF(AND(AL1126&lt;0, RIGHT(TEXT(AL1126,"0.#"),1)="."),TRUE,FALSE)</formula>
    </cfRule>
  </conditionalFormatting>
  <conditionalFormatting sqref="Y1126:Y1155">
    <cfRule type="expression" dxfId="127" priority="127">
      <formula>IF(RIGHT(TEXT(Y1126,"0.#"),1)=".",FALSE,TRUE)</formula>
    </cfRule>
    <cfRule type="expression" dxfId="126" priority="128">
      <formula>IF(RIGHT(TEXT(Y1126,"0.#"),1)=".",TRUE,FALSE)</formula>
    </cfRule>
  </conditionalFormatting>
  <conditionalFormatting sqref="AL1159:AO1188">
    <cfRule type="expression" dxfId="125" priority="123">
      <formula>IF(AND(AL1159&gt;=0, RIGHT(TEXT(AL1159,"0.#"),1)&lt;&gt;"."),TRUE,FALSE)</formula>
    </cfRule>
    <cfRule type="expression" dxfId="124" priority="124">
      <formula>IF(AND(AL1159&gt;=0, RIGHT(TEXT(AL1159,"0.#"),1)="."),TRUE,FALSE)</formula>
    </cfRule>
    <cfRule type="expression" dxfId="123" priority="125">
      <formula>IF(AND(AL1159&lt;0, RIGHT(TEXT(AL1159,"0.#"),1)&lt;&gt;"."),TRUE,FALSE)</formula>
    </cfRule>
    <cfRule type="expression" dxfId="122" priority="126">
      <formula>IF(AND(AL1159&lt;0, RIGHT(TEXT(AL1159,"0.#"),1)="."),TRUE,FALSE)</formula>
    </cfRule>
  </conditionalFormatting>
  <conditionalFormatting sqref="Y1159:Y1188">
    <cfRule type="expression" dxfId="121" priority="121">
      <formula>IF(RIGHT(TEXT(Y1159,"0.#"),1)=".",FALSE,TRUE)</formula>
    </cfRule>
    <cfRule type="expression" dxfId="120" priority="122">
      <formula>IF(RIGHT(TEXT(Y1159,"0.#"),1)=".",TRUE,FALSE)</formula>
    </cfRule>
  </conditionalFormatting>
  <conditionalFormatting sqref="AL1192:AO1221">
    <cfRule type="expression" dxfId="119" priority="117">
      <formula>IF(AND(AL1192&gt;=0, RIGHT(TEXT(AL1192,"0.#"),1)&lt;&gt;"."),TRUE,FALSE)</formula>
    </cfRule>
    <cfRule type="expression" dxfId="118" priority="118">
      <formula>IF(AND(AL1192&gt;=0, RIGHT(TEXT(AL1192,"0.#"),1)="."),TRUE,FALSE)</formula>
    </cfRule>
    <cfRule type="expression" dxfId="117" priority="119">
      <formula>IF(AND(AL1192&lt;0, RIGHT(TEXT(AL1192,"0.#"),1)&lt;&gt;"."),TRUE,FALSE)</formula>
    </cfRule>
    <cfRule type="expression" dxfId="116" priority="120">
      <formula>IF(AND(AL1192&lt;0, RIGHT(TEXT(AL1192,"0.#"),1)="."),TRUE,FALSE)</formula>
    </cfRule>
  </conditionalFormatting>
  <conditionalFormatting sqref="Y1192:Y1221">
    <cfRule type="expression" dxfId="115" priority="115">
      <formula>IF(RIGHT(TEXT(Y1192,"0.#"),1)=".",FALSE,TRUE)</formula>
    </cfRule>
    <cfRule type="expression" dxfId="114" priority="116">
      <formula>IF(RIGHT(TEXT(Y1192,"0.#"),1)=".",TRUE,FALSE)</formula>
    </cfRule>
  </conditionalFormatting>
  <conditionalFormatting sqref="AL1225:AO1254">
    <cfRule type="expression" dxfId="113" priority="111">
      <formula>IF(AND(AL1225&gt;=0, RIGHT(TEXT(AL1225,"0.#"),1)&lt;&gt;"."),TRUE,FALSE)</formula>
    </cfRule>
    <cfRule type="expression" dxfId="112" priority="112">
      <formula>IF(AND(AL1225&gt;=0, RIGHT(TEXT(AL1225,"0.#"),1)="."),TRUE,FALSE)</formula>
    </cfRule>
    <cfRule type="expression" dxfId="111" priority="113">
      <formula>IF(AND(AL1225&lt;0, RIGHT(TEXT(AL1225,"0.#"),1)&lt;&gt;"."),TRUE,FALSE)</formula>
    </cfRule>
    <cfRule type="expression" dxfId="110" priority="114">
      <formula>IF(AND(AL1225&lt;0, RIGHT(TEXT(AL1225,"0.#"),1)="."),TRUE,FALSE)</formula>
    </cfRule>
  </conditionalFormatting>
  <conditionalFormatting sqref="Y1225:Y1254">
    <cfRule type="expression" dxfId="109" priority="109">
      <formula>IF(RIGHT(TEXT(Y1225,"0.#"),1)=".",FALSE,TRUE)</formula>
    </cfRule>
    <cfRule type="expression" dxfId="108" priority="110">
      <formula>IF(RIGHT(TEXT(Y1225,"0.#"),1)=".",TRUE,FALSE)</formula>
    </cfRule>
  </conditionalFormatting>
  <conditionalFormatting sqref="AL1258:AO1287">
    <cfRule type="expression" dxfId="107" priority="105">
      <formula>IF(AND(AL1258&gt;=0, RIGHT(TEXT(AL1258,"0.#"),1)&lt;&gt;"."),TRUE,FALSE)</formula>
    </cfRule>
    <cfRule type="expression" dxfId="106" priority="106">
      <formula>IF(AND(AL1258&gt;=0, RIGHT(TEXT(AL1258,"0.#"),1)="."),TRUE,FALSE)</formula>
    </cfRule>
    <cfRule type="expression" dxfId="105" priority="107">
      <formula>IF(AND(AL1258&lt;0, RIGHT(TEXT(AL1258,"0.#"),1)&lt;&gt;"."),TRUE,FALSE)</formula>
    </cfRule>
    <cfRule type="expression" dxfId="104" priority="108">
      <formula>IF(AND(AL1258&lt;0, RIGHT(TEXT(AL1258,"0.#"),1)="."),TRUE,FALSE)</formula>
    </cfRule>
  </conditionalFormatting>
  <conditionalFormatting sqref="Y1258:Y1287">
    <cfRule type="expression" dxfId="103" priority="103">
      <formula>IF(RIGHT(TEXT(Y1258,"0.#"),1)=".",FALSE,TRUE)</formula>
    </cfRule>
    <cfRule type="expression" dxfId="102" priority="104">
      <formula>IF(RIGHT(TEXT(Y1258,"0.#"),1)=".",TRUE,FALSE)</formula>
    </cfRule>
  </conditionalFormatting>
  <conditionalFormatting sqref="AL1291:AO1320">
    <cfRule type="expression" dxfId="101" priority="99">
      <formula>IF(AND(AL1291&gt;=0, RIGHT(TEXT(AL1291,"0.#"),1)&lt;&gt;"."),TRUE,FALSE)</formula>
    </cfRule>
    <cfRule type="expression" dxfId="100" priority="100">
      <formula>IF(AND(AL1291&gt;=0, RIGHT(TEXT(AL1291,"0.#"),1)="."),TRUE,FALSE)</formula>
    </cfRule>
    <cfRule type="expression" dxfId="99" priority="101">
      <formula>IF(AND(AL1291&lt;0, RIGHT(TEXT(AL1291,"0.#"),1)&lt;&gt;"."),TRUE,FALSE)</formula>
    </cfRule>
    <cfRule type="expression" dxfId="98" priority="102">
      <formula>IF(AND(AL1291&lt;0, RIGHT(TEXT(AL1291,"0.#"),1)="."),TRUE,FALSE)</formula>
    </cfRule>
  </conditionalFormatting>
  <conditionalFormatting sqref="Y1291:Y1320">
    <cfRule type="expression" dxfId="97" priority="97">
      <formula>IF(RIGHT(TEXT(Y1291,"0.#"),1)=".",FALSE,TRUE)</formula>
    </cfRule>
    <cfRule type="expression" dxfId="96" priority="98">
      <formula>IF(RIGHT(TEXT(Y1291,"0.#"),1)=".",TRUE,FALSE)</formula>
    </cfRule>
  </conditionalFormatting>
  <conditionalFormatting sqref="AL4:AO4">
    <cfRule type="expression" dxfId="95" priority="93">
      <formula>IF(AND(AL4&gt;=0, RIGHT(TEXT(AL4,"0.#"),1)&lt;&gt;"."),TRUE,FALSE)</formula>
    </cfRule>
    <cfRule type="expression" dxfId="94" priority="94">
      <formula>IF(AND(AL4&gt;=0, RIGHT(TEXT(AL4,"0.#"),1)="."),TRUE,FALSE)</formula>
    </cfRule>
    <cfRule type="expression" dxfId="93" priority="95">
      <formula>IF(AND(AL4&lt;0, RIGHT(TEXT(AL4,"0.#"),1)&lt;&gt;"."),TRUE,FALSE)</formula>
    </cfRule>
    <cfRule type="expression" dxfId="92" priority="96">
      <formula>IF(AND(AL4&lt;0, RIGHT(TEXT(AL4,"0.#"),1)="."),TRUE,FALSE)</formula>
    </cfRule>
  </conditionalFormatting>
  <conditionalFormatting sqref="Y4">
    <cfRule type="expression" dxfId="91" priority="91">
      <formula>IF(RIGHT(TEXT(Y4,"0.#"),1)=".",FALSE,TRUE)</formula>
    </cfRule>
    <cfRule type="expression" dxfId="90" priority="92">
      <formula>IF(RIGHT(TEXT(Y4,"0.#"),1)=".",TRUE,FALSE)</formula>
    </cfRule>
  </conditionalFormatting>
  <conditionalFormatting sqref="AL37:AO46">
    <cfRule type="expression" dxfId="89" priority="87">
      <formula>IF(AND(AL37&gt;=0, RIGHT(TEXT(AL37,"0.#"),1)&lt;&gt;"."),TRUE,FALSE)</formula>
    </cfRule>
    <cfRule type="expression" dxfId="88" priority="88">
      <formula>IF(AND(AL37&gt;=0, RIGHT(TEXT(AL37,"0.#"),1)="."),TRUE,FALSE)</formula>
    </cfRule>
    <cfRule type="expression" dxfId="87" priority="89">
      <formula>IF(AND(AL37&lt;0, RIGHT(TEXT(AL37,"0.#"),1)&lt;&gt;"."),TRUE,FALSE)</formula>
    </cfRule>
    <cfRule type="expression" dxfId="86" priority="90">
      <formula>IF(AND(AL37&lt;0, RIGHT(TEXT(AL37,"0.#"),1)="."),TRUE,FALSE)</formula>
    </cfRule>
  </conditionalFormatting>
  <conditionalFormatting sqref="Y37:Y46">
    <cfRule type="expression" dxfId="85" priority="85">
      <formula>IF(RIGHT(TEXT(Y37,"0.#"),1)=".",FALSE,TRUE)</formula>
    </cfRule>
    <cfRule type="expression" dxfId="84" priority="86">
      <formula>IF(RIGHT(TEXT(Y37,"0.#"),1)=".",TRUE,FALSE)</formula>
    </cfRule>
  </conditionalFormatting>
  <conditionalFormatting sqref="AL70:AO70">
    <cfRule type="expression" dxfId="83" priority="81">
      <formula>IF(AND(AL70&gt;=0, RIGHT(TEXT(AL70,"0.#"),1)&lt;&gt;"."),TRUE,FALSE)</formula>
    </cfRule>
    <cfRule type="expression" dxfId="82" priority="82">
      <formula>IF(AND(AL70&gt;=0, RIGHT(TEXT(AL70,"0.#"),1)="."),TRUE,FALSE)</formula>
    </cfRule>
    <cfRule type="expression" dxfId="81" priority="83">
      <formula>IF(AND(AL70&lt;0, RIGHT(TEXT(AL70,"0.#"),1)&lt;&gt;"."),TRUE,FALSE)</formula>
    </cfRule>
    <cfRule type="expression" dxfId="80" priority="84">
      <formula>IF(AND(AL70&lt;0, RIGHT(TEXT(AL70,"0.#"),1)="."),TRUE,FALSE)</formula>
    </cfRule>
  </conditionalFormatting>
  <conditionalFormatting sqref="Y70">
    <cfRule type="expression" dxfId="79" priority="79">
      <formula>IF(RIGHT(TEXT(Y70,"0.#"),1)=".",FALSE,TRUE)</formula>
    </cfRule>
    <cfRule type="expression" dxfId="78" priority="80">
      <formula>IF(RIGHT(TEXT(Y70,"0.#"),1)=".",TRUE,FALSE)</formula>
    </cfRule>
  </conditionalFormatting>
  <conditionalFormatting sqref="AL103:AO103">
    <cfRule type="expression" dxfId="77" priority="75">
      <formula>IF(AND(AL103&gt;=0, RIGHT(TEXT(AL103,"0.#"),1)&lt;&gt;"."),TRUE,FALSE)</formula>
    </cfRule>
    <cfRule type="expression" dxfId="76" priority="76">
      <formula>IF(AND(AL103&gt;=0, RIGHT(TEXT(AL103,"0.#"),1)="."),TRUE,FALSE)</formula>
    </cfRule>
    <cfRule type="expression" dxfId="75" priority="77">
      <formula>IF(AND(AL103&lt;0, RIGHT(TEXT(AL103,"0.#"),1)&lt;&gt;"."),TRUE,FALSE)</formula>
    </cfRule>
    <cfRule type="expression" dxfId="74" priority="78">
      <formula>IF(AND(AL103&lt;0, RIGHT(TEXT(AL103,"0.#"),1)="."),TRUE,FALSE)</formula>
    </cfRule>
  </conditionalFormatting>
  <conditionalFormatting sqref="Y103">
    <cfRule type="expression" dxfId="73" priority="73">
      <formula>IF(RIGHT(TEXT(Y103,"0.#"),1)=".",FALSE,TRUE)</formula>
    </cfRule>
    <cfRule type="expression" dxfId="72" priority="74">
      <formula>IF(RIGHT(TEXT(Y103,"0.#"),1)=".",TRUE,FALSE)</formula>
    </cfRule>
  </conditionalFormatting>
  <conditionalFormatting sqref="AL136:AO136">
    <cfRule type="expression" dxfId="71" priority="69">
      <formula>IF(AND(AL136&gt;=0, RIGHT(TEXT(AL136,"0.#"),1)&lt;&gt;"."),TRUE,FALSE)</formula>
    </cfRule>
    <cfRule type="expression" dxfId="70" priority="70">
      <formula>IF(AND(AL136&gt;=0, RIGHT(TEXT(AL136,"0.#"),1)="."),TRUE,FALSE)</formula>
    </cfRule>
    <cfRule type="expression" dxfId="69" priority="71">
      <formula>IF(AND(AL136&lt;0, RIGHT(TEXT(AL136,"0.#"),1)&lt;&gt;"."),TRUE,FALSE)</formula>
    </cfRule>
    <cfRule type="expression" dxfId="68" priority="72">
      <formula>IF(AND(AL136&lt;0, RIGHT(TEXT(AL136,"0.#"),1)="."),TRUE,FALSE)</formula>
    </cfRule>
  </conditionalFormatting>
  <conditionalFormatting sqref="Y136">
    <cfRule type="expression" dxfId="67" priority="67">
      <formula>IF(RIGHT(TEXT(Y136,"0.#"),1)=".",FALSE,TRUE)</formula>
    </cfRule>
    <cfRule type="expression" dxfId="66" priority="68">
      <formula>IF(RIGHT(TEXT(Y136,"0.#"),1)=".",TRUE,FALSE)</formula>
    </cfRule>
  </conditionalFormatting>
  <conditionalFormatting sqref="AL169:AO169">
    <cfRule type="expression" dxfId="65" priority="63">
      <formula>IF(AND(AL169&gt;=0, RIGHT(TEXT(AL169,"0.#"),1)&lt;&gt;"."),TRUE,FALSE)</formula>
    </cfRule>
    <cfRule type="expression" dxfId="64" priority="64">
      <formula>IF(AND(AL169&gt;=0, RIGHT(TEXT(AL169,"0.#"),1)="."),TRUE,FALSE)</formula>
    </cfRule>
    <cfRule type="expression" dxfId="63" priority="65">
      <formula>IF(AND(AL169&lt;0, RIGHT(TEXT(AL169,"0.#"),1)&lt;&gt;"."),TRUE,FALSE)</formula>
    </cfRule>
    <cfRule type="expression" dxfId="62" priority="66">
      <formula>IF(AND(AL169&lt;0, RIGHT(TEXT(AL169,"0.#"),1)="."),TRUE,FALSE)</formula>
    </cfRule>
  </conditionalFormatting>
  <conditionalFormatting sqref="Y169">
    <cfRule type="expression" dxfId="61" priority="61">
      <formula>IF(RIGHT(TEXT(Y169,"0.#"),1)=".",FALSE,TRUE)</formula>
    </cfRule>
    <cfRule type="expression" dxfId="60" priority="62">
      <formula>IF(RIGHT(TEXT(Y169,"0.#"),1)=".",TRUE,FALSE)</formula>
    </cfRule>
  </conditionalFormatting>
  <conditionalFormatting sqref="AL202:AO202">
    <cfRule type="expression" dxfId="59" priority="57">
      <formula>IF(AND(AL202&gt;=0, RIGHT(TEXT(AL202,"0.#"),1)&lt;&gt;"."),TRUE,FALSE)</formula>
    </cfRule>
    <cfRule type="expression" dxfId="58" priority="58">
      <formula>IF(AND(AL202&gt;=0, RIGHT(TEXT(AL202,"0.#"),1)="."),TRUE,FALSE)</formula>
    </cfRule>
    <cfRule type="expression" dxfId="57" priority="59">
      <formula>IF(AND(AL202&lt;0, RIGHT(TEXT(AL202,"0.#"),1)&lt;&gt;"."),TRUE,FALSE)</formula>
    </cfRule>
    <cfRule type="expression" dxfId="56" priority="60">
      <formula>IF(AND(AL202&lt;0, RIGHT(TEXT(AL202,"0.#"),1)="."),TRUE,FALSE)</formula>
    </cfRule>
  </conditionalFormatting>
  <conditionalFormatting sqref="Y202">
    <cfRule type="expression" dxfId="55" priority="55">
      <formula>IF(RIGHT(TEXT(Y202,"0.#"),1)=".",FALSE,TRUE)</formula>
    </cfRule>
    <cfRule type="expression" dxfId="54" priority="56">
      <formula>IF(RIGHT(TEXT(Y202,"0.#"),1)=".",TRUE,FALSE)</formula>
    </cfRule>
  </conditionalFormatting>
  <conditionalFormatting sqref="AL235:AO235">
    <cfRule type="expression" dxfId="53" priority="51">
      <formula>IF(AND(AL235&gt;=0, RIGHT(TEXT(AL235,"0.#"),1)&lt;&gt;"."),TRUE,FALSE)</formula>
    </cfRule>
    <cfRule type="expression" dxfId="52" priority="52">
      <formula>IF(AND(AL235&gt;=0, RIGHT(TEXT(AL235,"0.#"),1)="."),TRUE,FALSE)</formula>
    </cfRule>
    <cfRule type="expression" dxfId="51" priority="53">
      <formula>IF(AND(AL235&lt;0, RIGHT(TEXT(AL235,"0.#"),1)&lt;&gt;"."),TRUE,FALSE)</formula>
    </cfRule>
    <cfRule type="expression" dxfId="50" priority="54">
      <formula>IF(AND(AL235&lt;0, RIGHT(TEXT(AL235,"0.#"),1)="."),TRUE,FALSE)</formula>
    </cfRule>
  </conditionalFormatting>
  <conditionalFormatting sqref="Y235">
    <cfRule type="expression" dxfId="49" priority="49">
      <formula>IF(RIGHT(TEXT(Y235,"0.#"),1)=".",FALSE,TRUE)</formula>
    </cfRule>
    <cfRule type="expression" dxfId="48" priority="50">
      <formula>IF(RIGHT(TEXT(Y235,"0.#"),1)=".",TRUE,FALSE)</formula>
    </cfRule>
  </conditionalFormatting>
  <conditionalFormatting sqref="AL268:AO275">
    <cfRule type="expression" dxfId="47" priority="45">
      <formula>IF(AND(AL268&gt;=0, RIGHT(TEXT(AL268,"0.#"),1)&lt;&gt;"."),TRUE,FALSE)</formula>
    </cfRule>
    <cfRule type="expression" dxfId="46" priority="46">
      <formula>IF(AND(AL268&gt;=0, RIGHT(TEXT(AL268,"0.#"),1)="."),TRUE,FALSE)</formula>
    </cfRule>
    <cfRule type="expression" dxfId="45" priority="47">
      <formula>IF(AND(AL268&lt;0, RIGHT(TEXT(AL268,"0.#"),1)&lt;&gt;"."),TRUE,FALSE)</formula>
    </cfRule>
    <cfRule type="expression" dxfId="44" priority="48">
      <formula>IF(AND(AL268&lt;0, RIGHT(TEXT(AL268,"0.#"),1)="."),TRUE,FALSE)</formula>
    </cfRule>
  </conditionalFormatting>
  <conditionalFormatting sqref="Y268:Y275">
    <cfRule type="expression" dxfId="43" priority="43">
      <formula>IF(RIGHT(TEXT(Y268,"0.#"),1)=".",FALSE,TRUE)</formula>
    </cfRule>
    <cfRule type="expression" dxfId="42" priority="44">
      <formula>IF(RIGHT(TEXT(Y268,"0.#"),1)=".",TRUE,FALSE)</formula>
    </cfRule>
  </conditionalFormatting>
  <conditionalFormatting sqref="AL301:AO307">
    <cfRule type="expression" dxfId="41" priority="39">
      <formula>IF(AND(AL301&gt;=0, RIGHT(TEXT(AL301,"0.#"),1)&lt;&gt;"."),TRUE,FALSE)</formula>
    </cfRule>
    <cfRule type="expression" dxfId="40" priority="40">
      <formula>IF(AND(AL301&gt;=0, RIGHT(TEXT(AL301,"0.#"),1)="."),TRUE,FALSE)</formula>
    </cfRule>
    <cfRule type="expression" dxfId="39" priority="41">
      <formula>IF(AND(AL301&lt;0, RIGHT(TEXT(AL301,"0.#"),1)&lt;&gt;"."),TRUE,FALSE)</formula>
    </cfRule>
    <cfRule type="expression" dxfId="38" priority="42">
      <formula>IF(AND(AL301&lt;0, RIGHT(TEXT(AL301,"0.#"),1)="."),TRUE,FALSE)</formula>
    </cfRule>
  </conditionalFormatting>
  <conditionalFormatting sqref="Y301:Y307">
    <cfRule type="expression" dxfId="37" priority="37">
      <formula>IF(RIGHT(TEXT(Y301,"0.#"),1)=".",FALSE,TRUE)</formula>
    </cfRule>
    <cfRule type="expression" dxfId="36" priority="38">
      <formula>IF(RIGHT(TEXT(Y301,"0.#"),1)=".",TRUE,FALSE)</formula>
    </cfRule>
  </conditionalFormatting>
  <conditionalFormatting sqref="AL334:AO335">
    <cfRule type="expression" dxfId="35" priority="33">
      <formula>IF(AND(AL334&gt;=0, RIGHT(TEXT(AL334,"0.#"),1)&lt;&gt;"."),TRUE,FALSE)</formula>
    </cfRule>
    <cfRule type="expression" dxfId="34" priority="34">
      <formula>IF(AND(AL334&gt;=0, RIGHT(TEXT(AL334,"0.#"),1)="."),TRUE,FALSE)</formula>
    </cfRule>
    <cfRule type="expression" dxfId="33" priority="35">
      <formula>IF(AND(AL334&lt;0, RIGHT(TEXT(AL334,"0.#"),1)&lt;&gt;"."),TRUE,FALSE)</formula>
    </cfRule>
    <cfRule type="expression" dxfId="32" priority="36">
      <formula>IF(AND(AL334&lt;0, RIGHT(TEXT(AL334,"0.#"),1)="."),TRUE,FALSE)</formula>
    </cfRule>
  </conditionalFormatting>
  <conditionalFormatting sqref="Y334:Y335">
    <cfRule type="expression" dxfId="31" priority="31">
      <formula>IF(RIGHT(TEXT(Y334,"0.#"),1)=".",FALSE,TRUE)</formula>
    </cfRule>
    <cfRule type="expression" dxfId="30" priority="32">
      <formula>IF(RIGHT(TEXT(Y334,"0.#"),1)=".",TRUE,FALSE)</formula>
    </cfRule>
  </conditionalFormatting>
  <conditionalFormatting sqref="AL367:AO372">
    <cfRule type="expression" dxfId="29" priority="27">
      <formula>IF(AND(AL367&gt;=0, RIGHT(TEXT(AL367,"0.#"),1)&lt;&gt;"."),TRUE,FALSE)</formula>
    </cfRule>
    <cfRule type="expression" dxfId="28" priority="28">
      <formula>IF(AND(AL367&gt;=0, RIGHT(TEXT(AL367,"0.#"),1)="."),TRUE,FALSE)</formula>
    </cfRule>
    <cfRule type="expression" dxfId="27" priority="29">
      <formula>IF(AND(AL367&lt;0, RIGHT(TEXT(AL367,"0.#"),1)&lt;&gt;"."),TRUE,FALSE)</formula>
    </cfRule>
    <cfRule type="expression" dxfId="26" priority="30">
      <formula>IF(AND(AL367&lt;0, RIGHT(TEXT(AL367,"0.#"),1)="."),TRUE,FALSE)</formula>
    </cfRule>
  </conditionalFormatting>
  <conditionalFormatting sqref="Y367:Y372">
    <cfRule type="expression" dxfId="25" priority="25">
      <formula>IF(RIGHT(TEXT(Y367,"0.#"),1)=".",FALSE,TRUE)</formula>
    </cfRule>
    <cfRule type="expression" dxfId="24" priority="26">
      <formula>IF(RIGHT(TEXT(Y367,"0.#"),1)=".",TRUE,FALSE)</formula>
    </cfRule>
  </conditionalFormatting>
  <conditionalFormatting sqref="AL400:AO402">
    <cfRule type="expression" dxfId="23" priority="21">
      <formula>IF(AND(AL400&gt;=0, RIGHT(TEXT(AL400,"0.#"),1)&lt;&gt;"."),TRUE,FALSE)</formula>
    </cfRule>
    <cfRule type="expression" dxfId="22" priority="22">
      <formula>IF(AND(AL400&gt;=0, RIGHT(TEXT(AL400,"0.#"),1)="."),TRUE,FALSE)</formula>
    </cfRule>
    <cfRule type="expression" dxfId="21" priority="23">
      <formula>IF(AND(AL400&lt;0, RIGHT(TEXT(AL400,"0.#"),1)&lt;&gt;"."),TRUE,FALSE)</formula>
    </cfRule>
    <cfRule type="expression" dxfId="20" priority="24">
      <formula>IF(AND(AL400&lt;0, RIGHT(TEXT(AL400,"0.#"),1)="."),TRUE,FALSE)</formula>
    </cfRule>
  </conditionalFormatting>
  <conditionalFormatting sqref="Y400:Y402">
    <cfRule type="expression" dxfId="19" priority="19">
      <formula>IF(RIGHT(TEXT(Y400,"0.#"),1)=".",FALSE,TRUE)</formula>
    </cfRule>
    <cfRule type="expression" dxfId="18" priority="20">
      <formula>IF(RIGHT(TEXT(Y400,"0.#"),1)=".",TRUE,FALSE)</formula>
    </cfRule>
  </conditionalFormatting>
  <conditionalFormatting sqref="AL433:AO433">
    <cfRule type="expression" dxfId="17" priority="15">
      <formula>IF(AND(AL433&gt;=0, RIGHT(TEXT(AL433,"0.#"),1)&lt;&gt;"."),TRUE,FALSE)</formula>
    </cfRule>
    <cfRule type="expression" dxfId="16" priority="16">
      <formula>IF(AND(AL433&gt;=0, RIGHT(TEXT(AL433,"0.#"),1)="."),TRUE,FALSE)</formula>
    </cfRule>
    <cfRule type="expression" dxfId="15" priority="17">
      <formula>IF(AND(AL433&lt;0, RIGHT(TEXT(AL433,"0.#"),1)&lt;&gt;"."),TRUE,FALSE)</formula>
    </cfRule>
    <cfRule type="expression" dxfId="14" priority="18">
      <formula>IF(AND(AL433&lt;0, RIGHT(TEXT(AL433,"0.#"),1)="."),TRUE,FALSE)</formula>
    </cfRule>
  </conditionalFormatting>
  <conditionalFormatting sqref="Y433">
    <cfRule type="expression" dxfId="13" priority="13">
      <formula>IF(RIGHT(TEXT(Y433,"0.#"),1)=".",FALSE,TRUE)</formula>
    </cfRule>
    <cfRule type="expression" dxfId="12" priority="14">
      <formula>IF(RIGHT(TEXT(Y433,"0.#"),1)=".",TRUE,FALSE)</formula>
    </cfRule>
  </conditionalFormatting>
  <conditionalFormatting sqref="AL466:AO475">
    <cfRule type="expression" dxfId="11" priority="9">
      <formula>IF(AND(AL466&gt;=0, RIGHT(TEXT(AL466,"0.#"),1)&lt;&gt;"."),TRUE,FALSE)</formula>
    </cfRule>
    <cfRule type="expression" dxfId="10" priority="10">
      <formula>IF(AND(AL466&gt;=0, RIGHT(TEXT(AL466,"0.#"),1)="."),TRUE,FALSE)</formula>
    </cfRule>
    <cfRule type="expression" dxfId="9" priority="11">
      <formula>IF(AND(AL466&lt;0, RIGHT(TEXT(AL466,"0.#"),1)&lt;&gt;"."),TRUE,FALSE)</formula>
    </cfRule>
    <cfRule type="expression" dxfId="8" priority="12">
      <formula>IF(AND(AL466&lt;0, RIGHT(TEXT(AL466,"0.#"),1)="."),TRUE,FALSE)</formula>
    </cfRule>
  </conditionalFormatting>
  <conditionalFormatting sqref="Y466:Y475">
    <cfRule type="expression" dxfId="7" priority="7">
      <formula>IF(RIGHT(TEXT(Y466,"0.#"),1)=".",FALSE,TRUE)</formula>
    </cfRule>
    <cfRule type="expression" dxfId="6" priority="8">
      <formula>IF(RIGHT(TEXT(Y466,"0.#"),1)=".",TRUE,FALSE)</formula>
    </cfRule>
  </conditionalFormatting>
  <conditionalFormatting sqref="AL499:AO499">
    <cfRule type="expression" dxfId="5" priority="3">
      <formula>IF(AND(AL499&gt;=0, RIGHT(TEXT(AL499,"0.#"),1)&lt;&gt;"."),TRUE,FALSE)</formula>
    </cfRule>
    <cfRule type="expression" dxfId="4" priority="4">
      <formula>IF(AND(AL499&gt;=0, RIGHT(TEXT(AL499,"0.#"),1)="."),TRUE,FALSE)</formula>
    </cfRule>
    <cfRule type="expression" dxfId="3" priority="5">
      <formula>IF(AND(AL499&lt;0, RIGHT(TEXT(AL499,"0.#"),1)&lt;&gt;"."),TRUE,FALSE)</formula>
    </cfRule>
    <cfRule type="expression" dxfId="2" priority="6">
      <formula>IF(AND(AL499&lt;0, RIGHT(TEXT(AL499,"0.#"),1)="."),TRUE,FALSE)</formula>
    </cfRule>
  </conditionalFormatting>
  <conditionalFormatting sqref="Y499">
    <cfRule type="expression" dxfId="1" priority="1">
      <formula>IF(RIGHT(TEXT(Y499,"0.#"),1)=".",FALSE,TRUE)</formula>
    </cfRule>
    <cfRule type="expression" dxfId="0" priority="2">
      <formula>IF(RIGHT(TEXT(Y499,"0.#"),1)=".",TRUE,FALSE)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2" manualBreakCount="2">
    <brk id="265" max="49" man="1"/>
    <brk id="46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2022-11-16T02:27:50Z</cp:lastPrinted>
  <dcterms:created xsi:type="dcterms:W3CDTF">2012-03-13T00:50:25Z</dcterms:created>
  <dcterms:modified xsi:type="dcterms:W3CDTF">2022-11-28T01:19:28Z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