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0" yWindow="1680" windowWidth="3930" windowHeight="412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<sst xmlns="http://schemas.openxmlformats.org/spreadsheetml/2006/main" count="1289" uniqueCount="647">
  <si>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</si>
  <si>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</si>
  <si>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</si>
  <si>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</si>
  <si>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</si>
  <si>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</si>
  <si>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</si>
  <si>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</si>
  <si>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</si>
  <si>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</si>
  <si>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</si>
  <si>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</si>
  <si>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</si>
  <si>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</si>
  <si>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</si>
  <si>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</si>
  <si>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</si>
  <si>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</si>
  <si>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</si>
  <si>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</si>
  <si>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</si>
  <si>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</si>
  <si>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</si>
  <si>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</si>
  <si>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</si>
  <si>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</si>
  <si>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</si>
  <si>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</si>
  <si>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</si>
  <si>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</si>
  <si>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</si>
  <si>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</si>
  <si>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</si>
  <si>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</si>
  <si>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</si>
  <si>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</si>
  <si>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</si>
  <si>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</si>
  <si>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</si>
  <si>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</si>
  <si>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</si>
  <si>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</si>
  <si>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</si>
  <si>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</si>
  <si>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</si>
  <si>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</si>
  <si>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</si>
  <si>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</si>
  <si>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</si>
  <si>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</si>
  <si>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</si>
  <si>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</si>
  <si>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</si>
  <si>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</si>
  <si>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</si>
  <si>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</si>
  <si>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</si>
  <si>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</si>
  <si>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</si>
  <si>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</si>
  <si>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</si>
  <si>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</si>
  <si>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</si>
  <si>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</si>
  <si>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</si>
  <si>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</si>
  <si>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</si>
  <si>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</si>
  <si>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</si>
  <si>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</si>
  <si>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</si>
  <si>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</si>
  <si>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</si>
  <si>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</si>
  <si>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</si>
  <si>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</si>
  <si>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</si>
  <si>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</si>
  <si>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</si>
  <si>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</si>
  <si>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</si>
  <si>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</si>
  <si>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</si>
  <si>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</si>
  <si>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</si>
  <si>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</si>
  <si>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</si>
  <si>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</si>
  <si>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</si>
  <si>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</si>
  <si>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</si>
  <si>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</si>
  <si>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</si>
  <si>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</si>
  <si>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</si>
  <si>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</si>
  <si>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</si>
  <si>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</si>
  <si>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</si>
  <si>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</si>
  <si>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</si>
  <si>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</si>
  <si>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</si>
  <si>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</si>
  <si>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</si>
  <si>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</si>
  <si>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</si>
  <si>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</si>
  <si>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</si>
  <si>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</si>
  <si>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</si>
  <si>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</si>
  <si>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</si>
  <si>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</si>
  <si>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</si>
  <si>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</si>
  <si>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</si>
  <si>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</si>
  <si>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</si>
  <si>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</si>
  <si>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</si>
  <si>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</si>
  <si>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</si>
  <si>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</si>
  <si>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</si>
  <si>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</si>
  <si>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</si>
  <si>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</si>
  <si>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</si>
  <si>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</si>
  <si>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</si>
  <si>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</si>
  <si>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</si>
  <si>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</si>
  <si>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</si>
  <si>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</si>
  <si>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</si>
  <si>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</si>
  <si>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</si>
  <si>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</si>
  <si>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</si>
  <si>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</si>
  <si>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</si>
  <si>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</si>
  <si>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</si>
  <si>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</si>
  <si>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</si>
  <si>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</si>
  <si>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</si>
  <si>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</si>
  <si>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</si>
  <si>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</si>
  <si>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</si>
  <si>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</si>
  <si>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</si>
  <si>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</si>
  <si>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</si>
  <si>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</si>
  <si>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</si>
  <si>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</si>
  <si>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</si>
  <si>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</si>
  <si>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</si>
  <si>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</si>
  <si>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</si>
  <si>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</si>
  <si>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</si>
  <si>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</si>
  <si>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</si>
  <si>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</si>
  <si>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</si>
  <si>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</si>
  <si>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</si>
  <si>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</si>
  <si>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</si>
  <si>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</si>
  <si>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</si>
  <si>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</si>
  <si>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</si>
  <si>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</si>
  <si>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</si>
  <si>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</si>
  <si>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</si>
  <si>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</si>
  <si>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</si>
  <si>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</si>
  <si>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</si>
  <si>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</si>
  <si>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</si>
  <si>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</si>
  <si>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</si>
  <si>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</si>
  <si>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</si>
  <si>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</si>
  <si>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</si>
  <si>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</si>
  <si>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</si>
  <si>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</si>
  <si>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</si>
  <si>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</si>
  <si>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</si>
  <si>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</si>
  <si>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</si>
  <si>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</si>
  <si>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</si>
  <si>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</si>
  <si>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</si>
  <si>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</si>
  <si>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</si>
  <si>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</si>
  <si>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</si>
  <si>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</si>
  <si>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</si>
  <si>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</si>
  <si>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</si>
  <si>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</si>
  <si>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</si>
  <si>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</si>
  <si>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</si>
  <si>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</si>
  <si>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</si>
  <si>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</si>
  <si>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</si>
  <si>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</si>
  <si>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</si>
  <si>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</si>
  <si>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</si>
  <si>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</si>
  <si>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</si>
  <si>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</si>
  <si>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</si>
  <si>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</si>
  <si>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</si>
  <si>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</si>
  <si>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</si>
  <si>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</si>
  <si>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</si>
  <si>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</si>
  <si>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</si>
  <si>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</si>
  <si>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</si>
  <si>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</si>
  <si>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</si>
  <si>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</si>
  <si>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</si>
  <si>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</si>
  <si>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</si>
  <si>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</si>
  <si>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</si>
  <si>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</si>
  <si>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</si>
  <si>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</si>
  <si>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</si>
  <si>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</si>
  <si>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</si>
  <si>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</si>
  <si>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</si>
  <si>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</si>
  <si>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</si>
  <si>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</si>
  <si>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</si>
  <si>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</si>
  <si>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</si>
  <si>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</si>
  <si>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</si>
  <si>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</si>
  <si>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</si>
  <si>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</si>
  <si>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</si>
  <si>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</si>
  <si>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</si>
  <si>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</si>
  <si>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</si>
  <si>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</si>
  <si>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</si>
  <si>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</si>
  <si>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</si>
  <si>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</si>
  <si>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</si>
  <si>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</si>
  <si>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</si>
  <si>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</si>
  <si>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</si>
  <si>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</si>
  <si>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</si>
  <si>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</si>
  <si>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</si>
  <si>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</si>
  <si>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</si>
  <si>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</si>
  <si>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</si>
  <si>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</si>
  <si>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</si>
  <si>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</si>
  <si>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</si>
  <si>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</si>
  <si>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</si>
  <si>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</si>
  <si>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</si>
  <si>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</si>
  <si>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</si>
  <si>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</si>
  <si>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</si>
  <si>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</si>
  <si>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</si>
  <si>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</si>
  <si>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</si>
  <si>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</si>
  <si>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</si>
  <si>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</si>
  <si>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</si>
  <si>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</si>
  <si>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</si>
  <si>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</si>
  <si>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</si>
  <si>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</si>
  <si>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</si>
  <si>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</si>
  <si>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</si>
  <si>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</si>
  <si>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</si>
  <si>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</si>
  <si>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</si>
  <si>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</si>
  <si>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</si>
  <si>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</si>
  <si>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</si>
  <si>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</si>
  <si>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</si>
  <si>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</si>
  <si>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</si>
  <si>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</si>
  <si>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</si>
  <si>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</si>
  <si>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</si>
  <si>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</si>
  <si>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</si>
  <si>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</si>
  <si>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</si>
  <si>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</si>
  <si>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</si>
  <si>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</si>
  <si>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</si>
  <si>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</si>
  <si>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</si>
  <si>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</si>
  <si>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</si>
  <si>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</si>
  <si>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</si>
  <si>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</si>
  <si>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</si>
  <si>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</si>
  <si>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</si>
  <si>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</si>
  <si>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</si>
  <si>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</si>
  <si>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</si>
  <si>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</si>
  <si>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</si>
  <si>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</si>
  <si>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</si>
  <si>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</si>
  <si>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</si>
  <si>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</si>
  <si>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</si>
  <si>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</si>
  <si>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</si>
  <si>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</si>
  <si>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</si>
  <si>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</si>
  <si>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</si>
  <si>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</si>
  <si>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</si>
  <si>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</si>
  <si>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</si>
  <si>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</si>
  <si>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</si>
  <si>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</si>
  <si>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</si>
  <si>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</si>
  <si>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</si>
  <si>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</si>
  <si>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</si>
  <si>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</si>
  <si>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</si>
  <si>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</si>
  <si>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</si>
  <si>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</si>
  <si>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</si>
  <si>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</si>
  <si>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</si>
  <si>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</si>
  <si>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</si>
  <si>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</si>
  <si>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</si>
  <si>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</si>
  <si>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</si>
  <si>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</si>
  <si>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</si>
  <si>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</si>
  <si>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</si>
  <si>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</si>
  <si>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</si>
  <si>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</si>
  <si>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</si>
  <si>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</si>
  <si>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</si>
  <si>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</si>
  <si>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</si>
  <si>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</si>
  <si>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</si>
  <si>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</si>
  <si>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</si>
  <si>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</si>
  <si>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</si>
  <si>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</si>
  <si>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</si>
  <si>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</si>
  <si>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</si>
  <si>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</si>
  <si>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</si>
  <si>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</si>
  <si>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</si>
  <si>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</si>
  <si>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</si>
  <si>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</si>
  <si>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</si>
  <si>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</si>
  <si>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</si>
  <si>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</si>
  <si>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</si>
  <si>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</si>
  <si>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</si>
  <si>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</si>
  <si>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</si>
  <si>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</si>
  <si>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</si>
  <si>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</si>
  <si>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</si>
  <si>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</si>
  <si>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</si>
  <si>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</si>
  <si>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</si>
  <si>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</si>
  <si>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</si>
  <si>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</si>
  <si>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</si>
  <si>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</si>
  <si>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</si>
  <si>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</si>
  <si>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</si>
  <si>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</si>
  <si>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</si>
  <si>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</si>
  <si>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</si>
  <si>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</si>
  <si>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</si>
  <si>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</si>
  <si>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</si>
  <si>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</si>
  <si>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</si>
  <si>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</si>
  <si>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</si>
  <si>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</si>
  <si>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</si>
  <si>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</si>
  <si>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</si>
  <si>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</si>
  <si>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</si>
  <si>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</si>
  <si>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</si>
  <si>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</si>
  <si>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</si>
  <si>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</si>
  <si>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</si>
  <si>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</si>
  <si>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</si>
  <si>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</si>
  <si>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</si>
  <si>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</si>
  <si>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</si>
  <si>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</si>
  <si>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</si>
  <si>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</si>
  <si>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</si>
  <si>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</si>
  <si>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</si>
  <si>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</si>
  <si>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</si>
  <si>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</si>
  <si>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</si>
  <si>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</si>
  <si>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</si>
  <si>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</si>
  <si>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</si>
  <si>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</si>
  <si>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</si>
  <si>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</si>
  <si>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</si>
  <si>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</si>
  <si>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</si>
  <si>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</si>
  <si>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</si>
  <si>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</si>
  <si>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</si>
  <si>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</si>
  <si>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</si>
  <si>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</si>
  <si>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</si>
  <si>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</si>
  <si>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</si>
  <si>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</si>
  <si>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</si>
  <si>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</si>
  <si>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</si>
  <si>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</si>
  <si>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</si>
  <si>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</si>
  <si>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</si>
  <si>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</si>
  <si>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</si>
  <si>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</si>
  <si>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</si>
  <si>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</si>
  <si>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</si>
  <si>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</si>
  <si>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</si>
  <si>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</si>
  <si>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</si>
  <si>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</si>
  <si>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</si>
  <si>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</si>
  <si>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</si>
  <si>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</si>
  <si>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</si>
  <si>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</si>
  <si>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</si>
  <si>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</si>
  <si>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</si>
  <si>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</si>
  <si>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</si>
  <si>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</si>
  <si>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</si>
  <si>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</si>
  <si>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</si>
  <si>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</si>
  <si>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</si>
  <si>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</si>
  <si>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</si>
  <si>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</si>
  <si>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</si>
  <si>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</si>
  <si>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</si>
  <si>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</si>
  <si>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</si>
  <si>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</si>
  <si>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</si>
  <si>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</si>
  <si>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</si>
  <si>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</si>
  <si>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</si>
  <si>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</si>
  <si>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</si>
  <si>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</si>
  <si>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</si>
  <si>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</si>
  <si>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</si>
  <si>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</si>
  <si>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</si>
  <si>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</si>
  <si>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</si>
  <si>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</si>
  <si>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</si>
  <si>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</si>
  <si>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</si>
  <si>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</si>
  <si>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</si>
  <si>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</si>
  <si>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</si>
  <si>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</si>
  <si>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</si>
  <si>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</si>
  <si>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</si>
  <si>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</si>
  <si>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</si>
  <si>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</si>
  <si>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</si>
  <si>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</si>
  <si>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</si>
  <si>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</si>
  <si>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</si>
  <si>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</si>
  <si>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</si>
  <si>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</si>
  <si>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</si>
  <si>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</si>
  <si>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</si>
  <si>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</si>
  <si>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</si>
  <si>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</si>
  <si>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</si>
  <si>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スマートシティ実装化支援事業及びスマートシティ実装化支援調査</t>
  </si>
  <si>
    <t>都市局</t>
  </si>
  <si>
    <t>都市計画課
市街地整備課</t>
  </si>
  <si>
    <t>課長　鈴木　章一郎
課長　鎌田　秀一</t>
    <rPh sb="3" eb="5">
      <t>スズキ</t>
    </rPh>
    <rPh sb="6" eb="7">
      <t>ショウ</t>
    </rPh>
    <rPh sb="7" eb="9">
      <t>イチロウ</t>
    </rPh>
    <rPh sb="13" eb="15">
      <t>カマタ</t>
    </rPh>
    <rPh sb="16" eb="18">
      <t>シュウイチ</t>
    </rPh>
    <phoneticPr fontId="5"/>
  </si>
  <si>
    <t>○</t>
  </si>
  <si>
    <t>-</t>
  </si>
  <si>
    <t>技術研究開発費（スマートシティ実装化支援事業）制度要綱（令和３年12月20日施行）
技術研究開発費補助金（スマートシティ実装化支援事業）交付要綱（令和３年12月20日施行）</t>
    <rPh sb="0" eb="2">
      <t>ギジュツ</t>
    </rPh>
    <rPh sb="2" eb="4">
      <t>ケンキュウ</t>
    </rPh>
    <rPh sb="4" eb="7">
      <t>カイハツヒ</t>
    </rPh>
    <rPh sb="15" eb="18">
      <t>ジッソウカ</t>
    </rPh>
    <rPh sb="18" eb="20">
      <t>シエン</t>
    </rPh>
    <rPh sb="20" eb="22">
      <t>ジギョウ</t>
    </rPh>
    <rPh sb="23" eb="25">
      <t>セイド</t>
    </rPh>
    <rPh sb="25" eb="27">
      <t>ヨウコウ</t>
    </rPh>
    <rPh sb="28" eb="30">
      <t>レイワ</t>
    </rPh>
    <rPh sb="31" eb="32">
      <t>ネン</t>
    </rPh>
    <rPh sb="34" eb="35">
      <t>ガツ</t>
    </rPh>
    <rPh sb="37" eb="38">
      <t>ニチ</t>
    </rPh>
    <rPh sb="38" eb="40">
      <t>セコウ</t>
    </rPh>
    <rPh sb="42" eb="44">
      <t>ギジュツ</t>
    </rPh>
    <rPh sb="44" eb="46">
      <t>ケンキュウ</t>
    </rPh>
    <rPh sb="46" eb="49">
      <t>カイハツヒ</t>
    </rPh>
    <rPh sb="49" eb="52">
      <t>ホジョキン</t>
    </rPh>
    <rPh sb="60" eb="63">
      <t>ジッソウカ</t>
    </rPh>
    <rPh sb="63" eb="65">
      <t>シエン</t>
    </rPh>
    <rPh sb="65" eb="67">
      <t>ジギョウ</t>
    </rPh>
    <rPh sb="68" eb="70">
      <t>コウフ</t>
    </rPh>
    <rPh sb="70" eb="72">
      <t>ヨウコウ</t>
    </rPh>
    <phoneticPr fontId="5"/>
  </si>
  <si>
    <t>人工知能（ＡＩ）・ＩｏＴ等の新技術やビッグデータといった先進的技術の活用が進められている中、「Society5.0」（超スマート社会）の実現を目指し、先進的技術をまちづくりに活かし、市民生活・都市活動や都市インフラの管理・活用を飛躍的に高度化・効率化することで、都市が抱える課題解決につなげるスマートシティの推進を図る。</t>
  </si>
  <si>
    <t>先端的技術や官民データの活用により都市が抱える諸課題の解決や新たな価値の創出を図ることで都市生活の質や都市活動の利便性向上を目指すスマートシティの社会実装の加速に向けて、モデルプロジェクトを重点的に支援する。（定額補助・上限2,000万）
また、スマートシティの全国展開を図るため、モデルプロジェクト等の先進的なスマートシティのサービス・技術、推進体制、資金持続性やノウハウ等を調査・とりまとめを実施する。</t>
  </si>
  <si>
    <t>地域のコンソーシアムが都市が抱える課題を解決し新たな価値を創出するため、先端的技術や官民データを活用した都市活動や都市インフラの管理及び活用の高度化に向けて実施するスマートシティに関する取り組みに対し、支援を行う。</t>
  </si>
  <si>
    <t>先端的技術等を活用した先進的な都市サービスの実装化</t>
  </si>
  <si>
    <t>補助事業にて支援した地区数</t>
  </si>
  <si>
    <t>件</t>
  </si>
  <si>
    <t>補助事業予算執行額／補助事業にて支援した地区数　　　　　　　　　　　　　　</t>
  </si>
  <si>
    <t>百万円</t>
  </si>
  <si>
    <t>百万円/件数</t>
  </si>
  <si>
    <t>0</t>
    <phoneticPr fontId="5"/>
  </si>
  <si>
    <t>420/28</t>
  </si>
  <si>
    <t>スマートシティに関する技術の実装をした自治体・地域団体数（令和７年度までに実装地域数100）</t>
  </si>
  <si>
    <t>スマートシティに関する技術の実装をした自治体・地域団体数</t>
  </si>
  <si>
    <t>・新経済・財政再生計画 改革工程表2021 P65(令和３年12月23日内閣府政策統括官（経済社会システム担当）公表)
・第5次社会資本整備重点計画（R3.5.28閣議決定）（第3章第2節5． 政策パッケージ5-2）</t>
  </si>
  <si>
    <t>１１　ICTの利活用及び技術研究開発の推進</t>
  </si>
  <si>
    <t>４１　技術研究開発を推進する</t>
  </si>
  <si>
    <t>社会資本整備等</t>
  </si>
  <si>
    <t>３．新しい時代に対応したまちづくり、地域づくり</t>
  </si>
  <si>
    <t>https://www5.cao.go.jp/keizai-shimon/kaigi/special/reform/report_211223_2.pdf</t>
  </si>
  <si>
    <t>p.65</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</si>
  <si>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事業の目的は上記に掲げた国民や社会のニーズを的確に反映している。</t>
    <rPh sb="111" eb="113">
      <t>ジギョウ</t>
    </rPh>
    <phoneticPr fontId="4"/>
  </si>
  <si>
    <t>本事業は、デジタル田園都市国家構想やまちづくりＤＸの実現に資するスマートシティの推進を図るための実証事業への支援を実施するものであるが、官民等の関係者の連携を国として後押しするとともに、効果の高い事例について社会実装を更に加速する必要があることから、国が取り組むべき施策として必要な経費である。</t>
  </si>
  <si>
    <t>骨太の方針、成長戦略等の政府方針において、スマートシティの実現に向けた取組の加速化が位置づけられており、優先度が高い事業である。</t>
  </si>
  <si>
    <t>‐</t>
  </si>
  <si>
    <t>スマートシティ実装化支援事業については、制度要綱等を作成し、内閣府に設置された「スマートシティ関連事業に係る合同審査会」での審査を踏まえ、スマートシティの実装化に向けて真に必要な費用・使途に限定する。
スマートシティ実装化支援調査については、企画競争委員会における外部の有識者による審査を導入し、調査の進捗状況についても随時監督する。</t>
    <rPh sb="24" eb="25">
      <t>トウ</t>
    </rPh>
    <rPh sb="30" eb="33">
      <t>ナイカクフ</t>
    </rPh>
    <rPh sb="34" eb="36">
      <t>セッチ</t>
    </rPh>
    <rPh sb="47" eb="49">
      <t>カンレン</t>
    </rPh>
    <rPh sb="49" eb="51">
      <t>ジギョウ</t>
    </rPh>
    <rPh sb="52" eb="53">
      <t>カカ</t>
    </rPh>
    <rPh sb="54" eb="56">
      <t>ゴウドウ</t>
    </rPh>
    <rPh sb="56" eb="59">
      <t>シンサカイ</t>
    </rPh>
    <rPh sb="62" eb="64">
      <t>シンサ</t>
    </rPh>
    <rPh sb="65" eb="66">
      <t>フ</t>
    </rPh>
    <rPh sb="77" eb="80">
      <t>ジッソウカ</t>
    </rPh>
    <rPh sb="81" eb="82">
      <t>ム</t>
    </rPh>
    <rPh sb="84" eb="85">
      <t>シン</t>
    </rPh>
    <rPh sb="86" eb="88">
      <t>ヒツヨウ</t>
    </rPh>
    <rPh sb="89" eb="91">
      <t>ヒヨウ</t>
    </rPh>
    <rPh sb="92" eb="94">
      <t>シト</t>
    </rPh>
    <rPh sb="95" eb="97">
      <t>ゲンテイ</t>
    </rPh>
    <rPh sb="111" eb="113">
      <t>シエン</t>
    </rPh>
    <phoneticPr fontId="4"/>
  </si>
  <si>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</si>
  <si>
    <t>総務省</t>
  </si>
  <si>
    <t>内閣府</t>
  </si>
  <si>
    <t>国土交通省</t>
  </si>
  <si>
    <t>地域課題解決のためのスマートシティ推進事業</t>
  </si>
  <si>
    <t>都市再生推進経費</t>
  </si>
  <si>
    <t>新モビリティサービス推進事業</t>
  </si>
  <si>
    <t>国交</t>
  </si>
  <si>
    <t>(目）技術研究開発費補助金</t>
    <rPh sb="1" eb="2">
      <t>モク</t>
    </rPh>
    <rPh sb="3" eb="5">
      <t>ギジュツ</t>
    </rPh>
    <rPh sb="5" eb="7">
      <t>ケンキュウ</t>
    </rPh>
    <rPh sb="7" eb="9">
      <t>カイハツ</t>
    </rPh>
    <rPh sb="9" eb="10">
      <t>ヒ</t>
    </rPh>
    <rPh sb="10" eb="13">
      <t>ホジョキン</t>
    </rPh>
    <phoneticPr fontId="5"/>
  </si>
  <si>
    <t>https://www.mlit.go.jp/seisakutokatsu/hyouka/seisakutokatsu_hyouka_tk_000037.html</t>
    <phoneticPr fontId="5"/>
  </si>
  <si>
    <t>P79(全体版)</t>
    <rPh sb="4" eb="7">
      <t>ゼンタイバン</t>
    </rPh>
    <phoneticPr fontId="5"/>
  </si>
  <si>
    <t>-</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</si>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</sst>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3" fillId="0" borderId="25" xfId="7" applyFill="1" applyBorder="1" applyAlignment="1" applyProtection="1">
      <alignment horizontal="left" vertical="center" wrapText="1" shrinkToFit="1"/>
      <protection locked="0"/>
    </xf>
    <xf numFmtId="0" fontId="33" fillId="0" borderId="34" xfId="7"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261</xdr:row>
      <xdr:rowOff>200025</xdr:rowOff>
    </xdr:from>
    <xdr:to>
      <xdr:col>49</xdr:col>
      <xdr:colOff>192181</xdr:colOff>
      <xdr:row>274</xdr:row>
      <xdr:rowOff>194422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35480625"/>
          <a:ext cx="8536081" cy="4575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seisakutokatsu/hyouka/content/0015099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64" zoomScaleNormal="75" zoomScaleSheetLayoutView="100" zoomScalePageLayoutView="85" workbookViewId="0">
      <selection activeCell="AG227" sqref="AG227:AX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281</v>
      </c>
      <c r="AJ2" s="885" t="s">
        <v>640</v>
      </c>
      <c r="AK2" s="885"/>
      <c r="AL2" s="885"/>
      <c r="AM2" s="885"/>
      <c r="AN2" s="75" t="s">
        <v>281</v>
      </c>
      <c r="AO2" s="885">
        <v>21</v>
      </c>
      <c r="AP2" s="885"/>
      <c r="AQ2" s="885"/>
      <c r="AR2" s="76" t="s">
        <v>281</v>
      </c>
      <c r="AS2" s="886">
        <v>494</v>
      </c>
      <c r="AT2" s="886"/>
      <c r="AU2" s="886"/>
      <c r="AV2" s="75" t="str">
        <f>IF(AW2="","","-")</f>
        <v/>
      </c>
      <c r="AW2" s="887"/>
      <c r="AX2" s="887"/>
    </row>
    <row r="3" spans="1:50" ht="21" customHeight="1" thickBot="1" x14ac:dyDescent="0.2">
      <c r="A3" s="888" t="s">
        <v>599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636</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601</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411</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603</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72" customHeight="1" x14ac:dyDescent="0.15">
      <c r="A7" s="828" t="s">
        <v>20</v>
      </c>
      <c r="B7" s="829"/>
      <c r="C7" s="829"/>
      <c r="D7" s="829"/>
      <c r="E7" s="829"/>
      <c r="F7" s="830"/>
      <c r="G7" s="852" t="s">
        <v>606</v>
      </c>
      <c r="H7" s="853"/>
      <c r="I7" s="853"/>
      <c r="J7" s="853"/>
      <c r="K7" s="853"/>
      <c r="L7" s="853"/>
      <c r="M7" s="853"/>
      <c r="N7" s="853"/>
      <c r="O7" s="853"/>
      <c r="P7" s="853"/>
      <c r="Q7" s="853"/>
      <c r="R7" s="853"/>
      <c r="S7" s="853"/>
      <c r="T7" s="853"/>
      <c r="U7" s="853"/>
      <c r="V7" s="853"/>
      <c r="W7" s="853"/>
      <c r="X7" s="854"/>
      <c r="Y7" s="855" t="s">
        <v>266</v>
      </c>
      <c r="Z7" s="708"/>
      <c r="AA7" s="708"/>
      <c r="AB7" s="708"/>
      <c r="AC7" s="708"/>
      <c r="AD7" s="856"/>
      <c r="AE7" s="857" t="s">
        <v>607</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科学技術・イノベーション</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文教及び科学振興</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811" t="s">
        <v>27</v>
      </c>
      <c r="B10" s="812"/>
      <c r="C10" s="812"/>
      <c r="D10" s="812"/>
      <c r="E10" s="812"/>
      <c r="F10" s="812"/>
      <c r="G10" s="813" t="s">
        <v>609</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委託・請負、補助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4" t="s">
        <v>413</v>
      </c>
      <c r="Q12" s="595"/>
      <c r="R12" s="595"/>
      <c r="S12" s="595"/>
      <c r="T12" s="595"/>
      <c r="U12" s="595"/>
      <c r="V12" s="596"/>
      <c r="W12" s="594" t="s">
        <v>565</v>
      </c>
      <c r="X12" s="595"/>
      <c r="Y12" s="595"/>
      <c r="Z12" s="595"/>
      <c r="AA12" s="595"/>
      <c r="AB12" s="595"/>
      <c r="AC12" s="596"/>
      <c r="AD12" s="594" t="s">
        <v>567</v>
      </c>
      <c r="AE12" s="595"/>
      <c r="AF12" s="595"/>
      <c r="AG12" s="595"/>
      <c r="AH12" s="595"/>
      <c r="AI12" s="595"/>
      <c r="AJ12" s="596"/>
      <c r="AK12" s="594" t="s">
        <v>585</v>
      </c>
      <c r="AL12" s="595"/>
      <c r="AM12" s="595"/>
      <c r="AN12" s="595"/>
      <c r="AO12" s="595"/>
      <c r="AP12" s="595"/>
      <c r="AQ12" s="596"/>
      <c r="AR12" s="447"/>
      <c r="AS12" s="448"/>
      <c r="AT12" s="448"/>
      <c r="AU12" s="448"/>
      <c r="AV12" s="448"/>
      <c r="AW12" s="448"/>
      <c r="AX12" s="774"/>
    </row>
    <row r="13" spans="1:50" ht="21" customHeight="1" x14ac:dyDescent="0.15">
      <c r="A13" s="174"/>
      <c r="B13" s="175"/>
      <c r="C13" s="175"/>
      <c r="D13" s="175"/>
      <c r="E13" s="175"/>
      <c r="F13" s="176"/>
      <c r="G13" s="775" t="s">
        <v>6</v>
      </c>
      <c r="H13" s="776"/>
      <c r="I13" s="782" t="s">
        <v>7</v>
      </c>
      <c r="J13" s="783"/>
      <c r="K13" s="783"/>
      <c r="L13" s="783"/>
      <c r="M13" s="783"/>
      <c r="N13" s="783"/>
      <c r="O13" s="784"/>
      <c r="P13" s="92" t="s">
        <v>606</v>
      </c>
      <c r="Q13" s="93"/>
      <c r="R13" s="93"/>
      <c r="S13" s="93"/>
      <c r="T13" s="93"/>
      <c r="U13" s="93"/>
      <c r="V13" s="94"/>
      <c r="W13" s="92" t="s">
        <v>606</v>
      </c>
      <c r="X13" s="93"/>
      <c r="Y13" s="93"/>
      <c r="Z13" s="93"/>
      <c r="AA13" s="93"/>
      <c r="AB13" s="93"/>
      <c r="AC13" s="94"/>
      <c r="AD13" s="92" t="s">
        <v>606</v>
      </c>
      <c r="AE13" s="93"/>
      <c r="AF13" s="93"/>
      <c r="AG13" s="93"/>
      <c r="AH13" s="93"/>
      <c r="AI13" s="93"/>
      <c r="AJ13" s="94"/>
      <c r="AK13" s="92">
        <v>280</v>
      </c>
      <c r="AL13" s="93"/>
      <c r="AM13" s="93"/>
      <c r="AN13" s="93"/>
      <c r="AO13" s="93"/>
      <c r="AP13" s="93"/>
      <c r="AQ13" s="94"/>
      <c r="AR13" s="802"/>
      <c r="AS13" s="803"/>
      <c r="AT13" s="803"/>
      <c r="AU13" s="803"/>
      <c r="AV13" s="803"/>
      <c r="AW13" s="803"/>
      <c r="AX13" s="804"/>
    </row>
    <row r="14" spans="1:50" ht="21" customHeight="1" x14ac:dyDescent="0.15">
      <c r="A14" s="174"/>
      <c r="B14" s="175"/>
      <c r="C14" s="175"/>
      <c r="D14" s="175"/>
      <c r="E14" s="175"/>
      <c r="F14" s="176"/>
      <c r="G14" s="777"/>
      <c r="H14" s="778"/>
      <c r="I14" s="797" t="s">
        <v>8</v>
      </c>
      <c r="J14" s="798"/>
      <c r="K14" s="798"/>
      <c r="L14" s="798"/>
      <c r="M14" s="798"/>
      <c r="N14" s="798"/>
      <c r="O14" s="799"/>
      <c r="P14" s="92" t="s">
        <v>606</v>
      </c>
      <c r="Q14" s="93"/>
      <c r="R14" s="93"/>
      <c r="S14" s="93"/>
      <c r="T14" s="93"/>
      <c r="U14" s="93"/>
      <c r="V14" s="94"/>
      <c r="W14" s="92" t="s">
        <v>606</v>
      </c>
      <c r="X14" s="93"/>
      <c r="Y14" s="93"/>
      <c r="Z14" s="93"/>
      <c r="AA14" s="93"/>
      <c r="AB14" s="93"/>
      <c r="AC14" s="94"/>
      <c r="AD14" s="92">
        <v>140</v>
      </c>
      <c r="AE14" s="93"/>
      <c r="AF14" s="93"/>
      <c r="AG14" s="93"/>
      <c r="AH14" s="93"/>
      <c r="AI14" s="93"/>
      <c r="AJ14" s="94"/>
      <c r="AK14" s="92">
        <v>120</v>
      </c>
      <c r="AL14" s="93"/>
      <c r="AM14" s="93"/>
      <c r="AN14" s="93"/>
      <c r="AO14" s="93"/>
      <c r="AP14" s="93"/>
      <c r="AQ14" s="94"/>
      <c r="AR14" s="805"/>
      <c r="AS14" s="806"/>
      <c r="AT14" s="806"/>
      <c r="AU14" s="806"/>
      <c r="AV14" s="806"/>
      <c r="AW14" s="806"/>
      <c r="AX14" s="807"/>
    </row>
    <row r="15" spans="1:50" ht="21" customHeight="1" x14ac:dyDescent="0.15">
      <c r="A15" s="174"/>
      <c r="B15" s="175"/>
      <c r="C15" s="175"/>
      <c r="D15" s="175"/>
      <c r="E15" s="175"/>
      <c r="F15" s="176"/>
      <c r="G15" s="779"/>
      <c r="H15" s="778"/>
      <c r="I15" s="785" t="s">
        <v>598</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120</v>
      </c>
      <c r="AL15" s="93"/>
      <c r="AM15" s="93"/>
      <c r="AN15" s="93"/>
      <c r="AO15" s="93"/>
      <c r="AP15" s="93"/>
      <c r="AQ15" s="94"/>
      <c r="AR15" s="805"/>
      <c r="AS15" s="806"/>
      <c r="AT15" s="806"/>
      <c r="AU15" s="806"/>
      <c r="AV15" s="806"/>
      <c r="AW15" s="806"/>
      <c r="AX15" s="807"/>
    </row>
    <row r="16" spans="1:50" ht="21" customHeight="1" x14ac:dyDescent="0.15">
      <c r="A16" s="174"/>
      <c r="B16" s="175"/>
      <c r="C16" s="175"/>
      <c r="D16" s="175"/>
      <c r="E16" s="175"/>
      <c r="F16" s="176"/>
      <c r="G16" s="779"/>
      <c r="H16" s="778"/>
      <c r="I16" s="797" t="s">
        <v>45</v>
      </c>
      <c r="J16" s="800"/>
      <c r="K16" s="800"/>
      <c r="L16" s="800"/>
      <c r="M16" s="800"/>
      <c r="N16" s="800"/>
      <c r="O16" s="801"/>
      <c r="P16" s="92" t="s">
        <v>606</v>
      </c>
      <c r="Q16" s="93"/>
      <c r="R16" s="93"/>
      <c r="S16" s="93"/>
      <c r="T16" s="93"/>
      <c r="U16" s="93"/>
      <c r="V16" s="94"/>
      <c r="W16" s="92" t="s">
        <v>606</v>
      </c>
      <c r="X16" s="93"/>
      <c r="Y16" s="93"/>
      <c r="Z16" s="93"/>
      <c r="AA16" s="93"/>
      <c r="AB16" s="93"/>
      <c r="AC16" s="94"/>
      <c r="AD16" s="92" t="s">
        <v>606</v>
      </c>
      <c r="AE16" s="93"/>
      <c r="AF16" s="93"/>
      <c r="AG16" s="93"/>
      <c r="AH16" s="93"/>
      <c r="AI16" s="93"/>
      <c r="AJ16" s="94"/>
      <c r="AK16" s="92">
        <v>140</v>
      </c>
      <c r="AL16" s="93"/>
      <c r="AM16" s="93"/>
      <c r="AN16" s="93"/>
      <c r="AO16" s="93"/>
      <c r="AP16" s="93"/>
      <c r="AQ16" s="94"/>
      <c r="AR16" s="805"/>
      <c r="AS16" s="806"/>
      <c r="AT16" s="806"/>
      <c r="AU16" s="806"/>
      <c r="AV16" s="806"/>
      <c r="AW16" s="806"/>
      <c r="AX16" s="807"/>
    </row>
    <row r="17" spans="1:50" ht="21" customHeight="1" x14ac:dyDescent="0.15">
      <c r="A17" s="174"/>
      <c r="B17" s="175"/>
      <c r="C17" s="175"/>
      <c r="D17" s="175"/>
      <c r="E17" s="175"/>
      <c r="F17" s="176"/>
      <c r="G17" s="779"/>
      <c r="H17" s="778"/>
      <c r="I17" s="797" t="s">
        <v>46</v>
      </c>
      <c r="J17" s="800"/>
      <c r="K17" s="800"/>
      <c r="L17" s="800"/>
      <c r="M17" s="800"/>
      <c r="N17" s="800"/>
      <c r="O17" s="801"/>
      <c r="P17" s="92" t="s">
        <v>606</v>
      </c>
      <c r="Q17" s="93"/>
      <c r="R17" s="93"/>
      <c r="S17" s="93"/>
      <c r="T17" s="93"/>
      <c r="U17" s="93"/>
      <c r="V17" s="94"/>
      <c r="W17" s="92" t="s">
        <v>606</v>
      </c>
      <c r="X17" s="93"/>
      <c r="Y17" s="93"/>
      <c r="Z17" s="93"/>
      <c r="AA17" s="93"/>
      <c r="AB17" s="93"/>
      <c r="AC17" s="94"/>
      <c r="AD17" s="92">
        <v>-140</v>
      </c>
      <c r="AE17" s="93"/>
      <c r="AF17" s="93"/>
      <c r="AG17" s="93"/>
      <c r="AH17" s="93"/>
      <c r="AI17" s="93"/>
      <c r="AJ17" s="94"/>
      <c r="AK17" s="92" t="s">
        <v>645</v>
      </c>
      <c r="AL17" s="93"/>
      <c r="AM17" s="93"/>
      <c r="AN17" s="93"/>
      <c r="AO17" s="93"/>
      <c r="AP17" s="93"/>
      <c r="AQ17" s="94"/>
      <c r="AR17" s="805"/>
      <c r="AS17" s="806"/>
      <c r="AT17" s="806"/>
      <c r="AU17" s="806"/>
      <c r="AV17" s="806"/>
      <c r="AW17" s="806"/>
      <c r="AX17" s="807"/>
    </row>
    <row r="18" spans="1:50" ht="24.75" customHeight="1" x14ac:dyDescent="0.15">
      <c r="A18" s="174"/>
      <c r="B18" s="175"/>
      <c r="C18" s="175"/>
      <c r="D18" s="175"/>
      <c r="E18" s="175"/>
      <c r="F18" s="176"/>
      <c r="G18" s="779"/>
      <c r="H18" s="778"/>
      <c r="I18" s="797" t="s">
        <v>44</v>
      </c>
      <c r="J18" s="798"/>
      <c r="K18" s="798"/>
      <c r="L18" s="798"/>
      <c r="M18" s="798"/>
      <c r="N18" s="798"/>
      <c r="O18" s="799"/>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t="s">
        <v>645</v>
      </c>
      <c r="AL18" s="93"/>
      <c r="AM18" s="93"/>
      <c r="AN18" s="93"/>
      <c r="AO18" s="93"/>
      <c r="AP18" s="93"/>
      <c r="AQ18" s="94"/>
      <c r="AR18" s="805"/>
      <c r="AS18" s="806"/>
      <c r="AT18" s="806"/>
      <c r="AU18" s="806"/>
      <c r="AV18" s="806"/>
      <c r="AW18" s="806"/>
      <c r="AX18" s="807"/>
    </row>
    <row r="19" spans="1:50" ht="24.75" customHeight="1" x14ac:dyDescent="0.15">
      <c r="A19" s="174"/>
      <c r="B19" s="175"/>
      <c r="C19" s="175"/>
      <c r="D19" s="175"/>
      <c r="E19" s="175"/>
      <c r="F19" s="176"/>
      <c r="G19" s="780"/>
      <c r="H19" s="781"/>
      <c r="I19" s="791" t="s">
        <v>18</v>
      </c>
      <c r="J19" s="792"/>
      <c r="K19" s="792"/>
      <c r="L19" s="792"/>
      <c r="M19" s="792"/>
      <c r="N19" s="792"/>
      <c r="O19" s="793"/>
      <c r="P19" s="794">
        <f>SUM(P13:V18)</f>
        <v>0</v>
      </c>
      <c r="Q19" s="795"/>
      <c r="R19" s="795"/>
      <c r="S19" s="795"/>
      <c r="T19" s="795"/>
      <c r="U19" s="795"/>
      <c r="V19" s="796"/>
      <c r="W19" s="794">
        <f>SUM(W13:AC18)</f>
        <v>0</v>
      </c>
      <c r="X19" s="795"/>
      <c r="Y19" s="795"/>
      <c r="Z19" s="795"/>
      <c r="AA19" s="795"/>
      <c r="AB19" s="795"/>
      <c r="AC19" s="796"/>
      <c r="AD19" s="794">
        <f>SUM(AD13:AJ18)</f>
        <v>0</v>
      </c>
      <c r="AE19" s="795"/>
      <c r="AF19" s="795"/>
      <c r="AG19" s="795"/>
      <c r="AH19" s="795"/>
      <c r="AI19" s="795"/>
      <c r="AJ19" s="796"/>
      <c r="AK19" s="794">
        <f>SUM(AK13:AQ18)-AK15</f>
        <v>540</v>
      </c>
      <c r="AL19" s="795"/>
      <c r="AM19" s="795"/>
      <c r="AN19" s="795"/>
      <c r="AO19" s="795"/>
      <c r="AP19" s="795"/>
      <c r="AQ19" s="796"/>
      <c r="AR19" s="805"/>
      <c r="AS19" s="806"/>
      <c r="AT19" s="806"/>
      <c r="AU19" s="806"/>
      <c r="AV19" s="806"/>
      <c r="AW19" s="806"/>
      <c r="AX19" s="807"/>
    </row>
    <row r="20" spans="1:50" ht="24.75" customHeight="1" x14ac:dyDescent="0.15">
      <c r="A20" s="174"/>
      <c r="B20" s="175"/>
      <c r="C20" s="175"/>
      <c r="D20" s="175"/>
      <c r="E20" s="175"/>
      <c r="F20" s="176"/>
      <c r="G20" s="756" t="s">
        <v>9</v>
      </c>
      <c r="H20" s="757"/>
      <c r="I20" s="757"/>
      <c r="J20" s="757"/>
      <c r="K20" s="757"/>
      <c r="L20" s="757"/>
      <c r="M20" s="757"/>
      <c r="N20" s="757"/>
      <c r="O20" s="757"/>
      <c r="P20" s="92">
        <v>0</v>
      </c>
      <c r="Q20" s="93"/>
      <c r="R20" s="93"/>
      <c r="S20" s="93"/>
      <c r="T20" s="93"/>
      <c r="U20" s="93"/>
      <c r="V20" s="94"/>
      <c r="W20" s="92">
        <v>0</v>
      </c>
      <c r="X20" s="93"/>
      <c r="Y20" s="93"/>
      <c r="Z20" s="93"/>
      <c r="AA20" s="93"/>
      <c r="AB20" s="93"/>
      <c r="AC20" s="94"/>
      <c r="AD20" s="92">
        <v>0</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x14ac:dyDescent="0.15">
      <c r="A21" s="174"/>
      <c r="B21" s="175"/>
      <c r="C21" s="175"/>
      <c r="D21" s="175"/>
      <c r="E21" s="175"/>
      <c r="F21" s="176"/>
      <c r="G21" s="756" t="s">
        <v>10</v>
      </c>
      <c r="H21" s="757"/>
      <c r="I21" s="757"/>
      <c r="J21" s="757"/>
      <c r="K21" s="757"/>
      <c r="L21" s="757"/>
      <c r="M21" s="757"/>
      <c r="N21" s="757"/>
      <c r="O21" s="757"/>
      <c r="P21" s="753" t="str">
        <f>IF(P19=0, "-", SUM(P20)/P19)</f>
        <v>-</v>
      </c>
      <c r="Q21" s="753"/>
      <c r="R21" s="753"/>
      <c r="S21" s="753"/>
      <c r="T21" s="753"/>
      <c r="U21" s="753"/>
      <c r="V21" s="753"/>
      <c r="W21" s="753" t="str">
        <f>IF(W19=0, "-", SUM(W20)/W19)</f>
        <v>-</v>
      </c>
      <c r="X21" s="753"/>
      <c r="Y21" s="753"/>
      <c r="Z21" s="753"/>
      <c r="AA21" s="753"/>
      <c r="AB21" s="753"/>
      <c r="AC21" s="753"/>
      <c r="AD21" s="753" t="str">
        <f>IF(AD19=0, "-", SUM(AD20)/AD19)</f>
        <v>-</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235</v>
      </c>
      <c r="H22" s="752"/>
      <c r="I22" s="752"/>
      <c r="J22" s="752"/>
      <c r="K22" s="752"/>
      <c r="L22" s="752"/>
      <c r="M22" s="752"/>
      <c r="N22" s="752"/>
      <c r="O22" s="752"/>
      <c r="P22" s="753" t="str">
        <f>IF(P20=0, "-", SUM(P20)/SUM(P13,P14))</f>
        <v>-</v>
      </c>
      <c r="Q22" s="753"/>
      <c r="R22" s="753"/>
      <c r="S22" s="753"/>
      <c r="T22" s="753"/>
      <c r="U22" s="753"/>
      <c r="V22" s="753"/>
      <c r="W22" s="753" t="str">
        <f>IF(W20=0, "-", SUM(W20)/SUM(W13,W14))</f>
        <v>-</v>
      </c>
      <c r="X22" s="753"/>
      <c r="Y22" s="753"/>
      <c r="Z22" s="753"/>
      <c r="AA22" s="753"/>
      <c r="AB22" s="753"/>
      <c r="AC22" s="753"/>
      <c r="AD22" s="753" t="str">
        <f>IF(AD20=0, "-", SUM(AD20)/SUM(AD13,AD14))</f>
        <v>-</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600</v>
      </c>
      <c r="B23" s="738"/>
      <c r="C23" s="738"/>
      <c r="D23" s="738"/>
      <c r="E23" s="738"/>
      <c r="F23" s="739"/>
      <c r="G23" s="743" t="s">
        <v>225</v>
      </c>
      <c r="H23" s="473"/>
      <c r="I23" s="473"/>
      <c r="J23" s="473"/>
      <c r="K23" s="473"/>
      <c r="L23" s="473"/>
      <c r="M23" s="473"/>
      <c r="N23" s="473"/>
      <c r="O23" s="474"/>
      <c r="P23" s="744" t="s">
        <v>598</v>
      </c>
      <c r="Q23" s="473"/>
      <c r="R23" s="473"/>
      <c r="S23" s="473"/>
      <c r="T23" s="473"/>
      <c r="U23" s="473"/>
      <c r="V23" s="474"/>
      <c r="W23" s="763" t="s">
        <v>224</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x14ac:dyDescent="0.15">
      <c r="A24" s="740"/>
      <c r="B24" s="741"/>
      <c r="C24" s="741"/>
      <c r="D24" s="741"/>
      <c r="E24" s="741"/>
      <c r="F24" s="742"/>
      <c r="G24" s="745" t="s">
        <v>641</v>
      </c>
      <c r="H24" s="746"/>
      <c r="I24" s="746"/>
      <c r="J24" s="746"/>
      <c r="K24" s="746"/>
      <c r="L24" s="746"/>
      <c r="M24" s="746"/>
      <c r="N24" s="746"/>
      <c r="O24" s="747"/>
      <c r="P24" s="748">
        <v>120</v>
      </c>
      <c r="Q24" s="749"/>
      <c r="R24" s="749"/>
      <c r="S24" s="749"/>
      <c r="T24" s="749"/>
      <c r="U24" s="749"/>
      <c r="V24" s="750"/>
      <c r="W24" s="765" t="s">
        <v>644</v>
      </c>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3" t="s">
        <v>18</v>
      </c>
      <c r="H30" s="758"/>
      <c r="I30" s="758"/>
      <c r="J30" s="758"/>
      <c r="K30" s="758"/>
      <c r="L30" s="758"/>
      <c r="M30" s="758"/>
      <c r="N30" s="758"/>
      <c r="O30" s="759"/>
      <c r="P30" s="760">
        <f>AK15</f>
        <v>120</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576</v>
      </c>
      <c r="B31" s="713"/>
      <c r="C31" s="713"/>
      <c r="D31" s="713"/>
      <c r="E31" s="713"/>
      <c r="F31" s="714"/>
      <c r="G31" s="689" t="s">
        <v>610</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577</v>
      </c>
      <c r="B32" s="507"/>
      <c r="C32" s="507"/>
      <c r="D32" s="507"/>
      <c r="E32" s="507"/>
      <c r="F32" s="357"/>
      <c r="G32" s="693" t="s">
        <v>569</v>
      </c>
      <c r="H32" s="694"/>
      <c r="I32" s="694"/>
      <c r="J32" s="694"/>
      <c r="K32" s="694"/>
      <c r="L32" s="694"/>
      <c r="M32" s="694"/>
      <c r="N32" s="694"/>
      <c r="O32" s="694"/>
      <c r="P32" s="695" t="s">
        <v>568</v>
      </c>
      <c r="Q32" s="694"/>
      <c r="R32" s="694"/>
      <c r="S32" s="694"/>
      <c r="T32" s="694"/>
      <c r="U32" s="694"/>
      <c r="V32" s="694"/>
      <c r="W32" s="694"/>
      <c r="X32" s="696"/>
      <c r="Y32" s="697"/>
      <c r="Z32" s="698"/>
      <c r="AA32" s="699"/>
      <c r="AB32" s="700" t="s">
        <v>11</v>
      </c>
      <c r="AC32" s="700"/>
      <c r="AD32" s="700"/>
      <c r="AE32" s="519" t="s">
        <v>413</v>
      </c>
      <c r="AF32" s="710"/>
      <c r="AG32" s="710"/>
      <c r="AH32" s="711"/>
      <c r="AI32" s="519" t="s">
        <v>565</v>
      </c>
      <c r="AJ32" s="710"/>
      <c r="AK32" s="710"/>
      <c r="AL32" s="711"/>
      <c r="AM32" s="519" t="s">
        <v>381</v>
      </c>
      <c r="AN32" s="710"/>
      <c r="AO32" s="710"/>
      <c r="AP32" s="711"/>
      <c r="AQ32" s="682" t="s">
        <v>412</v>
      </c>
      <c r="AR32" s="683"/>
      <c r="AS32" s="683"/>
      <c r="AT32" s="684"/>
      <c r="AU32" s="682" t="s">
        <v>586</v>
      </c>
      <c r="AV32" s="683"/>
      <c r="AW32" s="683"/>
      <c r="AX32" s="685"/>
    </row>
    <row r="33" spans="1:51" ht="23.25" customHeight="1" x14ac:dyDescent="0.15">
      <c r="A33" s="692"/>
      <c r="B33" s="507"/>
      <c r="C33" s="507"/>
      <c r="D33" s="507"/>
      <c r="E33" s="507"/>
      <c r="F33" s="357"/>
      <c r="G33" s="647" t="s">
        <v>611</v>
      </c>
      <c r="H33" s="648"/>
      <c r="I33" s="648"/>
      <c r="J33" s="648"/>
      <c r="K33" s="648"/>
      <c r="L33" s="648"/>
      <c r="M33" s="648"/>
      <c r="N33" s="648"/>
      <c r="O33" s="648"/>
      <c r="P33" s="651" t="s">
        <v>612</v>
      </c>
      <c r="Q33" s="652"/>
      <c r="R33" s="652"/>
      <c r="S33" s="652"/>
      <c r="T33" s="652"/>
      <c r="U33" s="652"/>
      <c r="V33" s="652"/>
      <c r="W33" s="652"/>
      <c r="X33" s="653"/>
      <c r="Y33" s="657" t="s">
        <v>48</v>
      </c>
      <c r="Z33" s="658"/>
      <c r="AA33" s="659"/>
      <c r="AB33" s="660" t="s">
        <v>613</v>
      </c>
      <c r="AC33" s="660"/>
      <c r="AD33" s="660"/>
      <c r="AE33" s="661" t="s">
        <v>606</v>
      </c>
      <c r="AF33" s="661"/>
      <c r="AG33" s="661"/>
      <c r="AH33" s="661"/>
      <c r="AI33" s="661" t="s">
        <v>606</v>
      </c>
      <c r="AJ33" s="661"/>
      <c r="AK33" s="661"/>
      <c r="AL33" s="661"/>
      <c r="AM33" s="661" t="s">
        <v>606</v>
      </c>
      <c r="AN33" s="661"/>
      <c r="AO33" s="661"/>
      <c r="AP33" s="661"/>
      <c r="AQ33" s="675" t="s">
        <v>645</v>
      </c>
      <c r="AR33" s="661"/>
      <c r="AS33" s="661"/>
      <c r="AT33" s="661"/>
      <c r="AU33" s="451" t="s">
        <v>645</v>
      </c>
      <c r="AV33" s="677"/>
      <c r="AW33" s="677"/>
      <c r="AX33" s="678"/>
    </row>
    <row r="34" spans="1:51" ht="23.25" customHeight="1" x14ac:dyDescent="0.15">
      <c r="A34" s="569"/>
      <c r="B34" s="567"/>
      <c r="C34" s="567"/>
      <c r="D34" s="567"/>
      <c r="E34" s="567"/>
      <c r="F34" s="359"/>
      <c r="G34" s="649"/>
      <c r="H34" s="650"/>
      <c r="I34" s="650"/>
      <c r="J34" s="650"/>
      <c r="K34" s="650"/>
      <c r="L34" s="650"/>
      <c r="M34" s="650"/>
      <c r="N34" s="650"/>
      <c r="O34" s="650"/>
      <c r="P34" s="654"/>
      <c r="Q34" s="655"/>
      <c r="R34" s="655"/>
      <c r="S34" s="655"/>
      <c r="T34" s="655"/>
      <c r="U34" s="655"/>
      <c r="V34" s="655"/>
      <c r="W34" s="655"/>
      <c r="X34" s="656"/>
      <c r="Y34" s="679" t="s">
        <v>49</v>
      </c>
      <c r="Z34" s="680"/>
      <c r="AA34" s="681"/>
      <c r="AB34" s="660" t="s">
        <v>613</v>
      </c>
      <c r="AC34" s="660"/>
      <c r="AD34" s="660"/>
      <c r="AE34" s="661" t="s">
        <v>606</v>
      </c>
      <c r="AF34" s="661"/>
      <c r="AG34" s="661"/>
      <c r="AH34" s="661"/>
      <c r="AI34" s="661" t="s">
        <v>606</v>
      </c>
      <c r="AJ34" s="661"/>
      <c r="AK34" s="661"/>
      <c r="AL34" s="661"/>
      <c r="AM34" s="661" t="s">
        <v>606</v>
      </c>
      <c r="AN34" s="661"/>
      <c r="AO34" s="661"/>
      <c r="AP34" s="661"/>
      <c r="AQ34" s="661">
        <v>28</v>
      </c>
      <c r="AR34" s="661"/>
      <c r="AS34" s="661"/>
      <c r="AT34" s="661"/>
      <c r="AU34" s="451" t="s">
        <v>645</v>
      </c>
      <c r="AV34" s="677"/>
      <c r="AW34" s="677"/>
      <c r="AX34" s="678"/>
    </row>
    <row r="35" spans="1:51" ht="23.25" customHeight="1" x14ac:dyDescent="0.15">
      <c r="A35" s="701" t="s">
        <v>578</v>
      </c>
      <c r="B35" s="702"/>
      <c r="C35" s="702"/>
      <c r="D35" s="702"/>
      <c r="E35" s="702"/>
      <c r="F35" s="703"/>
      <c r="G35" s="595" t="s">
        <v>579</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413</v>
      </c>
      <c r="AF35" s="595"/>
      <c r="AG35" s="595"/>
      <c r="AH35" s="596"/>
      <c r="AI35" s="594" t="s">
        <v>565</v>
      </c>
      <c r="AJ35" s="595"/>
      <c r="AK35" s="595"/>
      <c r="AL35" s="596"/>
      <c r="AM35" s="594" t="s">
        <v>381</v>
      </c>
      <c r="AN35" s="595"/>
      <c r="AO35" s="595"/>
      <c r="AP35" s="596"/>
      <c r="AQ35" s="605" t="s">
        <v>587</v>
      </c>
      <c r="AR35" s="606"/>
      <c r="AS35" s="606"/>
      <c r="AT35" s="606"/>
      <c r="AU35" s="606"/>
      <c r="AV35" s="606"/>
      <c r="AW35" s="606"/>
      <c r="AX35" s="607"/>
    </row>
    <row r="36" spans="1:51" ht="23.25" customHeight="1" x14ac:dyDescent="0.15">
      <c r="A36" s="704"/>
      <c r="B36" s="705"/>
      <c r="C36" s="705"/>
      <c r="D36" s="705"/>
      <c r="E36" s="705"/>
      <c r="F36" s="706"/>
      <c r="G36" s="608" t="s">
        <v>614</v>
      </c>
      <c r="H36" s="609"/>
      <c r="I36" s="609"/>
      <c r="J36" s="609"/>
      <c r="K36" s="609"/>
      <c r="L36" s="609"/>
      <c r="M36" s="609"/>
      <c r="N36" s="609"/>
      <c r="O36" s="609"/>
      <c r="P36" s="609"/>
      <c r="Q36" s="609"/>
      <c r="R36" s="609"/>
      <c r="S36" s="609"/>
      <c r="T36" s="609"/>
      <c r="U36" s="609"/>
      <c r="V36" s="609"/>
      <c r="W36" s="609"/>
      <c r="X36" s="609"/>
      <c r="Y36" s="669" t="s">
        <v>578</v>
      </c>
      <c r="Z36" s="670"/>
      <c r="AA36" s="671"/>
      <c r="AB36" s="672" t="s">
        <v>615</v>
      </c>
      <c r="AC36" s="673"/>
      <c r="AD36" s="674"/>
      <c r="AE36" s="675" t="s">
        <v>606</v>
      </c>
      <c r="AF36" s="675"/>
      <c r="AG36" s="675"/>
      <c r="AH36" s="675"/>
      <c r="AI36" s="675" t="s">
        <v>606</v>
      </c>
      <c r="AJ36" s="675"/>
      <c r="AK36" s="675"/>
      <c r="AL36" s="675"/>
      <c r="AM36" s="675">
        <v>0</v>
      </c>
      <c r="AN36" s="675"/>
      <c r="AO36" s="675"/>
      <c r="AP36" s="675"/>
      <c r="AQ36" s="451">
        <v>15</v>
      </c>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581</v>
      </c>
      <c r="Z37" s="662"/>
      <c r="AA37" s="663"/>
      <c r="AB37" s="664" t="s">
        <v>616</v>
      </c>
      <c r="AC37" s="665"/>
      <c r="AD37" s="666"/>
      <c r="AE37" s="667" t="s">
        <v>606</v>
      </c>
      <c r="AF37" s="667"/>
      <c r="AG37" s="667"/>
      <c r="AH37" s="667"/>
      <c r="AI37" s="667" t="s">
        <v>606</v>
      </c>
      <c r="AJ37" s="667"/>
      <c r="AK37" s="667"/>
      <c r="AL37" s="667"/>
      <c r="AM37" s="667" t="s">
        <v>617</v>
      </c>
      <c r="AN37" s="667"/>
      <c r="AO37" s="667"/>
      <c r="AP37" s="667"/>
      <c r="AQ37" s="667" t="s">
        <v>618</v>
      </c>
      <c r="AR37" s="667"/>
      <c r="AS37" s="667"/>
      <c r="AT37" s="667"/>
      <c r="AU37" s="667"/>
      <c r="AV37" s="667"/>
      <c r="AW37" s="667"/>
      <c r="AX37" s="668"/>
    </row>
    <row r="38" spans="1:51" ht="18.75" customHeight="1" x14ac:dyDescent="0.15">
      <c r="A38" s="718" t="s">
        <v>232</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413</v>
      </c>
      <c r="AF38" s="632"/>
      <c r="AG38" s="632"/>
      <c r="AH38" s="633"/>
      <c r="AI38" s="716" t="s">
        <v>565</v>
      </c>
      <c r="AJ38" s="716"/>
      <c r="AK38" s="716"/>
      <c r="AL38" s="631"/>
      <c r="AM38" s="716" t="s">
        <v>381</v>
      </c>
      <c r="AN38" s="716"/>
      <c r="AO38" s="716"/>
      <c r="AP38" s="631"/>
      <c r="AQ38" s="612" t="s">
        <v>170</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t="s">
        <v>606</v>
      </c>
      <c r="AR39" s="458"/>
      <c r="AS39" s="404" t="s">
        <v>171</v>
      </c>
      <c r="AT39" s="405"/>
      <c r="AU39" s="503">
        <v>7</v>
      </c>
      <c r="AV39" s="503"/>
      <c r="AW39" s="418" t="s">
        <v>162</v>
      </c>
      <c r="AX39" s="566"/>
    </row>
    <row r="40" spans="1:51" ht="23.25" customHeight="1" x14ac:dyDescent="0.15">
      <c r="A40" s="724"/>
      <c r="B40" s="722"/>
      <c r="C40" s="722"/>
      <c r="D40" s="722"/>
      <c r="E40" s="722"/>
      <c r="F40" s="723"/>
      <c r="G40" s="634" t="s">
        <v>619</v>
      </c>
      <c r="H40" s="635"/>
      <c r="I40" s="635"/>
      <c r="J40" s="635"/>
      <c r="K40" s="635"/>
      <c r="L40" s="635"/>
      <c r="M40" s="635"/>
      <c r="N40" s="635"/>
      <c r="O40" s="636"/>
      <c r="P40" s="237" t="s">
        <v>620</v>
      </c>
      <c r="Q40" s="237"/>
      <c r="R40" s="237"/>
      <c r="S40" s="237"/>
      <c r="T40" s="237"/>
      <c r="U40" s="237"/>
      <c r="V40" s="237"/>
      <c r="W40" s="237"/>
      <c r="X40" s="379"/>
      <c r="Y40" s="643" t="s">
        <v>12</v>
      </c>
      <c r="Z40" s="644"/>
      <c r="AA40" s="645"/>
      <c r="AB40" s="559" t="s">
        <v>613</v>
      </c>
      <c r="AC40" s="559"/>
      <c r="AD40" s="559"/>
      <c r="AE40" s="451" t="s">
        <v>606</v>
      </c>
      <c r="AF40" s="439"/>
      <c r="AG40" s="439"/>
      <c r="AH40" s="439"/>
      <c r="AI40" s="451">
        <v>23</v>
      </c>
      <c r="AJ40" s="439"/>
      <c r="AK40" s="439"/>
      <c r="AL40" s="439"/>
      <c r="AM40" s="451">
        <v>33</v>
      </c>
      <c r="AN40" s="439"/>
      <c r="AO40" s="439"/>
      <c r="AP40" s="439"/>
      <c r="AQ40" s="444" t="s">
        <v>606</v>
      </c>
      <c r="AR40" s="445"/>
      <c r="AS40" s="445"/>
      <c r="AT40" s="446"/>
      <c r="AU40" s="439" t="s">
        <v>606</v>
      </c>
      <c r="AV40" s="439"/>
      <c r="AW40" s="439"/>
      <c r="AX40" s="440"/>
    </row>
    <row r="41" spans="1:51" ht="23.25" customHeight="1" x14ac:dyDescent="0.15">
      <c r="A41" s="725"/>
      <c r="B41" s="726"/>
      <c r="C41" s="726"/>
      <c r="D41" s="726"/>
      <c r="E41" s="726"/>
      <c r="F41" s="727"/>
      <c r="G41" s="637"/>
      <c r="H41" s="638"/>
      <c r="I41" s="638"/>
      <c r="J41" s="638"/>
      <c r="K41" s="638"/>
      <c r="L41" s="638"/>
      <c r="M41" s="638"/>
      <c r="N41" s="638"/>
      <c r="O41" s="639"/>
      <c r="P41" s="240"/>
      <c r="Q41" s="240"/>
      <c r="R41" s="240"/>
      <c r="S41" s="240"/>
      <c r="T41" s="240"/>
      <c r="U41" s="240"/>
      <c r="V41" s="240"/>
      <c r="W41" s="240"/>
      <c r="X41" s="423"/>
      <c r="Y41" s="594" t="s">
        <v>47</v>
      </c>
      <c r="Z41" s="595"/>
      <c r="AA41" s="596"/>
      <c r="AB41" s="545" t="s">
        <v>613</v>
      </c>
      <c r="AC41" s="545"/>
      <c r="AD41" s="545"/>
      <c r="AE41" s="451" t="s">
        <v>606</v>
      </c>
      <c r="AF41" s="439"/>
      <c r="AG41" s="439"/>
      <c r="AH41" s="439"/>
      <c r="AI41" s="451" t="s">
        <v>606</v>
      </c>
      <c r="AJ41" s="439"/>
      <c r="AK41" s="439"/>
      <c r="AL41" s="439"/>
      <c r="AM41" s="451" t="s">
        <v>606</v>
      </c>
      <c r="AN41" s="439"/>
      <c r="AO41" s="439"/>
      <c r="AP41" s="439"/>
      <c r="AQ41" s="444" t="s">
        <v>606</v>
      </c>
      <c r="AR41" s="445"/>
      <c r="AS41" s="445"/>
      <c r="AT41" s="446"/>
      <c r="AU41" s="439">
        <v>100</v>
      </c>
      <c r="AV41" s="439"/>
      <c r="AW41" s="439"/>
      <c r="AX41" s="440"/>
    </row>
    <row r="42" spans="1:51" ht="23.25" customHeight="1" x14ac:dyDescent="0.15">
      <c r="A42" s="724"/>
      <c r="B42" s="722"/>
      <c r="C42" s="722"/>
      <c r="D42" s="722"/>
      <c r="E42" s="722"/>
      <c r="F42" s="723"/>
      <c r="G42" s="640"/>
      <c r="H42" s="641"/>
      <c r="I42" s="641"/>
      <c r="J42" s="641"/>
      <c r="K42" s="641"/>
      <c r="L42" s="641"/>
      <c r="M42" s="641"/>
      <c r="N42" s="641"/>
      <c r="O42" s="642"/>
      <c r="P42" s="222"/>
      <c r="Q42" s="222"/>
      <c r="R42" s="222"/>
      <c r="S42" s="222"/>
      <c r="T42" s="222"/>
      <c r="U42" s="222"/>
      <c r="V42" s="222"/>
      <c r="W42" s="222"/>
      <c r="X42" s="381"/>
      <c r="Y42" s="594" t="s">
        <v>13</v>
      </c>
      <c r="Z42" s="595"/>
      <c r="AA42" s="596"/>
      <c r="AB42" s="646" t="s">
        <v>14</v>
      </c>
      <c r="AC42" s="646"/>
      <c r="AD42" s="646"/>
      <c r="AE42" s="451" t="s">
        <v>606</v>
      </c>
      <c r="AF42" s="439"/>
      <c r="AG42" s="439"/>
      <c r="AH42" s="439"/>
      <c r="AI42" s="451">
        <v>23</v>
      </c>
      <c r="AJ42" s="439"/>
      <c r="AK42" s="439"/>
      <c r="AL42" s="439"/>
      <c r="AM42" s="451">
        <v>33</v>
      </c>
      <c r="AN42" s="439"/>
      <c r="AO42" s="439"/>
      <c r="AP42" s="439"/>
      <c r="AQ42" s="444" t="s">
        <v>606</v>
      </c>
      <c r="AR42" s="445"/>
      <c r="AS42" s="445"/>
      <c r="AT42" s="446"/>
      <c r="AU42" s="439" t="s">
        <v>606</v>
      </c>
      <c r="AV42" s="439"/>
      <c r="AW42" s="439"/>
      <c r="AX42" s="440"/>
    </row>
    <row r="43" spans="1:51" ht="23.25" customHeight="1" x14ac:dyDescent="0.15">
      <c r="A43" s="568" t="s">
        <v>257</v>
      </c>
      <c r="B43" s="506"/>
      <c r="C43" s="506"/>
      <c r="D43" s="506"/>
      <c r="E43" s="506"/>
      <c r="F43" s="355"/>
      <c r="G43" s="570" t="s">
        <v>621</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thickBot="1" x14ac:dyDescent="0.2">
      <c r="A44" s="569"/>
      <c r="B44" s="567"/>
      <c r="C44" s="567"/>
      <c r="D44" s="567"/>
      <c r="E44" s="567"/>
      <c r="F44" s="359"/>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570</v>
      </c>
      <c r="B45" s="356" t="s">
        <v>571</v>
      </c>
      <c r="C45" s="507"/>
      <c r="D45" s="507"/>
      <c r="E45" s="507"/>
      <c r="F45" s="357"/>
      <c r="G45" s="578" t="s">
        <v>572</v>
      </c>
      <c r="H45" s="578"/>
      <c r="I45" s="578"/>
      <c r="J45" s="578"/>
      <c r="K45" s="578"/>
      <c r="L45" s="578"/>
      <c r="M45" s="578"/>
      <c r="N45" s="578"/>
      <c r="O45" s="578"/>
      <c r="P45" s="578"/>
      <c r="Q45" s="578"/>
      <c r="R45" s="578"/>
      <c r="S45" s="578"/>
      <c r="T45" s="578"/>
      <c r="U45" s="578"/>
      <c r="V45" s="578"/>
      <c r="W45" s="578"/>
      <c r="X45" s="578"/>
      <c r="Y45" s="578"/>
      <c r="Z45" s="578"/>
      <c r="AA45" s="579"/>
      <c r="AB45" s="580" t="s">
        <v>588</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6"/>
      <c r="C46" s="507"/>
      <c r="D46" s="507"/>
      <c r="E46" s="507"/>
      <c r="F46" s="357"/>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6"/>
      <c r="C47" s="507"/>
      <c r="D47" s="507"/>
      <c r="E47" s="507"/>
      <c r="F47" s="357"/>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6"/>
      <c r="C48" s="507"/>
      <c r="D48" s="507"/>
      <c r="E48" s="507"/>
      <c r="F48" s="357"/>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58"/>
      <c r="C49" s="567"/>
      <c r="D49" s="567"/>
      <c r="E49" s="567"/>
      <c r="F49" s="359"/>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4" t="s">
        <v>134</v>
      </c>
      <c r="C50" s="506"/>
      <c r="D50" s="506"/>
      <c r="E50" s="506"/>
      <c r="F50" s="355"/>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1" t="s">
        <v>413</v>
      </c>
      <c r="AF50" s="121"/>
      <c r="AG50" s="121"/>
      <c r="AH50" s="121"/>
      <c r="AI50" s="121" t="s">
        <v>565</v>
      </c>
      <c r="AJ50" s="121"/>
      <c r="AK50" s="121"/>
      <c r="AL50" s="121"/>
      <c r="AM50" s="121" t="s">
        <v>381</v>
      </c>
      <c r="AN50" s="121"/>
      <c r="AO50" s="121"/>
      <c r="AP50" s="121"/>
      <c r="AQ50" s="406" t="s">
        <v>170</v>
      </c>
      <c r="AR50" s="402"/>
      <c r="AS50" s="402"/>
      <c r="AT50" s="403"/>
      <c r="AU50" s="563" t="s">
        <v>124</v>
      </c>
      <c r="AV50" s="563"/>
      <c r="AW50" s="563"/>
      <c r="AX50" s="564"/>
      <c r="AY50">
        <f t="shared" si="0"/>
        <v>0</v>
      </c>
      <c r="AZ50" s="10"/>
      <c r="BA50" s="10"/>
      <c r="BB50" s="10"/>
      <c r="BC50" s="10"/>
    </row>
    <row r="51" spans="1:60" ht="18.75" hidden="1" customHeight="1" x14ac:dyDescent="0.15">
      <c r="A51" s="576"/>
      <c r="B51" s="356"/>
      <c r="C51" s="507"/>
      <c r="D51" s="507"/>
      <c r="E51" s="507"/>
      <c r="F51" s="357"/>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1"/>
      <c r="AF51" s="121"/>
      <c r="AG51" s="121"/>
      <c r="AH51" s="121"/>
      <c r="AI51" s="121"/>
      <c r="AJ51" s="121"/>
      <c r="AK51" s="121"/>
      <c r="AL51" s="121"/>
      <c r="AM51" s="121"/>
      <c r="AN51" s="121"/>
      <c r="AO51" s="121"/>
      <c r="AP51" s="121"/>
      <c r="AQ51" s="565"/>
      <c r="AR51" s="503"/>
      <c r="AS51" s="404" t="s">
        <v>171</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6"/>
      <c r="C52" s="507"/>
      <c r="D52" s="507"/>
      <c r="E52" s="507"/>
      <c r="F52" s="357"/>
      <c r="G52" s="378"/>
      <c r="H52" s="237"/>
      <c r="I52" s="237"/>
      <c r="J52" s="237"/>
      <c r="K52" s="237"/>
      <c r="L52" s="237"/>
      <c r="M52" s="237"/>
      <c r="N52" s="237"/>
      <c r="O52" s="379"/>
      <c r="P52" s="237"/>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6"/>
      <c r="C53" s="507"/>
      <c r="D53" s="507"/>
      <c r="E53" s="507"/>
      <c r="F53" s="357"/>
      <c r="G53" s="546"/>
      <c r="H53" s="240"/>
      <c r="I53" s="240"/>
      <c r="J53" s="240"/>
      <c r="K53" s="240"/>
      <c r="L53" s="240"/>
      <c r="M53" s="240"/>
      <c r="N53" s="240"/>
      <c r="O53" s="423"/>
      <c r="P53" s="552"/>
      <c r="Q53" s="552"/>
      <c r="R53" s="552"/>
      <c r="S53" s="552"/>
      <c r="T53" s="552"/>
      <c r="U53" s="552"/>
      <c r="V53" s="552"/>
      <c r="W53" s="552"/>
      <c r="X53" s="553"/>
      <c r="Y53" s="544" t="s">
        <v>47</v>
      </c>
      <c r="Z53" s="215"/>
      <c r="AA53" s="216"/>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6"/>
      <c r="C54" s="507"/>
      <c r="D54" s="507"/>
      <c r="E54" s="507"/>
      <c r="F54" s="357"/>
      <c r="G54" s="380"/>
      <c r="H54" s="222"/>
      <c r="I54" s="222"/>
      <c r="J54" s="222"/>
      <c r="K54" s="222"/>
      <c r="L54" s="222"/>
      <c r="M54" s="222"/>
      <c r="N54" s="222"/>
      <c r="O54" s="381"/>
      <c r="P54" s="560"/>
      <c r="Q54" s="560"/>
      <c r="R54" s="560"/>
      <c r="S54" s="560"/>
      <c r="T54" s="560"/>
      <c r="U54" s="560"/>
      <c r="V54" s="560"/>
      <c r="W54" s="560"/>
      <c r="X54" s="561"/>
      <c r="Y54" s="544" t="s">
        <v>13</v>
      </c>
      <c r="Z54" s="215"/>
      <c r="AA54" s="216"/>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4" t="s">
        <v>134</v>
      </c>
      <c r="C55" s="506"/>
      <c r="D55" s="506"/>
      <c r="E55" s="506"/>
      <c r="F55" s="355"/>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1" t="s">
        <v>413</v>
      </c>
      <c r="AF55" s="121"/>
      <c r="AG55" s="121"/>
      <c r="AH55" s="121"/>
      <c r="AI55" s="121" t="s">
        <v>565</v>
      </c>
      <c r="AJ55" s="121"/>
      <c r="AK55" s="121"/>
      <c r="AL55" s="121"/>
      <c r="AM55" s="121" t="s">
        <v>381</v>
      </c>
      <c r="AN55" s="121"/>
      <c r="AO55" s="121"/>
      <c r="AP55" s="121"/>
      <c r="AQ55" s="406" t="s">
        <v>170</v>
      </c>
      <c r="AR55" s="402"/>
      <c r="AS55" s="402"/>
      <c r="AT55" s="403"/>
      <c r="AU55" s="563" t="s">
        <v>124</v>
      </c>
      <c r="AV55" s="563"/>
      <c r="AW55" s="563"/>
      <c r="AX55" s="564"/>
      <c r="AY55">
        <f>COUNTA($G$57)</f>
        <v>0</v>
      </c>
      <c r="AZ55" s="10"/>
      <c r="BA55" s="10"/>
      <c r="BB55" s="10"/>
      <c r="BC55" s="10"/>
    </row>
    <row r="56" spans="1:60" ht="18.75" hidden="1" customHeight="1" x14ac:dyDescent="0.15">
      <c r="A56" s="576"/>
      <c r="B56" s="356"/>
      <c r="C56" s="507"/>
      <c r="D56" s="507"/>
      <c r="E56" s="507"/>
      <c r="F56" s="357"/>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1"/>
      <c r="AF56" s="121"/>
      <c r="AG56" s="121"/>
      <c r="AH56" s="121"/>
      <c r="AI56" s="121"/>
      <c r="AJ56" s="121"/>
      <c r="AK56" s="121"/>
      <c r="AL56" s="121"/>
      <c r="AM56" s="121"/>
      <c r="AN56" s="121"/>
      <c r="AO56" s="121"/>
      <c r="AP56" s="121"/>
      <c r="AQ56" s="565"/>
      <c r="AR56" s="503"/>
      <c r="AS56" s="404" t="s">
        <v>171</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6"/>
      <c r="C57" s="507"/>
      <c r="D57" s="507"/>
      <c r="E57" s="507"/>
      <c r="F57" s="357"/>
      <c r="G57" s="378"/>
      <c r="H57" s="237"/>
      <c r="I57" s="237"/>
      <c r="J57" s="237"/>
      <c r="K57" s="237"/>
      <c r="L57" s="237"/>
      <c r="M57" s="237"/>
      <c r="N57" s="237"/>
      <c r="O57" s="379"/>
      <c r="P57" s="237"/>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6"/>
      <c r="C58" s="507"/>
      <c r="D58" s="507"/>
      <c r="E58" s="507"/>
      <c r="F58" s="357"/>
      <c r="G58" s="546"/>
      <c r="H58" s="240"/>
      <c r="I58" s="240"/>
      <c r="J58" s="240"/>
      <c r="K58" s="240"/>
      <c r="L58" s="240"/>
      <c r="M58" s="240"/>
      <c r="N58" s="240"/>
      <c r="O58" s="423"/>
      <c r="P58" s="552"/>
      <c r="Q58" s="552"/>
      <c r="R58" s="552"/>
      <c r="S58" s="552"/>
      <c r="T58" s="552"/>
      <c r="U58" s="552"/>
      <c r="V58" s="552"/>
      <c r="W58" s="552"/>
      <c r="X58" s="553"/>
      <c r="Y58" s="544" t="s">
        <v>47</v>
      </c>
      <c r="Z58" s="215"/>
      <c r="AA58" s="216"/>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58"/>
      <c r="C59" s="567"/>
      <c r="D59" s="567"/>
      <c r="E59" s="567"/>
      <c r="F59" s="359"/>
      <c r="G59" s="380"/>
      <c r="H59" s="222"/>
      <c r="I59" s="222"/>
      <c r="J59" s="222"/>
      <c r="K59" s="222"/>
      <c r="L59" s="222"/>
      <c r="M59" s="222"/>
      <c r="N59" s="222"/>
      <c r="O59" s="381"/>
      <c r="P59" s="560"/>
      <c r="Q59" s="560"/>
      <c r="R59" s="560"/>
      <c r="S59" s="560"/>
      <c r="T59" s="560"/>
      <c r="U59" s="560"/>
      <c r="V59" s="560"/>
      <c r="W59" s="560"/>
      <c r="X59" s="561"/>
      <c r="Y59" s="544" t="s">
        <v>13</v>
      </c>
      <c r="Z59" s="215"/>
      <c r="AA59" s="216"/>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4" t="s">
        <v>134</v>
      </c>
      <c r="C60" s="506"/>
      <c r="D60" s="506"/>
      <c r="E60" s="506"/>
      <c r="F60" s="355"/>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1" t="s">
        <v>413</v>
      </c>
      <c r="AF60" s="121"/>
      <c r="AG60" s="121"/>
      <c r="AH60" s="121"/>
      <c r="AI60" s="121" t="s">
        <v>565</v>
      </c>
      <c r="AJ60" s="121"/>
      <c r="AK60" s="121"/>
      <c r="AL60" s="121"/>
      <c r="AM60" s="121" t="s">
        <v>381</v>
      </c>
      <c r="AN60" s="121"/>
      <c r="AO60" s="121"/>
      <c r="AP60" s="121"/>
      <c r="AQ60" s="406" t="s">
        <v>170</v>
      </c>
      <c r="AR60" s="402"/>
      <c r="AS60" s="402"/>
      <c r="AT60" s="403"/>
      <c r="AU60" s="563" t="s">
        <v>124</v>
      </c>
      <c r="AV60" s="563"/>
      <c r="AW60" s="563"/>
      <c r="AX60" s="564"/>
      <c r="AY60">
        <f>COUNTA($G$62)</f>
        <v>0</v>
      </c>
      <c r="AZ60" s="10"/>
      <c r="BA60" s="10"/>
      <c r="BB60" s="10"/>
      <c r="BC60" s="10"/>
    </row>
    <row r="61" spans="1:60" ht="18.75" hidden="1" customHeight="1" x14ac:dyDescent="0.15">
      <c r="A61" s="576"/>
      <c r="B61" s="356"/>
      <c r="C61" s="507"/>
      <c r="D61" s="507"/>
      <c r="E61" s="507"/>
      <c r="F61" s="357"/>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1"/>
      <c r="AF61" s="121"/>
      <c r="AG61" s="121"/>
      <c r="AH61" s="121"/>
      <c r="AI61" s="121"/>
      <c r="AJ61" s="121"/>
      <c r="AK61" s="121"/>
      <c r="AL61" s="121"/>
      <c r="AM61" s="121"/>
      <c r="AN61" s="121"/>
      <c r="AO61" s="121"/>
      <c r="AP61" s="121"/>
      <c r="AQ61" s="565"/>
      <c r="AR61" s="503"/>
      <c r="AS61" s="404" t="s">
        <v>171</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6"/>
      <c r="C62" s="507"/>
      <c r="D62" s="507"/>
      <c r="E62" s="507"/>
      <c r="F62" s="357"/>
      <c r="G62" s="378"/>
      <c r="H62" s="237"/>
      <c r="I62" s="237"/>
      <c r="J62" s="237"/>
      <c r="K62" s="237"/>
      <c r="L62" s="237"/>
      <c r="M62" s="237"/>
      <c r="N62" s="237"/>
      <c r="O62" s="379"/>
      <c r="P62" s="237"/>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6"/>
      <c r="C63" s="507"/>
      <c r="D63" s="507"/>
      <c r="E63" s="507"/>
      <c r="F63" s="357"/>
      <c r="G63" s="546"/>
      <c r="H63" s="240"/>
      <c r="I63" s="240"/>
      <c r="J63" s="240"/>
      <c r="K63" s="240"/>
      <c r="L63" s="240"/>
      <c r="M63" s="240"/>
      <c r="N63" s="240"/>
      <c r="O63" s="423"/>
      <c r="P63" s="552"/>
      <c r="Q63" s="552"/>
      <c r="R63" s="552"/>
      <c r="S63" s="552"/>
      <c r="T63" s="552"/>
      <c r="U63" s="552"/>
      <c r="V63" s="552"/>
      <c r="W63" s="552"/>
      <c r="X63" s="553"/>
      <c r="Y63" s="544" t="s">
        <v>47</v>
      </c>
      <c r="Z63" s="215"/>
      <c r="AA63" s="216"/>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0"/>
      <c r="H64" s="222"/>
      <c r="I64" s="222"/>
      <c r="J64" s="222"/>
      <c r="K64" s="222"/>
      <c r="L64" s="222"/>
      <c r="M64" s="222"/>
      <c r="N64" s="222"/>
      <c r="O64" s="381"/>
      <c r="P64" s="560"/>
      <c r="Q64" s="560"/>
      <c r="R64" s="560"/>
      <c r="S64" s="560"/>
      <c r="T64" s="560"/>
      <c r="U64" s="560"/>
      <c r="V64" s="560"/>
      <c r="W64" s="560"/>
      <c r="X64" s="561"/>
      <c r="Y64" s="544" t="s">
        <v>13</v>
      </c>
      <c r="Z64" s="215"/>
      <c r="AA64" s="216"/>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576</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577</v>
      </c>
      <c r="B66" s="507"/>
      <c r="C66" s="507"/>
      <c r="D66" s="507"/>
      <c r="E66" s="507"/>
      <c r="F66" s="357"/>
      <c r="G66" s="693" t="s">
        <v>569</v>
      </c>
      <c r="H66" s="694"/>
      <c r="I66" s="694"/>
      <c r="J66" s="694"/>
      <c r="K66" s="694"/>
      <c r="L66" s="694"/>
      <c r="M66" s="694"/>
      <c r="N66" s="694"/>
      <c r="O66" s="694"/>
      <c r="P66" s="695" t="s">
        <v>568</v>
      </c>
      <c r="Q66" s="694"/>
      <c r="R66" s="694"/>
      <c r="S66" s="694"/>
      <c r="T66" s="694"/>
      <c r="U66" s="694"/>
      <c r="V66" s="694"/>
      <c r="W66" s="694"/>
      <c r="X66" s="696"/>
      <c r="Y66" s="697"/>
      <c r="Z66" s="698"/>
      <c r="AA66" s="699"/>
      <c r="AB66" s="700" t="s">
        <v>11</v>
      </c>
      <c r="AC66" s="700"/>
      <c r="AD66" s="700"/>
      <c r="AE66" s="519" t="s">
        <v>413</v>
      </c>
      <c r="AF66" s="710"/>
      <c r="AG66" s="710"/>
      <c r="AH66" s="711"/>
      <c r="AI66" s="519" t="s">
        <v>565</v>
      </c>
      <c r="AJ66" s="710"/>
      <c r="AK66" s="710"/>
      <c r="AL66" s="711"/>
      <c r="AM66" s="519" t="s">
        <v>381</v>
      </c>
      <c r="AN66" s="710"/>
      <c r="AO66" s="710"/>
      <c r="AP66" s="711"/>
      <c r="AQ66" s="682" t="s">
        <v>412</v>
      </c>
      <c r="AR66" s="683"/>
      <c r="AS66" s="683"/>
      <c r="AT66" s="684"/>
      <c r="AU66" s="682" t="s">
        <v>586</v>
      </c>
      <c r="AV66" s="683"/>
      <c r="AW66" s="683"/>
      <c r="AX66" s="685"/>
      <c r="AY66">
        <f>COUNTA($G$67)</f>
        <v>0</v>
      </c>
    </row>
    <row r="67" spans="1:51" ht="23.25" hidden="1" customHeight="1" x14ac:dyDescent="0.15">
      <c r="A67" s="692"/>
      <c r="B67" s="507"/>
      <c r="C67" s="507"/>
      <c r="D67" s="507"/>
      <c r="E67" s="507"/>
      <c r="F67" s="357"/>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59"/>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578</v>
      </c>
      <c r="B69" s="702"/>
      <c r="C69" s="702"/>
      <c r="D69" s="702"/>
      <c r="E69" s="702"/>
      <c r="F69" s="703"/>
      <c r="G69" s="595" t="s">
        <v>579</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1" t="s">
        <v>413</v>
      </c>
      <c r="AF69" s="121"/>
      <c r="AG69" s="121"/>
      <c r="AH69" s="121"/>
      <c r="AI69" s="121" t="s">
        <v>565</v>
      </c>
      <c r="AJ69" s="121"/>
      <c r="AK69" s="121"/>
      <c r="AL69" s="121"/>
      <c r="AM69" s="121" t="s">
        <v>381</v>
      </c>
      <c r="AN69" s="121"/>
      <c r="AO69" s="121"/>
      <c r="AP69" s="121"/>
      <c r="AQ69" s="605" t="s">
        <v>587</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580</v>
      </c>
      <c r="H70" s="609"/>
      <c r="I70" s="609"/>
      <c r="J70" s="609"/>
      <c r="K70" s="609"/>
      <c r="L70" s="609"/>
      <c r="M70" s="609"/>
      <c r="N70" s="609"/>
      <c r="O70" s="609"/>
      <c r="P70" s="609"/>
      <c r="Q70" s="609"/>
      <c r="R70" s="609"/>
      <c r="S70" s="609"/>
      <c r="T70" s="609"/>
      <c r="U70" s="609"/>
      <c r="V70" s="609"/>
      <c r="W70" s="609"/>
      <c r="X70" s="609"/>
      <c r="Y70" s="669" t="s">
        <v>578</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581</v>
      </c>
      <c r="Z71" s="662"/>
      <c r="AA71" s="663"/>
      <c r="AB71" s="664" t="s">
        <v>582</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hidden="1" customHeight="1" x14ac:dyDescent="0.15">
      <c r="A72" s="434" t="s">
        <v>232</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1" t="s">
        <v>413</v>
      </c>
      <c r="AF72" s="121"/>
      <c r="AG72" s="121"/>
      <c r="AH72" s="121"/>
      <c r="AI72" s="121" t="s">
        <v>565</v>
      </c>
      <c r="AJ72" s="121"/>
      <c r="AK72" s="121"/>
      <c r="AL72" s="121"/>
      <c r="AM72" s="121" t="s">
        <v>381</v>
      </c>
      <c r="AN72" s="121"/>
      <c r="AO72" s="121"/>
      <c r="AP72" s="121"/>
      <c r="AQ72" s="612" t="s">
        <v>170</v>
      </c>
      <c r="AR72" s="613"/>
      <c r="AS72" s="613"/>
      <c r="AT72" s="614"/>
      <c r="AU72" s="578" t="s">
        <v>124</v>
      </c>
      <c r="AV72" s="578"/>
      <c r="AW72" s="578"/>
      <c r="AX72" s="581"/>
      <c r="AY72">
        <f>COUNTA($G$74)</f>
        <v>0</v>
      </c>
    </row>
    <row r="73" spans="1:51" ht="18.75" hidden="1"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1"/>
      <c r="AF73" s="121"/>
      <c r="AG73" s="121"/>
      <c r="AH73" s="121"/>
      <c r="AI73" s="121"/>
      <c r="AJ73" s="121"/>
      <c r="AK73" s="121"/>
      <c r="AL73" s="121"/>
      <c r="AM73" s="121"/>
      <c r="AN73" s="121"/>
      <c r="AO73" s="121"/>
      <c r="AP73" s="121"/>
      <c r="AQ73" s="457"/>
      <c r="AR73" s="458"/>
      <c r="AS73" s="404" t="s">
        <v>171</v>
      </c>
      <c r="AT73" s="405"/>
      <c r="AU73" s="503"/>
      <c r="AV73" s="503"/>
      <c r="AW73" s="418" t="s">
        <v>162</v>
      </c>
      <c r="AX73" s="566"/>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37"/>
      <c r="Q74" s="237"/>
      <c r="R74" s="237"/>
      <c r="S74" s="237"/>
      <c r="T74" s="237"/>
      <c r="U74" s="237"/>
      <c r="V74" s="237"/>
      <c r="W74" s="237"/>
      <c r="X74" s="379"/>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0"/>
      <c r="Q75" s="240"/>
      <c r="R75" s="240"/>
      <c r="S75" s="240"/>
      <c r="T75" s="240"/>
      <c r="U75" s="240"/>
      <c r="V75" s="240"/>
      <c r="W75" s="240"/>
      <c r="X75" s="423"/>
      <c r="Y75" s="594" t="s">
        <v>47</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2"/>
      <c r="Q76" s="222"/>
      <c r="R76" s="222"/>
      <c r="S76" s="222"/>
      <c r="T76" s="222"/>
      <c r="U76" s="222"/>
      <c r="V76" s="222"/>
      <c r="W76" s="222"/>
      <c r="X76" s="381"/>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hidden="1" customHeight="1" x14ac:dyDescent="0.15">
      <c r="A77" s="568" t="s">
        <v>257</v>
      </c>
      <c r="B77" s="506"/>
      <c r="C77" s="506"/>
      <c r="D77" s="506"/>
      <c r="E77" s="506"/>
      <c r="F77" s="355"/>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hidden="1" customHeight="1" x14ac:dyDescent="0.15">
      <c r="A78" s="569"/>
      <c r="B78" s="567"/>
      <c r="C78" s="567"/>
      <c r="D78" s="567"/>
      <c r="E78" s="567"/>
      <c r="F78" s="359"/>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hidden="1" customHeight="1" x14ac:dyDescent="0.15">
      <c r="A79" s="576" t="s">
        <v>570</v>
      </c>
      <c r="B79" s="356" t="s">
        <v>571</v>
      </c>
      <c r="C79" s="507"/>
      <c r="D79" s="507"/>
      <c r="E79" s="507"/>
      <c r="F79" s="357"/>
      <c r="G79" s="578" t="s">
        <v>572</v>
      </c>
      <c r="H79" s="578"/>
      <c r="I79" s="578"/>
      <c r="J79" s="578"/>
      <c r="K79" s="578"/>
      <c r="L79" s="578"/>
      <c r="M79" s="578"/>
      <c r="N79" s="578"/>
      <c r="O79" s="578"/>
      <c r="P79" s="578"/>
      <c r="Q79" s="578"/>
      <c r="R79" s="578"/>
      <c r="S79" s="578"/>
      <c r="T79" s="578"/>
      <c r="U79" s="578"/>
      <c r="V79" s="578"/>
      <c r="W79" s="578"/>
      <c r="X79" s="578"/>
      <c r="Y79" s="578"/>
      <c r="Z79" s="578"/>
      <c r="AA79" s="579"/>
      <c r="AB79" s="580" t="s">
        <v>588</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6"/>
      <c r="C80" s="507"/>
      <c r="D80" s="507"/>
      <c r="E80" s="507"/>
      <c r="F80" s="357"/>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6"/>
      <c r="C81" s="507"/>
      <c r="D81" s="507"/>
      <c r="E81" s="507"/>
      <c r="F81" s="357"/>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6"/>
      <c r="C82" s="507"/>
      <c r="D82" s="507"/>
      <c r="E82" s="507"/>
      <c r="F82" s="357"/>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58"/>
      <c r="C83" s="567"/>
      <c r="D83" s="567"/>
      <c r="E83" s="567"/>
      <c r="F83" s="359"/>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4" t="s">
        <v>134</v>
      </c>
      <c r="C84" s="506"/>
      <c r="D84" s="506"/>
      <c r="E84" s="506"/>
      <c r="F84" s="355"/>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1" t="s">
        <v>413</v>
      </c>
      <c r="AF84" s="121"/>
      <c r="AG84" s="121"/>
      <c r="AH84" s="121"/>
      <c r="AI84" s="121" t="s">
        <v>565</v>
      </c>
      <c r="AJ84" s="121"/>
      <c r="AK84" s="121"/>
      <c r="AL84" s="121"/>
      <c r="AM84" s="121" t="s">
        <v>381</v>
      </c>
      <c r="AN84" s="121"/>
      <c r="AO84" s="121"/>
      <c r="AP84" s="121"/>
      <c r="AQ84" s="406" t="s">
        <v>170</v>
      </c>
      <c r="AR84" s="402"/>
      <c r="AS84" s="402"/>
      <c r="AT84" s="403"/>
      <c r="AU84" s="563" t="s">
        <v>124</v>
      </c>
      <c r="AV84" s="563"/>
      <c r="AW84" s="563"/>
      <c r="AX84" s="564"/>
      <c r="AY84">
        <f t="shared" si="2"/>
        <v>0</v>
      </c>
      <c r="AZ84" s="10"/>
      <c r="BA84" s="10"/>
      <c r="BB84" s="10"/>
      <c r="BC84" s="10"/>
    </row>
    <row r="85" spans="1:60" ht="18.75" hidden="1" customHeight="1" x14ac:dyDescent="0.15">
      <c r="A85" s="576"/>
      <c r="B85" s="356"/>
      <c r="C85" s="507"/>
      <c r="D85" s="507"/>
      <c r="E85" s="507"/>
      <c r="F85" s="357"/>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1"/>
      <c r="AF85" s="121"/>
      <c r="AG85" s="121"/>
      <c r="AH85" s="121"/>
      <c r="AI85" s="121"/>
      <c r="AJ85" s="121"/>
      <c r="AK85" s="121"/>
      <c r="AL85" s="121"/>
      <c r="AM85" s="121"/>
      <c r="AN85" s="121"/>
      <c r="AO85" s="121"/>
      <c r="AP85" s="121"/>
      <c r="AQ85" s="565"/>
      <c r="AR85" s="503"/>
      <c r="AS85" s="404" t="s">
        <v>171</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6"/>
      <c r="C86" s="507"/>
      <c r="D86" s="507"/>
      <c r="E86" s="507"/>
      <c r="F86" s="357"/>
      <c r="G86" s="378"/>
      <c r="H86" s="237"/>
      <c r="I86" s="237"/>
      <c r="J86" s="237"/>
      <c r="K86" s="237"/>
      <c r="L86" s="237"/>
      <c r="M86" s="237"/>
      <c r="N86" s="237"/>
      <c r="O86" s="379"/>
      <c r="P86" s="237"/>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6"/>
      <c r="C87" s="507"/>
      <c r="D87" s="507"/>
      <c r="E87" s="507"/>
      <c r="F87" s="357"/>
      <c r="G87" s="546"/>
      <c r="H87" s="240"/>
      <c r="I87" s="240"/>
      <c r="J87" s="240"/>
      <c r="K87" s="240"/>
      <c r="L87" s="240"/>
      <c r="M87" s="240"/>
      <c r="N87" s="240"/>
      <c r="O87" s="423"/>
      <c r="P87" s="552"/>
      <c r="Q87" s="552"/>
      <c r="R87" s="552"/>
      <c r="S87" s="552"/>
      <c r="T87" s="552"/>
      <c r="U87" s="552"/>
      <c r="V87" s="552"/>
      <c r="W87" s="552"/>
      <c r="X87" s="553"/>
      <c r="Y87" s="544" t="s">
        <v>47</v>
      </c>
      <c r="Z87" s="215"/>
      <c r="AA87" s="216"/>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6"/>
      <c r="C88" s="507"/>
      <c r="D88" s="507"/>
      <c r="E88" s="507"/>
      <c r="F88" s="357"/>
      <c r="G88" s="380"/>
      <c r="H88" s="222"/>
      <c r="I88" s="222"/>
      <c r="J88" s="222"/>
      <c r="K88" s="222"/>
      <c r="L88" s="222"/>
      <c r="M88" s="222"/>
      <c r="N88" s="222"/>
      <c r="O88" s="381"/>
      <c r="P88" s="560"/>
      <c r="Q88" s="560"/>
      <c r="R88" s="560"/>
      <c r="S88" s="560"/>
      <c r="T88" s="560"/>
      <c r="U88" s="560"/>
      <c r="V88" s="560"/>
      <c r="W88" s="560"/>
      <c r="X88" s="561"/>
      <c r="Y88" s="544" t="s">
        <v>13</v>
      </c>
      <c r="Z88" s="215"/>
      <c r="AA88" s="216"/>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4" t="s">
        <v>134</v>
      </c>
      <c r="C89" s="506"/>
      <c r="D89" s="506"/>
      <c r="E89" s="506"/>
      <c r="F89" s="355"/>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1" t="s">
        <v>413</v>
      </c>
      <c r="AF89" s="121"/>
      <c r="AG89" s="121"/>
      <c r="AH89" s="121"/>
      <c r="AI89" s="121" t="s">
        <v>565</v>
      </c>
      <c r="AJ89" s="121"/>
      <c r="AK89" s="121"/>
      <c r="AL89" s="121"/>
      <c r="AM89" s="121" t="s">
        <v>381</v>
      </c>
      <c r="AN89" s="121"/>
      <c r="AO89" s="121"/>
      <c r="AP89" s="121"/>
      <c r="AQ89" s="406" t="s">
        <v>170</v>
      </c>
      <c r="AR89" s="402"/>
      <c r="AS89" s="402"/>
      <c r="AT89" s="403"/>
      <c r="AU89" s="563" t="s">
        <v>124</v>
      </c>
      <c r="AV89" s="563"/>
      <c r="AW89" s="563"/>
      <c r="AX89" s="564"/>
      <c r="AY89">
        <f>$G$91</f>
        <v>0</v>
      </c>
      <c r="AZ89" s="10"/>
      <c r="BA89" s="10"/>
      <c r="BB89" s="10"/>
      <c r="BC89" s="10"/>
    </row>
    <row r="90" spans="1:60" ht="18.75" hidden="1" customHeight="1" x14ac:dyDescent="0.15">
      <c r="A90" s="576"/>
      <c r="B90" s="356"/>
      <c r="C90" s="507"/>
      <c r="D90" s="507"/>
      <c r="E90" s="507"/>
      <c r="F90" s="357"/>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1"/>
      <c r="AF90" s="121"/>
      <c r="AG90" s="121"/>
      <c r="AH90" s="121"/>
      <c r="AI90" s="121"/>
      <c r="AJ90" s="121"/>
      <c r="AK90" s="121"/>
      <c r="AL90" s="121"/>
      <c r="AM90" s="121"/>
      <c r="AN90" s="121"/>
      <c r="AO90" s="121"/>
      <c r="AP90" s="121"/>
      <c r="AQ90" s="565"/>
      <c r="AR90" s="503"/>
      <c r="AS90" s="404" t="s">
        <v>171</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6"/>
      <c r="C91" s="507"/>
      <c r="D91" s="507"/>
      <c r="E91" s="507"/>
      <c r="F91" s="357"/>
      <c r="G91" s="378"/>
      <c r="H91" s="237"/>
      <c r="I91" s="237"/>
      <c r="J91" s="237"/>
      <c r="K91" s="237"/>
      <c r="L91" s="237"/>
      <c r="M91" s="237"/>
      <c r="N91" s="237"/>
      <c r="O91" s="379"/>
      <c r="P91" s="237"/>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6"/>
      <c r="C92" s="507"/>
      <c r="D92" s="507"/>
      <c r="E92" s="507"/>
      <c r="F92" s="357"/>
      <c r="G92" s="546"/>
      <c r="H92" s="240"/>
      <c r="I92" s="240"/>
      <c r="J92" s="240"/>
      <c r="K92" s="240"/>
      <c r="L92" s="240"/>
      <c r="M92" s="240"/>
      <c r="N92" s="240"/>
      <c r="O92" s="423"/>
      <c r="P92" s="552"/>
      <c r="Q92" s="552"/>
      <c r="R92" s="552"/>
      <c r="S92" s="552"/>
      <c r="T92" s="552"/>
      <c r="U92" s="552"/>
      <c r="V92" s="552"/>
      <c r="W92" s="552"/>
      <c r="X92" s="553"/>
      <c r="Y92" s="544" t="s">
        <v>47</v>
      </c>
      <c r="Z92" s="215"/>
      <c r="AA92" s="216"/>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58"/>
      <c r="C93" s="567"/>
      <c r="D93" s="567"/>
      <c r="E93" s="567"/>
      <c r="F93" s="359"/>
      <c r="G93" s="380"/>
      <c r="H93" s="222"/>
      <c r="I93" s="222"/>
      <c r="J93" s="222"/>
      <c r="K93" s="222"/>
      <c r="L93" s="222"/>
      <c r="M93" s="222"/>
      <c r="N93" s="222"/>
      <c r="O93" s="381"/>
      <c r="P93" s="560"/>
      <c r="Q93" s="560"/>
      <c r="R93" s="560"/>
      <c r="S93" s="560"/>
      <c r="T93" s="560"/>
      <c r="U93" s="560"/>
      <c r="V93" s="560"/>
      <c r="W93" s="560"/>
      <c r="X93" s="561"/>
      <c r="Y93" s="544" t="s">
        <v>13</v>
      </c>
      <c r="Z93" s="215"/>
      <c r="AA93" s="216"/>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6" t="s">
        <v>134</v>
      </c>
      <c r="C94" s="507"/>
      <c r="D94" s="507"/>
      <c r="E94" s="507"/>
      <c r="F94" s="357"/>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1" t="s">
        <v>413</v>
      </c>
      <c r="AF94" s="121"/>
      <c r="AG94" s="121"/>
      <c r="AH94" s="121"/>
      <c r="AI94" s="121" t="s">
        <v>565</v>
      </c>
      <c r="AJ94" s="121"/>
      <c r="AK94" s="121"/>
      <c r="AL94" s="121"/>
      <c r="AM94" s="121" t="s">
        <v>381</v>
      </c>
      <c r="AN94" s="121"/>
      <c r="AO94" s="121"/>
      <c r="AP94" s="121"/>
      <c r="AQ94" s="406" t="s">
        <v>170</v>
      </c>
      <c r="AR94" s="402"/>
      <c r="AS94" s="402"/>
      <c r="AT94" s="403"/>
      <c r="AU94" s="563" t="s">
        <v>124</v>
      </c>
      <c r="AV94" s="563"/>
      <c r="AW94" s="563"/>
      <c r="AX94" s="564"/>
      <c r="AY94">
        <f>$G$96</f>
        <v>0</v>
      </c>
      <c r="AZ94" s="10"/>
      <c r="BA94" s="10"/>
      <c r="BB94" s="10"/>
      <c r="BC94" s="10"/>
    </row>
    <row r="95" spans="1:60" ht="18.75" hidden="1" customHeight="1" x14ac:dyDescent="0.15">
      <c r="A95" s="576"/>
      <c r="B95" s="356"/>
      <c r="C95" s="507"/>
      <c r="D95" s="507"/>
      <c r="E95" s="507"/>
      <c r="F95" s="357"/>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1"/>
      <c r="AF95" s="121"/>
      <c r="AG95" s="121"/>
      <c r="AH95" s="121"/>
      <c r="AI95" s="121"/>
      <c r="AJ95" s="121"/>
      <c r="AK95" s="121"/>
      <c r="AL95" s="121"/>
      <c r="AM95" s="121"/>
      <c r="AN95" s="121"/>
      <c r="AO95" s="121"/>
      <c r="AP95" s="121"/>
      <c r="AQ95" s="565"/>
      <c r="AR95" s="503"/>
      <c r="AS95" s="404" t="s">
        <v>171</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6"/>
      <c r="C96" s="507"/>
      <c r="D96" s="507"/>
      <c r="E96" s="507"/>
      <c r="F96" s="357"/>
      <c r="G96" s="378"/>
      <c r="H96" s="237"/>
      <c r="I96" s="237"/>
      <c r="J96" s="237"/>
      <c r="K96" s="237"/>
      <c r="L96" s="237"/>
      <c r="M96" s="237"/>
      <c r="N96" s="237"/>
      <c r="O96" s="379"/>
      <c r="P96" s="237"/>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6"/>
      <c r="C97" s="507"/>
      <c r="D97" s="507"/>
      <c r="E97" s="507"/>
      <c r="F97" s="357"/>
      <c r="G97" s="546"/>
      <c r="H97" s="240"/>
      <c r="I97" s="240"/>
      <c r="J97" s="240"/>
      <c r="K97" s="240"/>
      <c r="L97" s="240"/>
      <c r="M97" s="240"/>
      <c r="N97" s="240"/>
      <c r="O97" s="423"/>
      <c r="P97" s="552"/>
      <c r="Q97" s="552"/>
      <c r="R97" s="552"/>
      <c r="S97" s="552"/>
      <c r="T97" s="552"/>
      <c r="U97" s="552"/>
      <c r="V97" s="552"/>
      <c r="W97" s="552"/>
      <c r="X97" s="553"/>
      <c r="Y97" s="544" t="s">
        <v>47</v>
      </c>
      <c r="Z97" s="215"/>
      <c r="AA97" s="216"/>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0"/>
      <c r="H98" s="222"/>
      <c r="I98" s="222"/>
      <c r="J98" s="222"/>
      <c r="K98" s="222"/>
      <c r="L98" s="222"/>
      <c r="M98" s="222"/>
      <c r="N98" s="222"/>
      <c r="O98" s="381"/>
      <c r="P98" s="560"/>
      <c r="Q98" s="560"/>
      <c r="R98" s="560"/>
      <c r="S98" s="560"/>
      <c r="T98" s="560"/>
      <c r="U98" s="560"/>
      <c r="V98" s="560"/>
      <c r="W98" s="560"/>
      <c r="X98" s="561"/>
      <c r="Y98" s="544" t="s">
        <v>13</v>
      </c>
      <c r="Z98" s="215"/>
      <c r="AA98" s="216"/>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576</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577</v>
      </c>
      <c r="B100" s="507"/>
      <c r="C100" s="507"/>
      <c r="D100" s="507"/>
      <c r="E100" s="507"/>
      <c r="F100" s="357"/>
      <c r="G100" s="693" t="s">
        <v>569</v>
      </c>
      <c r="H100" s="694"/>
      <c r="I100" s="694"/>
      <c r="J100" s="694"/>
      <c r="K100" s="694"/>
      <c r="L100" s="694"/>
      <c r="M100" s="694"/>
      <c r="N100" s="694"/>
      <c r="O100" s="694"/>
      <c r="P100" s="695" t="s">
        <v>568</v>
      </c>
      <c r="Q100" s="694"/>
      <c r="R100" s="694"/>
      <c r="S100" s="694"/>
      <c r="T100" s="694"/>
      <c r="U100" s="694"/>
      <c r="V100" s="694"/>
      <c r="W100" s="694"/>
      <c r="X100" s="696"/>
      <c r="Y100" s="697"/>
      <c r="Z100" s="698"/>
      <c r="AA100" s="699"/>
      <c r="AB100" s="700" t="s">
        <v>11</v>
      </c>
      <c r="AC100" s="700"/>
      <c r="AD100" s="700"/>
      <c r="AE100" s="121" t="s">
        <v>413</v>
      </c>
      <c r="AF100" s="121"/>
      <c r="AG100" s="121"/>
      <c r="AH100" s="121"/>
      <c r="AI100" s="121" t="s">
        <v>565</v>
      </c>
      <c r="AJ100" s="121"/>
      <c r="AK100" s="121"/>
      <c r="AL100" s="121"/>
      <c r="AM100" s="121" t="s">
        <v>381</v>
      </c>
      <c r="AN100" s="121"/>
      <c r="AO100" s="121"/>
      <c r="AP100" s="121"/>
      <c r="AQ100" s="682" t="s">
        <v>412</v>
      </c>
      <c r="AR100" s="683"/>
      <c r="AS100" s="683"/>
      <c r="AT100" s="684"/>
      <c r="AU100" s="682" t="s">
        <v>586</v>
      </c>
      <c r="AV100" s="683"/>
      <c r="AW100" s="683"/>
      <c r="AX100" s="685"/>
      <c r="AY100">
        <f>COUNTA($G$101)</f>
        <v>0</v>
      </c>
    </row>
    <row r="101" spans="1:60" ht="23.25" hidden="1" customHeight="1" x14ac:dyDescent="0.15">
      <c r="A101" s="692"/>
      <c r="B101" s="507"/>
      <c r="C101" s="507"/>
      <c r="D101" s="507"/>
      <c r="E101" s="507"/>
      <c r="F101" s="357"/>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59"/>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578</v>
      </c>
      <c r="B103" s="415"/>
      <c r="C103" s="415"/>
      <c r="D103" s="415"/>
      <c r="E103" s="415"/>
      <c r="F103" s="597"/>
      <c r="G103" s="595" t="s">
        <v>579</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1" t="s">
        <v>413</v>
      </c>
      <c r="AF103" s="121"/>
      <c r="AG103" s="121"/>
      <c r="AH103" s="121"/>
      <c r="AI103" s="121" t="s">
        <v>565</v>
      </c>
      <c r="AJ103" s="121"/>
      <c r="AK103" s="121"/>
      <c r="AL103" s="121"/>
      <c r="AM103" s="121" t="s">
        <v>381</v>
      </c>
      <c r="AN103" s="121"/>
      <c r="AO103" s="121"/>
      <c r="AP103" s="121"/>
      <c r="AQ103" s="605" t="s">
        <v>587</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580</v>
      </c>
      <c r="H104" s="609"/>
      <c r="I104" s="609"/>
      <c r="J104" s="609"/>
      <c r="K104" s="609"/>
      <c r="L104" s="609"/>
      <c r="M104" s="609"/>
      <c r="N104" s="609"/>
      <c r="O104" s="609"/>
      <c r="P104" s="609"/>
      <c r="Q104" s="609"/>
      <c r="R104" s="609"/>
      <c r="S104" s="609"/>
      <c r="T104" s="609"/>
      <c r="U104" s="609"/>
      <c r="V104" s="609"/>
      <c r="W104" s="609"/>
      <c r="X104" s="609"/>
      <c r="Y104" s="669" t="s">
        <v>578</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581</v>
      </c>
      <c r="Z105" s="662"/>
      <c r="AA105" s="663"/>
      <c r="AB105" s="664" t="s">
        <v>582</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hidden="1" customHeight="1" x14ac:dyDescent="0.15">
      <c r="A106" s="434" t="s">
        <v>232</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1" t="s">
        <v>413</v>
      </c>
      <c r="AF106" s="121"/>
      <c r="AG106" s="121"/>
      <c r="AH106" s="121"/>
      <c r="AI106" s="121" t="s">
        <v>565</v>
      </c>
      <c r="AJ106" s="121"/>
      <c r="AK106" s="121"/>
      <c r="AL106" s="121"/>
      <c r="AM106" s="121" t="s">
        <v>381</v>
      </c>
      <c r="AN106" s="121"/>
      <c r="AO106" s="121"/>
      <c r="AP106" s="121"/>
      <c r="AQ106" s="612" t="s">
        <v>170</v>
      </c>
      <c r="AR106" s="613"/>
      <c r="AS106" s="613"/>
      <c r="AT106" s="614"/>
      <c r="AU106" s="578" t="s">
        <v>124</v>
      </c>
      <c r="AV106" s="578"/>
      <c r="AW106" s="578"/>
      <c r="AX106" s="581"/>
      <c r="AY106">
        <f>COUNTA($G$108)</f>
        <v>0</v>
      </c>
    </row>
    <row r="107" spans="1:60" ht="18.75" hidden="1"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1"/>
      <c r="AF107" s="121"/>
      <c r="AG107" s="121"/>
      <c r="AH107" s="121"/>
      <c r="AI107" s="121"/>
      <c r="AJ107" s="121"/>
      <c r="AK107" s="121"/>
      <c r="AL107" s="121"/>
      <c r="AM107" s="121"/>
      <c r="AN107" s="121"/>
      <c r="AO107" s="121"/>
      <c r="AP107" s="121"/>
      <c r="AQ107" s="457"/>
      <c r="AR107" s="458"/>
      <c r="AS107" s="404" t="s">
        <v>171</v>
      </c>
      <c r="AT107" s="405"/>
      <c r="AU107" s="503"/>
      <c r="AV107" s="503"/>
      <c r="AW107" s="418" t="s">
        <v>162</v>
      </c>
      <c r="AX107" s="566"/>
      <c r="AY107">
        <f t="shared" ref="AY107:AY112" si="3">$AY$106</f>
        <v>0</v>
      </c>
    </row>
    <row r="108" spans="1:60" ht="23.25" hidden="1" customHeight="1" x14ac:dyDescent="0.15">
      <c r="A108" s="620"/>
      <c r="B108" s="618"/>
      <c r="C108" s="618"/>
      <c r="D108" s="618"/>
      <c r="E108" s="618"/>
      <c r="F108" s="619"/>
      <c r="G108" s="634"/>
      <c r="H108" s="635"/>
      <c r="I108" s="635"/>
      <c r="J108" s="635"/>
      <c r="K108" s="635"/>
      <c r="L108" s="635"/>
      <c r="M108" s="635"/>
      <c r="N108" s="635"/>
      <c r="O108" s="636"/>
      <c r="P108" s="237"/>
      <c r="Q108" s="237"/>
      <c r="R108" s="237"/>
      <c r="S108" s="237"/>
      <c r="T108" s="237"/>
      <c r="U108" s="237"/>
      <c r="V108" s="237"/>
      <c r="W108" s="237"/>
      <c r="X108" s="379"/>
      <c r="Y108" s="643" t="s">
        <v>12</v>
      </c>
      <c r="Z108" s="644"/>
      <c r="AA108" s="645"/>
      <c r="AB108" s="559"/>
      <c r="AC108" s="559"/>
      <c r="AD108" s="559"/>
      <c r="AE108" s="451"/>
      <c r="AF108" s="439"/>
      <c r="AG108" s="439"/>
      <c r="AH108" s="439"/>
      <c r="AI108" s="451"/>
      <c r="AJ108" s="439"/>
      <c r="AK108" s="439"/>
      <c r="AL108" s="439"/>
      <c r="AM108" s="451"/>
      <c r="AN108" s="439"/>
      <c r="AO108" s="439"/>
      <c r="AP108" s="439"/>
      <c r="AQ108" s="444"/>
      <c r="AR108" s="445"/>
      <c r="AS108" s="445"/>
      <c r="AT108" s="446"/>
      <c r="AU108" s="439"/>
      <c r="AV108" s="439"/>
      <c r="AW108" s="439"/>
      <c r="AX108" s="440"/>
      <c r="AY108">
        <f t="shared" si="3"/>
        <v>0</v>
      </c>
    </row>
    <row r="109" spans="1:60" ht="23.25" hidden="1" customHeight="1" x14ac:dyDescent="0.15">
      <c r="A109" s="621"/>
      <c r="B109" s="622"/>
      <c r="C109" s="622"/>
      <c r="D109" s="622"/>
      <c r="E109" s="622"/>
      <c r="F109" s="623"/>
      <c r="G109" s="637"/>
      <c r="H109" s="638"/>
      <c r="I109" s="638"/>
      <c r="J109" s="638"/>
      <c r="K109" s="638"/>
      <c r="L109" s="638"/>
      <c r="M109" s="638"/>
      <c r="N109" s="638"/>
      <c r="O109" s="639"/>
      <c r="P109" s="240"/>
      <c r="Q109" s="240"/>
      <c r="R109" s="240"/>
      <c r="S109" s="240"/>
      <c r="T109" s="240"/>
      <c r="U109" s="240"/>
      <c r="V109" s="240"/>
      <c r="W109" s="240"/>
      <c r="X109" s="423"/>
      <c r="Y109" s="594" t="s">
        <v>47</v>
      </c>
      <c r="Z109" s="595"/>
      <c r="AA109" s="596"/>
      <c r="AB109" s="545"/>
      <c r="AC109" s="545"/>
      <c r="AD109" s="545"/>
      <c r="AE109" s="451"/>
      <c r="AF109" s="439"/>
      <c r="AG109" s="439"/>
      <c r="AH109" s="439"/>
      <c r="AI109" s="451"/>
      <c r="AJ109" s="439"/>
      <c r="AK109" s="439"/>
      <c r="AL109" s="439"/>
      <c r="AM109" s="451"/>
      <c r="AN109" s="439"/>
      <c r="AO109" s="439"/>
      <c r="AP109" s="439"/>
      <c r="AQ109" s="444"/>
      <c r="AR109" s="445"/>
      <c r="AS109" s="445"/>
      <c r="AT109" s="446"/>
      <c r="AU109" s="439"/>
      <c r="AV109" s="439"/>
      <c r="AW109" s="439"/>
      <c r="AX109" s="440"/>
      <c r="AY109">
        <f t="shared" si="3"/>
        <v>0</v>
      </c>
    </row>
    <row r="110" spans="1:60" ht="23.25" hidden="1" customHeight="1" x14ac:dyDescent="0.15">
      <c r="A110" s="620"/>
      <c r="B110" s="618"/>
      <c r="C110" s="618"/>
      <c r="D110" s="618"/>
      <c r="E110" s="618"/>
      <c r="F110" s="619"/>
      <c r="G110" s="640"/>
      <c r="H110" s="641"/>
      <c r="I110" s="641"/>
      <c r="J110" s="641"/>
      <c r="K110" s="641"/>
      <c r="L110" s="641"/>
      <c r="M110" s="641"/>
      <c r="N110" s="641"/>
      <c r="O110" s="642"/>
      <c r="P110" s="222"/>
      <c r="Q110" s="222"/>
      <c r="R110" s="222"/>
      <c r="S110" s="222"/>
      <c r="T110" s="222"/>
      <c r="U110" s="222"/>
      <c r="V110" s="222"/>
      <c r="W110" s="222"/>
      <c r="X110" s="381"/>
      <c r="Y110" s="594" t="s">
        <v>13</v>
      </c>
      <c r="Z110" s="595"/>
      <c r="AA110" s="596"/>
      <c r="AB110" s="646" t="s">
        <v>14</v>
      </c>
      <c r="AC110" s="646"/>
      <c r="AD110" s="646"/>
      <c r="AE110" s="451"/>
      <c r="AF110" s="439"/>
      <c r="AG110" s="439"/>
      <c r="AH110" s="439"/>
      <c r="AI110" s="451"/>
      <c r="AJ110" s="439"/>
      <c r="AK110" s="439"/>
      <c r="AL110" s="439"/>
      <c r="AM110" s="451"/>
      <c r="AN110" s="439"/>
      <c r="AO110" s="439"/>
      <c r="AP110" s="439"/>
      <c r="AQ110" s="444"/>
      <c r="AR110" s="445"/>
      <c r="AS110" s="445"/>
      <c r="AT110" s="446"/>
      <c r="AU110" s="439"/>
      <c r="AV110" s="439"/>
      <c r="AW110" s="439"/>
      <c r="AX110" s="440"/>
      <c r="AY110">
        <f t="shared" si="3"/>
        <v>0</v>
      </c>
    </row>
    <row r="111" spans="1:60" ht="23.25" hidden="1" customHeight="1" x14ac:dyDescent="0.15">
      <c r="A111" s="568" t="s">
        <v>257</v>
      </c>
      <c r="B111" s="506"/>
      <c r="C111" s="506"/>
      <c r="D111" s="506"/>
      <c r="E111" s="506"/>
      <c r="F111" s="355"/>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0</v>
      </c>
    </row>
    <row r="112" spans="1:60" ht="23.25" hidden="1" customHeight="1" x14ac:dyDescent="0.15">
      <c r="A112" s="569"/>
      <c r="B112" s="567"/>
      <c r="C112" s="567"/>
      <c r="D112" s="567"/>
      <c r="E112" s="567"/>
      <c r="F112" s="359"/>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0</v>
      </c>
    </row>
    <row r="113" spans="1:60" ht="18.75" hidden="1" customHeight="1" x14ac:dyDescent="0.15">
      <c r="A113" s="576" t="s">
        <v>570</v>
      </c>
      <c r="B113" s="356" t="s">
        <v>571</v>
      </c>
      <c r="C113" s="507"/>
      <c r="D113" s="507"/>
      <c r="E113" s="507"/>
      <c r="F113" s="357"/>
      <c r="G113" s="578" t="s">
        <v>572</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588</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6"/>
      <c r="C114" s="507"/>
      <c r="D114" s="507"/>
      <c r="E114" s="507"/>
      <c r="F114" s="357"/>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6"/>
      <c r="C115" s="507"/>
      <c r="D115" s="507"/>
      <c r="E115" s="507"/>
      <c r="F115" s="357"/>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6"/>
      <c r="C116" s="507"/>
      <c r="D116" s="507"/>
      <c r="E116" s="507"/>
      <c r="F116" s="357"/>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58"/>
      <c r="C117" s="567"/>
      <c r="D117" s="567"/>
      <c r="E117" s="567"/>
      <c r="F117" s="359"/>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4" t="s">
        <v>134</v>
      </c>
      <c r="C118" s="506"/>
      <c r="D118" s="506"/>
      <c r="E118" s="506"/>
      <c r="F118" s="355"/>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1" t="s">
        <v>413</v>
      </c>
      <c r="AF118" s="121"/>
      <c r="AG118" s="121"/>
      <c r="AH118" s="121"/>
      <c r="AI118" s="121" t="s">
        <v>565</v>
      </c>
      <c r="AJ118" s="121"/>
      <c r="AK118" s="121"/>
      <c r="AL118" s="121"/>
      <c r="AM118" s="121" t="s">
        <v>381</v>
      </c>
      <c r="AN118" s="121"/>
      <c r="AO118" s="121"/>
      <c r="AP118" s="121"/>
      <c r="AQ118" s="406" t="s">
        <v>170</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6"/>
      <c r="C119" s="507"/>
      <c r="D119" s="507"/>
      <c r="E119" s="507"/>
      <c r="F119" s="357"/>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1"/>
      <c r="AF119" s="121"/>
      <c r="AG119" s="121"/>
      <c r="AH119" s="121"/>
      <c r="AI119" s="121"/>
      <c r="AJ119" s="121"/>
      <c r="AK119" s="121"/>
      <c r="AL119" s="121"/>
      <c r="AM119" s="121"/>
      <c r="AN119" s="121"/>
      <c r="AO119" s="121"/>
      <c r="AP119" s="121"/>
      <c r="AQ119" s="565"/>
      <c r="AR119" s="503"/>
      <c r="AS119" s="404" t="s">
        <v>171</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6"/>
      <c r="C120" s="507"/>
      <c r="D120" s="507"/>
      <c r="E120" s="507"/>
      <c r="F120" s="357"/>
      <c r="G120" s="378"/>
      <c r="H120" s="237"/>
      <c r="I120" s="237"/>
      <c r="J120" s="237"/>
      <c r="K120" s="237"/>
      <c r="L120" s="237"/>
      <c r="M120" s="237"/>
      <c r="N120" s="237"/>
      <c r="O120" s="379"/>
      <c r="P120" s="237"/>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6"/>
      <c r="C121" s="507"/>
      <c r="D121" s="507"/>
      <c r="E121" s="507"/>
      <c r="F121" s="357"/>
      <c r="G121" s="546"/>
      <c r="H121" s="240"/>
      <c r="I121" s="240"/>
      <c r="J121" s="240"/>
      <c r="K121" s="240"/>
      <c r="L121" s="240"/>
      <c r="M121" s="240"/>
      <c r="N121" s="240"/>
      <c r="O121" s="423"/>
      <c r="P121" s="552"/>
      <c r="Q121" s="552"/>
      <c r="R121" s="552"/>
      <c r="S121" s="552"/>
      <c r="T121" s="552"/>
      <c r="U121" s="552"/>
      <c r="V121" s="552"/>
      <c r="W121" s="552"/>
      <c r="X121" s="553"/>
      <c r="Y121" s="544" t="s">
        <v>47</v>
      </c>
      <c r="Z121" s="215"/>
      <c r="AA121" s="216"/>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6"/>
      <c r="C122" s="507"/>
      <c r="D122" s="507"/>
      <c r="E122" s="507"/>
      <c r="F122" s="357"/>
      <c r="G122" s="380"/>
      <c r="H122" s="222"/>
      <c r="I122" s="222"/>
      <c r="J122" s="222"/>
      <c r="K122" s="222"/>
      <c r="L122" s="222"/>
      <c r="M122" s="222"/>
      <c r="N122" s="222"/>
      <c r="O122" s="381"/>
      <c r="P122" s="560"/>
      <c r="Q122" s="560"/>
      <c r="R122" s="560"/>
      <c r="S122" s="560"/>
      <c r="T122" s="560"/>
      <c r="U122" s="560"/>
      <c r="V122" s="560"/>
      <c r="W122" s="560"/>
      <c r="X122" s="561"/>
      <c r="Y122" s="544" t="s">
        <v>13</v>
      </c>
      <c r="Z122" s="215"/>
      <c r="AA122" s="216"/>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4" t="s">
        <v>134</v>
      </c>
      <c r="C123" s="506"/>
      <c r="D123" s="506"/>
      <c r="E123" s="506"/>
      <c r="F123" s="355"/>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1" t="s">
        <v>413</v>
      </c>
      <c r="AF123" s="121"/>
      <c r="AG123" s="121"/>
      <c r="AH123" s="121"/>
      <c r="AI123" s="121" t="s">
        <v>565</v>
      </c>
      <c r="AJ123" s="121"/>
      <c r="AK123" s="121"/>
      <c r="AL123" s="121"/>
      <c r="AM123" s="121" t="s">
        <v>381</v>
      </c>
      <c r="AN123" s="121"/>
      <c r="AO123" s="121"/>
      <c r="AP123" s="121"/>
      <c r="AQ123" s="406" t="s">
        <v>170</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6"/>
      <c r="C124" s="507"/>
      <c r="D124" s="507"/>
      <c r="E124" s="507"/>
      <c r="F124" s="357"/>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1"/>
      <c r="AF124" s="121"/>
      <c r="AG124" s="121"/>
      <c r="AH124" s="121"/>
      <c r="AI124" s="121"/>
      <c r="AJ124" s="121"/>
      <c r="AK124" s="121"/>
      <c r="AL124" s="121"/>
      <c r="AM124" s="121"/>
      <c r="AN124" s="121"/>
      <c r="AO124" s="121"/>
      <c r="AP124" s="121"/>
      <c r="AQ124" s="565"/>
      <c r="AR124" s="503"/>
      <c r="AS124" s="404" t="s">
        <v>171</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6"/>
      <c r="C125" s="507"/>
      <c r="D125" s="507"/>
      <c r="E125" s="507"/>
      <c r="F125" s="357"/>
      <c r="G125" s="378"/>
      <c r="H125" s="237"/>
      <c r="I125" s="237"/>
      <c r="J125" s="237"/>
      <c r="K125" s="237"/>
      <c r="L125" s="237"/>
      <c r="M125" s="237"/>
      <c r="N125" s="237"/>
      <c r="O125" s="379"/>
      <c r="P125" s="237"/>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6"/>
      <c r="C126" s="507"/>
      <c r="D126" s="507"/>
      <c r="E126" s="507"/>
      <c r="F126" s="357"/>
      <c r="G126" s="546"/>
      <c r="H126" s="240"/>
      <c r="I126" s="240"/>
      <c r="J126" s="240"/>
      <c r="K126" s="240"/>
      <c r="L126" s="240"/>
      <c r="M126" s="240"/>
      <c r="N126" s="240"/>
      <c r="O126" s="423"/>
      <c r="P126" s="552"/>
      <c r="Q126" s="552"/>
      <c r="R126" s="552"/>
      <c r="S126" s="552"/>
      <c r="T126" s="552"/>
      <c r="U126" s="552"/>
      <c r="V126" s="552"/>
      <c r="W126" s="552"/>
      <c r="X126" s="553"/>
      <c r="Y126" s="544" t="s">
        <v>47</v>
      </c>
      <c r="Z126" s="215"/>
      <c r="AA126" s="216"/>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58"/>
      <c r="C127" s="567"/>
      <c r="D127" s="567"/>
      <c r="E127" s="567"/>
      <c r="F127" s="359"/>
      <c r="G127" s="380"/>
      <c r="H127" s="222"/>
      <c r="I127" s="222"/>
      <c r="J127" s="222"/>
      <c r="K127" s="222"/>
      <c r="L127" s="222"/>
      <c r="M127" s="222"/>
      <c r="N127" s="222"/>
      <c r="O127" s="381"/>
      <c r="P127" s="560"/>
      <c r="Q127" s="560"/>
      <c r="R127" s="560"/>
      <c r="S127" s="560"/>
      <c r="T127" s="560"/>
      <c r="U127" s="560"/>
      <c r="V127" s="560"/>
      <c r="W127" s="560"/>
      <c r="X127" s="561"/>
      <c r="Y127" s="544" t="s">
        <v>13</v>
      </c>
      <c r="Z127" s="215"/>
      <c r="AA127" s="216"/>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4" t="s">
        <v>134</v>
      </c>
      <c r="C128" s="506"/>
      <c r="D128" s="506"/>
      <c r="E128" s="506"/>
      <c r="F128" s="355"/>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1" t="s">
        <v>413</v>
      </c>
      <c r="AF128" s="121"/>
      <c r="AG128" s="121"/>
      <c r="AH128" s="121"/>
      <c r="AI128" s="121" t="s">
        <v>565</v>
      </c>
      <c r="AJ128" s="121"/>
      <c r="AK128" s="121"/>
      <c r="AL128" s="121"/>
      <c r="AM128" s="121" t="s">
        <v>381</v>
      </c>
      <c r="AN128" s="121"/>
      <c r="AO128" s="121"/>
      <c r="AP128" s="121"/>
      <c r="AQ128" s="406" t="s">
        <v>170</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6"/>
      <c r="C129" s="507"/>
      <c r="D129" s="507"/>
      <c r="E129" s="507"/>
      <c r="F129" s="357"/>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1"/>
      <c r="AF129" s="121"/>
      <c r="AG129" s="121"/>
      <c r="AH129" s="121"/>
      <c r="AI129" s="121"/>
      <c r="AJ129" s="121"/>
      <c r="AK129" s="121"/>
      <c r="AL129" s="121"/>
      <c r="AM129" s="121"/>
      <c r="AN129" s="121"/>
      <c r="AO129" s="121"/>
      <c r="AP129" s="121"/>
      <c r="AQ129" s="565"/>
      <c r="AR129" s="503"/>
      <c r="AS129" s="404" t="s">
        <v>171</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6"/>
      <c r="C130" s="507"/>
      <c r="D130" s="507"/>
      <c r="E130" s="507"/>
      <c r="F130" s="357"/>
      <c r="G130" s="378"/>
      <c r="H130" s="237"/>
      <c r="I130" s="237"/>
      <c r="J130" s="237"/>
      <c r="K130" s="237"/>
      <c r="L130" s="237"/>
      <c r="M130" s="237"/>
      <c r="N130" s="237"/>
      <c r="O130" s="379"/>
      <c r="P130" s="237"/>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6"/>
      <c r="C131" s="507"/>
      <c r="D131" s="507"/>
      <c r="E131" s="507"/>
      <c r="F131" s="357"/>
      <c r="G131" s="546"/>
      <c r="H131" s="240"/>
      <c r="I131" s="240"/>
      <c r="J131" s="240"/>
      <c r="K131" s="240"/>
      <c r="L131" s="240"/>
      <c r="M131" s="240"/>
      <c r="N131" s="240"/>
      <c r="O131" s="423"/>
      <c r="P131" s="552"/>
      <c r="Q131" s="552"/>
      <c r="R131" s="552"/>
      <c r="S131" s="552"/>
      <c r="T131" s="552"/>
      <c r="U131" s="552"/>
      <c r="V131" s="552"/>
      <c r="W131" s="552"/>
      <c r="X131" s="553"/>
      <c r="Y131" s="544" t="s">
        <v>47</v>
      </c>
      <c r="Z131" s="215"/>
      <c r="AA131" s="216"/>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0"/>
      <c r="H132" s="222"/>
      <c r="I132" s="222"/>
      <c r="J132" s="222"/>
      <c r="K132" s="222"/>
      <c r="L132" s="222"/>
      <c r="M132" s="222"/>
      <c r="N132" s="222"/>
      <c r="O132" s="381"/>
      <c r="P132" s="560"/>
      <c r="Q132" s="560"/>
      <c r="R132" s="560"/>
      <c r="S132" s="560"/>
      <c r="T132" s="560"/>
      <c r="U132" s="560"/>
      <c r="V132" s="560"/>
      <c r="W132" s="560"/>
      <c r="X132" s="561"/>
      <c r="Y132" s="544" t="s">
        <v>13</v>
      </c>
      <c r="Z132" s="215"/>
      <c r="AA132" s="216"/>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576</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577</v>
      </c>
      <c r="B134" s="507"/>
      <c r="C134" s="507"/>
      <c r="D134" s="507"/>
      <c r="E134" s="507"/>
      <c r="F134" s="357"/>
      <c r="G134" s="693" t="s">
        <v>569</v>
      </c>
      <c r="H134" s="694"/>
      <c r="I134" s="694"/>
      <c r="J134" s="694"/>
      <c r="K134" s="694"/>
      <c r="L134" s="694"/>
      <c r="M134" s="694"/>
      <c r="N134" s="694"/>
      <c r="O134" s="694"/>
      <c r="P134" s="695" t="s">
        <v>568</v>
      </c>
      <c r="Q134" s="694"/>
      <c r="R134" s="694"/>
      <c r="S134" s="694"/>
      <c r="T134" s="694"/>
      <c r="U134" s="694"/>
      <c r="V134" s="694"/>
      <c r="W134" s="694"/>
      <c r="X134" s="696"/>
      <c r="Y134" s="697"/>
      <c r="Z134" s="698"/>
      <c r="AA134" s="699"/>
      <c r="AB134" s="700" t="s">
        <v>11</v>
      </c>
      <c r="AC134" s="700"/>
      <c r="AD134" s="700"/>
      <c r="AE134" s="121" t="s">
        <v>413</v>
      </c>
      <c r="AF134" s="121"/>
      <c r="AG134" s="121"/>
      <c r="AH134" s="121"/>
      <c r="AI134" s="121" t="s">
        <v>565</v>
      </c>
      <c r="AJ134" s="121"/>
      <c r="AK134" s="121"/>
      <c r="AL134" s="121"/>
      <c r="AM134" s="121" t="s">
        <v>381</v>
      </c>
      <c r="AN134" s="121"/>
      <c r="AO134" s="121"/>
      <c r="AP134" s="121"/>
      <c r="AQ134" s="682" t="s">
        <v>412</v>
      </c>
      <c r="AR134" s="683"/>
      <c r="AS134" s="683"/>
      <c r="AT134" s="684"/>
      <c r="AU134" s="682" t="s">
        <v>586</v>
      </c>
      <c r="AV134" s="683"/>
      <c r="AW134" s="683"/>
      <c r="AX134" s="685"/>
      <c r="AY134">
        <f>COUNTA($G$135)</f>
        <v>0</v>
      </c>
    </row>
    <row r="135" spans="1:60" ht="23.25" hidden="1" customHeight="1" x14ac:dyDescent="0.15">
      <c r="A135" s="692"/>
      <c r="B135" s="507"/>
      <c r="C135" s="507"/>
      <c r="D135" s="507"/>
      <c r="E135" s="507"/>
      <c r="F135" s="357"/>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59"/>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578</v>
      </c>
      <c r="B137" s="415"/>
      <c r="C137" s="415"/>
      <c r="D137" s="415"/>
      <c r="E137" s="415"/>
      <c r="F137" s="597"/>
      <c r="G137" s="595" t="s">
        <v>579</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1" t="s">
        <v>413</v>
      </c>
      <c r="AF137" s="121"/>
      <c r="AG137" s="121"/>
      <c r="AH137" s="121"/>
      <c r="AI137" s="121" t="s">
        <v>565</v>
      </c>
      <c r="AJ137" s="121"/>
      <c r="AK137" s="121"/>
      <c r="AL137" s="121"/>
      <c r="AM137" s="121" t="s">
        <v>381</v>
      </c>
      <c r="AN137" s="121"/>
      <c r="AO137" s="121"/>
      <c r="AP137" s="121"/>
      <c r="AQ137" s="605" t="s">
        <v>587</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580</v>
      </c>
      <c r="H138" s="609"/>
      <c r="I138" s="609"/>
      <c r="J138" s="609"/>
      <c r="K138" s="609"/>
      <c r="L138" s="609"/>
      <c r="M138" s="609"/>
      <c r="N138" s="609"/>
      <c r="O138" s="609"/>
      <c r="P138" s="609"/>
      <c r="Q138" s="609"/>
      <c r="R138" s="609"/>
      <c r="S138" s="609"/>
      <c r="T138" s="609"/>
      <c r="U138" s="609"/>
      <c r="V138" s="609"/>
      <c r="W138" s="609"/>
      <c r="X138" s="609"/>
      <c r="Y138" s="669" t="s">
        <v>578</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581</v>
      </c>
      <c r="Z139" s="662"/>
      <c r="AA139" s="663"/>
      <c r="AB139" s="664" t="s">
        <v>582</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x14ac:dyDescent="0.15">
      <c r="A140" s="434" t="s">
        <v>232</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1" t="s">
        <v>413</v>
      </c>
      <c r="AF140" s="121"/>
      <c r="AG140" s="121"/>
      <c r="AH140" s="121"/>
      <c r="AI140" s="121" t="s">
        <v>565</v>
      </c>
      <c r="AJ140" s="121"/>
      <c r="AK140" s="121"/>
      <c r="AL140" s="121"/>
      <c r="AM140" s="121" t="s">
        <v>381</v>
      </c>
      <c r="AN140" s="121"/>
      <c r="AO140" s="121"/>
      <c r="AP140" s="121"/>
      <c r="AQ140" s="612" t="s">
        <v>170</v>
      </c>
      <c r="AR140" s="613"/>
      <c r="AS140" s="613"/>
      <c r="AT140" s="614"/>
      <c r="AU140" s="578" t="s">
        <v>124</v>
      </c>
      <c r="AV140" s="578"/>
      <c r="AW140" s="578"/>
      <c r="AX140" s="581"/>
      <c r="AY140">
        <f>COUNTA($G$142)</f>
        <v>0</v>
      </c>
    </row>
    <row r="141" spans="1:60" ht="18.75" hidden="1"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1"/>
      <c r="AF141" s="121"/>
      <c r="AG141" s="121"/>
      <c r="AH141" s="121"/>
      <c r="AI141" s="121"/>
      <c r="AJ141" s="121"/>
      <c r="AK141" s="121"/>
      <c r="AL141" s="121"/>
      <c r="AM141" s="121"/>
      <c r="AN141" s="121"/>
      <c r="AO141" s="121"/>
      <c r="AP141" s="121"/>
      <c r="AQ141" s="457"/>
      <c r="AR141" s="458"/>
      <c r="AS141" s="404" t="s">
        <v>171</v>
      </c>
      <c r="AT141" s="405"/>
      <c r="AU141" s="503"/>
      <c r="AV141" s="503"/>
      <c r="AW141" s="418" t="s">
        <v>162</v>
      </c>
      <c r="AX141" s="566"/>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37"/>
      <c r="Q142" s="237"/>
      <c r="R142" s="237"/>
      <c r="S142" s="237"/>
      <c r="T142" s="237"/>
      <c r="U142" s="237"/>
      <c r="V142" s="237"/>
      <c r="W142" s="237"/>
      <c r="X142" s="379"/>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0"/>
      <c r="Q143" s="240"/>
      <c r="R143" s="240"/>
      <c r="S143" s="240"/>
      <c r="T143" s="240"/>
      <c r="U143" s="240"/>
      <c r="V143" s="240"/>
      <c r="W143" s="240"/>
      <c r="X143" s="423"/>
      <c r="Y143" s="594" t="s">
        <v>47</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2"/>
      <c r="Q144" s="222"/>
      <c r="R144" s="222"/>
      <c r="S144" s="222"/>
      <c r="T144" s="222"/>
      <c r="U144" s="222"/>
      <c r="V144" s="222"/>
      <c r="W144" s="222"/>
      <c r="X144" s="381"/>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x14ac:dyDescent="0.15">
      <c r="A145" s="568" t="s">
        <v>257</v>
      </c>
      <c r="B145" s="506"/>
      <c r="C145" s="506"/>
      <c r="D145" s="506"/>
      <c r="E145" s="506"/>
      <c r="F145" s="355"/>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x14ac:dyDescent="0.15">
      <c r="A146" s="569"/>
      <c r="B146" s="567"/>
      <c r="C146" s="567"/>
      <c r="D146" s="567"/>
      <c r="E146" s="567"/>
      <c r="F146" s="359"/>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x14ac:dyDescent="0.15">
      <c r="A147" s="576" t="s">
        <v>570</v>
      </c>
      <c r="B147" s="356" t="s">
        <v>571</v>
      </c>
      <c r="C147" s="507"/>
      <c r="D147" s="507"/>
      <c r="E147" s="507"/>
      <c r="F147" s="357"/>
      <c r="G147" s="578" t="s">
        <v>572</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588</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6"/>
      <c r="C148" s="507"/>
      <c r="D148" s="507"/>
      <c r="E148" s="507"/>
      <c r="F148" s="357"/>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6"/>
      <c r="C149" s="507"/>
      <c r="D149" s="507"/>
      <c r="E149" s="507"/>
      <c r="F149" s="357"/>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6"/>
      <c r="C150" s="507"/>
      <c r="D150" s="507"/>
      <c r="E150" s="507"/>
      <c r="F150" s="357"/>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58"/>
      <c r="C151" s="567"/>
      <c r="D151" s="567"/>
      <c r="E151" s="567"/>
      <c r="F151" s="359"/>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4" t="s">
        <v>134</v>
      </c>
      <c r="C152" s="506"/>
      <c r="D152" s="506"/>
      <c r="E152" s="506"/>
      <c r="F152" s="355"/>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1" t="s">
        <v>413</v>
      </c>
      <c r="AF152" s="121"/>
      <c r="AG152" s="121"/>
      <c r="AH152" s="121"/>
      <c r="AI152" s="121" t="s">
        <v>565</v>
      </c>
      <c r="AJ152" s="121"/>
      <c r="AK152" s="121"/>
      <c r="AL152" s="121"/>
      <c r="AM152" s="121" t="s">
        <v>381</v>
      </c>
      <c r="AN152" s="121"/>
      <c r="AO152" s="121"/>
      <c r="AP152" s="121"/>
      <c r="AQ152" s="406" t="s">
        <v>170</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6"/>
      <c r="C153" s="507"/>
      <c r="D153" s="507"/>
      <c r="E153" s="507"/>
      <c r="F153" s="357"/>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1"/>
      <c r="AF153" s="121"/>
      <c r="AG153" s="121"/>
      <c r="AH153" s="121"/>
      <c r="AI153" s="121"/>
      <c r="AJ153" s="121"/>
      <c r="AK153" s="121"/>
      <c r="AL153" s="121"/>
      <c r="AM153" s="121"/>
      <c r="AN153" s="121"/>
      <c r="AO153" s="121"/>
      <c r="AP153" s="121"/>
      <c r="AQ153" s="565"/>
      <c r="AR153" s="503"/>
      <c r="AS153" s="404" t="s">
        <v>171</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6"/>
      <c r="C154" s="507"/>
      <c r="D154" s="507"/>
      <c r="E154" s="507"/>
      <c r="F154" s="357"/>
      <c r="G154" s="378"/>
      <c r="H154" s="237"/>
      <c r="I154" s="237"/>
      <c r="J154" s="237"/>
      <c r="K154" s="237"/>
      <c r="L154" s="237"/>
      <c r="M154" s="237"/>
      <c r="N154" s="237"/>
      <c r="O154" s="379"/>
      <c r="P154" s="237"/>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6"/>
      <c r="C155" s="507"/>
      <c r="D155" s="507"/>
      <c r="E155" s="507"/>
      <c r="F155" s="357"/>
      <c r="G155" s="546"/>
      <c r="H155" s="240"/>
      <c r="I155" s="240"/>
      <c r="J155" s="240"/>
      <c r="K155" s="240"/>
      <c r="L155" s="240"/>
      <c r="M155" s="240"/>
      <c r="N155" s="240"/>
      <c r="O155" s="423"/>
      <c r="P155" s="552"/>
      <c r="Q155" s="552"/>
      <c r="R155" s="552"/>
      <c r="S155" s="552"/>
      <c r="T155" s="552"/>
      <c r="U155" s="552"/>
      <c r="V155" s="552"/>
      <c r="W155" s="552"/>
      <c r="X155" s="553"/>
      <c r="Y155" s="544" t="s">
        <v>47</v>
      </c>
      <c r="Z155" s="215"/>
      <c r="AA155" s="216"/>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6"/>
      <c r="C156" s="507"/>
      <c r="D156" s="507"/>
      <c r="E156" s="507"/>
      <c r="F156" s="357"/>
      <c r="G156" s="380"/>
      <c r="H156" s="222"/>
      <c r="I156" s="222"/>
      <c r="J156" s="222"/>
      <c r="K156" s="222"/>
      <c r="L156" s="222"/>
      <c r="M156" s="222"/>
      <c r="N156" s="222"/>
      <c r="O156" s="381"/>
      <c r="P156" s="560"/>
      <c r="Q156" s="560"/>
      <c r="R156" s="560"/>
      <c r="S156" s="560"/>
      <c r="T156" s="560"/>
      <c r="U156" s="560"/>
      <c r="V156" s="560"/>
      <c r="W156" s="560"/>
      <c r="X156" s="561"/>
      <c r="Y156" s="544" t="s">
        <v>13</v>
      </c>
      <c r="Z156" s="215"/>
      <c r="AA156" s="216"/>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4" t="s">
        <v>134</v>
      </c>
      <c r="C157" s="506"/>
      <c r="D157" s="506"/>
      <c r="E157" s="506"/>
      <c r="F157" s="355"/>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1" t="s">
        <v>413</v>
      </c>
      <c r="AF157" s="121"/>
      <c r="AG157" s="121"/>
      <c r="AH157" s="121"/>
      <c r="AI157" s="121" t="s">
        <v>565</v>
      </c>
      <c r="AJ157" s="121"/>
      <c r="AK157" s="121"/>
      <c r="AL157" s="121"/>
      <c r="AM157" s="121" t="s">
        <v>381</v>
      </c>
      <c r="AN157" s="121"/>
      <c r="AO157" s="121"/>
      <c r="AP157" s="121"/>
      <c r="AQ157" s="406" t="s">
        <v>170</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6"/>
      <c r="C158" s="507"/>
      <c r="D158" s="507"/>
      <c r="E158" s="507"/>
      <c r="F158" s="357"/>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1"/>
      <c r="AF158" s="121"/>
      <c r="AG158" s="121"/>
      <c r="AH158" s="121"/>
      <c r="AI158" s="121"/>
      <c r="AJ158" s="121"/>
      <c r="AK158" s="121"/>
      <c r="AL158" s="121"/>
      <c r="AM158" s="121"/>
      <c r="AN158" s="121"/>
      <c r="AO158" s="121"/>
      <c r="AP158" s="121"/>
      <c r="AQ158" s="565"/>
      <c r="AR158" s="503"/>
      <c r="AS158" s="404" t="s">
        <v>171</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6"/>
      <c r="C159" s="507"/>
      <c r="D159" s="507"/>
      <c r="E159" s="507"/>
      <c r="F159" s="357"/>
      <c r="G159" s="378"/>
      <c r="H159" s="237"/>
      <c r="I159" s="237"/>
      <c r="J159" s="237"/>
      <c r="K159" s="237"/>
      <c r="L159" s="237"/>
      <c r="M159" s="237"/>
      <c r="N159" s="237"/>
      <c r="O159" s="379"/>
      <c r="P159" s="237"/>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6"/>
      <c r="C160" s="507"/>
      <c r="D160" s="507"/>
      <c r="E160" s="507"/>
      <c r="F160" s="357"/>
      <c r="G160" s="546"/>
      <c r="H160" s="240"/>
      <c r="I160" s="240"/>
      <c r="J160" s="240"/>
      <c r="K160" s="240"/>
      <c r="L160" s="240"/>
      <c r="M160" s="240"/>
      <c r="N160" s="240"/>
      <c r="O160" s="423"/>
      <c r="P160" s="552"/>
      <c r="Q160" s="552"/>
      <c r="R160" s="552"/>
      <c r="S160" s="552"/>
      <c r="T160" s="552"/>
      <c r="U160" s="552"/>
      <c r="V160" s="552"/>
      <c r="W160" s="552"/>
      <c r="X160" s="553"/>
      <c r="Y160" s="544" t="s">
        <v>47</v>
      </c>
      <c r="Z160" s="215"/>
      <c r="AA160" s="216"/>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58"/>
      <c r="C161" s="567"/>
      <c r="D161" s="567"/>
      <c r="E161" s="567"/>
      <c r="F161" s="359"/>
      <c r="G161" s="380"/>
      <c r="H161" s="222"/>
      <c r="I161" s="222"/>
      <c r="J161" s="222"/>
      <c r="K161" s="222"/>
      <c r="L161" s="222"/>
      <c r="M161" s="222"/>
      <c r="N161" s="222"/>
      <c r="O161" s="381"/>
      <c r="P161" s="560"/>
      <c r="Q161" s="560"/>
      <c r="R161" s="560"/>
      <c r="S161" s="560"/>
      <c r="T161" s="560"/>
      <c r="U161" s="560"/>
      <c r="V161" s="560"/>
      <c r="W161" s="560"/>
      <c r="X161" s="561"/>
      <c r="Y161" s="544" t="s">
        <v>13</v>
      </c>
      <c r="Z161" s="215"/>
      <c r="AA161" s="216"/>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4" t="s">
        <v>134</v>
      </c>
      <c r="C162" s="506"/>
      <c r="D162" s="506"/>
      <c r="E162" s="506"/>
      <c r="F162" s="355"/>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1" t="s">
        <v>413</v>
      </c>
      <c r="AF162" s="121"/>
      <c r="AG162" s="121"/>
      <c r="AH162" s="121"/>
      <c r="AI162" s="121" t="s">
        <v>565</v>
      </c>
      <c r="AJ162" s="121"/>
      <c r="AK162" s="121"/>
      <c r="AL162" s="121"/>
      <c r="AM162" s="121" t="s">
        <v>381</v>
      </c>
      <c r="AN162" s="121"/>
      <c r="AO162" s="121"/>
      <c r="AP162" s="121"/>
      <c r="AQ162" s="406" t="s">
        <v>170</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6"/>
      <c r="C163" s="507"/>
      <c r="D163" s="507"/>
      <c r="E163" s="507"/>
      <c r="F163" s="357"/>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1"/>
      <c r="AF163" s="121"/>
      <c r="AG163" s="121"/>
      <c r="AH163" s="121"/>
      <c r="AI163" s="121"/>
      <c r="AJ163" s="121"/>
      <c r="AK163" s="121"/>
      <c r="AL163" s="121"/>
      <c r="AM163" s="121"/>
      <c r="AN163" s="121"/>
      <c r="AO163" s="121"/>
      <c r="AP163" s="121"/>
      <c r="AQ163" s="565"/>
      <c r="AR163" s="503"/>
      <c r="AS163" s="404" t="s">
        <v>171</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6"/>
      <c r="C164" s="507"/>
      <c r="D164" s="507"/>
      <c r="E164" s="507"/>
      <c r="F164" s="357"/>
      <c r="G164" s="378"/>
      <c r="H164" s="237"/>
      <c r="I164" s="237"/>
      <c r="J164" s="237"/>
      <c r="K164" s="237"/>
      <c r="L164" s="237"/>
      <c r="M164" s="237"/>
      <c r="N164" s="237"/>
      <c r="O164" s="379"/>
      <c r="P164" s="237"/>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6"/>
      <c r="C165" s="507"/>
      <c r="D165" s="507"/>
      <c r="E165" s="507"/>
      <c r="F165" s="357"/>
      <c r="G165" s="546"/>
      <c r="H165" s="240"/>
      <c r="I165" s="240"/>
      <c r="J165" s="240"/>
      <c r="K165" s="240"/>
      <c r="L165" s="240"/>
      <c r="M165" s="240"/>
      <c r="N165" s="240"/>
      <c r="O165" s="423"/>
      <c r="P165" s="552"/>
      <c r="Q165" s="552"/>
      <c r="R165" s="552"/>
      <c r="S165" s="552"/>
      <c r="T165" s="552"/>
      <c r="U165" s="552"/>
      <c r="V165" s="552"/>
      <c r="W165" s="552"/>
      <c r="X165" s="553"/>
      <c r="Y165" s="544" t="s">
        <v>47</v>
      </c>
      <c r="Z165" s="215"/>
      <c r="AA165" s="216"/>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576</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577</v>
      </c>
      <c r="B168" s="507"/>
      <c r="C168" s="507"/>
      <c r="D168" s="507"/>
      <c r="E168" s="507"/>
      <c r="F168" s="357"/>
      <c r="G168" s="693" t="s">
        <v>569</v>
      </c>
      <c r="H168" s="694"/>
      <c r="I168" s="694"/>
      <c r="J168" s="694"/>
      <c r="K168" s="694"/>
      <c r="L168" s="694"/>
      <c r="M168" s="694"/>
      <c r="N168" s="694"/>
      <c r="O168" s="694"/>
      <c r="P168" s="695" t="s">
        <v>568</v>
      </c>
      <c r="Q168" s="694"/>
      <c r="R168" s="694"/>
      <c r="S168" s="694"/>
      <c r="T168" s="694"/>
      <c r="U168" s="694"/>
      <c r="V168" s="694"/>
      <c r="W168" s="694"/>
      <c r="X168" s="696"/>
      <c r="Y168" s="697"/>
      <c r="Z168" s="698"/>
      <c r="AA168" s="699"/>
      <c r="AB168" s="700" t="s">
        <v>11</v>
      </c>
      <c r="AC168" s="700"/>
      <c r="AD168" s="700"/>
      <c r="AE168" s="121" t="s">
        <v>413</v>
      </c>
      <c r="AF168" s="121"/>
      <c r="AG168" s="121"/>
      <c r="AH168" s="121"/>
      <c r="AI168" s="121" t="s">
        <v>565</v>
      </c>
      <c r="AJ168" s="121"/>
      <c r="AK168" s="121"/>
      <c r="AL168" s="121"/>
      <c r="AM168" s="121" t="s">
        <v>381</v>
      </c>
      <c r="AN168" s="121"/>
      <c r="AO168" s="121"/>
      <c r="AP168" s="121"/>
      <c r="AQ168" s="682" t="s">
        <v>412</v>
      </c>
      <c r="AR168" s="683"/>
      <c r="AS168" s="683"/>
      <c r="AT168" s="684"/>
      <c r="AU168" s="682" t="s">
        <v>586</v>
      </c>
      <c r="AV168" s="683"/>
      <c r="AW168" s="683"/>
      <c r="AX168" s="685"/>
      <c r="AY168">
        <f>COUNTA($G$169)</f>
        <v>0</v>
      </c>
    </row>
    <row r="169" spans="1:60" ht="23.25" hidden="1" customHeight="1" x14ac:dyDescent="0.15">
      <c r="A169" s="692"/>
      <c r="B169" s="507"/>
      <c r="C169" s="507"/>
      <c r="D169" s="507"/>
      <c r="E169" s="507"/>
      <c r="F169" s="357"/>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59"/>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578</v>
      </c>
      <c r="B171" s="415"/>
      <c r="C171" s="415"/>
      <c r="D171" s="415"/>
      <c r="E171" s="415"/>
      <c r="F171" s="597"/>
      <c r="G171" s="595" t="s">
        <v>579</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1" t="s">
        <v>413</v>
      </c>
      <c r="AF171" s="121"/>
      <c r="AG171" s="121"/>
      <c r="AH171" s="121"/>
      <c r="AI171" s="121" t="s">
        <v>565</v>
      </c>
      <c r="AJ171" s="121"/>
      <c r="AK171" s="121"/>
      <c r="AL171" s="121"/>
      <c r="AM171" s="121" t="s">
        <v>381</v>
      </c>
      <c r="AN171" s="121"/>
      <c r="AO171" s="121"/>
      <c r="AP171" s="121"/>
      <c r="AQ171" s="605" t="s">
        <v>587</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580</v>
      </c>
      <c r="H172" s="609"/>
      <c r="I172" s="609"/>
      <c r="J172" s="609"/>
      <c r="K172" s="609"/>
      <c r="L172" s="609"/>
      <c r="M172" s="609"/>
      <c r="N172" s="609"/>
      <c r="O172" s="609"/>
      <c r="P172" s="609"/>
      <c r="Q172" s="609"/>
      <c r="R172" s="609"/>
      <c r="S172" s="609"/>
      <c r="T172" s="609"/>
      <c r="U172" s="609"/>
      <c r="V172" s="609"/>
      <c r="W172" s="609"/>
      <c r="X172" s="609"/>
      <c r="Y172" s="669" t="s">
        <v>578</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581</v>
      </c>
      <c r="Z173" s="662"/>
      <c r="AA173" s="663"/>
      <c r="AB173" s="664" t="s">
        <v>582</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232</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1" t="s">
        <v>413</v>
      </c>
      <c r="AF174" s="121"/>
      <c r="AG174" s="121"/>
      <c r="AH174" s="121"/>
      <c r="AI174" s="121" t="s">
        <v>565</v>
      </c>
      <c r="AJ174" s="121"/>
      <c r="AK174" s="121"/>
      <c r="AL174" s="121"/>
      <c r="AM174" s="121" t="s">
        <v>381</v>
      </c>
      <c r="AN174" s="121"/>
      <c r="AO174" s="121"/>
      <c r="AP174" s="121"/>
      <c r="AQ174" s="612" t="s">
        <v>170</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1"/>
      <c r="AF175" s="121"/>
      <c r="AG175" s="121"/>
      <c r="AH175" s="121"/>
      <c r="AI175" s="121"/>
      <c r="AJ175" s="121"/>
      <c r="AK175" s="121"/>
      <c r="AL175" s="121"/>
      <c r="AM175" s="121"/>
      <c r="AN175" s="121"/>
      <c r="AO175" s="121"/>
      <c r="AP175" s="121"/>
      <c r="AQ175" s="457"/>
      <c r="AR175" s="458"/>
      <c r="AS175" s="404" t="s">
        <v>171</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37"/>
      <c r="Q176" s="237"/>
      <c r="R176" s="237"/>
      <c r="S176" s="237"/>
      <c r="T176" s="237"/>
      <c r="U176" s="237"/>
      <c r="V176" s="237"/>
      <c r="W176" s="237"/>
      <c r="X176" s="379"/>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0"/>
      <c r="Q177" s="240"/>
      <c r="R177" s="240"/>
      <c r="S177" s="240"/>
      <c r="T177" s="240"/>
      <c r="U177" s="240"/>
      <c r="V177" s="240"/>
      <c r="W177" s="240"/>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2"/>
      <c r="Q178" s="222"/>
      <c r="R178" s="222"/>
      <c r="S178" s="222"/>
      <c r="T178" s="222"/>
      <c r="U178" s="222"/>
      <c r="V178" s="222"/>
      <c r="W178" s="222"/>
      <c r="X178" s="381"/>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257</v>
      </c>
      <c r="B179" s="506"/>
      <c r="C179" s="506"/>
      <c r="D179" s="506"/>
      <c r="E179" s="506"/>
      <c r="F179" s="355"/>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59"/>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570</v>
      </c>
      <c r="B181" s="356" t="s">
        <v>571</v>
      </c>
      <c r="C181" s="507"/>
      <c r="D181" s="507"/>
      <c r="E181" s="507"/>
      <c r="F181" s="357"/>
      <c r="G181" s="578" t="s">
        <v>572</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588</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6"/>
      <c r="C182" s="507"/>
      <c r="D182" s="507"/>
      <c r="E182" s="507"/>
      <c r="F182" s="357"/>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6"/>
      <c r="C183" s="507"/>
      <c r="D183" s="507"/>
      <c r="E183" s="507"/>
      <c r="F183" s="357"/>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6"/>
      <c r="C184" s="507"/>
      <c r="D184" s="507"/>
      <c r="E184" s="507"/>
      <c r="F184" s="357"/>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58"/>
      <c r="C185" s="567"/>
      <c r="D185" s="567"/>
      <c r="E185" s="567"/>
      <c r="F185" s="359"/>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4" t="s">
        <v>134</v>
      </c>
      <c r="C186" s="506"/>
      <c r="D186" s="506"/>
      <c r="E186" s="506"/>
      <c r="F186" s="355"/>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1" t="s">
        <v>413</v>
      </c>
      <c r="AF186" s="121"/>
      <c r="AG186" s="121"/>
      <c r="AH186" s="121"/>
      <c r="AI186" s="121" t="s">
        <v>565</v>
      </c>
      <c r="AJ186" s="121"/>
      <c r="AK186" s="121"/>
      <c r="AL186" s="121"/>
      <c r="AM186" s="121" t="s">
        <v>381</v>
      </c>
      <c r="AN186" s="121"/>
      <c r="AO186" s="121"/>
      <c r="AP186" s="121"/>
      <c r="AQ186" s="406" t="s">
        <v>170</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6"/>
      <c r="C187" s="507"/>
      <c r="D187" s="507"/>
      <c r="E187" s="507"/>
      <c r="F187" s="357"/>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1"/>
      <c r="AF187" s="121"/>
      <c r="AG187" s="121"/>
      <c r="AH187" s="121"/>
      <c r="AI187" s="121"/>
      <c r="AJ187" s="121"/>
      <c r="AK187" s="121"/>
      <c r="AL187" s="121"/>
      <c r="AM187" s="121"/>
      <c r="AN187" s="121"/>
      <c r="AO187" s="121"/>
      <c r="AP187" s="121"/>
      <c r="AQ187" s="565"/>
      <c r="AR187" s="503"/>
      <c r="AS187" s="404" t="s">
        <v>171</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6"/>
      <c r="C188" s="507"/>
      <c r="D188" s="507"/>
      <c r="E188" s="507"/>
      <c r="F188" s="357"/>
      <c r="G188" s="378"/>
      <c r="H188" s="237"/>
      <c r="I188" s="237"/>
      <c r="J188" s="237"/>
      <c r="K188" s="237"/>
      <c r="L188" s="237"/>
      <c r="M188" s="237"/>
      <c r="N188" s="237"/>
      <c r="O188" s="379"/>
      <c r="P188" s="237"/>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6"/>
      <c r="C189" s="507"/>
      <c r="D189" s="507"/>
      <c r="E189" s="507"/>
      <c r="F189" s="357"/>
      <c r="G189" s="546"/>
      <c r="H189" s="240"/>
      <c r="I189" s="240"/>
      <c r="J189" s="240"/>
      <c r="K189" s="240"/>
      <c r="L189" s="240"/>
      <c r="M189" s="240"/>
      <c r="N189" s="240"/>
      <c r="O189" s="423"/>
      <c r="P189" s="552"/>
      <c r="Q189" s="552"/>
      <c r="R189" s="552"/>
      <c r="S189" s="552"/>
      <c r="T189" s="552"/>
      <c r="U189" s="552"/>
      <c r="V189" s="552"/>
      <c r="W189" s="552"/>
      <c r="X189" s="553"/>
      <c r="Y189" s="544" t="s">
        <v>47</v>
      </c>
      <c r="Z189" s="215"/>
      <c r="AA189" s="216"/>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6"/>
      <c r="C190" s="507"/>
      <c r="D190" s="507"/>
      <c r="E190" s="507"/>
      <c r="F190" s="357"/>
      <c r="G190" s="380"/>
      <c r="H190" s="222"/>
      <c r="I190" s="222"/>
      <c r="J190" s="222"/>
      <c r="K190" s="222"/>
      <c r="L190" s="222"/>
      <c r="M190" s="222"/>
      <c r="N190" s="222"/>
      <c r="O190" s="381"/>
      <c r="P190" s="560"/>
      <c r="Q190" s="560"/>
      <c r="R190" s="560"/>
      <c r="S190" s="560"/>
      <c r="T190" s="560"/>
      <c r="U190" s="560"/>
      <c r="V190" s="560"/>
      <c r="W190" s="560"/>
      <c r="X190" s="561"/>
      <c r="Y190" s="544" t="s">
        <v>13</v>
      </c>
      <c r="Z190" s="215"/>
      <c r="AA190" s="216"/>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4" t="s">
        <v>134</v>
      </c>
      <c r="C191" s="506"/>
      <c r="D191" s="506"/>
      <c r="E191" s="506"/>
      <c r="F191" s="355"/>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1" t="s">
        <v>413</v>
      </c>
      <c r="AF191" s="121"/>
      <c r="AG191" s="121"/>
      <c r="AH191" s="121"/>
      <c r="AI191" s="121" t="s">
        <v>565</v>
      </c>
      <c r="AJ191" s="121"/>
      <c r="AK191" s="121"/>
      <c r="AL191" s="121"/>
      <c r="AM191" s="121" t="s">
        <v>381</v>
      </c>
      <c r="AN191" s="121"/>
      <c r="AO191" s="121"/>
      <c r="AP191" s="121"/>
      <c r="AQ191" s="406" t="s">
        <v>170</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6"/>
      <c r="C192" s="507"/>
      <c r="D192" s="507"/>
      <c r="E192" s="507"/>
      <c r="F192" s="357"/>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1"/>
      <c r="AF192" s="121"/>
      <c r="AG192" s="121"/>
      <c r="AH192" s="121"/>
      <c r="AI192" s="121"/>
      <c r="AJ192" s="121"/>
      <c r="AK192" s="121"/>
      <c r="AL192" s="121"/>
      <c r="AM192" s="121"/>
      <c r="AN192" s="121"/>
      <c r="AO192" s="121"/>
      <c r="AP192" s="121"/>
      <c r="AQ192" s="565"/>
      <c r="AR192" s="503"/>
      <c r="AS192" s="404" t="s">
        <v>171</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6"/>
      <c r="C193" s="507"/>
      <c r="D193" s="507"/>
      <c r="E193" s="507"/>
      <c r="F193" s="357"/>
      <c r="G193" s="378"/>
      <c r="H193" s="237"/>
      <c r="I193" s="237"/>
      <c r="J193" s="237"/>
      <c r="K193" s="237"/>
      <c r="L193" s="237"/>
      <c r="M193" s="237"/>
      <c r="N193" s="237"/>
      <c r="O193" s="379"/>
      <c r="P193" s="237"/>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6"/>
      <c r="C194" s="507"/>
      <c r="D194" s="507"/>
      <c r="E194" s="507"/>
      <c r="F194" s="357"/>
      <c r="G194" s="546"/>
      <c r="H194" s="240"/>
      <c r="I194" s="240"/>
      <c r="J194" s="240"/>
      <c r="K194" s="240"/>
      <c r="L194" s="240"/>
      <c r="M194" s="240"/>
      <c r="N194" s="240"/>
      <c r="O194" s="423"/>
      <c r="P194" s="552"/>
      <c r="Q194" s="552"/>
      <c r="R194" s="552"/>
      <c r="S194" s="552"/>
      <c r="T194" s="552"/>
      <c r="U194" s="552"/>
      <c r="V194" s="552"/>
      <c r="W194" s="552"/>
      <c r="X194" s="553"/>
      <c r="Y194" s="544" t="s">
        <v>47</v>
      </c>
      <c r="Z194" s="215"/>
      <c r="AA194" s="216"/>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58"/>
      <c r="C195" s="567"/>
      <c r="D195" s="567"/>
      <c r="E195" s="567"/>
      <c r="F195" s="359"/>
      <c r="G195" s="380"/>
      <c r="H195" s="222"/>
      <c r="I195" s="222"/>
      <c r="J195" s="222"/>
      <c r="K195" s="222"/>
      <c r="L195" s="222"/>
      <c r="M195" s="222"/>
      <c r="N195" s="222"/>
      <c r="O195" s="381"/>
      <c r="P195" s="560"/>
      <c r="Q195" s="560"/>
      <c r="R195" s="560"/>
      <c r="S195" s="560"/>
      <c r="T195" s="560"/>
      <c r="U195" s="560"/>
      <c r="V195" s="560"/>
      <c r="W195" s="560"/>
      <c r="X195" s="561"/>
      <c r="Y195" s="544" t="s">
        <v>13</v>
      </c>
      <c r="Z195" s="215"/>
      <c r="AA195" s="216"/>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4" t="s">
        <v>134</v>
      </c>
      <c r="C196" s="506"/>
      <c r="D196" s="506"/>
      <c r="E196" s="506"/>
      <c r="F196" s="355"/>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1" t="s">
        <v>413</v>
      </c>
      <c r="AF196" s="121"/>
      <c r="AG196" s="121"/>
      <c r="AH196" s="121"/>
      <c r="AI196" s="121" t="s">
        <v>565</v>
      </c>
      <c r="AJ196" s="121"/>
      <c r="AK196" s="121"/>
      <c r="AL196" s="121"/>
      <c r="AM196" s="121" t="s">
        <v>381</v>
      </c>
      <c r="AN196" s="121"/>
      <c r="AO196" s="121"/>
      <c r="AP196" s="121"/>
      <c r="AQ196" s="406" t="s">
        <v>170</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6"/>
      <c r="C197" s="507"/>
      <c r="D197" s="507"/>
      <c r="E197" s="507"/>
      <c r="F197" s="357"/>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1"/>
      <c r="AF197" s="121"/>
      <c r="AG197" s="121"/>
      <c r="AH197" s="121"/>
      <c r="AI197" s="121"/>
      <c r="AJ197" s="121"/>
      <c r="AK197" s="121"/>
      <c r="AL197" s="121"/>
      <c r="AM197" s="121"/>
      <c r="AN197" s="121"/>
      <c r="AO197" s="121"/>
      <c r="AP197" s="121"/>
      <c r="AQ197" s="565"/>
      <c r="AR197" s="503"/>
      <c r="AS197" s="404" t="s">
        <v>171</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6"/>
      <c r="C198" s="507"/>
      <c r="D198" s="507"/>
      <c r="E198" s="507"/>
      <c r="F198" s="357"/>
      <c r="G198" s="378"/>
      <c r="H198" s="237"/>
      <c r="I198" s="237"/>
      <c r="J198" s="237"/>
      <c r="K198" s="237"/>
      <c r="L198" s="237"/>
      <c r="M198" s="237"/>
      <c r="N198" s="237"/>
      <c r="O198" s="379"/>
      <c r="P198" s="237"/>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6"/>
      <c r="C199" s="507"/>
      <c r="D199" s="507"/>
      <c r="E199" s="507"/>
      <c r="F199" s="357"/>
      <c r="G199" s="546"/>
      <c r="H199" s="240"/>
      <c r="I199" s="240"/>
      <c r="J199" s="240"/>
      <c r="K199" s="240"/>
      <c r="L199" s="240"/>
      <c r="M199" s="240"/>
      <c r="N199" s="240"/>
      <c r="O199" s="423"/>
      <c r="P199" s="552"/>
      <c r="Q199" s="552"/>
      <c r="R199" s="552"/>
      <c r="S199" s="552"/>
      <c r="T199" s="552"/>
      <c r="U199" s="552"/>
      <c r="V199" s="552"/>
      <c r="W199" s="552"/>
      <c r="X199" s="553"/>
      <c r="Y199" s="544" t="s">
        <v>47</v>
      </c>
      <c r="Z199" s="215"/>
      <c r="AA199" s="216"/>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233</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229</v>
      </c>
      <c r="X201" s="537"/>
      <c r="Y201" s="540"/>
      <c r="Z201" s="540"/>
      <c r="AA201" s="541"/>
      <c r="AB201" s="534" t="s">
        <v>11</v>
      </c>
      <c r="AC201" s="531"/>
      <c r="AD201" s="532"/>
      <c r="AE201" s="121" t="s">
        <v>413</v>
      </c>
      <c r="AF201" s="121"/>
      <c r="AG201" s="121"/>
      <c r="AH201" s="121"/>
      <c r="AI201" s="121" t="s">
        <v>565</v>
      </c>
      <c r="AJ201" s="121"/>
      <c r="AK201" s="121"/>
      <c r="AL201" s="121"/>
      <c r="AM201" s="121" t="s">
        <v>381</v>
      </c>
      <c r="AN201" s="121"/>
      <c r="AO201" s="121"/>
      <c r="AP201" s="121"/>
      <c r="AQ201" s="406" t="s">
        <v>170</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1"/>
      <c r="AF202" s="121"/>
      <c r="AG202" s="121"/>
      <c r="AH202" s="121"/>
      <c r="AI202" s="121"/>
      <c r="AJ202" s="121"/>
      <c r="AK202" s="121"/>
      <c r="AL202" s="121"/>
      <c r="AM202" s="121"/>
      <c r="AN202" s="121"/>
      <c r="AO202" s="121"/>
      <c r="AP202" s="121"/>
      <c r="AQ202" s="457"/>
      <c r="AR202" s="458"/>
      <c r="AS202" s="404" t="s">
        <v>171</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172</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247</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247</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248</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236</v>
      </c>
      <c r="B206" s="398"/>
      <c r="C206" s="398"/>
      <c r="D206" s="398"/>
      <c r="E206" s="398"/>
      <c r="F206" s="399"/>
      <c r="G206" s="461" t="s">
        <v>173</v>
      </c>
      <c r="H206" s="462"/>
      <c r="I206" s="462"/>
      <c r="J206" s="462"/>
      <c r="K206" s="462"/>
      <c r="L206" s="462"/>
      <c r="M206" s="462"/>
      <c r="N206" s="462"/>
      <c r="O206" s="462"/>
      <c r="P206" s="462"/>
      <c r="Q206" s="462"/>
      <c r="R206" s="462"/>
      <c r="S206" s="462"/>
      <c r="T206" s="462"/>
      <c r="U206" s="462"/>
      <c r="V206" s="462"/>
      <c r="W206" s="465" t="s">
        <v>246</v>
      </c>
      <c r="X206" s="466"/>
      <c r="Y206" s="471" t="s">
        <v>12</v>
      </c>
      <c r="Z206" s="471"/>
      <c r="AA206" s="472"/>
      <c r="AB206" s="480" t="s">
        <v>247</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247</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248</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233</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0" t="s">
        <v>413</v>
      </c>
      <c r="AF209" s="120"/>
      <c r="AG209" s="120"/>
      <c r="AH209" s="120"/>
      <c r="AI209" s="121" t="s">
        <v>565</v>
      </c>
      <c r="AJ209" s="121"/>
      <c r="AK209" s="121"/>
      <c r="AL209" s="121"/>
      <c r="AM209" s="121" t="s">
        <v>381</v>
      </c>
      <c r="AN209" s="121"/>
      <c r="AO209" s="121"/>
      <c r="AP209" s="121"/>
      <c r="AQ209" s="406" t="s">
        <v>170</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0"/>
      <c r="AF210" s="120"/>
      <c r="AG210" s="120"/>
      <c r="AH210" s="120"/>
      <c r="AI210" s="121"/>
      <c r="AJ210" s="121"/>
      <c r="AK210" s="121"/>
      <c r="AL210" s="121"/>
      <c r="AM210" s="121"/>
      <c r="AN210" s="121"/>
      <c r="AO210" s="121"/>
      <c r="AP210" s="121"/>
      <c r="AQ210" s="457"/>
      <c r="AR210" s="458"/>
      <c r="AS210" s="404" t="s">
        <v>171</v>
      </c>
      <c r="AT210" s="405"/>
      <c r="AU210" s="457"/>
      <c r="AV210" s="458"/>
      <c r="AW210" s="404" t="s">
        <v>162</v>
      </c>
      <c r="AX210" s="459"/>
      <c r="AY210">
        <f>$AY$209</f>
        <v>0</v>
      </c>
    </row>
    <row r="211" spans="1:51" ht="23.25" hidden="1" customHeight="1" x14ac:dyDescent="0.15">
      <c r="A211" s="397"/>
      <c r="B211" s="398"/>
      <c r="C211" s="398"/>
      <c r="D211" s="398"/>
      <c r="E211" s="398"/>
      <c r="F211" s="399"/>
      <c r="G211" s="420" t="s">
        <v>172</v>
      </c>
      <c r="H211" s="237"/>
      <c r="I211" s="237"/>
      <c r="J211" s="237"/>
      <c r="K211" s="237"/>
      <c r="L211" s="237"/>
      <c r="M211" s="237"/>
      <c r="N211" s="237"/>
      <c r="O211" s="379"/>
      <c r="P211" s="237"/>
      <c r="Q211" s="237"/>
      <c r="R211" s="237"/>
      <c r="S211" s="237"/>
      <c r="T211" s="237"/>
      <c r="U211" s="237"/>
      <c r="V211" s="237"/>
      <c r="W211" s="237"/>
      <c r="X211" s="379"/>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0"/>
      <c r="I212" s="240"/>
      <c r="J212" s="240"/>
      <c r="K212" s="240"/>
      <c r="L212" s="240"/>
      <c r="M212" s="240"/>
      <c r="N212" s="240"/>
      <c r="O212" s="423"/>
      <c r="P212" s="240"/>
      <c r="Q212" s="240"/>
      <c r="R212" s="240"/>
      <c r="S212" s="240"/>
      <c r="T212" s="240"/>
      <c r="U212" s="240"/>
      <c r="V212" s="240"/>
      <c r="W212" s="240"/>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2"/>
      <c r="I213" s="222"/>
      <c r="J213" s="222"/>
      <c r="K213" s="222"/>
      <c r="L213" s="222"/>
      <c r="M213" s="222"/>
      <c r="N213" s="222"/>
      <c r="O213" s="381"/>
      <c r="P213" s="240"/>
      <c r="Q213" s="240"/>
      <c r="R213" s="240"/>
      <c r="S213" s="240"/>
      <c r="T213" s="240"/>
      <c r="U213" s="240"/>
      <c r="V213" s="240"/>
      <c r="W213" s="240"/>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260</v>
      </c>
      <c r="B214" s="428"/>
      <c r="C214" s="428"/>
      <c r="D214" s="428"/>
      <c r="E214" s="429" t="s">
        <v>221</v>
      </c>
      <c r="F214" s="430"/>
      <c r="G214" s="82" t="s">
        <v>173</v>
      </c>
      <c r="H214" s="367"/>
      <c r="I214" s="365"/>
      <c r="J214" s="365"/>
      <c r="K214" s="365"/>
      <c r="L214" s="365"/>
      <c r="M214" s="365"/>
      <c r="N214" s="365"/>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573</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228</v>
      </c>
      <c r="AP215" s="437"/>
      <c r="AQ215" s="437"/>
      <c r="AR215" s="81"/>
      <c r="AS215" s="436"/>
      <c r="AT215" s="437"/>
      <c r="AU215" s="437"/>
      <c r="AV215" s="437"/>
      <c r="AW215" s="437"/>
      <c r="AX215" s="438"/>
      <c r="AY215">
        <f>COUNTIF($AR$215,"☑")</f>
        <v>0</v>
      </c>
    </row>
    <row r="216" spans="1:51" ht="45" customHeight="1" x14ac:dyDescent="0.15">
      <c r="A216" s="369" t="s">
        <v>280</v>
      </c>
      <c r="B216" s="370"/>
      <c r="C216" s="372" t="s">
        <v>174</v>
      </c>
      <c r="D216" s="370"/>
      <c r="E216" s="373" t="s">
        <v>190</v>
      </c>
      <c r="F216" s="374"/>
      <c r="G216" s="375" t="s">
        <v>622</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623</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642</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91" t="s">
        <v>643</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1"/>
      <c r="B219" s="353"/>
      <c r="C219" s="350" t="s">
        <v>591</v>
      </c>
      <c r="D219" s="351"/>
      <c r="E219" s="354" t="s">
        <v>276</v>
      </c>
      <c r="F219" s="355"/>
      <c r="G219" s="360" t="s">
        <v>177</v>
      </c>
      <c r="H219" s="361"/>
      <c r="I219" s="361"/>
      <c r="J219" s="362" t="s">
        <v>624</v>
      </c>
      <c r="K219" s="363"/>
      <c r="L219" s="363"/>
      <c r="M219" s="363"/>
      <c r="N219" s="363"/>
      <c r="O219" s="363"/>
      <c r="P219" s="363"/>
      <c r="Q219" s="363"/>
      <c r="R219" s="363"/>
      <c r="S219" s="363"/>
      <c r="T219" s="364"/>
      <c r="U219" s="365" t="s">
        <v>625</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626</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627</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79.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605</v>
      </c>
      <c r="AE224" s="332"/>
      <c r="AF224" s="332"/>
      <c r="AG224" s="333" t="s">
        <v>628</v>
      </c>
      <c r="AH224" s="334"/>
      <c r="AI224" s="334"/>
      <c r="AJ224" s="334"/>
      <c r="AK224" s="334"/>
      <c r="AL224" s="334"/>
      <c r="AM224" s="334"/>
      <c r="AN224" s="334"/>
      <c r="AO224" s="334"/>
      <c r="AP224" s="334"/>
      <c r="AQ224" s="334"/>
      <c r="AR224" s="334"/>
      <c r="AS224" s="334"/>
      <c r="AT224" s="334"/>
      <c r="AU224" s="334"/>
      <c r="AV224" s="334"/>
      <c r="AW224" s="334"/>
      <c r="AX224" s="335"/>
    </row>
    <row r="225" spans="1:50" ht="10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605</v>
      </c>
      <c r="AE225" s="220"/>
      <c r="AF225" s="220"/>
      <c r="AG225" s="269" t="s">
        <v>629</v>
      </c>
      <c r="AH225" s="270"/>
      <c r="AI225" s="270"/>
      <c r="AJ225" s="270"/>
      <c r="AK225" s="270"/>
      <c r="AL225" s="270"/>
      <c r="AM225" s="270"/>
      <c r="AN225" s="270"/>
      <c r="AO225" s="270"/>
      <c r="AP225" s="270"/>
      <c r="AQ225" s="270"/>
      <c r="AR225" s="270"/>
      <c r="AS225" s="270"/>
      <c r="AT225" s="270"/>
      <c r="AU225" s="270"/>
      <c r="AV225" s="270"/>
      <c r="AW225" s="270"/>
      <c r="AX225" s="271"/>
    </row>
    <row r="226" spans="1:50" ht="46.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605</v>
      </c>
      <c r="AE226" s="282"/>
      <c r="AF226" s="282"/>
      <c r="AG226" s="239" t="s">
        <v>630</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631</v>
      </c>
      <c r="AE227" s="234"/>
      <c r="AF227" s="234"/>
      <c r="AG227" s="236" t="s">
        <v>606</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646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646</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631</v>
      </c>
      <c r="AE230" s="259"/>
      <c r="AF230" s="259"/>
      <c r="AG230" s="261" t="s">
        <v>606</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631</v>
      </c>
      <c r="AE231" s="220"/>
      <c r="AF231" s="220"/>
      <c r="AG231" s="269" t="s">
        <v>606</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631</v>
      </c>
      <c r="AE232" s="220"/>
      <c r="AF232" s="220"/>
      <c r="AG232" s="269" t="s">
        <v>606</v>
      </c>
      <c r="AH232" s="270"/>
      <c r="AI232" s="270"/>
      <c r="AJ232" s="270"/>
      <c r="AK232" s="270"/>
      <c r="AL232" s="270"/>
      <c r="AM232" s="270"/>
      <c r="AN232" s="270"/>
      <c r="AO232" s="270"/>
      <c r="AP232" s="270"/>
      <c r="AQ232" s="270"/>
      <c r="AR232" s="270"/>
      <c r="AS232" s="270"/>
      <c r="AT232" s="270"/>
      <c r="AU232" s="270"/>
      <c r="AV232" s="270"/>
      <c r="AW232" s="270"/>
      <c r="AX232" s="271"/>
    </row>
    <row r="233" spans="1:50" ht="105.9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605</v>
      </c>
      <c r="AE233" s="220"/>
      <c r="AF233" s="220"/>
      <c r="AG233" s="269" t="s">
        <v>632</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631</v>
      </c>
      <c r="AE234" s="282"/>
      <c r="AF234" s="282"/>
      <c r="AG234" s="283" t="s">
        <v>606</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631</v>
      </c>
      <c r="AE235" s="220"/>
      <c r="AF235" s="291"/>
      <c r="AG235" s="269" t="s">
        <v>606</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631</v>
      </c>
      <c r="AE236" s="345"/>
      <c r="AF236" s="346"/>
      <c r="AG236" s="347" t="s">
        <v>606</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631</v>
      </c>
      <c r="AE237" s="259"/>
      <c r="AF237" s="260"/>
      <c r="AG237" s="261" t="s">
        <v>606</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631</v>
      </c>
      <c r="AE238" s="268"/>
      <c r="AF238" s="268"/>
      <c r="AG238" s="269" t="s">
        <v>606</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631</v>
      </c>
      <c r="AE239" s="220"/>
      <c r="AF239" s="220"/>
      <c r="AG239" s="269" t="s">
        <v>606</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631</v>
      </c>
      <c r="AE240" s="220"/>
      <c r="AF240" s="220"/>
      <c r="AG240" s="221" t="s">
        <v>606</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605</v>
      </c>
      <c r="AE241" s="234"/>
      <c r="AF241" s="235"/>
      <c r="AG241" s="236" t="s">
        <v>633</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v>2022</v>
      </c>
      <c r="D243" s="248"/>
      <c r="E243" s="195" t="s">
        <v>634</v>
      </c>
      <c r="F243" s="195"/>
      <c r="G243" s="195"/>
      <c r="H243" s="196">
        <v>21</v>
      </c>
      <c r="I243" s="196"/>
      <c r="J243" s="286">
        <v>75</v>
      </c>
      <c r="K243" s="286"/>
      <c r="L243" s="286"/>
      <c r="M243" s="196"/>
      <c r="N243" s="287"/>
      <c r="O243" s="288" t="s">
        <v>637</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v>2022</v>
      </c>
      <c r="D244" s="204"/>
      <c r="E244" s="195" t="s">
        <v>635</v>
      </c>
      <c r="F244" s="195"/>
      <c r="G244" s="195"/>
      <c r="H244" s="196">
        <v>21</v>
      </c>
      <c r="I244" s="196"/>
      <c r="J244" s="197">
        <v>47</v>
      </c>
      <c r="K244" s="197"/>
      <c r="L244" s="197"/>
      <c r="M244" s="198"/>
      <c r="N244" s="199"/>
      <c r="O244" s="200" t="s">
        <v>638</v>
      </c>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v>2022</v>
      </c>
      <c r="D245" s="204"/>
      <c r="E245" s="195" t="s">
        <v>636</v>
      </c>
      <c r="F245" s="195"/>
      <c r="G245" s="195"/>
      <c r="H245" s="196">
        <v>21</v>
      </c>
      <c r="I245" s="196"/>
      <c r="J245" s="197">
        <v>336</v>
      </c>
      <c r="K245" s="197"/>
      <c r="L245" s="197"/>
      <c r="M245" s="198"/>
      <c r="N245" s="199"/>
      <c r="O245" s="200" t="s">
        <v>639</v>
      </c>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10.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640</v>
      </c>
      <c r="H261" s="171"/>
      <c r="I261" s="171"/>
      <c r="J261" s="172" t="s">
        <v>540</v>
      </c>
      <c r="K261" s="172"/>
      <c r="L261" s="173">
        <v>56</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4.25" customHeight="1" thickBo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32.2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42"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7" customHeight="1" x14ac:dyDescent="0.15">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14.2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14.2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13.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7.5" customHeight="1" x14ac:dyDescent="0.15"/>
    <row r="356" spans="1:51" ht="14.2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14.2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14.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14.25" customHeight="1" x14ac:dyDescent="0.15">
      <c r="A359" s="95">
        <v>1</v>
      </c>
      <c r="B359" s="95">
        <v>1</v>
      </c>
      <c r="C359" s="114"/>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hyperlinks>
    <hyperlink ref="AB217:AX217" r:id="rId1" display="https://www.mlit.go.jp/seisakutokatsu/hyouka/content/001509902.pdf"/>
  </hyperlink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2" manualBreakCount="2">
    <brk id="37" max="16383" man="1"/>
    <brk id="240"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605</v>
      </c>
      <c r="M3" s="13" t="str">
        <f t="shared" ref="M3:M11" si="2">IF(L3="","",K3)</f>
        <v>文教及び科学振興</v>
      </c>
      <c r="N3" s="13" t="str">
        <f>IF(M3="",N2,IF(N2&lt;&gt;"",CONCATENATE(N2,"、",M3),M3))</f>
        <v>文教及び科学振興</v>
      </c>
      <c r="O3" s="13"/>
      <c r="P3" s="12" t="s">
        <v>66</v>
      </c>
      <c r="Q3" s="17" t="s">
        <v>605</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t="s">
        <v>605</v>
      </c>
      <c r="R4" s="13" t="str">
        <f t="shared" si="3"/>
        <v>補助</v>
      </c>
      <c r="S4" s="13" t="str">
        <f t="shared" si="4"/>
        <v>委託・請負、補助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605</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委託・請負、補助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2022-11-28T05:29:02Z</cp:lastPrinted>
  <dcterms:created xsi:type="dcterms:W3CDTF">2012-03-13T00:50:25Z</dcterms:created>
  <dcterms:modified xsi:type="dcterms:W3CDTF">2022-11-30T09:41:03Z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