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9506768-A78D-49A1-949B-94180750DBB1}"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令和５年度!$A$1:$AY$331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1" i="6" l="1"/>
  <c r="AJ101" i="6"/>
  <c r="AF101" i="6"/>
  <c r="AN68" i="6"/>
  <c r="AJ68" i="6"/>
  <c r="AF68" i="6"/>
  <c r="AN52" i="6"/>
  <c r="AJ134" i="6" l="1"/>
  <c r="AN134" i="6"/>
  <c r="AF134" i="6"/>
  <c r="X148" i="6" l="1"/>
  <c r="Y240" i="6" l="1"/>
  <c r="Y247" i="6" l="1"/>
  <c r="Y258" i="6"/>
  <c r="Y269" i="6"/>
  <c r="AH180" i="6" l="1"/>
  <c r="AQ151" i="6" l="1"/>
  <c r="AH151" i="6"/>
  <c r="X151" i="6"/>
  <c r="O151" i="6"/>
  <c r="AN187" i="6" l="1"/>
  <c r="R188" i="6" l="1"/>
  <c r="AN188" i="6" s="1"/>
  <c r="AQ159" i="6"/>
  <c r="AH159" i="6"/>
  <c r="X159" i="6"/>
  <c r="O159" i="6"/>
  <c r="AQ153" i="6"/>
  <c r="AH153" i="6"/>
  <c r="X153" i="6"/>
  <c r="O153" i="6"/>
  <c r="AQ148" i="6"/>
  <c r="AH148" i="6"/>
  <c r="O148" i="6"/>
  <c r="O155" i="6" l="1"/>
  <c r="R192" i="6"/>
  <c r="AN192" i="6" s="1"/>
  <c r="AV280" i="6" l="1"/>
  <c r="AV269" i="6"/>
  <c r="AV258" i="6"/>
  <c r="Y280" i="6"/>
  <c r="AB174" i="6"/>
  <c r="AL174" i="6" s="1"/>
  <c r="AU174" i="6" s="1"/>
  <c r="X141" i="6" l="1"/>
  <c r="X155" i="6" s="1"/>
  <c r="AV247" i="6"/>
  <c r="AB186" i="6"/>
  <c r="AL186" i="6" s="1"/>
  <c r="AU186" i="6" s="1"/>
  <c r="AB180" i="6"/>
  <c r="AL180" i="6" s="1"/>
  <c r="AU180" i="6" s="1"/>
  <c r="AH141" i="6" l="1"/>
  <c r="AH155" i="6" s="1"/>
  <c r="AQ141" i="6" l="1"/>
  <c r="AQ155" i="6" s="1"/>
</calcChain>
</file>

<file path=xl/sharedStrings.xml><?xml version="1.0" encoding="utf-8"?>
<sst xmlns="http://schemas.openxmlformats.org/spreadsheetml/2006/main" count="866" uniqueCount="411">
  <si>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</si>
  <si>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</si>
  <si>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</si>
  <si>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</si>
  <si>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</si>
  <si>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</si>
  <si>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</si>
  <si>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</si>
  <si>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</si>
  <si>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</si>
  <si>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</si>
  <si>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</si>
  <si>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</si>
  <si>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</si>
  <si>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</si>
  <si>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</si>
  <si>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</si>
  <si>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</si>
  <si>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</si>
  <si>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</si>
  <si>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</si>
  <si>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</si>
  <si>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</si>
  <si>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</si>
  <si>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</si>
  <si>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</si>
  <si>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</si>
  <si>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</si>
  <si>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</si>
  <si>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</si>
  <si>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</si>
  <si>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</si>
  <si>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</si>
  <si>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</si>
  <si>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</si>
  <si>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</si>
  <si>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</si>
  <si>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</si>
  <si>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</si>
  <si>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</si>
  <si>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</si>
  <si>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</si>
  <si>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</si>
  <si>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</si>
  <si>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</si>
  <si>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</si>
  <si>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</si>
  <si>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</si>
  <si>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</si>
  <si>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</si>
  <si>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</si>
  <si>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</si>
  <si>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</si>
  <si>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</si>
  <si>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</si>
  <si>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</si>
  <si>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</si>
  <si>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</si>
  <si>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</si>
  <si>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</si>
  <si>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</si>
  <si>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</si>
  <si>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</si>
  <si>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</si>
  <si>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</si>
  <si>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</si>
  <si>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</si>
  <si>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</si>
  <si>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</si>
  <si>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</si>
  <si>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</si>
  <si>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</si>
  <si>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</si>
  <si>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</si>
  <si>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</si>
  <si>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</si>
  <si>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</si>
  <si>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</si>
  <si>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</si>
  <si>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</si>
  <si>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</si>
  <si>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</si>
  <si>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</si>
  <si>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</si>
  <si>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</si>
  <si>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</si>
  <si>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</si>
  <si>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</si>
  <si>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</si>
  <si>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</si>
  <si>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</si>
  <si>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</si>
  <si>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</si>
  <si>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</si>
  <si>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</si>
  <si>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</si>
  <si>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</si>
  <si>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</si>
  <si>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</si>
  <si>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</si>
  <si>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</si>
  <si>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</si>
  <si>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</si>
  <si>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</si>
  <si>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</si>
  <si>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</si>
  <si>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</si>
  <si>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</si>
  <si>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</si>
  <si>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</si>
  <si>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</si>
  <si>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</si>
  <si>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</si>
  <si>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</si>
  <si>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</si>
  <si>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</si>
  <si>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</si>
  <si>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</si>
  <si>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</si>
  <si>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</si>
  <si>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</si>
  <si>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</si>
  <si>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</si>
  <si>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</si>
  <si>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</si>
  <si>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</si>
  <si>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</si>
  <si>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</si>
  <si>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</si>
  <si>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</si>
  <si>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</si>
  <si>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</si>
  <si>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</si>
  <si>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</si>
  <si>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</si>
  <si>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</si>
  <si>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</si>
  <si>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</si>
  <si>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</si>
  <si>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</si>
  <si>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</si>
  <si>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</si>
  <si>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</si>
  <si>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</si>
  <si>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</si>
  <si>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</si>
  <si>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</si>
  <si>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</si>
  <si>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</si>
  <si>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</si>
  <si>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</si>
  <si>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</si>
  <si>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</si>
  <si>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</si>
  <si>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</si>
  <si>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</si>
  <si>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</si>
  <si>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</si>
  <si>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</si>
  <si>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</si>
  <si>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</si>
  <si>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</si>
  <si>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</si>
  <si>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</si>
  <si>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</si>
  <si>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</si>
  <si>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</si>
  <si>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</si>
  <si>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</si>
  <si>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</si>
  <si>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</si>
  <si>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</si>
  <si>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</si>
  <si>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</si>
  <si>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</si>
  <si>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</si>
  <si>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</si>
  <si>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</si>
  <si>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</si>
  <si>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</si>
  <si>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</si>
  <si>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</si>
  <si>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</si>
  <si>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</si>
  <si>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</si>
  <si>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</si>
  <si>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</si>
  <si>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</si>
  <si>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</si>
  <si>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</si>
  <si>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</si>
  <si>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</si>
  <si>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</si>
  <si>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</si>
  <si>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</si>
  <si>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</si>
  <si>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</si>
  <si>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</si>
  <si>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</si>
  <si>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</si>
  <si>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</si>
  <si>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</si>
  <si>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</si>
  <si>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</si>
  <si>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</si>
  <si>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</si>
  <si>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</si>
  <si>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</si>
  <si>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</si>
  <si>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</si>
  <si>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</si>
  <si>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</si>
  <si>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</si>
  <si>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</si>
  <si>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</si>
  <si>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</si>
  <si>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</si>
  <si>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</si>
  <si>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</si>
  <si>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</si>
  <si>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</si>
  <si>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</si>
  <si>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</si>
  <si>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</si>
  <si>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</si>
  <si>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</si>
  <si>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</si>
  <si>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</si>
  <si>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</si>
  <si>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</si>
  <si>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</si>
  <si>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</si>
  <si>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</si>
  <si>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</si>
  <si>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</si>
  <si>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</si>
  <si>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</si>
  <si>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</si>
  <si>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</si>
  <si>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</si>
  <si>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</si>
  <si>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</si>
  <si>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</si>
  <si>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</si>
  <si>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</si>
  <si>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</si>
  <si>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</si>
  <si>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</si>
  <si>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</si>
  <si>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</si>
  <si>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</si>
  <si>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</si>
  <si>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</si>
  <si>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</si>
  <si>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</si>
  <si>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</si>
  <si>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</si>
  <si>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</si>
  <si>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</si>
  <si>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</si>
  <si>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</si>
  <si>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</si>
  <si>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</si>
  <si>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</si>
  <si>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</si>
  <si>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</si>
  <si>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</si>
  <si>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</si>
  <si>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</si>
  <si>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</si>
  <si>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</si>
  <si>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</si>
  <si>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</si>
  <si>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</si>
  <si>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</si>
  <si>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</si>
  <si>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</si>
  <si>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</si>
  <si>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</si>
  <si>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</si>
  <si>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</si>
  <si>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</si>
  <si>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</si>
  <si>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</si>
  <si>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</si>
  <si>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</si>
  <si>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</si>
  <si>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</si>
  <si>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</si>
  <si>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</si>
  <si>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</si>
  <si>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</si>
  <si>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</si>
  <si>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</si>
  <si>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</si>
  <si>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</si>
  <si>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</si>
  <si>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</si>
  <si>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</si>
  <si>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</si>
  <si>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</si>
  <si>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</si>
  <si>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信用・指導基金</t>
    <rPh sb="0" eb="2">
      <t>シンヨウ</t>
    </rPh>
    <rPh sb="3" eb="7">
      <t>シドウキキン</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</si>
  <si>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</si>
  <si>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</si>
  <si>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</si>
  <si>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</si>
  <si>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建設業振興基金に関する建議
（昭和50年中央建設業審議会建議）</t>
    <rPh sb="0" eb="7">
      <t>ケンセツギョウシンコウキキン</t>
    </rPh>
    <rPh sb="8" eb="9">
      <t>カン</t>
    </rPh>
    <rPh sb="11" eb="13">
      <t>ケンギ</t>
    </rPh>
    <rPh sb="15" eb="17">
      <t>ショウワ</t>
    </rPh>
    <rPh sb="19" eb="20">
      <t>ネン</t>
    </rPh>
    <rPh sb="20" eb="25">
      <t>チュウオウケンセツギョウ</t>
    </rPh>
    <rPh sb="25" eb="28">
      <t>シンギカイ</t>
    </rPh>
    <rPh sb="28" eb="30">
      <t>ケンギ</t>
    </rPh>
    <phoneticPr fontId="3"/>
  </si>
  <si>
    <t>本基金による債務保証等を通じた資金供給の円滑化により、中小建設企業からなる建設業団体、事業協同組合等が行う共同事業や設備投資を促進し建設業の近代化・合理化を図る。</t>
    <rPh sb="0" eb="3">
      <t>ホンキキン</t>
    </rPh>
    <rPh sb="6" eb="11">
      <t>サイムホショウトウ</t>
    </rPh>
    <rPh sb="12" eb="13">
      <t>ツウ</t>
    </rPh>
    <rPh sb="15" eb="19">
      <t>シキンキョウキュウ</t>
    </rPh>
    <rPh sb="20" eb="23">
      <t>エンカツカ</t>
    </rPh>
    <rPh sb="27" eb="29">
      <t>チュウショウ</t>
    </rPh>
    <rPh sb="29" eb="33">
      <t>ケンセツキギョウ</t>
    </rPh>
    <rPh sb="37" eb="40">
      <t>ケンセツギョウ</t>
    </rPh>
    <rPh sb="40" eb="42">
      <t>ダンタイ</t>
    </rPh>
    <rPh sb="43" eb="45">
      <t>ジギョウ</t>
    </rPh>
    <rPh sb="45" eb="47">
      <t>キョウドウ</t>
    </rPh>
    <rPh sb="47" eb="49">
      <t>クミアイ</t>
    </rPh>
    <rPh sb="49" eb="50">
      <t>トウ</t>
    </rPh>
    <rPh sb="51" eb="52">
      <t>オコナ</t>
    </rPh>
    <rPh sb="53" eb="55">
      <t>キョウドウ</t>
    </rPh>
    <rPh sb="55" eb="57">
      <t>ジギョウ</t>
    </rPh>
    <rPh sb="58" eb="60">
      <t>セツビ</t>
    </rPh>
    <rPh sb="60" eb="62">
      <t>トウシ</t>
    </rPh>
    <rPh sb="63" eb="65">
      <t>ソクシン</t>
    </rPh>
    <rPh sb="66" eb="69">
      <t>ケンセツギョウ</t>
    </rPh>
    <rPh sb="70" eb="72">
      <t>キンダイ</t>
    </rPh>
    <rPh sb="72" eb="73">
      <t>カ</t>
    </rPh>
    <rPh sb="74" eb="76">
      <t>ゴウリ</t>
    </rPh>
    <rPh sb="76" eb="77">
      <t>カ</t>
    </rPh>
    <rPh sb="78" eb="79">
      <t>ハカ</t>
    </rPh>
    <phoneticPr fontId="3"/>
  </si>
  <si>
    <t>建設業は全体の約99%が中小企業であり、その体質の強化改善が必要。</t>
    <rPh sb="0" eb="3">
      <t>ケンセツギョウ</t>
    </rPh>
    <rPh sb="4" eb="6">
      <t>ゼンタイ</t>
    </rPh>
    <rPh sb="7" eb="8">
      <t>ヤク</t>
    </rPh>
    <rPh sb="12" eb="16">
      <t>チュウショウキギョウ</t>
    </rPh>
    <rPh sb="22" eb="24">
      <t>タイシツ</t>
    </rPh>
    <rPh sb="25" eb="29">
      <t>キョウカカイゼン</t>
    </rPh>
    <rPh sb="30" eb="32">
      <t>ヒツヨウ</t>
    </rPh>
    <phoneticPr fontId="3"/>
  </si>
  <si>
    <t>・建設業団体、事業協同組合等が、資機材の共同購買等の共同事業、会館・工場等の共同施設の設置等の設備投資又は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t>
    <rPh sb="1" eb="6">
      <t>ケンセツギョウダンタイ</t>
    </rPh>
    <rPh sb="7" eb="13">
      <t>ジギョウキョウドウクミアイ</t>
    </rPh>
    <rPh sb="13" eb="14">
      <t>トウ</t>
    </rPh>
    <rPh sb="16" eb="19">
      <t>シキザイ</t>
    </rPh>
    <rPh sb="20" eb="25">
      <t>キョウドウコウバイトウ</t>
    </rPh>
    <rPh sb="26" eb="30">
      <t>キョウドウジギョウ</t>
    </rPh>
    <rPh sb="31" eb="33">
      <t>カイカン</t>
    </rPh>
    <rPh sb="34" eb="36">
      <t>コウジョウ</t>
    </rPh>
    <rPh sb="36" eb="37">
      <t>トウ</t>
    </rPh>
    <rPh sb="38" eb="42">
      <t>キョウドウシセツ</t>
    </rPh>
    <rPh sb="43" eb="46">
      <t>セッチトウ</t>
    </rPh>
    <rPh sb="47" eb="51">
      <t>セツビトウシ</t>
    </rPh>
    <rPh sb="51" eb="52">
      <t>マタ</t>
    </rPh>
    <rPh sb="53" eb="57">
      <t>クミアイイントウ</t>
    </rPh>
    <rPh sb="58" eb="59">
      <t>タイ</t>
    </rPh>
    <rPh sb="61" eb="65">
      <t>テンタイユウシ</t>
    </rPh>
    <rPh sb="66" eb="67">
      <t>オコナ</t>
    </rPh>
    <rPh sb="68" eb="70">
      <t>バアイ</t>
    </rPh>
    <rPh sb="77" eb="81">
      <t>キンユウキカン</t>
    </rPh>
    <rPh sb="84" eb="86">
      <t>シキン</t>
    </rPh>
    <rPh sb="87" eb="89">
      <t>カリイレ</t>
    </rPh>
    <rPh sb="90" eb="91">
      <t>タイ</t>
    </rPh>
    <rPh sb="92" eb="95">
      <t>ホンキキン</t>
    </rPh>
    <rPh sb="98" eb="102">
      <t>サイムホショウ</t>
    </rPh>
    <rPh sb="102" eb="103">
      <t>トウ</t>
    </rPh>
    <rPh sb="104" eb="106">
      <t>ジッシ</t>
    </rPh>
    <rPh sb="114" eb="117">
      <t>テイキンリ</t>
    </rPh>
    <rPh sb="119" eb="123">
      <t>シキンキョウキュウ</t>
    </rPh>
    <rPh sb="124" eb="126">
      <t>カノウ</t>
    </rPh>
    <rPh sb="132" eb="135">
      <t>ケンセツギョウ</t>
    </rPh>
    <rPh sb="136" eb="139">
      <t>キンダイカ</t>
    </rPh>
    <rPh sb="140" eb="143">
      <t>ゴウリカ</t>
    </rPh>
    <rPh sb="144" eb="145">
      <t>カン</t>
    </rPh>
    <rPh sb="147" eb="152">
      <t>ソウゴウテキチョウサ</t>
    </rPh>
    <rPh sb="152" eb="155">
      <t>ケンキュウオヨ</t>
    </rPh>
    <rPh sb="156" eb="159">
      <t>ケンセツギョウ</t>
    </rPh>
    <rPh sb="160" eb="162">
      <t>ケイエイ</t>
    </rPh>
    <rPh sb="163" eb="164">
      <t>カン</t>
    </rPh>
    <rPh sb="166" eb="170">
      <t>カイゼンシドウ</t>
    </rPh>
    <rPh sb="171" eb="173">
      <t>ジギョウ</t>
    </rPh>
    <rPh sb="174" eb="176">
      <t>ジッシ</t>
    </rPh>
    <phoneticPr fontId="3"/>
  </si>
  <si>
    <t>平成30年度の基金の再点検を踏まえて返納。</t>
    <rPh sb="0" eb="2">
      <t>ヘイセイ</t>
    </rPh>
    <rPh sb="4" eb="6">
      <t>ネンド</t>
    </rPh>
    <rPh sb="7" eb="9">
      <t>キキン</t>
    </rPh>
    <rPh sb="10" eb="13">
      <t>サイテンケン</t>
    </rPh>
    <rPh sb="14" eb="15">
      <t>フ</t>
    </rPh>
    <rPh sb="18" eb="20">
      <t>ヘンノウ</t>
    </rPh>
    <phoneticPr fontId="3"/>
  </si>
  <si>
    <t xml:space="preserve">（基金に係る国庫補助金等の返納）
第11条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18年８月15日閣議決定）に基づき基金の取り扱いを検討した結果、使用見込みのない資金に相当する額については国に返納するものとする。
（事業に係る運営及び管理に関する基本的事項の公表）
第12条　補助事業者は事業に係る運営及び管理に関する基本的事項として、次に掲げるものを公表しなければならない。
一　基金の名称
二　基金の額（国費相当額を含む。）
三　事業の概要
四　事業を終了する次期
五　事業の採択に当たっての申請方法、申請期限、審査基準及び審査体制
（基金の額、事業の実施状況等の報告）
第13条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保有割合（「補助金等の交付により造成した基金等に関する基準」（平成18年８月15日閣議決定）中「３(3)基金の保有に関する基準」に示されている保有割合をいう。）及びその算定根拠
</t>
    <phoneticPr fontId="3"/>
  </si>
  <si>
    <t>融資枠の需要に対し十分な債務保証枠を確保する。</t>
    <rPh sb="0" eb="3">
      <t>ユウシワク</t>
    </rPh>
    <rPh sb="4" eb="6">
      <t>ジュヨウ</t>
    </rPh>
    <rPh sb="7" eb="8">
      <t>タイ</t>
    </rPh>
    <rPh sb="9" eb="11">
      <t>ジュウブン</t>
    </rPh>
    <rPh sb="12" eb="17">
      <t>サイムホショウワク</t>
    </rPh>
    <rPh sb="18" eb="20">
      <t>カクホ</t>
    </rPh>
    <phoneticPr fontId="3"/>
  </si>
  <si>
    <t>債務保証総枠</t>
    <rPh sb="0" eb="6">
      <t>サイムホショウソウワク</t>
    </rPh>
    <phoneticPr fontId="3"/>
  </si>
  <si>
    <t>百万円</t>
    <rPh sb="0" eb="3">
      <t>ヒャクマンエン</t>
    </rPh>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</si>
  <si>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</si>
  <si>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大口の共同施設設置に係る融資について、事業計画の遅れにより融資の実施時期が今年度にずれ込んだため、当初見込みと乖離が生じた。</t>
    <rPh sb="0" eb="2">
      <t>オオグチ</t>
    </rPh>
    <rPh sb="3" eb="9">
      <t>キョウドウシセツセッチ</t>
    </rPh>
    <rPh sb="10" eb="11">
      <t>カカ</t>
    </rPh>
    <rPh sb="12" eb="14">
      <t>ユウシ</t>
    </rPh>
    <rPh sb="19" eb="23">
      <t>ジギョウケイカク</t>
    </rPh>
    <rPh sb="24" eb="25">
      <t>オク</t>
    </rPh>
    <rPh sb="29" eb="31">
      <t>ユウシ</t>
    </rPh>
    <rPh sb="32" eb="36">
      <t>ジッシジキ</t>
    </rPh>
    <rPh sb="37" eb="40">
      <t>コンネンド</t>
    </rPh>
    <rPh sb="43" eb="44">
      <t>コ</t>
    </rPh>
    <rPh sb="49" eb="53">
      <t>トウショミコ</t>
    </rPh>
    <rPh sb="55" eb="57">
      <t>カイリ</t>
    </rPh>
    <rPh sb="58" eb="59">
      <t>ショウ</t>
    </rPh>
    <phoneticPr fontId="3"/>
  </si>
  <si>
    <t>・平成18年度閣議決定を踏まえた効率的、効果的な基金運営の観点から、平成25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rPh sb="1" eb="3">
      <t>ヘイセイ</t>
    </rPh>
    <rPh sb="5" eb="7">
      <t>ネンド</t>
    </rPh>
    <rPh sb="7" eb="11">
      <t>カクギケッテイ</t>
    </rPh>
    <rPh sb="12" eb="13">
      <t>フ</t>
    </rPh>
    <rPh sb="16" eb="19">
      <t>コウリツテキ</t>
    </rPh>
    <rPh sb="20" eb="23">
      <t>コウカテキ</t>
    </rPh>
    <rPh sb="24" eb="28">
      <t>キキンウンエイ</t>
    </rPh>
    <rPh sb="29" eb="31">
      <t>カンテン</t>
    </rPh>
    <rPh sb="34" eb="36">
      <t>ヘイセイ</t>
    </rPh>
    <rPh sb="38" eb="40">
      <t>ネンド</t>
    </rPh>
    <rPh sb="41" eb="45">
      <t>サイムホショウ</t>
    </rPh>
    <rPh sb="46" eb="48">
      <t>タイショウ</t>
    </rPh>
    <rPh sb="51" eb="55">
      <t>ケンセツキギョウ</t>
    </rPh>
    <rPh sb="56" eb="60">
      <t>ジギョウシュルイ</t>
    </rPh>
    <rPh sb="61" eb="63">
      <t>ミナオ</t>
    </rPh>
    <rPh sb="65" eb="67">
      <t>ジッシ</t>
    </rPh>
    <rPh sb="69" eb="73">
      <t>ケンセツキギョウ</t>
    </rPh>
    <rPh sb="74" eb="77">
      <t>シャカイテキ</t>
    </rPh>
    <rPh sb="78" eb="80">
      <t>ジュウヨウ</t>
    </rPh>
    <rPh sb="81" eb="83">
      <t>ヤクワリ</t>
    </rPh>
    <rPh sb="84" eb="85">
      <t>ニナ</t>
    </rPh>
    <rPh sb="86" eb="92">
      <t>ヒガシニホンダイシンサイ</t>
    </rPh>
    <rPh sb="93" eb="97">
      <t>フッコウジギョウ</t>
    </rPh>
    <rPh sb="97" eb="99">
      <t>ソクシン</t>
    </rPh>
    <rPh sb="100" eb="101">
      <t>ム</t>
    </rPh>
    <rPh sb="103" eb="106">
      <t>キンユウメン</t>
    </rPh>
    <rPh sb="116" eb="118">
      <t>モクテキ</t>
    </rPh>
    <rPh sb="122" eb="126">
      <t>ジョセンサギョウ</t>
    </rPh>
    <rPh sb="130" eb="134">
      <t>ケンセツキギョウ</t>
    </rPh>
    <rPh sb="135" eb="138">
      <t>シキング</t>
    </rPh>
    <rPh sb="140" eb="143">
      <t>エンカツカ</t>
    </rPh>
    <rPh sb="144" eb="146">
      <t>シエン</t>
    </rPh>
    <rPh sb="150" eb="154">
      <t>トウガイジギョウ</t>
    </rPh>
    <rPh sb="155" eb="156">
      <t>カカ</t>
    </rPh>
    <rPh sb="157" eb="163">
      <t>ミンカンキンユウキカン</t>
    </rPh>
    <rPh sb="166" eb="168">
      <t>カリイレ</t>
    </rPh>
    <rPh sb="169" eb="172">
      <t>ホンキキン</t>
    </rPh>
    <rPh sb="173" eb="177">
      <t>サイムホショウ</t>
    </rPh>
    <rPh sb="178" eb="180">
      <t>タイショウ</t>
    </rPh>
    <rPh sb="181" eb="183">
      <t>ツイカ</t>
    </rPh>
    <rPh sb="186" eb="188">
      <t>ヘイセイ</t>
    </rPh>
    <rPh sb="190" eb="191">
      <t>ネン</t>
    </rPh>
    <rPh sb="191" eb="192">
      <t>ド</t>
    </rPh>
    <rPh sb="192" eb="196">
      <t>カクギケッテイ</t>
    </rPh>
    <rPh sb="197" eb="198">
      <t>フ</t>
    </rPh>
    <rPh sb="201" eb="203">
      <t>ヘイセイ</t>
    </rPh>
    <rPh sb="205" eb="207">
      <t>ネンド</t>
    </rPh>
    <rPh sb="207" eb="209">
      <t>イコウ</t>
    </rPh>
    <phoneticPr fontId="3"/>
  </si>
  <si>
    <t>建設企業を取り巻く経営環境、金融情勢等に対する資材価格の高騰等による影響を注視しつつ、適切な基金の管理のもと効果的な役割を果たすべく、建設企業に円滑な資金供給を行う本制度の活用と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rPh sb="67" eb="71">
      <t>ケンセツキギョウ</t>
    </rPh>
    <rPh sb="72" eb="74">
      <t>エンカツ</t>
    </rPh>
    <rPh sb="75" eb="79">
      <t>シキンキョウキュウ</t>
    </rPh>
    <rPh sb="80" eb="81">
      <t>オコナ</t>
    </rPh>
    <rPh sb="82" eb="85">
      <t>ホンセイド</t>
    </rPh>
    <rPh sb="86" eb="88">
      <t>カツヨウ</t>
    </rPh>
    <rPh sb="89" eb="91">
      <t>フキュウ</t>
    </rPh>
    <rPh sb="91" eb="93">
      <t>ケイハツ</t>
    </rPh>
    <rPh sb="94" eb="95">
      <t>ツト</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</si>
  <si>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</si>
  <si>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</si>
  <si>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</si>
  <si>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被保証者に対する債務の利息助成、経営指導等に係る指導誌の発行等</t>
    <rPh sb="0" eb="4">
      <t>ヒホショウシャ</t>
    </rPh>
    <rPh sb="5" eb="6">
      <t>タイ</t>
    </rPh>
    <rPh sb="8" eb="10">
      <t>サイム</t>
    </rPh>
    <rPh sb="11" eb="15">
      <t>リソクジョセイ</t>
    </rPh>
    <rPh sb="16" eb="21">
      <t>ケイエイシドウトウ</t>
    </rPh>
    <rPh sb="22" eb="23">
      <t>カカ</t>
    </rPh>
    <rPh sb="24" eb="27">
      <t>シドウシ</t>
    </rPh>
    <rPh sb="28" eb="30">
      <t>ハッコウ</t>
    </rPh>
    <rPh sb="30" eb="31">
      <t>トウ</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</si>
  <si>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</si>
  <si>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</si>
  <si>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t>
    <phoneticPr fontId="3"/>
  </si>
  <si>
    <t>（財）建設業振興基金（当時。平成24年一般財団法人に移行。）は、昭和50年7月に、本基金による債務保証等の事業（事業内容については昭和50年中央建設業審議会「建設業振興基金に関する建議」に基づく。）を行うため、国と民間企業の出捐により設立されたもの。</t>
    <rPh sb="1" eb="2">
      <t>ザイ</t>
    </rPh>
    <rPh sb="3" eb="10">
      <t>ケンセツギョウシンコウキキン</t>
    </rPh>
    <rPh sb="11" eb="13">
      <t>トウジ</t>
    </rPh>
    <rPh sb="14" eb="16">
      <t>ヘイセイ</t>
    </rPh>
    <rPh sb="18" eb="19">
      <t>ネン</t>
    </rPh>
    <rPh sb="19" eb="25">
      <t>イッパンザイダンホウジン</t>
    </rPh>
    <rPh sb="26" eb="28">
      <t>イコウ</t>
    </rPh>
    <rPh sb="32" eb="34">
      <t>ショウワ</t>
    </rPh>
    <rPh sb="36" eb="37">
      <t>ネン</t>
    </rPh>
    <rPh sb="38" eb="39">
      <t>ガツ</t>
    </rPh>
    <rPh sb="53" eb="55">
      <t>ジギョウ</t>
    </rPh>
    <rPh sb="56" eb="60">
      <t>ジギョウナイヨウ</t>
    </rPh>
    <rPh sb="65" eb="67">
      <t>ショウワ</t>
    </rPh>
    <rPh sb="69" eb="70">
      <t>ネン</t>
    </rPh>
    <rPh sb="70" eb="75">
      <t>チュウオウケンセツギョウ</t>
    </rPh>
    <rPh sb="75" eb="78">
      <t>シンギカイ</t>
    </rPh>
    <rPh sb="79" eb="82">
      <t>ケンセツギョウ</t>
    </rPh>
    <rPh sb="82" eb="86">
      <t>シンコウキキン</t>
    </rPh>
    <rPh sb="87" eb="88">
      <t>カン</t>
    </rPh>
    <rPh sb="90" eb="92">
      <t>ケンギ</t>
    </rPh>
    <rPh sb="94" eb="95">
      <t>モト</t>
    </rPh>
    <rPh sb="100" eb="101">
      <t>オコナ</t>
    </rPh>
    <rPh sb="105" eb="106">
      <t>クニ</t>
    </rPh>
    <rPh sb="107" eb="111">
      <t>ミンカンキギョウ</t>
    </rPh>
    <rPh sb="112" eb="114">
      <t>シュツエン</t>
    </rPh>
    <rPh sb="117" eb="119">
      <t>セツリツ</t>
    </rPh>
    <phoneticPr fontId="3"/>
  </si>
  <si>
    <t>保証料収入</t>
    <rPh sb="0" eb="2">
      <t>ホショウ</t>
    </rPh>
    <rPh sb="2" eb="3">
      <t>リョウ</t>
    </rPh>
    <phoneticPr fontId="3"/>
  </si>
  <si>
    <r>
      <t xml:space="preserve">債務保証総枠実績
</t>
    </r>
    <r>
      <rPr>
        <sz val="9"/>
        <color theme="1"/>
        <rFont val="ＭＳ Ｐゴシック"/>
        <family val="3"/>
        <charset val="128"/>
      </rPr>
      <t>（単位：百万円）</t>
    </r>
    <rPh sb="0" eb="2">
      <t>サイム</t>
    </rPh>
    <rPh sb="2" eb="4">
      <t>ホショウ</t>
    </rPh>
    <rPh sb="4" eb="5">
      <t>ソウ</t>
    </rPh>
    <rPh sb="5" eb="6">
      <t>ワク</t>
    </rPh>
    <rPh sb="6" eb="8">
      <t>ジッセキ</t>
    </rPh>
    <phoneticPr fontId="3"/>
  </si>
  <si>
    <r>
      <t xml:space="preserve">新規債務保証枠
</t>
    </r>
    <r>
      <rPr>
        <sz val="8"/>
        <color theme="1"/>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</si>
  <si>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債務保証枠終了額</t>
    <rPh sb="0" eb="2">
      <t>サイム</t>
    </rPh>
    <rPh sb="2" eb="4">
      <t>ホショウ</t>
    </rPh>
    <rPh sb="4" eb="5">
      <t>ワク</t>
    </rPh>
    <rPh sb="5" eb="7">
      <t>シュウリョウ</t>
    </rPh>
    <rPh sb="7" eb="8">
      <t>ガク</t>
    </rPh>
    <phoneticPr fontId="3"/>
  </si>
  <si>
    <t>債務保証枠残高</t>
    <rPh sb="0" eb="2">
      <t>サイム</t>
    </rPh>
    <rPh sb="2" eb="4">
      <t>ホショウ</t>
    </rPh>
    <rPh sb="4" eb="5">
      <t>ワク</t>
    </rPh>
    <rPh sb="5" eb="7">
      <t>ザンダカ</t>
    </rPh>
    <phoneticPr fontId="3"/>
  </si>
  <si>
    <t>（（直近年度末の基金額－国庫返納額）×（債務保証枠限度額の倍率））／（（債務保証枠残高）＋（債務保証枠見込額）＋（事業費・管理費））</t>
    <phoneticPr fontId="3"/>
  </si>
  <si>
    <t xml:space="preserve">①・・・令和4年度実績ベース
②・・・建設業振興基金債務保証規程において定められている
③・・・令和4年度実績ベース
④・・・施設の建て替え等を行う予定の建設業団体等にヒアリングを実施
⑤・・・助成金は、施設の建て替え等に関する債務保証継続案件（13件）、令和5年度新規債務保証見込み案件（4件）及び出来高査定等助成案件（4件）を元に試算
</t>
    <rPh sb="77" eb="80">
      <t>ケンセツギョウ</t>
    </rPh>
    <phoneticPr fontId="3"/>
  </si>
  <si>
    <t>①・・・67.59億円（令和4年度実績）
②・・・１倍
③・・・87.42億円（令和4年度実績）
④・・・6.0億円（令和5年度見込み）
⑤・・・助成金については半年ごとの支出（令和5年度見込み、上半期分は9月末確定）</t>
    <phoneticPr fontId="3"/>
  </si>
  <si>
    <t>※令和4年度実績を記入。</t>
    <rPh sb="1" eb="3">
      <t>レイワ</t>
    </rPh>
    <rPh sb="4" eb="6">
      <t>ネンド</t>
    </rPh>
    <rPh sb="6" eb="8">
      <t>ジッセキ</t>
    </rPh>
    <rPh sb="9" eb="11">
      <t>キニュウ</t>
    </rPh>
    <phoneticPr fontId="3"/>
  </si>
  <si>
    <t>B.株式会社愛媛県建設会館</t>
    <rPh sb="2" eb="6">
      <t>カブシキガイシャ</t>
    </rPh>
    <rPh sb="6" eb="9">
      <t>エヒメケン</t>
    </rPh>
    <rPh sb="9" eb="11">
      <t>ケンセツ</t>
    </rPh>
    <rPh sb="11" eb="13">
      <t>カイカン</t>
    </rPh>
    <phoneticPr fontId="3"/>
  </si>
  <si>
    <t>助成金</t>
    <rPh sb="0" eb="3">
      <t>ジョセイキン</t>
    </rPh>
    <phoneticPr fontId="3"/>
  </si>
  <si>
    <t>被保証者に対する債務の利息助成</t>
    <phoneticPr fontId="3"/>
  </si>
  <si>
    <t>株式会社愛媛県建設会館</t>
    <rPh sb="0" eb="4">
      <t>カブシキガイシャ</t>
    </rPh>
    <rPh sb="4" eb="6">
      <t>エヒメ</t>
    </rPh>
    <phoneticPr fontId="3"/>
  </si>
  <si>
    <t>松山建設業協同組合</t>
    <phoneticPr fontId="3"/>
  </si>
  <si>
    <t>職業訓練法人全国建設産業教育訓練協会</t>
    <phoneticPr fontId="3"/>
  </si>
  <si>
    <t>一般社団法人埼玉県建設産業団体連合会</t>
    <phoneticPr fontId="3"/>
  </si>
  <si>
    <t>株式会社高知県建設会館</t>
    <phoneticPr fontId="3"/>
  </si>
  <si>
    <t>高知興林株式会社</t>
    <phoneticPr fontId="3"/>
  </si>
  <si>
    <t>沖縄県建設事業協同組合</t>
    <phoneticPr fontId="3"/>
  </si>
  <si>
    <t>海部建設業協同組合</t>
    <phoneticPr fontId="3"/>
  </si>
  <si>
    <t>川島建設業協同組合</t>
    <rPh sb="0" eb="2">
      <t>カワシマ</t>
    </rPh>
    <rPh sb="2" eb="5">
      <t>ケンセツギョウ</t>
    </rPh>
    <rPh sb="5" eb="7">
      <t>キョウドウ</t>
    </rPh>
    <rPh sb="7" eb="9">
      <t>クミアイ</t>
    </rPh>
    <phoneticPr fontId="3"/>
  </si>
  <si>
    <t>8500005001084</t>
    <phoneticPr fontId="3"/>
  </si>
  <si>
    <t>C.共同印刷株式会社</t>
    <phoneticPr fontId="3"/>
  </si>
  <si>
    <t>共同印刷株式会社</t>
    <phoneticPr fontId="3"/>
  </si>
  <si>
    <t>8010001002136</t>
    <phoneticPr fontId="3"/>
  </si>
  <si>
    <t>経営指導等に係る指導誌の編集・印刷・製本</t>
    <phoneticPr fontId="3"/>
  </si>
  <si>
    <t>発行費</t>
    <phoneticPr fontId="3"/>
  </si>
  <si>
    <t>経営指導等に係る指導誌の発行等</t>
    <phoneticPr fontId="3"/>
  </si>
  <si>
    <r>
      <t xml:space="preserve">①直近年度末の基金額・・・・・令和4年度末の基金額：67.59億円
②債務保証枠限度額の倍率・・・・・1倍
③債務保証枠残高・・・・・令和4年度末の債務保証枠残高：87.42億円
④債務保証枠見込額・・・・・施設の建て替え等を実施する4件の債務保証見込み：7.0億円-債務保証終了見込額1.0億円=6.0億円
</t>
    </r>
    <r>
      <rPr>
        <sz val="10"/>
        <rFont val="ＭＳ Ｐゴシック"/>
        <family val="3"/>
        <charset val="128"/>
      </rPr>
      <t>⑤事業費、管理費・・・・・業界指導誌(しんこう)発行費：0.42億円+助成金：0.22億円+公租公課：0.05億円
=0.69億円</t>
    </r>
    <rPh sb="218" eb="220">
      <t>オクエン</t>
    </rPh>
    <phoneticPr fontId="3"/>
  </si>
  <si>
    <r>
      <t>（67.59億円×1）／（87.42億円＋6.0億円</t>
    </r>
    <r>
      <rPr>
        <sz val="10"/>
        <rFont val="ＭＳ Ｐゴシック"/>
        <family val="3"/>
        <charset val="128"/>
      </rPr>
      <t>+0.69億円</t>
    </r>
    <r>
      <rPr>
        <sz val="10"/>
        <color theme="1"/>
        <rFont val="ＭＳ Ｐゴシック"/>
        <family val="3"/>
        <charset val="128"/>
      </rPr>
      <t>）
＝</t>
    </r>
    <r>
      <rPr>
        <sz val="10"/>
        <rFont val="ＭＳ Ｐゴシック"/>
        <family val="3"/>
        <charset val="128"/>
      </rPr>
      <t>0.72</t>
    </r>
    <phoneticPr fontId="3"/>
  </si>
  <si>
    <r>
      <t>（67.59億円・・①×1・・②）／（87.42億円・・③＋6.0億円・</t>
    </r>
    <r>
      <rPr>
        <sz val="10"/>
        <rFont val="ＭＳ Ｐゴシック"/>
        <family val="3"/>
        <charset val="128"/>
      </rPr>
      <t>・④+0.69億円・・⑤）</t>
    </r>
    <phoneticPr fontId="3"/>
  </si>
  <si>
    <t>債務保証を通じて建設業団体、事業協同組合等の融資枠の確保や低金利での資金調達を可能とし、共同事業、共同施設の設置や組合員等に対する転貸融資により建設業の金融を円滑化。
また、平成25年9月に東日本大震災に係る除染作業における資金繰りの円滑化支援を目的とした民間金融機関からの借入を本基金の債務保証の対象に追加し、震災復興にも活用。</t>
    <phoneticPr fontId="3"/>
  </si>
  <si>
    <t>・令和4年度の保有割合は0.72と適正な水準となっている。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</si>
  <si>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t>
    <phoneticPr fontId="3"/>
  </si>
  <si>
    <t>経営指導等に係る指導誌に関する経費が若干見込みより抑えられたものの、概ね見込みどおりの執行となった。</t>
    <rPh sb="0" eb="2">
      <t>ケイエイ</t>
    </rPh>
    <rPh sb="2" eb="4">
      <t>シドウ</t>
    </rPh>
    <rPh sb="4" eb="5">
      <t>トウ</t>
    </rPh>
    <rPh sb="6" eb="7">
      <t>カカ</t>
    </rPh>
    <rPh sb="8" eb="10">
      <t>シドウ</t>
    </rPh>
    <rPh sb="10" eb="11">
      <t>シ</t>
    </rPh>
    <rPh sb="12" eb="13">
      <t>カン</t>
    </rPh>
    <rPh sb="15" eb="17">
      <t>ケイヒ</t>
    </rPh>
    <rPh sb="18" eb="20">
      <t>ジャッカン</t>
    </rPh>
    <rPh sb="20" eb="22">
      <t>ミコ</t>
    </rPh>
    <rPh sb="25" eb="26">
      <t>オサ</t>
    </rPh>
    <rPh sb="34" eb="35">
      <t>オオム</t>
    </rPh>
    <rPh sb="36" eb="38">
      <t>ミコ</t>
    </rPh>
    <rPh sb="43" eb="45">
      <t>シッコウ</t>
    </rPh>
    <phoneticPr fontId="3"/>
  </si>
  <si>
    <t>（国土交通省）</t>
    <rPh sb="1" eb="5">
      <t>コクドコウツウ</t>
    </rPh>
    <rPh sb="5" eb="6">
      <t>ショウ</t>
    </rPh>
    <phoneticPr fontId="3"/>
  </si>
  <si>
    <t>（項）建設本省
（目）建設業振興費補助金</t>
    <rPh sb="1" eb="2">
      <t>コウ</t>
    </rPh>
    <rPh sb="3" eb="5">
      <t>ケンセツ</t>
    </rPh>
    <rPh sb="5" eb="7">
      <t>ホンショウ</t>
    </rPh>
    <rPh sb="9" eb="10">
      <t>モク</t>
    </rPh>
    <rPh sb="11" eb="20">
      <t>ケンセツギョウシンコウヒホジョキン</t>
    </rPh>
    <phoneticPr fontId="3"/>
  </si>
  <si>
    <t>宮沢　正知</t>
    <rPh sb="0" eb="2">
      <t>ミヤザワ</t>
    </rPh>
    <rPh sb="3" eb="5">
      <t>マサトモ</t>
    </rPh>
    <phoneticPr fontId="3"/>
  </si>
  <si>
    <t>-</t>
    <phoneticPr fontId="3"/>
  </si>
  <si>
    <t>運用収入に係る源泉税</t>
    <rPh sb="0" eb="4">
      <t>ウンヨウシュウニュウ</t>
    </rPh>
    <rPh sb="5" eb="6">
      <t>カカ</t>
    </rPh>
    <rPh sb="7" eb="10">
      <t>ゲンセンゼイ</t>
    </rPh>
    <phoneticPr fontId="3"/>
  </si>
  <si>
    <t>基金の役割を果たしており、引き続き市場のニーズに合致した活動を継続されたい。</t>
    <phoneticPr fontId="3"/>
  </si>
  <si>
    <t>資材価格の高騰が建設企業の経営状況や金融情勢に及ぼす影響、労務費の上昇による資金繰りへの影響等を注視しつつ、適切な基金の管理のもと効果的な役割を果たすべく、建設企業に円滑な資金供給を行う本制度の活用と普及啓発に努める。</t>
    <rPh sb="15" eb="17">
      <t>ジョウキョウ</t>
    </rPh>
    <rPh sb="23" eb="24">
      <t>オヨ</t>
    </rPh>
    <rPh sb="29" eb="32">
      <t>ロウムヒ</t>
    </rPh>
    <rPh sb="33" eb="35">
      <t>ジョウショウ</t>
    </rPh>
    <rPh sb="38" eb="41">
      <t>シキング</t>
    </rPh>
    <rPh sb="44" eb="46">
      <t>エイキョウ</t>
    </rPh>
    <rPh sb="46" eb="47">
      <t>トウ</t>
    </rPh>
    <rPh sb="48" eb="50">
      <t>チュウシ</t>
    </rPh>
    <phoneticPr fontId="3"/>
  </si>
  <si>
    <t>現下の資材価格や労務費の高騰等の影響を注視しつつ、基金の効率的かつ適切な管理・運営に努められたい。</t>
    <rPh sb="42" eb="43">
      <t>ツト</t>
    </rPh>
    <phoneticPr fontId="3"/>
  </si>
  <si>
    <t>長期債務保証に係る平均貸出約定金利</t>
    <rPh sb="0" eb="2">
      <t>チョウキ</t>
    </rPh>
    <rPh sb="2" eb="4">
      <t>サイム</t>
    </rPh>
    <rPh sb="4" eb="6">
      <t>ホショウ</t>
    </rPh>
    <rPh sb="7" eb="8">
      <t>カカ</t>
    </rPh>
    <rPh sb="9" eb="13">
      <t>ヘイキンカシダシ</t>
    </rPh>
    <rPh sb="13" eb="15">
      <t>ヤクジョウ</t>
    </rPh>
    <rPh sb="15" eb="17">
      <t>キンリ</t>
    </rPh>
    <phoneticPr fontId="3"/>
  </si>
  <si>
    <t>資金調達力に乏しい建設業においても、当基金の債務保証により建設業団体等が資金調達を行う際の貸出約定金利が低く抑えられることによって資金調達が円滑化されると考えられる。</t>
    <rPh sb="0" eb="2">
      <t>シキン</t>
    </rPh>
    <rPh sb="2" eb="4">
      <t>チョウタツ</t>
    </rPh>
    <rPh sb="4" eb="5">
      <t>リョク</t>
    </rPh>
    <rPh sb="6" eb="7">
      <t>トボ</t>
    </rPh>
    <rPh sb="9" eb="12">
      <t>ケンセツギョウ</t>
    </rPh>
    <rPh sb="18" eb="19">
      <t>トウ</t>
    </rPh>
    <rPh sb="19" eb="21">
      <t>キキン</t>
    </rPh>
    <rPh sb="22" eb="24">
      <t>サイム</t>
    </rPh>
    <rPh sb="24" eb="26">
      <t>ホショウ</t>
    </rPh>
    <rPh sb="29" eb="32">
      <t>ケンセツギョウ</t>
    </rPh>
    <rPh sb="32" eb="34">
      <t>ダンタイ</t>
    </rPh>
    <rPh sb="34" eb="35">
      <t>トウ</t>
    </rPh>
    <rPh sb="36" eb="38">
      <t>シキン</t>
    </rPh>
    <rPh sb="38" eb="40">
      <t>チョウタツ</t>
    </rPh>
    <rPh sb="41" eb="42">
      <t>オコナ</t>
    </rPh>
    <rPh sb="43" eb="44">
      <t>サイ</t>
    </rPh>
    <rPh sb="45" eb="47">
      <t>カシダシ</t>
    </rPh>
    <rPh sb="47" eb="49">
      <t>ヤクジョウ</t>
    </rPh>
    <rPh sb="49" eb="51">
      <t>キンリ</t>
    </rPh>
    <rPh sb="52" eb="53">
      <t>ヒク</t>
    </rPh>
    <rPh sb="54" eb="55">
      <t>オサ</t>
    </rPh>
    <rPh sb="65" eb="67">
      <t>シキン</t>
    </rPh>
    <rPh sb="67" eb="69">
      <t>チョウタツ</t>
    </rPh>
    <rPh sb="70" eb="73">
      <t>エンカツカ</t>
    </rPh>
    <rPh sb="77" eb="78">
      <t>カンガ</t>
    </rPh>
    <phoneticPr fontId="3"/>
  </si>
  <si>
    <t>長期債務保証に係る平均貸出約定金利を平均貸出約定金利（ストック/長期/信用金庫）並に維持する</t>
    <rPh sb="0" eb="2">
      <t>チョウキ</t>
    </rPh>
    <rPh sb="2" eb="4">
      <t>サイム</t>
    </rPh>
    <rPh sb="4" eb="6">
      <t>ホショウ</t>
    </rPh>
    <rPh sb="7" eb="8">
      <t>カカ</t>
    </rPh>
    <rPh sb="9" eb="11">
      <t>ヘイキン</t>
    </rPh>
    <rPh sb="11" eb="13">
      <t>カシダシ</t>
    </rPh>
    <rPh sb="13" eb="15">
      <t>ヤクジョウ</t>
    </rPh>
    <rPh sb="15" eb="17">
      <t>キンリ</t>
    </rPh>
    <rPh sb="18" eb="20">
      <t>ヘイキン</t>
    </rPh>
    <rPh sb="20" eb="22">
      <t>カシダシ</t>
    </rPh>
    <rPh sb="22" eb="24">
      <t>ヤクジョウ</t>
    </rPh>
    <rPh sb="24" eb="26">
      <t>キンリ</t>
    </rPh>
    <rPh sb="35" eb="37">
      <t>シンヨウ</t>
    </rPh>
    <rPh sb="37" eb="39">
      <t>キンコ</t>
    </rPh>
    <rPh sb="40" eb="41">
      <t>ナミ</t>
    </rPh>
    <rPh sb="42" eb="44">
      <t>イジ</t>
    </rPh>
    <phoneticPr fontId="3"/>
  </si>
  <si>
    <t>事業協同組合等の長期債務保証に係る貸出金利：債務保証実行に際し事業協同組合から受ける報告
長期平均貸出約定金利（ストック/長期/信用金庫）：日本銀行HP</t>
    <rPh sb="0" eb="2">
      <t>ジギョウ</t>
    </rPh>
    <rPh sb="2" eb="4">
      <t>キョウドウ</t>
    </rPh>
    <rPh sb="4" eb="6">
      <t>クミアイ</t>
    </rPh>
    <rPh sb="6" eb="7">
      <t>トウ</t>
    </rPh>
    <rPh sb="8" eb="10">
      <t>チョウキ</t>
    </rPh>
    <rPh sb="10" eb="12">
      <t>サイム</t>
    </rPh>
    <rPh sb="12" eb="14">
      <t>ホショウ</t>
    </rPh>
    <rPh sb="15" eb="16">
      <t>カカ</t>
    </rPh>
    <rPh sb="17" eb="19">
      <t>カシダシ</t>
    </rPh>
    <rPh sb="19" eb="21">
      <t>キンリ</t>
    </rPh>
    <rPh sb="22" eb="24">
      <t>サイム</t>
    </rPh>
    <rPh sb="24" eb="26">
      <t>ホショウ</t>
    </rPh>
    <rPh sb="26" eb="28">
      <t>ジッコウ</t>
    </rPh>
    <rPh sb="29" eb="30">
      <t>サイ</t>
    </rPh>
    <rPh sb="31" eb="33">
      <t>ジギョウ</t>
    </rPh>
    <rPh sb="33" eb="35">
      <t>キョウドウ</t>
    </rPh>
    <rPh sb="35" eb="37">
      <t>クミアイ</t>
    </rPh>
    <rPh sb="39" eb="40">
      <t>ウ</t>
    </rPh>
    <rPh sb="42" eb="44">
      <t>ホウコク</t>
    </rPh>
    <rPh sb="45" eb="47">
      <t>チョウキ</t>
    </rPh>
    <rPh sb="47" eb="49">
      <t>ヘイキン</t>
    </rPh>
    <rPh sb="49" eb="51">
      <t>カシダシ</t>
    </rPh>
    <rPh sb="51" eb="53">
      <t>ヤクジョウ</t>
    </rPh>
    <rPh sb="53" eb="55">
      <t>キンリ</t>
    </rPh>
    <rPh sb="61" eb="63">
      <t>チョウキ</t>
    </rPh>
    <rPh sb="64" eb="66">
      <t>シンヨウ</t>
    </rPh>
    <rPh sb="66" eb="68">
      <t>キンコ</t>
    </rPh>
    <rPh sb="70" eb="72">
      <t>ニホン</t>
    </rPh>
    <rPh sb="72" eb="74">
      <t>ギンコウ</t>
    </rPh>
    <phoneticPr fontId="3"/>
  </si>
  <si>
    <t>建設業就業者一人当たり建設投資額</t>
    <rPh sb="0" eb="3">
      <t>ケンセツギョウ</t>
    </rPh>
    <rPh sb="3" eb="6">
      <t>シュウギョウシャ</t>
    </rPh>
    <rPh sb="6" eb="8">
      <t>ヒトリ</t>
    </rPh>
    <rPh sb="8" eb="9">
      <t>ア</t>
    </rPh>
    <rPh sb="11" eb="13">
      <t>ケンセツ</t>
    </rPh>
    <rPh sb="13" eb="16">
      <t>トウシガク</t>
    </rPh>
    <phoneticPr fontId="3"/>
  </si>
  <si>
    <t>　 建設業就業者一人当たり建設投資額
＝実質建設投資額（令和3年度、4年度は見通し）÷建設業就業者数
実質建設投資額：建設投資見通し（国土交通省）
建設業就業者数：労働力調査（総務省）</t>
    <rPh sb="2" eb="5">
      <t>ケンセツギョウ</t>
    </rPh>
    <rPh sb="5" eb="8">
      <t>シュウギョウシャ</t>
    </rPh>
    <rPh sb="8" eb="10">
      <t>ヒトリ</t>
    </rPh>
    <rPh sb="10" eb="11">
      <t>ア</t>
    </rPh>
    <rPh sb="13" eb="15">
      <t>ケンセツ</t>
    </rPh>
    <rPh sb="15" eb="18">
      <t>トウシガク</t>
    </rPh>
    <rPh sb="20" eb="22">
      <t>ジッシツ</t>
    </rPh>
    <rPh sb="22" eb="24">
      <t>ケンセツ</t>
    </rPh>
    <rPh sb="24" eb="27">
      <t>トウシガク</t>
    </rPh>
    <rPh sb="28" eb="30">
      <t>レイワ</t>
    </rPh>
    <rPh sb="31" eb="33">
      <t>ネンド</t>
    </rPh>
    <rPh sb="35" eb="37">
      <t>ネンド</t>
    </rPh>
    <rPh sb="38" eb="40">
      <t>ミトオ</t>
    </rPh>
    <rPh sb="43" eb="46">
      <t>ケンセツギョウ</t>
    </rPh>
    <rPh sb="46" eb="49">
      <t>シュウギョウシャ</t>
    </rPh>
    <rPh sb="49" eb="50">
      <t>スウ</t>
    </rPh>
    <rPh sb="52" eb="54">
      <t>ジッシツ</t>
    </rPh>
    <rPh sb="54" eb="56">
      <t>ケンセツ</t>
    </rPh>
    <rPh sb="56" eb="59">
      <t>トウシガク</t>
    </rPh>
    <rPh sb="60" eb="62">
      <t>ケンセツ</t>
    </rPh>
    <rPh sb="62" eb="64">
      <t>トウシ</t>
    </rPh>
    <rPh sb="64" eb="66">
      <t>ミトオ</t>
    </rPh>
    <rPh sb="68" eb="70">
      <t>コクド</t>
    </rPh>
    <rPh sb="70" eb="73">
      <t>コウツウショウ</t>
    </rPh>
    <rPh sb="75" eb="78">
      <t>ケンセツギョウ</t>
    </rPh>
    <rPh sb="78" eb="81">
      <t>シュウギョウシャ</t>
    </rPh>
    <rPh sb="81" eb="82">
      <t>スウ</t>
    </rPh>
    <rPh sb="83" eb="86">
      <t>ロウドウリョク</t>
    </rPh>
    <rPh sb="86" eb="88">
      <t>チョウサ</t>
    </rPh>
    <rPh sb="89" eb="92">
      <t>ソウムショウ</t>
    </rPh>
    <phoneticPr fontId="3"/>
  </si>
  <si>
    <t>百万円</t>
    <rPh sb="0" eb="1">
      <t>ヒャク</t>
    </rPh>
    <rPh sb="1" eb="3">
      <t>マンエン</t>
    </rPh>
    <phoneticPr fontId="3"/>
  </si>
  <si>
    <t>共同事業や個社では実現できない設備投資が促進されることで、中長期的には建設業全体の生産性が向上すると考えられることから、建設業就業者一人当たりの建設投資額がその中期における移動平均値を上回るよう維持しているかを検証</t>
    <rPh sb="63" eb="66">
      <t>シュウギョウシャ</t>
    </rPh>
    <rPh sb="66" eb="68">
      <t>ヒトリ</t>
    </rPh>
    <rPh sb="68" eb="69">
      <t>ア</t>
    </rPh>
    <rPh sb="72" eb="74">
      <t>ケンセツ</t>
    </rPh>
    <rPh sb="74" eb="77">
      <t>トウシガク</t>
    </rPh>
    <rPh sb="80" eb="82">
      <t>チュウキ</t>
    </rPh>
    <rPh sb="86" eb="88">
      <t>イドウ</t>
    </rPh>
    <rPh sb="88" eb="91">
      <t>ヘイキンチ</t>
    </rPh>
    <rPh sb="92" eb="94">
      <t>ウワマワ</t>
    </rPh>
    <rPh sb="105" eb="107">
      <t>ケンショウ</t>
    </rPh>
    <phoneticPr fontId="3"/>
  </si>
  <si>
    <t>いつどの程度の規模で発生するかわからない企業倒産等に対して代位弁済を実施する事業であるため。
債務保証事業については前述のとおり、単年度ごとの見込みをたてることが困難という性格のものであるが、改善指導事業については、債務保証等事業に付随し、基金残高の運用益を活用し、実施する性格のもの。
具体的には、民間からの出捐金を含む基金残高の運用益を活用し、本基金の趣旨に沿い、大宗を中小企業が占める建設業の経営改善に係る啓発等の取組を実施しているものであり、債務保証事業と一体的に、本基金の枠組みで事業を実施することが適当である。</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</si>
  <si>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r>
      <t xml:space="preserve">活動内容②
</t>
    </r>
    <r>
      <rPr>
        <sz val="9"/>
        <color theme="1"/>
        <rFont val="ＭＳ Ｐゴシック"/>
        <family val="3"/>
        <charset val="128"/>
      </rPr>
      <t>（アクティビティ）</t>
    </r>
    <phoneticPr fontId="3"/>
  </si>
  <si>
    <t>債務保証による貸出金利の低減を通じて建設業団体及び中小建設企業等への資金供給の円滑化を図る。</t>
    <rPh sb="0" eb="4">
      <t>サイムホショウ</t>
    </rPh>
    <rPh sb="7" eb="9">
      <t>カシダシ</t>
    </rPh>
    <rPh sb="9" eb="11">
      <t>キンリ</t>
    </rPh>
    <rPh sb="12" eb="14">
      <t>テイゲン</t>
    </rPh>
    <rPh sb="15" eb="16">
      <t>ツウ</t>
    </rPh>
    <rPh sb="18" eb="23">
      <t>ケンセツギョウダンタイ</t>
    </rPh>
    <rPh sb="23" eb="24">
      <t>オヨ</t>
    </rPh>
    <rPh sb="25" eb="27">
      <t>チュウショウ</t>
    </rPh>
    <rPh sb="27" eb="29">
      <t>ケンセツ</t>
    </rPh>
    <rPh sb="29" eb="31">
      <t>キギョウ</t>
    </rPh>
    <rPh sb="31" eb="32">
      <t>トウ</t>
    </rPh>
    <rPh sb="34" eb="36">
      <t>シキン</t>
    </rPh>
    <rPh sb="36" eb="38">
      <t>キョウキュウ</t>
    </rPh>
    <rPh sb="39" eb="41">
      <t>エンカツ</t>
    </rPh>
    <rPh sb="41" eb="42">
      <t>カ</t>
    </rPh>
    <rPh sb="43" eb="44">
      <t>ハカ</t>
    </rPh>
    <phoneticPr fontId="3"/>
  </si>
  <si>
    <t>債務保証の申請に対して十分な額の債務保証の実行を通じて建設業団体及び中小建設企業等への資金供給の円滑化を図る。</t>
    <rPh sb="0" eb="2">
      <t>サイム</t>
    </rPh>
    <rPh sb="2" eb="4">
      <t>ホショウ</t>
    </rPh>
    <rPh sb="5" eb="7">
      <t>シンセイ</t>
    </rPh>
    <rPh sb="8" eb="9">
      <t>タイ</t>
    </rPh>
    <rPh sb="11" eb="13">
      <t>ジュウブン</t>
    </rPh>
    <rPh sb="14" eb="15">
      <t>ガク</t>
    </rPh>
    <rPh sb="16" eb="20">
      <t>サイムホショウ</t>
    </rPh>
    <rPh sb="21" eb="23">
      <t>ジッコウ</t>
    </rPh>
    <rPh sb="24" eb="25">
      <t>ツウ</t>
    </rPh>
    <rPh sb="27" eb="32">
      <t>ケンセツギョウダンタイ</t>
    </rPh>
    <rPh sb="32" eb="33">
      <t>オヨ</t>
    </rPh>
    <rPh sb="34" eb="36">
      <t>チュウショウ</t>
    </rPh>
    <rPh sb="36" eb="38">
      <t>ケンセツ</t>
    </rPh>
    <rPh sb="38" eb="40">
      <t>キギョウ</t>
    </rPh>
    <rPh sb="40" eb="41">
      <t>トウ</t>
    </rPh>
    <rPh sb="43" eb="45">
      <t>シキン</t>
    </rPh>
    <rPh sb="45" eb="47">
      <t>キョウキュウ</t>
    </rPh>
    <rPh sb="48" eb="50">
      <t>エンカツ</t>
    </rPh>
    <rPh sb="50" eb="51">
      <t>カ</t>
    </rPh>
    <rPh sb="52" eb="53">
      <t>ハカ</t>
    </rPh>
    <phoneticPr fontId="3"/>
  </si>
  <si>
    <r>
      <t xml:space="preserve">活動目標及び
活動実績②
</t>
    </r>
    <r>
      <rPr>
        <sz val="9"/>
        <color theme="1"/>
        <rFont val="ＭＳ Ｐゴシック"/>
        <family val="3"/>
        <charset val="128"/>
      </rPr>
      <t>（アウトプット）</t>
    </r>
    <phoneticPr fontId="3"/>
  </si>
  <si>
    <t>新規債務保証希望額に対する承諾割合</t>
    <rPh sb="0" eb="2">
      <t>シンキ</t>
    </rPh>
    <rPh sb="2" eb="4">
      <t>サイム</t>
    </rPh>
    <rPh sb="4" eb="6">
      <t>ホショウ</t>
    </rPh>
    <rPh sb="6" eb="8">
      <t>キボウ</t>
    </rPh>
    <rPh sb="8" eb="9">
      <t>ガク</t>
    </rPh>
    <rPh sb="10" eb="11">
      <t>タイ</t>
    </rPh>
    <rPh sb="13" eb="15">
      <t>ショウダク</t>
    </rPh>
    <rPh sb="15" eb="17">
      <t>ワリアイ</t>
    </rPh>
    <phoneticPr fontId="3"/>
  </si>
  <si>
    <t>債務保証の希望額の全額を保証承諾できるよう維持する。</t>
    <rPh sb="0" eb="2">
      <t>サイム</t>
    </rPh>
    <rPh sb="2" eb="4">
      <t>ホショウ</t>
    </rPh>
    <rPh sb="5" eb="7">
      <t>キボウ</t>
    </rPh>
    <rPh sb="7" eb="8">
      <t>ガク</t>
    </rPh>
    <rPh sb="9" eb="11">
      <t>ゼンガク</t>
    </rPh>
    <rPh sb="12" eb="14">
      <t>ホショウ</t>
    </rPh>
    <rPh sb="14" eb="16">
      <t>ショウダク</t>
    </rPh>
    <rPh sb="21" eb="23">
      <t>イジ</t>
    </rPh>
    <phoneticPr fontId="3"/>
  </si>
  <si>
    <t>資金調達力に乏しい建設業においても、債務保証枠に基づき、債務保証の希望に対して十分な額の保証が実行できていることによって資金調達が円滑化されると考えられる。</t>
    <rPh sb="0" eb="2">
      <t>シキン</t>
    </rPh>
    <rPh sb="2" eb="4">
      <t>チョウタツ</t>
    </rPh>
    <rPh sb="4" eb="5">
      <t>リョク</t>
    </rPh>
    <rPh sb="6" eb="7">
      <t>トボ</t>
    </rPh>
    <rPh sb="9" eb="12">
      <t>ケンセツギョウ</t>
    </rPh>
    <rPh sb="18" eb="20">
      <t>サイム</t>
    </rPh>
    <rPh sb="20" eb="23">
      <t>ホショウワク</t>
    </rPh>
    <rPh sb="24" eb="25">
      <t>モト</t>
    </rPh>
    <rPh sb="28" eb="30">
      <t>サイム</t>
    </rPh>
    <rPh sb="30" eb="32">
      <t>ホショウ</t>
    </rPh>
    <rPh sb="33" eb="35">
      <t>キボウ</t>
    </rPh>
    <rPh sb="36" eb="37">
      <t>タイ</t>
    </rPh>
    <rPh sb="39" eb="41">
      <t>ジュウブン</t>
    </rPh>
    <rPh sb="42" eb="43">
      <t>ガク</t>
    </rPh>
    <rPh sb="44" eb="46">
      <t>ホショウ</t>
    </rPh>
    <rPh sb="47" eb="49">
      <t>ジッコウ</t>
    </rPh>
    <rPh sb="60" eb="62">
      <t>シキン</t>
    </rPh>
    <rPh sb="62" eb="64">
      <t>チョウタツ</t>
    </rPh>
    <rPh sb="65" eb="68">
      <t>エンカツカ</t>
    </rPh>
    <rPh sb="72" eb="73">
      <t>カンガ</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</si>
  <si>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</si>
  <si>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</si>
  <si>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</si>
  <si>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</si>
  <si>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</si>
  <si>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t>迅速な債務保証を通じて建設業団体及び中小建設企業等への資金供給の円滑化を図る。</t>
    <rPh sb="0" eb="2">
      <t>ジンソク</t>
    </rPh>
    <rPh sb="3" eb="7">
      <t>サイムホショウ</t>
    </rPh>
    <rPh sb="8" eb="9">
      <t>ツウ</t>
    </rPh>
    <rPh sb="11" eb="16">
      <t>ケンセツギョウダンタイ</t>
    </rPh>
    <rPh sb="16" eb="17">
      <t>オヨ</t>
    </rPh>
    <rPh sb="18" eb="20">
      <t>チュウショウ</t>
    </rPh>
    <rPh sb="20" eb="22">
      <t>ケンセツ</t>
    </rPh>
    <rPh sb="22" eb="24">
      <t>キギョウ</t>
    </rPh>
    <rPh sb="24" eb="25">
      <t>トウ</t>
    </rPh>
    <rPh sb="27" eb="29">
      <t>シキン</t>
    </rPh>
    <rPh sb="29" eb="31">
      <t>キョウキュウ</t>
    </rPh>
    <rPh sb="32" eb="34">
      <t>エンカツ</t>
    </rPh>
    <rPh sb="34" eb="35">
      <t>カ</t>
    </rPh>
    <rPh sb="36" eb="37">
      <t>ハカ</t>
    </rPh>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</si>
  <si>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</si>
  <si>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</si>
  <si>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資金調達力に乏しい建設業においても、当基金の債務保証が迅速に承諾されることによって資金調達が円滑化されると考えられる。</t>
    <rPh sb="0" eb="2">
      <t>シキン</t>
    </rPh>
    <rPh sb="2" eb="4">
      <t>チョウタツ</t>
    </rPh>
    <rPh sb="4" eb="5">
      <t>リョク</t>
    </rPh>
    <rPh sb="6" eb="7">
      <t>トボ</t>
    </rPh>
    <rPh sb="9" eb="12">
      <t>ケンセツギョウ</t>
    </rPh>
    <rPh sb="18" eb="19">
      <t>トウ</t>
    </rPh>
    <rPh sb="19" eb="21">
      <t>キキン</t>
    </rPh>
    <rPh sb="22" eb="24">
      <t>サイム</t>
    </rPh>
    <rPh sb="24" eb="26">
      <t>ホショウ</t>
    </rPh>
    <rPh sb="27" eb="29">
      <t>ジンソク</t>
    </rPh>
    <rPh sb="30" eb="32">
      <t>ショウダク</t>
    </rPh>
    <rPh sb="41" eb="43">
      <t>シキン</t>
    </rPh>
    <rPh sb="43" eb="45">
      <t>チョウタツ</t>
    </rPh>
    <rPh sb="46" eb="49">
      <t>エンカツカ</t>
    </rPh>
    <rPh sb="53" eb="54">
      <t>カンガ</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</si>
  <si>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</si>
  <si>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</si>
  <si>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保証開始希望日までに債務保証を開始するよう維持する。</t>
    <rPh sb="0" eb="2">
      <t>ホショウ</t>
    </rPh>
    <rPh sb="2" eb="4">
      <t>カイシ</t>
    </rPh>
    <rPh sb="4" eb="7">
      <t>キボウビ</t>
    </rPh>
    <rPh sb="10" eb="12">
      <t>サイム</t>
    </rPh>
    <rPh sb="12" eb="14">
      <t>ホショウ</t>
    </rPh>
    <rPh sb="15" eb="17">
      <t>カイシ</t>
    </rPh>
    <rPh sb="21" eb="23">
      <t>イジ</t>
    </rPh>
    <phoneticPr fontId="3"/>
  </si>
  <si>
    <t>新規債務保証開始希望日に対する遅延</t>
    <rPh sb="0" eb="2">
      <t>シンキ</t>
    </rPh>
    <rPh sb="2" eb="4">
      <t>サイム</t>
    </rPh>
    <rPh sb="4" eb="6">
      <t>ホショウ</t>
    </rPh>
    <rPh sb="6" eb="8">
      <t>カイシ</t>
    </rPh>
    <rPh sb="8" eb="11">
      <t>キボウビ</t>
    </rPh>
    <rPh sb="12" eb="13">
      <t>タイ</t>
    </rPh>
    <rPh sb="15" eb="17">
      <t>チエン</t>
    </rPh>
    <phoneticPr fontId="3"/>
  </si>
  <si>
    <t>日</t>
    <rPh sb="0" eb="1">
      <t>ニチ</t>
    </rPh>
    <phoneticPr fontId="3"/>
  </si>
  <si>
    <t>新規債務保証開始希望日：事業協同組合等に対する調査（令和6年度新規債務保証分より調査開始）</t>
    <rPh sb="0" eb="2">
      <t>シンキ</t>
    </rPh>
    <rPh sb="2" eb="4">
      <t>サイム</t>
    </rPh>
    <rPh sb="4" eb="6">
      <t>ホショウ</t>
    </rPh>
    <rPh sb="6" eb="8">
      <t>カイシ</t>
    </rPh>
    <rPh sb="8" eb="11">
      <t>キボウビ</t>
    </rPh>
    <rPh sb="10" eb="11">
      <t>ヒ</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</si>
  <si>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</si>
  <si>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</si>
  <si>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</si>
  <si>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</si>
  <si>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承諾割合＝保証承諾額÷事業協同組合等の新規債務保証の保証希望額
事業協同組合等の新規債務保証の保証希望額：事業協同組合等に対する調査（令和6年度新規債務保証分より調査開始）</t>
    <rPh sb="0" eb="2">
      <t>ショウダク</t>
    </rPh>
    <rPh sb="2" eb="4">
      <t>ワリアイ</t>
    </rPh>
    <rPh sb="5" eb="7">
      <t>ホショウ</t>
    </rPh>
    <rPh sb="7" eb="10">
      <t>ショウダクガク</t>
    </rPh>
    <rPh sb="53" eb="55">
      <t>ジギョウ</t>
    </rPh>
    <rPh sb="55" eb="57">
      <t>キョウドウ</t>
    </rPh>
    <rPh sb="57" eb="59">
      <t>クミアイ</t>
    </rPh>
    <rPh sb="59" eb="60">
      <t>トウ</t>
    </rPh>
    <rPh sb="61" eb="62">
      <t>タイ</t>
    </rPh>
    <rPh sb="64" eb="66">
      <t>チョウサ</t>
    </rPh>
    <rPh sb="67" eb="69">
      <t>レイワ</t>
    </rPh>
    <rPh sb="70" eb="72">
      <t>ネンド</t>
    </rPh>
    <rPh sb="72" eb="74">
      <t>シンキ</t>
    </rPh>
    <rPh sb="74" eb="76">
      <t>サイム</t>
    </rPh>
    <rPh sb="76" eb="78">
      <t>ホショウ</t>
    </rPh>
    <rPh sb="78" eb="79">
      <t>ブン</t>
    </rPh>
    <rPh sb="81" eb="83">
      <t>チョウサ</t>
    </rPh>
    <rPh sb="83" eb="85">
      <t>カイシ</t>
    </rPh>
    <phoneticPr fontId="3"/>
  </si>
  <si>
    <t>令和19年度末</t>
    <rPh sb="0" eb="2">
      <t>レイワ</t>
    </rPh>
    <rPh sb="4" eb="7">
      <t>ネンドマツ</t>
    </rPh>
    <phoneticPr fontId="3"/>
  </si>
  <si>
    <r>
      <t>令和</t>
    </r>
    <r>
      <rPr>
        <sz val="11"/>
        <rFont val="ＭＳ Ｐゴシック"/>
        <family val="3"/>
        <charset val="128"/>
      </rPr>
      <t>19年度までの間、建設業就業者一人当たり建設投資額が直前5年移動平均値を上回るよう維持する。</t>
    </r>
    <rPh sb="0" eb="2">
      <t>レイワ</t>
    </rPh>
    <rPh sb="4" eb="6">
      <t>ネンド</t>
    </rPh>
    <rPh sb="9" eb="10">
      <t>カン</t>
    </rPh>
    <rPh sb="11" eb="14">
      <t>ケンセツギョウ</t>
    </rPh>
    <rPh sb="14" eb="17">
      <t>シュウギョウシャ</t>
    </rPh>
    <rPh sb="17" eb="19">
      <t>ヒトリ</t>
    </rPh>
    <rPh sb="19" eb="20">
      <t>ア</t>
    </rPh>
    <rPh sb="22" eb="24">
      <t>ケンセツ</t>
    </rPh>
    <rPh sb="24" eb="26">
      <t>トウシ</t>
    </rPh>
    <rPh sb="26" eb="27">
      <t>ガク</t>
    </rPh>
    <rPh sb="28" eb="30">
      <t>チョクゼン</t>
    </rPh>
    <rPh sb="31" eb="32">
      <t>ネン</t>
    </rPh>
    <rPh sb="32" eb="34">
      <t>イドウ</t>
    </rPh>
    <rPh sb="34" eb="36">
      <t>ヘイキン</t>
    </rPh>
    <rPh sb="36" eb="37">
      <t>アタイ</t>
    </rPh>
    <rPh sb="38" eb="40">
      <t>ウワマワ</t>
    </rPh>
    <rPh sb="43" eb="45">
      <t>イジ</t>
    </rPh>
    <phoneticPr fontId="3"/>
  </si>
  <si>
    <r>
      <t>令和</t>
    </r>
    <r>
      <rPr>
        <sz val="11"/>
        <rFont val="ＭＳ Ｐゴシック"/>
        <family val="3"/>
        <charset val="128"/>
      </rPr>
      <t>7年度までの間、建設業就業者一人当たり建設投資額が直前5年移動平均値を上回るよう維持する。</t>
    </r>
    <rPh sb="0" eb="2">
      <t>レイワ</t>
    </rPh>
    <rPh sb="3" eb="5">
      <t>ネンド</t>
    </rPh>
    <rPh sb="8" eb="9">
      <t>カン</t>
    </rPh>
    <rPh sb="10" eb="13">
      <t>ケンセツギョウ</t>
    </rPh>
    <rPh sb="13" eb="16">
      <t>シュウギョウシャ</t>
    </rPh>
    <rPh sb="16" eb="18">
      <t>ヒトリ</t>
    </rPh>
    <rPh sb="18" eb="19">
      <t>ア</t>
    </rPh>
    <rPh sb="21" eb="23">
      <t>ケンセツ</t>
    </rPh>
    <rPh sb="23" eb="25">
      <t>トウシ</t>
    </rPh>
    <rPh sb="25" eb="26">
      <t>ガク</t>
    </rPh>
    <rPh sb="27" eb="29">
      <t>チョクゼン</t>
    </rPh>
    <rPh sb="30" eb="31">
      <t>ネン</t>
    </rPh>
    <rPh sb="31" eb="33">
      <t>イドウ</t>
    </rPh>
    <rPh sb="33" eb="35">
      <t>ヘイキン</t>
    </rPh>
    <rPh sb="35" eb="36">
      <t>アタイ</t>
    </rPh>
    <rPh sb="37" eb="39">
      <t>ウワマワ</t>
    </rPh>
    <rPh sb="42" eb="44">
      <t>イジ</t>
    </rPh>
    <phoneticPr fontId="3"/>
  </si>
  <si>
    <t>令和7年度末
※その後の対応については成果の検証を踏まえたものにする</t>
    <rPh sb="0" eb="2">
      <t>レイワ</t>
    </rPh>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</si>
</sst>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color rgb="FFFF000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66">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2" fontId="5" fillId="0" borderId="0" xfId="0" applyNumberFormat="1" applyFont="1">
      <alignment vertical="center"/>
    </xf>
    <xf numFmtId="41" fontId="17" fillId="0" borderId="0" xfId="0" applyNumberFormat="1" applyFont="1">
      <alignment vertical="center"/>
    </xf>
    <xf numFmtId="0" fontId="18" fillId="0" borderId="5" xfId="1" applyNumberFormat="1" applyFont="1" applyFill="1" applyBorder="1" applyAlignment="1" applyProtection="1">
      <alignment vertical="top"/>
    </xf>
    <xf numFmtId="0" fontId="18" fillId="0" borderId="2" xfId="1" applyNumberFormat="1" applyFont="1" applyFill="1" applyBorder="1" applyAlignment="1" applyProtection="1">
      <alignment vertical="top"/>
    </xf>
    <xf numFmtId="0" fontId="18" fillId="0" borderId="6" xfId="1" applyNumberFormat="1" applyFont="1" applyFill="1" applyBorder="1" applyAlignment="1" applyProtection="1">
      <alignment vertical="top"/>
    </xf>
    <xf numFmtId="0" fontId="18" fillId="0" borderId="3" xfId="1" applyNumberFormat="1" applyFont="1" applyFill="1" applyBorder="1" applyAlignment="1" applyProtection="1">
      <alignment vertical="top"/>
    </xf>
    <xf numFmtId="0" fontId="18" fillId="0" borderId="0" xfId="1" applyNumberFormat="1" applyFont="1" applyFill="1" applyBorder="1" applyAlignment="1" applyProtection="1">
      <alignment vertical="top"/>
    </xf>
    <xf numFmtId="0" fontId="18" fillId="0" borderId="4" xfId="1" applyNumberFormat="1" applyFont="1" applyFill="1" applyBorder="1" applyAlignment="1" applyProtection="1">
      <alignment vertical="top"/>
    </xf>
    <xf numFmtId="0" fontId="18" fillId="0" borderId="7" xfId="1" applyNumberFormat="1" applyFont="1" applyFill="1" applyBorder="1" applyAlignment="1" applyProtection="1">
      <alignment vertical="top"/>
    </xf>
    <xf numFmtId="0" fontId="18" fillId="0" borderId="1" xfId="1" applyNumberFormat="1" applyFont="1" applyFill="1" applyBorder="1" applyAlignment="1" applyProtection="1">
      <alignment vertical="top"/>
    </xf>
    <xf numFmtId="0" fontId="18" fillId="0" borderId="8" xfId="1" applyNumberFormat="1" applyFont="1" applyFill="1" applyBorder="1" applyAlignment="1" applyProtection="1">
      <alignment vertical="top"/>
    </xf>
    <xf numFmtId="41" fontId="0" fillId="0" borderId="64" xfId="0" applyNumberFormat="1" applyFont="1" applyFill="1" applyBorder="1" applyAlignment="1">
      <alignment vertical="center"/>
    </xf>
    <xf numFmtId="41" fontId="0" fillId="0" borderId="107"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11" xfId="0" applyNumberFormat="1" applyFont="1" applyFill="1" applyBorder="1" applyAlignment="1">
      <alignmen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6"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0" fillId="6" borderId="18"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4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180" fontId="5" fillId="0" borderId="9"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181" fontId="0" fillId="0" borderId="4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8" fillId="3" borderId="165"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3" fontId="5"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8" fillId="0" borderId="71" xfId="1" applyNumberFormat="1" applyFont="1" applyFill="1" applyBorder="1" applyAlignment="1" applyProtection="1">
      <alignment horizontal="left" vertical="center" wrapText="1"/>
    </xf>
    <xf numFmtId="0" fontId="18" fillId="0" borderId="0" xfId="1" applyNumberFormat="1" applyFont="1" applyFill="1" applyBorder="1" applyAlignment="1" applyProtection="1">
      <alignment horizontal="left" vertical="center" wrapText="1"/>
    </xf>
    <xf numFmtId="0" fontId="18"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2"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5"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59"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1"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0"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5" xfId="0" applyNumberFormat="1" applyFont="1" applyFill="1" applyBorder="1" applyAlignment="1">
      <alignment horizontal="center" vertical="center" wrapText="1" shrinkToFit="1"/>
    </xf>
    <xf numFmtId="0" fontId="10" fillId="0" borderId="155" xfId="0" applyNumberFormat="1" applyFont="1" applyFill="1" applyBorder="1" applyAlignment="1">
      <alignment horizontal="left" vertical="center" wrapText="1" shrinkToFit="1"/>
    </xf>
    <xf numFmtId="0" fontId="10" fillId="0" borderId="156"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48"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47"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8"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2" xfId="0" applyNumberFormat="1" applyFont="1" applyFill="1" applyBorder="1" applyAlignment="1">
      <alignment horizontal="right" vertical="center"/>
    </xf>
    <xf numFmtId="0" fontId="10" fillId="3" borderId="145"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76" fontId="5" fillId="0" borderId="142" xfId="0" applyNumberFormat="1" applyFont="1" applyFill="1" applyBorder="1" applyAlignment="1">
      <alignment horizontal="right" vertical="center"/>
    </xf>
    <xf numFmtId="176" fontId="5" fillId="0" borderId="154"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5" xfId="0" applyNumberFormat="1" applyFont="1" applyFill="1" applyBorder="1" applyAlignment="1">
      <alignment horizontal="center" vertical="center"/>
    </xf>
    <xf numFmtId="41" fontId="5" fillId="0" borderId="155"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0" fontId="1" fillId="6" borderId="40" xfId="1" applyNumberFormat="1" applyFont="1" applyFill="1" applyBorder="1" applyAlignment="1" applyProtection="1">
      <alignment horizontal="left" vertical="center" wrapText="1"/>
    </xf>
    <xf numFmtId="0" fontId="1" fillId="6" borderId="41" xfId="1" applyNumberFormat="1" applyFont="1" applyFill="1" applyBorder="1" applyAlignment="1" applyProtection="1">
      <alignment horizontal="left" vertical="center" wrapText="1"/>
    </xf>
    <xf numFmtId="0" fontId="1" fillId="6"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6"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3"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4"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0" borderId="98" xfId="1" applyNumberFormat="1" applyFont="1" applyFill="1" applyBorder="1" applyAlignment="1" applyProtection="1">
      <alignment horizontal="left" vertical="center" wrapText="1"/>
    </xf>
    <xf numFmtId="0" fontId="10" fillId="0" borderId="19" xfId="1" applyNumberFormat="1" applyFont="1" applyFill="1" applyBorder="1" applyAlignment="1" applyProtection="1">
      <alignment horizontal="left" vertical="center" wrapText="1"/>
    </xf>
    <xf numFmtId="0" fontId="10" fillId="0" borderId="20" xfId="1" applyNumberFormat="1" applyFont="1" applyFill="1" applyBorder="1" applyAlignment="1" applyProtection="1">
      <alignment horizontal="left"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10"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5" fillId="0" borderId="117"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87" xfId="0" applyNumberFormat="1" applyFont="1" applyFill="1" applyBorder="1" applyAlignment="1">
      <alignment horizontal="right" vertical="center"/>
    </xf>
    <xf numFmtId="176" fontId="5" fillId="0" borderId="188"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176" fontId="5" fillId="0" borderId="189"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0" fillId="0" borderId="54" xfId="0" applyNumberFormat="1" applyFont="1" applyFill="1" applyBorder="1" applyAlignment="1">
      <alignment horizontal="right" vertical="center"/>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0" fontId="10" fillId="3" borderId="53"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5"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11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41" fontId="5" fillId="0" borderId="85" xfId="0" applyNumberFormat="1" applyFont="1" applyFill="1" applyBorder="1" applyAlignment="1">
      <alignment horizontal="right" vertical="center"/>
    </xf>
    <xf numFmtId="0" fontId="5" fillId="0" borderId="86" xfId="0" applyNumberFormat="1" applyFont="1" applyFill="1" applyBorder="1" applyAlignment="1">
      <alignment horizontal="center" vertical="center"/>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0" fontId="10" fillId="0" borderId="98"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10" fillId="0" borderId="89" xfId="0" applyNumberFormat="1" applyFont="1" applyFill="1" applyBorder="1" applyAlignment="1">
      <alignment horizontal="left" vertical="center" wrapText="1"/>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98"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NumberFormat="1" applyFont="1" applyFill="1" applyBorder="1" applyAlignment="1">
      <alignment horizontal="center" vertical="center"/>
    </xf>
    <xf numFmtId="0" fontId="5" fillId="0" borderId="81"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10" fillId="0" borderId="94" xfId="0" applyNumberFormat="1" applyFont="1" applyFill="1" applyBorder="1" applyAlignment="1">
      <alignment horizontal="left" vertical="center" wrapText="1"/>
    </xf>
    <xf numFmtId="0" fontId="10" fillId="0" borderId="95" xfId="0" applyNumberFormat="1" applyFont="1" applyFill="1" applyBorder="1" applyAlignment="1">
      <alignment horizontal="left" vertical="center" wrapText="1"/>
    </xf>
    <xf numFmtId="0" fontId="10" fillId="0" borderId="96" xfId="0" applyNumberFormat="1" applyFont="1" applyFill="1" applyBorder="1" applyAlignment="1">
      <alignment horizontal="left" vertical="center" wrapText="1"/>
    </xf>
    <xf numFmtId="0" fontId="5" fillId="0" borderId="86" xfId="0" applyNumberFormat="1" applyFont="1" applyFill="1" applyBorder="1" applyAlignment="1">
      <alignment horizontal="lef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5"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24" xfId="0" applyNumberFormat="1" applyFont="1" applyFill="1" applyBorder="1" applyAlignment="1">
      <alignment vertical="center" wrapText="1"/>
    </xf>
    <xf numFmtId="0" fontId="10" fillId="0" borderId="25" xfId="0" applyNumberFormat="1" applyFont="1" applyFill="1" applyBorder="1" applyAlignment="1">
      <alignment vertical="center" wrapText="1"/>
    </xf>
    <xf numFmtId="0" fontId="5" fillId="0" borderId="26" xfId="0" applyNumberFormat="1"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179" fontId="5" fillId="0" borderId="125" xfId="0" quotePrefix="1" applyNumberFormat="1" applyFont="1" applyFill="1" applyBorder="1" applyAlignment="1">
      <alignment horizontal="center" vertical="center"/>
    </xf>
    <xf numFmtId="0" fontId="5" fillId="0" borderId="126"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27" xfId="0" applyNumberFormat="1" applyFont="1" applyFill="1" applyBorder="1" applyAlignment="1">
      <alignment horizontal="left" vertical="center" wrapText="1"/>
    </xf>
    <xf numFmtId="0" fontId="5" fillId="0" borderId="24" xfId="0" applyNumberFormat="1" applyFont="1" applyFill="1" applyBorder="1" applyAlignment="1">
      <alignment horizontal="left" vertical="center" wrapTex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8" fillId="3" borderId="163"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4" xfId="2" applyNumberFormat="1" applyFont="1" applyFill="1" applyBorder="1" applyAlignment="1" applyProtection="1">
      <alignment horizontal="center" vertical="center" wrapText="1"/>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9" fillId="0" borderId="99" xfId="0" applyNumberFormat="1" applyFont="1" applyFill="1" applyBorder="1" applyAlignment="1">
      <alignment horizontal="center" vertical="center"/>
    </xf>
    <xf numFmtId="0" fontId="19" fillId="0" borderId="100" xfId="0" applyNumberFormat="1" applyFont="1" applyFill="1" applyBorder="1" applyAlignment="1">
      <alignment horizontal="center" vertical="center"/>
    </xf>
    <xf numFmtId="0" fontId="19" fillId="0" borderId="101" xfId="0" applyNumberFormat="1" applyFont="1" applyFill="1" applyBorder="1" applyAlignment="1">
      <alignment horizontal="center" vertical="center"/>
    </xf>
    <xf numFmtId="0" fontId="20" fillId="0" borderId="83" xfId="0" applyNumberFormat="1" applyFont="1" applyFill="1" applyBorder="1" applyAlignment="1">
      <alignment horizontal="left" vertical="center" wrapText="1"/>
    </xf>
    <xf numFmtId="0" fontId="19" fillId="0" borderId="81" xfId="0" applyNumberFormat="1" applyFont="1" applyFill="1" applyBorder="1" applyAlignment="1">
      <alignment horizontal="left" vertical="center"/>
    </xf>
    <xf numFmtId="0" fontId="19" fillId="0" borderId="82" xfId="0" applyNumberFormat="1" applyFont="1" applyFill="1" applyBorder="1" applyAlignment="1">
      <alignment horizontal="left" vertical="center"/>
    </xf>
    <xf numFmtId="41" fontId="19" fillId="0" borderId="71"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1" fontId="19" fillId="0" borderId="70"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22">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139700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139700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139700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139700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139700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139700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139700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139700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139700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139700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139700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139700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139700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273050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273050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273050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273050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273050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273050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273050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273050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15</xdr:row>
          <xdr:rowOff>273050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273050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273050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16</xdr:row>
          <xdr:rowOff>273050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17</xdr:row>
          <xdr:rowOff>273050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273050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177689</xdr:colOff>
      <xdr:row>224</xdr:row>
      <xdr:rowOff>190499</xdr:rowOff>
    </xdr:from>
    <xdr:to>
      <xdr:col>49</xdr:col>
      <xdr:colOff>177689</xdr:colOff>
      <xdr:row>224</xdr:row>
      <xdr:rowOff>890254</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7778639" y="49491899"/>
          <a:ext cx="2200275"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108911</xdr:colOff>
      <xdr:row>227</xdr:row>
      <xdr:rowOff>561603</xdr:rowOff>
    </xdr:from>
    <xdr:to>
      <xdr:col>44</xdr:col>
      <xdr:colOff>195500</xdr:colOff>
      <xdr:row>231</xdr:row>
      <xdr:rowOff>189365</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09336" y="54273078"/>
          <a:ext cx="5487264" cy="3152012"/>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信用・指導基金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173640</xdr:colOff>
      <xdr:row>226</xdr:row>
      <xdr:rowOff>1164279</xdr:rowOff>
    </xdr:from>
    <xdr:to>
      <xdr:col>20</xdr:col>
      <xdr:colOff>183165</xdr:colOff>
      <xdr:row>227</xdr:row>
      <xdr:rowOff>583253</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a:xfrm flipH="1" flipV="1">
          <a:off x="4174140" y="52589754"/>
          <a:ext cx="9525" cy="170497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19</xdr:col>
      <xdr:colOff>43507</xdr:colOff>
      <xdr:row>228</xdr:row>
      <xdr:rowOff>281252</xdr:rowOff>
    </xdr:from>
    <xdr:to>
      <xdr:col>46</xdr:col>
      <xdr:colOff>32300</xdr:colOff>
      <xdr:row>228</xdr:row>
      <xdr:rowOff>665191</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843982" y="54916652"/>
          <a:ext cx="5389468" cy="383939"/>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百万円（うち国費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78648</xdr:colOff>
      <xdr:row>232</xdr:row>
      <xdr:rowOff>11998</xdr:rowOff>
    </xdr:from>
    <xdr:to>
      <xdr:col>47</xdr:col>
      <xdr:colOff>45749</xdr:colOff>
      <xdr:row>232</xdr:row>
      <xdr:rowOff>647700</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679473" y="79174273"/>
          <a:ext cx="2767451" cy="63570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共同印刷株式会社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（編集業務等委託先）</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112857</xdr:colOff>
      <xdr:row>224</xdr:row>
      <xdr:rowOff>863805</xdr:rowOff>
    </xdr:from>
    <xdr:to>
      <xdr:col>37</xdr:col>
      <xdr:colOff>35149</xdr:colOff>
      <xdr:row>225</xdr:row>
      <xdr:rowOff>655985</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113357" y="50165205"/>
          <a:ext cx="3322717" cy="963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169053</xdr:colOff>
      <xdr:row>225</xdr:row>
      <xdr:rowOff>665510</xdr:rowOff>
    </xdr:from>
    <xdr:to>
      <xdr:col>28</xdr:col>
      <xdr:colOff>172653</xdr:colOff>
      <xdr:row>227</xdr:row>
      <xdr:rowOff>561606</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a:xfrm flipH="1">
          <a:off x="5769753" y="51138485"/>
          <a:ext cx="3600" cy="3134596"/>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39</xdr:col>
      <xdr:colOff>97706</xdr:colOff>
      <xdr:row>231</xdr:row>
      <xdr:rowOff>176591</xdr:rowOff>
    </xdr:from>
    <xdr:to>
      <xdr:col>39</xdr:col>
      <xdr:colOff>109045</xdr:colOff>
      <xdr:row>231</xdr:row>
      <xdr:rowOff>950001</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a:xfrm flipH="1">
          <a:off x="7898681" y="57412316"/>
          <a:ext cx="11339" cy="77341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85159</xdr:colOff>
      <xdr:row>226</xdr:row>
      <xdr:rowOff>383227</xdr:rowOff>
    </xdr:from>
    <xdr:to>
      <xdr:col>24</xdr:col>
      <xdr:colOff>43595</xdr:colOff>
      <xdr:row>226</xdr:row>
      <xdr:rowOff>1138314</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685359" y="51808702"/>
          <a:ext cx="3158836" cy="75508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191593</xdr:colOff>
      <xdr:row>229</xdr:row>
      <xdr:rowOff>553163</xdr:rowOff>
    </xdr:from>
    <xdr:to>
      <xdr:col>14</xdr:col>
      <xdr:colOff>144363</xdr:colOff>
      <xdr:row>230</xdr:row>
      <xdr:rowOff>288255</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91743" y="56112488"/>
          <a:ext cx="1552970" cy="57329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72930</xdr:colOff>
      <xdr:row>226</xdr:row>
      <xdr:rowOff>1130660</xdr:rowOff>
    </xdr:from>
    <xdr:to>
      <xdr:col>19</xdr:col>
      <xdr:colOff>93713</xdr:colOff>
      <xdr:row>227</xdr:row>
      <xdr:rowOff>572892</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3873405" y="52556135"/>
          <a:ext cx="20783" cy="172823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167763</xdr:colOff>
      <xdr:row>226</xdr:row>
      <xdr:rowOff>1215807</xdr:rowOff>
    </xdr:from>
    <xdr:to>
      <xdr:col>32</xdr:col>
      <xdr:colOff>64053</xdr:colOff>
      <xdr:row>227</xdr:row>
      <xdr:rowOff>211109</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68213" y="52641282"/>
          <a:ext cx="2696640" cy="1281302"/>
        </a:xfrm>
        <a:prstGeom prst="rect">
          <a:avLst/>
        </a:prstGeom>
        <a:noFill/>
        <a:ln w="2540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167979</xdr:colOff>
      <xdr:row>226</xdr:row>
      <xdr:rowOff>1137558</xdr:rowOff>
    </xdr:from>
    <xdr:to>
      <xdr:col>10</xdr:col>
      <xdr:colOff>168113</xdr:colOff>
      <xdr:row>229</xdr:row>
      <xdr:rowOff>553163</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flipV="1">
          <a:off x="2168229" y="52563033"/>
          <a:ext cx="134" cy="35494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198907</xdr:colOff>
      <xdr:row>226</xdr:row>
      <xdr:rowOff>1459444</xdr:rowOff>
    </xdr:from>
    <xdr:to>
      <xdr:col>20</xdr:col>
      <xdr:colOff>178594</xdr:colOff>
      <xdr:row>227</xdr:row>
      <xdr:rowOff>560709</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2399182" y="52884919"/>
          <a:ext cx="1779912" cy="13872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167979</xdr:colOff>
      <xdr:row>228</xdr:row>
      <xdr:rowOff>25109</xdr:rowOff>
    </xdr:from>
    <xdr:to>
      <xdr:col>17</xdr:col>
      <xdr:colOff>83273</xdr:colOff>
      <xdr:row>228</xdr:row>
      <xdr:rowOff>25109</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2168229" y="54660509"/>
          <a:ext cx="1315469" cy="0"/>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7</xdr:col>
      <xdr:colOff>57652</xdr:colOff>
      <xdr:row>227</xdr:row>
      <xdr:rowOff>913857</xdr:rowOff>
    </xdr:from>
    <xdr:to>
      <xdr:col>21</xdr:col>
      <xdr:colOff>88132</xdr:colOff>
      <xdr:row>228</xdr:row>
      <xdr:rowOff>863828</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457827" y="54625332"/>
          <a:ext cx="2830830" cy="8738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(8,742)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196380</xdr:colOff>
      <xdr:row>231</xdr:row>
      <xdr:rowOff>149713</xdr:rowOff>
    </xdr:from>
    <xdr:to>
      <xdr:col>40</xdr:col>
      <xdr:colOff>93471</xdr:colOff>
      <xdr:row>232</xdr:row>
      <xdr:rowOff>184087</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197005" y="57385438"/>
          <a:ext cx="2897466" cy="10821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38</a:t>
          </a:r>
        </a:p>
      </xdr:txBody>
    </xdr:sp>
    <xdr:clientData/>
  </xdr:twoCellAnchor>
  <xdr:twoCellAnchor>
    <xdr:from>
      <xdr:col>20</xdr:col>
      <xdr:colOff>148846</xdr:colOff>
      <xdr:row>226</xdr:row>
      <xdr:rowOff>1084524</xdr:rowOff>
    </xdr:from>
    <xdr:to>
      <xdr:col>28</xdr:col>
      <xdr:colOff>79928</xdr:colOff>
      <xdr:row>226</xdr:row>
      <xdr:rowOff>2146586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149346" y="52509999"/>
          <a:ext cx="1531282"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34289</xdr:colOff>
      <xdr:row>225</xdr:row>
      <xdr:rowOff>816893</xdr:rowOff>
    </xdr:from>
    <xdr:to>
      <xdr:col>48</xdr:col>
      <xdr:colOff>170194</xdr:colOff>
      <xdr:row>226</xdr:row>
      <xdr:rowOff>833190</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435089" y="51289868"/>
          <a:ext cx="3336305" cy="96879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（事業協同組合等を含む）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123707</xdr:colOff>
      <xdr:row>226</xdr:row>
      <xdr:rowOff>811093</xdr:rowOff>
    </xdr:from>
    <xdr:to>
      <xdr:col>37</xdr:col>
      <xdr:colOff>127534</xdr:colOff>
      <xdr:row>227</xdr:row>
      <xdr:rowOff>570366</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a:xfrm>
          <a:off x="7524632" y="52236568"/>
          <a:ext cx="3827" cy="2045273"/>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36</xdr:col>
      <xdr:colOff>33634</xdr:colOff>
      <xdr:row>226</xdr:row>
      <xdr:rowOff>632693</xdr:rowOff>
    </xdr:from>
    <xdr:to>
      <xdr:col>46</xdr:col>
      <xdr:colOff>31453</xdr:colOff>
      <xdr:row>226</xdr:row>
      <xdr:rowOff>2029460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234534" y="52058168"/>
          <a:ext cx="1998069" cy="139676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120917</xdr:colOff>
      <xdr:row>225</xdr:row>
      <xdr:rowOff>289776</xdr:rowOff>
    </xdr:from>
    <xdr:to>
      <xdr:col>30</xdr:col>
      <xdr:colOff>107532</xdr:colOff>
      <xdr:row>226</xdr:row>
      <xdr:rowOff>724541</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121417" y="50762751"/>
          <a:ext cx="1986865" cy="13872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198087</xdr:colOff>
      <xdr:row>230</xdr:row>
      <xdr:rowOff>647288</xdr:rowOff>
    </xdr:from>
    <xdr:to>
      <xdr:col>44</xdr:col>
      <xdr:colOff>158368</xdr:colOff>
      <xdr:row>231</xdr:row>
      <xdr:rowOff>247803</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3798537" y="57044813"/>
          <a:ext cx="5160931" cy="4387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百万円（うち国費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98518</xdr:colOff>
      <xdr:row>228</xdr:row>
      <xdr:rowOff>676850</xdr:rowOff>
    </xdr:from>
    <xdr:to>
      <xdr:col>34</xdr:col>
      <xdr:colOff>9891</xdr:colOff>
      <xdr:row>230</xdr:row>
      <xdr:rowOff>546891</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699093" y="55312250"/>
          <a:ext cx="2111648" cy="163216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66</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69</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twoCellAnchor>
    <xdr:from>
      <xdr:col>33</xdr:col>
      <xdr:colOff>86499</xdr:colOff>
      <xdr:row>228</xdr:row>
      <xdr:rowOff>664321</xdr:rowOff>
    </xdr:from>
    <xdr:to>
      <xdr:col>44</xdr:col>
      <xdr:colOff>133349</xdr:colOff>
      <xdr:row>230</xdr:row>
      <xdr:rowOff>463548</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687324" y="55299721"/>
          <a:ext cx="2247125" cy="156135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59</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10</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69</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xdr:txBody>
    </xdr:sp>
    <xdr:clientData/>
  </xdr:twoCellAnchor>
  <xdr:twoCellAnchor>
    <xdr:from>
      <xdr:col>40</xdr:col>
      <xdr:colOff>43509</xdr:colOff>
      <xdr:row>231</xdr:row>
      <xdr:rowOff>290219</xdr:rowOff>
    </xdr:from>
    <xdr:to>
      <xdr:col>50</xdr:col>
      <xdr:colOff>43509</xdr:colOff>
      <xdr:row>231</xdr:row>
      <xdr:rowOff>839306</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8044509" y="57525944"/>
          <a:ext cx="2000250" cy="549087"/>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経営指導等に係る指導誌の発行を委託</a:t>
          </a:r>
        </a:p>
      </xdr:txBody>
    </xdr:sp>
    <xdr:clientData/>
  </xdr:twoCellAnchor>
  <xdr:twoCellAnchor>
    <xdr:from>
      <xdr:col>8</xdr:col>
      <xdr:colOff>75633</xdr:colOff>
      <xdr:row>225</xdr:row>
      <xdr:rowOff>104382</xdr:rowOff>
    </xdr:from>
    <xdr:to>
      <xdr:col>18</xdr:col>
      <xdr:colOff>104580</xdr:colOff>
      <xdr:row>225</xdr:row>
      <xdr:rowOff>671589</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675833" y="50577357"/>
          <a:ext cx="2029197"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中小建設企業</a:t>
          </a:r>
        </a:p>
      </xdr:txBody>
    </xdr:sp>
    <xdr:clientData/>
  </xdr:twoCellAnchor>
  <xdr:twoCellAnchor>
    <xdr:from>
      <xdr:col>12</xdr:col>
      <xdr:colOff>56956</xdr:colOff>
      <xdr:row>225</xdr:row>
      <xdr:rowOff>682338</xdr:rowOff>
    </xdr:from>
    <xdr:to>
      <xdr:col>12</xdr:col>
      <xdr:colOff>56956</xdr:colOff>
      <xdr:row>226</xdr:row>
      <xdr:rowOff>377538</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flipV="1">
          <a:off x="2457256" y="51155313"/>
          <a:ext cx="0" cy="64770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191985</xdr:colOff>
      <xdr:row>226</xdr:row>
      <xdr:rowOff>1983428</xdr:rowOff>
    </xdr:from>
    <xdr:to>
      <xdr:col>28</xdr:col>
      <xdr:colOff>66481</xdr:colOff>
      <xdr:row>227</xdr:row>
      <xdr:rowOff>535628</xdr:rowOff>
    </xdr:to>
    <xdr:sp macro="" textlink="">
      <xdr:nvSpPr>
        <xdr:cNvPr id="175" name="大かっこ 174">
          <a:extLst>
            <a:ext uri="{FF2B5EF4-FFF2-40B4-BE49-F238E27FC236}">
              <a16:creationId xmlns:a16="http://schemas.microsoft.com/office/drawing/2014/main" id="{00000000-0008-0000-0000-0000AF000000}"/>
            </a:ext>
          </a:extLst>
        </xdr:cNvPr>
        <xdr:cNvSpPr/>
      </xdr:nvSpPr>
      <xdr:spPr>
        <a:xfrm>
          <a:off x="4392510" y="53408903"/>
          <a:ext cx="1274671" cy="838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・出来高査定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助成（</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・利息助成（</a:t>
          </a:r>
          <a:r>
            <a:rPr kumimoji="1"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37906</xdr:colOff>
      <xdr:row>231</xdr:row>
      <xdr:rowOff>779354</xdr:rowOff>
    </xdr:from>
    <xdr:to>
      <xdr:col>28</xdr:col>
      <xdr:colOff>66481</xdr:colOff>
      <xdr:row>234</xdr:row>
      <xdr:rowOff>27441</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838131" y="58015079"/>
          <a:ext cx="3829050" cy="23913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43297</xdr:colOff>
      <xdr:row>225</xdr:row>
      <xdr:rowOff>890649</xdr:rowOff>
    </xdr:from>
    <xdr:to>
      <xdr:col>12</xdr:col>
      <xdr:colOff>4625</xdr:colOff>
      <xdr:row>226</xdr:row>
      <xdr:rowOff>201919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243447" y="51363624"/>
          <a:ext cx="1161478" cy="263770"/>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・転貸融資（</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68036</xdr:colOff>
      <xdr:row>225</xdr:row>
      <xdr:rowOff>686542</xdr:rowOff>
    </xdr:from>
    <xdr:to>
      <xdr:col>15</xdr:col>
      <xdr:colOff>68036</xdr:colOff>
      <xdr:row>226</xdr:row>
      <xdr:rowOff>381742</xdr:rowOff>
    </xdr:to>
    <xdr:cxnSp macro="">
      <xdr:nvCxnSpPr>
        <xdr:cNvPr id="178" name="直線矢印コネクタ 177">
          <a:extLst>
            <a:ext uri="{FF2B5EF4-FFF2-40B4-BE49-F238E27FC236}">
              <a16:creationId xmlns:a16="http://schemas.microsoft.com/office/drawing/2014/main" id="{00000000-0008-0000-0000-0000B2000000}"/>
            </a:ext>
          </a:extLst>
        </xdr:cNvPr>
        <xdr:cNvCxnSpPr/>
      </xdr:nvCxnSpPr>
      <xdr:spPr>
        <a:xfrm flipV="1">
          <a:off x="3068411" y="51159517"/>
          <a:ext cx="0" cy="647700"/>
        </a:xfrm>
        <a:prstGeom prst="straightConnector1">
          <a:avLst/>
        </a:prstGeom>
        <a:noFill/>
        <a:ln w="25400" cap="flat" cmpd="sng" algn="ctr">
          <a:solidFill>
            <a:sysClr val="windowText" lastClr="000000">
              <a:shade val="95000"/>
              <a:satMod val="105000"/>
            </a:sysClr>
          </a:solidFill>
          <a:prstDash val="solid"/>
          <a:headEnd type="arrow"/>
          <a:tailEnd type="none"/>
        </a:ln>
        <a:effectLst/>
      </xdr:spPr>
    </xdr:cxnSp>
    <xdr:clientData/>
  </xdr:twoCellAnchor>
  <xdr:twoCellAnchor>
    <xdr:from>
      <xdr:col>15</xdr:col>
      <xdr:colOff>86591</xdr:colOff>
      <xdr:row>225</xdr:row>
      <xdr:rowOff>884464</xdr:rowOff>
    </xdr:from>
    <xdr:to>
      <xdr:col>22</xdr:col>
      <xdr:colOff>148936</xdr:colOff>
      <xdr:row>226</xdr:row>
      <xdr:rowOff>195734</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086966" y="51357439"/>
          <a:ext cx="1462520" cy="26377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業務請負代金債権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31"/>
  <sheetViews>
    <sheetView tabSelected="1" view="pageBreakPreview" zoomScale="85" zoomScaleNormal="10" zoomScaleSheetLayoutView="85" zoomScalePageLayoutView="70" workbookViewId="0">
      <selection activeCell="AE235" sqref="AE235"/>
    </sheetView>
  </sheetViews>
  <sheetFormatPr defaultColWidth="9" defaultRowHeight="13" x14ac:dyDescent="0.2"/>
  <cols>
    <col min="1" max="51" width="2.6328125" style="14" customWidth="1"/>
    <col min="52" max="52" width="13.90625" style="14" bestFit="1" customWidth="1"/>
    <col min="53" max="53" width="11" style="14" customWidth="1"/>
    <col min="54"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25" t="s">
        <v>18</v>
      </c>
      <c r="AK2" s="626"/>
      <c r="AL2" s="626"/>
      <c r="AM2" s="626"/>
      <c r="AN2" s="626"/>
      <c r="AO2" s="626"/>
      <c r="AP2" s="626"/>
      <c r="AQ2" s="626"/>
      <c r="AR2" s="625">
        <v>1</v>
      </c>
      <c r="AS2" s="625"/>
      <c r="AT2" s="625"/>
      <c r="AU2" s="625"/>
      <c r="AV2" s="625"/>
      <c r="AW2" s="625"/>
      <c r="AX2" s="625"/>
      <c r="AY2" s="625"/>
    </row>
    <row r="3" spans="1:51" ht="32.15" customHeight="1" thickBot="1" x14ac:dyDescent="0.25">
      <c r="A3" s="674" t="s">
        <v>291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3"/>
      <c r="AM3" s="673"/>
      <c r="AN3" s="673"/>
      <c r="AO3" s="673"/>
      <c r="AP3" s="627" t="s">
        <v>363</v>
      </c>
      <c r="AQ3" s="628"/>
      <c r="AR3" s="628"/>
      <c r="AS3" s="628"/>
      <c r="AT3" s="628"/>
      <c r="AU3" s="628"/>
      <c r="AV3" s="628"/>
      <c r="AW3" s="628"/>
      <c r="AX3" s="628"/>
      <c r="AY3" s="629"/>
    </row>
    <row r="4" spans="1:51" ht="28.5" customHeight="1" x14ac:dyDescent="0.2">
      <c r="A4" s="630" t="s">
        <v>45</v>
      </c>
      <c r="B4" s="631"/>
      <c r="C4" s="631"/>
      <c r="D4" s="631"/>
      <c r="E4" s="631"/>
      <c r="F4" s="631"/>
      <c r="G4" s="632" t="s">
        <v>302</v>
      </c>
      <c r="H4" s="633"/>
      <c r="I4" s="633"/>
      <c r="J4" s="633"/>
      <c r="K4" s="633"/>
      <c r="L4" s="633"/>
      <c r="M4" s="633"/>
      <c r="N4" s="633"/>
      <c r="O4" s="633"/>
      <c r="P4" s="633"/>
      <c r="Q4" s="633"/>
      <c r="R4" s="633"/>
      <c r="S4" s="633"/>
      <c r="T4" s="633"/>
      <c r="U4" s="633"/>
      <c r="V4" s="633"/>
      <c r="W4" s="633"/>
      <c r="X4" s="633"/>
      <c r="Y4" s="633"/>
      <c r="Z4" s="634"/>
      <c r="AA4" s="635" t="s">
        <v>15</v>
      </c>
      <c r="AB4" s="636"/>
      <c r="AC4" s="636"/>
      <c r="AD4" s="636"/>
      <c r="AE4" s="636"/>
      <c r="AF4" s="636"/>
      <c r="AG4" s="325" t="s">
        <v>303</v>
      </c>
      <c r="AH4" s="326"/>
      <c r="AI4" s="326"/>
      <c r="AJ4" s="326"/>
      <c r="AK4" s="326"/>
      <c r="AL4" s="326"/>
      <c r="AM4" s="326"/>
      <c r="AN4" s="326"/>
      <c r="AO4" s="326"/>
      <c r="AP4" s="326"/>
      <c r="AQ4" s="326"/>
      <c r="AR4" s="326"/>
      <c r="AS4" s="326"/>
      <c r="AT4" s="326"/>
      <c r="AU4" s="326"/>
      <c r="AV4" s="326"/>
      <c r="AW4" s="326"/>
      <c r="AX4" s="326"/>
      <c r="AY4" s="327"/>
    </row>
    <row r="5" spans="1:51" ht="28.5" customHeight="1" x14ac:dyDescent="0.2">
      <c r="A5" s="688" t="s">
        <v>46</v>
      </c>
      <c r="B5" s="689"/>
      <c r="C5" s="689"/>
      <c r="D5" s="689"/>
      <c r="E5" s="689"/>
      <c r="F5" s="690"/>
      <c r="G5" s="667" t="s">
        <v>304</v>
      </c>
      <c r="H5" s="668"/>
      <c r="I5" s="668"/>
      <c r="J5" s="668"/>
      <c r="K5" s="668"/>
      <c r="L5" s="668"/>
      <c r="M5" s="668"/>
      <c r="N5" s="668"/>
      <c r="O5" s="668"/>
      <c r="P5" s="668"/>
      <c r="Q5" s="668"/>
      <c r="R5" s="668"/>
      <c r="S5" s="668"/>
      <c r="T5" s="668"/>
      <c r="U5" s="668"/>
      <c r="V5" s="668"/>
      <c r="W5" s="668"/>
      <c r="X5" s="668"/>
      <c r="Y5" s="668"/>
      <c r="Z5" s="669"/>
      <c r="AA5" s="522" t="s">
        <v>16</v>
      </c>
      <c r="AB5" s="523"/>
      <c r="AC5" s="523"/>
      <c r="AD5" s="523"/>
      <c r="AE5" s="523"/>
      <c r="AF5" s="524"/>
      <c r="AG5" s="525" t="s">
        <v>305</v>
      </c>
      <c r="AH5" s="526"/>
      <c r="AI5" s="526"/>
      <c r="AJ5" s="526"/>
      <c r="AK5" s="526"/>
      <c r="AL5" s="526"/>
      <c r="AM5" s="526"/>
      <c r="AN5" s="526"/>
      <c r="AO5" s="526"/>
      <c r="AP5" s="526"/>
      <c r="AQ5" s="526"/>
      <c r="AR5" s="526"/>
      <c r="AS5" s="526"/>
      <c r="AT5" s="526"/>
      <c r="AU5" s="526"/>
      <c r="AV5" s="526"/>
      <c r="AW5" s="526"/>
      <c r="AX5" s="526"/>
      <c r="AY5" s="527"/>
    </row>
    <row r="6" spans="1:51" ht="28.5" customHeight="1" x14ac:dyDescent="0.2">
      <c r="A6" s="528" t="s">
        <v>47</v>
      </c>
      <c r="B6" s="529"/>
      <c r="C6" s="529"/>
      <c r="D6" s="529"/>
      <c r="E6" s="529"/>
      <c r="F6" s="530"/>
      <c r="G6" s="531" t="s">
        <v>306</v>
      </c>
      <c r="H6" s="532"/>
      <c r="I6" s="532"/>
      <c r="J6" s="532"/>
      <c r="K6" s="532"/>
      <c r="L6" s="532"/>
      <c r="M6" s="532"/>
      <c r="N6" s="532"/>
      <c r="O6" s="532"/>
      <c r="P6" s="532"/>
      <c r="Q6" s="532"/>
      <c r="R6" s="532"/>
      <c r="S6" s="532"/>
      <c r="T6" s="532"/>
      <c r="U6" s="532"/>
      <c r="V6" s="532"/>
      <c r="W6" s="532"/>
      <c r="X6" s="532"/>
      <c r="Y6" s="532"/>
      <c r="Z6" s="533"/>
      <c r="AA6" s="522" t="s">
        <v>0</v>
      </c>
      <c r="AB6" s="523"/>
      <c r="AC6" s="523"/>
      <c r="AD6" s="523"/>
      <c r="AE6" s="523"/>
      <c r="AF6" s="524"/>
      <c r="AG6" s="525" t="s">
        <v>365</v>
      </c>
      <c r="AH6" s="526"/>
      <c r="AI6" s="526"/>
      <c r="AJ6" s="526"/>
      <c r="AK6" s="526"/>
      <c r="AL6" s="526"/>
      <c r="AM6" s="526"/>
      <c r="AN6" s="526"/>
      <c r="AO6" s="526"/>
      <c r="AP6" s="526"/>
      <c r="AQ6" s="526"/>
      <c r="AR6" s="526"/>
      <c r="AS6" s="526"/>
      <c r="AT6" s="526"/>
      <c r="AU6" s="526"/>
      <c r="AV6" s="526"/>
      <c r="AW6" s="526"/>
      <c r="AX6" s="526"/>
      <c r="AY6" s="527"/>
    </row>
    <row r="7" spans="1:51" ht="28.5" customHeight="1" x14ac:dyDescent="0.2">
      <c r="A7" s="664" t="s">
        <v>232</v>
      </c>
      <c r="B7" s="665"/>
      <c r="C7" s="665"/>
      <c r="D7" s="665"/>
      <c r="E7" s="665"/>
      <c r="F7" s="666"/>
      <c r="G7" s="667" t="s">
        <v>304</v>
      </c>
      <c r="H7" s="668"/>
      <c r="I7" s="668"/>
      <c r="J7" s="668"/>
      <c r="K7" s="668"/>
      <c r="L7" s="668"/>
      <c r="M7" s="668"/>
      <c r="N7" s="668"/>
      <c r="O7" s="668"/>
      <c r="P7" s="668"/>
      <c r="Q7" s="668"/>
      <c r="R7" s="668"/>
      <c r="S7" s="668"/>
      <c r="T7" s="668"/>
      <c r="U7" s="668"/>
      <c r="V7" s="668"/>
      <c r="W7" s="668"/>
      <c r="X7" s="668"/>
      <c r="Y7" s="668"/>
      <c r="Z7" s="669"/>
      <c r="AA7" s="1005" t="s">
        <v>183</v>
      </c>
      <c r="AB7" s="1006"/>
      <c r="AC7" s="1006"/>
      <c r="AD7" s="1006"/>
      <c r="AE7" s="1006"/>
      <c r="AF7" s="1007"/>
      <c r="AG7" s="1011" t="s">
        <v>366</v>
      </c>
      <c r="AH7" s="1012"/>
      <c r="AI7" s="1012"/>
      <c r="AJ7" s="1012"/>
      <c r="AK7" s="1012"/>
      <c r="AL7" s="1012"/>
      <c r="AM7" s="1012"/>
      <c r="AN7" s="1012"/>
      <c r="AO7" s="1012"/>
      <c r="AP7" s="1012"/>
      <c r="AQ7" s="1012"/>
      <c r="AR7" s="1012"/>
      <c r="AS7" s="1012"/>
      <c r="AT7" s="1012"/>
      <c r="AU7" s="1012"/>
      <c r="AV7" s="1012"/>
      <c r="AW7" s="1012"/>
      <c r="AX7" s="1012"/>
      <c r="AY7" s="1013"/>
    </row>
    <row r="8" spans="1:51" ht="28.5" customHeight="1" x14ac:dyDescent="0.2">
      <c r="A8" s="670" t="s">
        <v>231</v>
      </c>
      <c r="B8" s="671"/>
      <c r="C8" s="671"/>
      <c r="D8" s="671"/>
      <c r="E8" s="671"/>
      <c r="F8" s="672"/>
      <c r="G8" s="667" t="s">
        <v>307</v>
      </c>
      <c r="H8" s="668"/>
      <c r="I8" s="668"/>
      <c r="J8" s="668"/>
      <c r="K8" s="668"/>
      <c r="L8" s="668"/>
      <c r="M8" s="668"/>
      <c r="N8" s="668"/>
      <c r="O8" s="668"/>
      <c r="P8" s="668"/>
      <c r="Q8" s="668"/>
      <c r="R8" s="668"/>
      <c r="S8" s="668"/>
      <c r="T8" s="668"/>
      <c r="U8" s="668"/>
      <c r="V8" s="668"/>
      <c r="W8" s="668"/>
      <c r="X8" s="668"/>
      <c r="Y8" s="668"/>
      <c r="Z8" s="669"/>
      <c r="AA8" s="1008"/>
      <c r="AB8" s="1009"/>
      <c r="AC8" s="1009"/>
      <c r="AD8" s="1009"/>
      <c r="AE8" s="1009"/>
      <c r="AF8" s="1010"/>
      <c r="AG8" s="334"/>
      <c r="AH8" s="335"/>
      <c r="AI8" s="335"/>
      <c r="AJ8" s="335"/>
      <c r="AK8" s="335"/>
      <c r="AL8" s="335"/>
      <c r="AM8" s="335"/>
      <c r="AN8" s="335"/>
      <c r="AO8" s="335"/>
      <c r="AP8" s="335"/>
      <c r="AQ8" s="335"/>
      <c r="AR8" s="335"/>
      <c r="AS8" s="335"/>
      <c r="AT8" s="335"/>
      <c r="AU8" s="335"/>
      <c r="AV8" s="335"/>
      <c r="AW8" s="335"/>
      <c r="AX8" s="335"/>
      <c r="AY8" s="336"/>
    </row>
    <row r="9" spans="1:51" ht="46.5" customHeight="1" x14ac:dyDescent="0.2">
      <c r="A9" s="670" t="s">
        <v>21</v>
      </c>
      <c r="B9" s="671"/>
      <c r="C9" s="671"/>
      <c r="D9" s="671"/>
      <c r="E9" s="671"/>
      <c r="F9" s="672"/>
      <c r="G9" s="676" t="s">
        <v>308</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77"/>
      <c r="AQ9" s="677"/>
      <c r="AR9" s="677"/>
      <c r="AS9" s="677"/>
      <c r="AT9" s="677"/>
      <c r="AU9" s="677"/>
      <c r="AV9" s="677"/>
      <c r="AW9" s="677"/>
      <c r="AX9" s="677"/>
      <c r="AY9" s="678"/>
    </row>
    <row r="10" spans="1:51" s="16" customFormat="1" ht="46.5" customHeight="1" x14ac:dyDescent="0.2">
      <c r="A10" s="270" t="s">
        <v>239</v>
      </c>
      <c r="B10" s="271"/>
      <c r="C10" s="271"/>
      <c r="D10" s="271"/>
      <c r="E10" s="271"/>
      <c r="F10" s="272"/>
      <c r="G10" s="273" t="s">
        <v>309</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5"/>
    </row>
    <row r="11" spans="1:51" ht="25" customHeight="1" x14ac:dyDescent="0.2">
      <c r="A11" s="640" t="s">
        <v>240</v>
      </c>
      <c r="B11" s="641"/>
      <c r="C11" s="641"/>
      <c r="D11" s="641"/>
      <c r="E11" s="641"/>
      <c r="F11" s="642"/>
      <c r="G11" s="17" t="s">
        <v>77</v>
      </c>
      <c r="H11" s="18"/>
      <c r="I11" s="18"/>
      <c r="J11" s="19" t="s">
        <v>78</v>
      </c>
      <c r="K11" s="18"/>
      <c r="L11" s="18"/>
      <c r="M11" s="18"/>
      <c r="N11" s="18"/>
      <c r="O11" s="18"/>
      <c r="P11" s="19" t="s">
        <v>79</v>
      </c>
      <c r="Q11" s="40"/>
      <c r="R11" s="40"/>
      <c r="S11" s="18"/>
      <c r="T11" s="18"/>
      <c r="U11" s="18"/>
      <c r="V11" s="19" t="s">
        <v>80</v>
      </c>
      <c r="W11" s="18"/>
      <c r="X11" s="18"/>
      <c r="Y11" s="40"/>
      <c r="Z11" s="40"/>
      <c r="AA11" s="40"/>
      <c r="AB11" s="19" t="s">
        <v>81</v>
      </c>
      <c r="AC11" s="18"/>
      <c r="AD11" s="18"/>
      <c r="AE11" s="18"/>
      <c r="AF11" s="18"/>
      <c r="AG11" s="40"/>
      <c r="AH11" s="19" t="s">
        <v>82</v>
      </c>
      <c r="AI11" s="18"/>
      <c r="AJ11" s="18"/>
      <c r="AK11" s="18"/>
      <c r="AL11" s="18"/>
      <c r="AM11" s="18"/>
      <c r="AN11" s="18"/>
      <c r="AO11" s="40"/>
      <c r="AP11" s="40"/>
      <c r="AQ11" s="18"/>
      <c r="AR11" s="18"/>
      <c r="AS11" s="18"/>
      <c r="AT11" s="18"/>
      <c r="AU11" s="18"/>
      <c r="AV11" s="18"/>
      <c r="AW11" s="18"/>
      <c r="AX11" s="18"/>
      <c r="AY11" s="21"/>
    </row>
    <row r="12" spans="1:51" ht="25" customHeight="1" x14ac:dyDescent="0.2">
      <c r="A12" s="260"/>
      <c r="B12" s="261"/>
      <c r="C12" s="261"/>
      <c r="D12" s="261"/>
      <c r="E12" s="261"/>
      <c r="F12" s="262"/>
      <c r="G12" s="22" t="s">
        <v>83</v>
      </c>
      <c r="H12" s="23"/>
      <c r="I12" s="23"/>
      <c r="J12" s="24" t="s">
        <v>84</v>
      </c>
      <c r="K12" s="23"/>
      <c r="L12" s="23"/>
      <c r="M12" s="23"/>
      <c r="N12" s="24" t="s">
        <v>85</v>
      </c>
      <c r="O12" s="20"/>
      <c r="P12" s="23"/>
      <c r="Q12" s="23"/>
      <c r="R12" s="23"/>
      <c r="S12" s="24" t="s">
        <v>86</v>
      </c>
      <c r="T12" s="20"/>
      <c r="U12" s="20"/>
      <c r="V12" s="23"/>
      <c r="W12" s="23"/>
      <c r="X12" s="23"/>
      <c r="Y12" s="23"/>
      <c r="Z12" s="24" t="s">
        <v>87</v>
      </c>
      <c r="AA12" s="23"/>
      <c r="AB12" s="20"/>
      <c r="AC12" s="23"/>
      <c r="AD12" s="24" t="s">
        <v>88</v>
      </c>
      <c r="AE12" s="23"/>
      <c r="AF12" s="23"/>
      <c r="AG12" s="20"/>
      <c r="AH12" s="23"/>
      <c r="AI12" s="24" t="s">
        <v>89</v>
      </c>
      <c r="AJ12" s="23"/>
      <c r="AK12" s="23"/>
      <c r="AL12" s="23"/>
      <c r="AM12" s="24" t="s">
        <v>90</v>
      </c>
      <c r="AN12" s="20"/>
      <c r="AO12" s="23"/>
      <c r="AP12" s="23"/>
      <c r="AQ12" s="23"/>
      <c r="AR12" s="25" t="s">
        <v>82</v>
      </c>
      <c r="AS12" s="20"/>
      <c r="AT12" s="23"/>
      <c r="AU12" s="23"/>
      <c r="AV12" s="23"/>
      <c r="AW12" s="23"/>
      <c r="AX12" s="23"/>
      <c r="AY12" s="26"/>
    </row>
    <row r="13" spans="1:51" ht="58.5" customHeight="1" x14ac:dyDescent="0.2">
      <c r="A13" s="643"/>
      <c r="B13" s="644"/>
      <c r="C13" s="644"/>
      <c r="D13" s="644"/>
      <c r="E13" s="644"/>
      <c r="F13" s="645"/>
      <c r="G13" s="646" t="s">
        <v>310</v>
      </c>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8"/>
    </row>
    <row r="14" spans="1:51" s="16" customFormat="1" ht="30" customHeight="1" thickBot="1" x14ac:dyDescent="0.25">
      <c r="A14" s="276" t="s">
        <v>208</v>
      </c>
      <c r="B14" s="277"/>
      <c r="C14" s="277"/>
      <c r="D14" s="277"/>
      <c r="E14" s="277"/>
      <c r="F14" s="278"/>
      <c r="G14" s="279" t="s">
        <v>304</v>
      </c>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1"/>
    </row>
    <row r="15" spans="1:51" ht="69" customHeight="1" thickBot="1" x14ac:dyDescent="0.25">
      <c r="A15" s="257" t="s">
        <v>233</v>
      </c>
      <c r="B15" s="258"/>
      <c r="C15" s="258"/>
      <c r="D15" s="258"/>
      <c r="E15" s="258"/>
      <c r="F15" s="259"/>
      <c r="G15" s="583" t="s">
        <v>359</v>
      </c>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5"/>
    </row>
    <row r="16" spans="1:51" ht="36" customHeight="1" x14ac:dyDescent="0.2">
      <c r="A16" s="257" t="s">
        <v>234</v>
      </c>
      <c r="B16" s="258"/>
      <c r="C16" s="258"/>
      <c r="D16" s="258"/>
      <c r="E16" s="258"/>
      <c r="F16" s="259"/>
      <c r="G16" s="254" t="s">
        <v>252</v>
      </c>
      <c r="H16" s="255"/>
      <c r="I16" s="255"/>
      <c r="J16" s="255"/>
      <c r="K16" s="255"/>
      <c r="L16" s="255"/>
      <c r="M16" s="255"/>
      <c r="N16" s="256"/>
      <c r="O16" s="27"/>
      <c r="P16" s="266" t="s">
        <v>217</v>
      </c>
      <c r="Q16" s="266"/>
      <c r="R16" s="266"/>
      <c r="S16" s="266"/>
      <c r="T16" s="266"/>
      <c r="U16" s="266"/>
      <c r="V16" s="266"/>
      <c r="W16" s="266"/>
      <c r="X16" s="266"/>
      <c r="Y16" s="266"/>
      <c r="Z16" s="266"/>
      <c r="AA16" s="266"/>
      <c r="AB16" s="266"/>
      <c r="AC16" s="266"/>
      <c r="AD16" s="266"/>
      <c r="AE16" s="266"/>
      <c r="AF16" s="267"/>
      <c r="AG16" s="248" t="s">
        <v>253</v>
      </c>
      <c r="AH16" s="249"/>
      <c r="AI16" s="249"/>
      <c r="AJ16" s="249"/>
      <c r="AK16" s="249"/>
      <c r="AL16" s="249"/>
      <c r="AM16" s="249"/>
      <c r="AN16" s="249"/>
      <c r="AO16" s="249"/>
      <c r="AP16" s="249"/>
      <c r="AQ16" s="249"/>
      <c r="AR16" s="249"/>
      <c r="AS16" s="249"/>
      <c r="AT16" s="249"/>
      <c r="AU16" s="249"/>
      <c r="AV16" s="249"/>
      <c r="AW16" s="249"/>
      <c r="AX16" s="249"/>
      <c r="AY16" s="250"/>
    </row>
    <row r="17" spans="1:51" ht="36" customHeight="1" x14ac:dyDescent="0.2">
      <c r="A17" s="260"/>
      <c r="B17" s="261"/>
      <c r="C17" s="261"/>
      <c r="D17" s="261"/>
      <c r="E17" s="261"/>
      <c r="F17" s="262"/>
      <c r="G17" s="254"/>
      <c r="H17" s="255"/>
      <c r="I17" s="255"/>
      <c r="J17" s="255"/>
      <c r="K17" s="255"/>
      <c r="L17" s="255"/>
      <c r="M17" s="255"/>
      <c r="N17" s="256"/>
      <c r="O17" s="28"/>
      <c r="P17" s="268" t="s">
        <v>218</v>
      </c>
      <c r="Q17" s="268"/>
      <c r="R17" s="268"/>
      <c r="S17" s="268"/>
      <c r="T17" s="268"/>
      <c r="U17" s="268"/>
      <c r="V17" s="268"/>
      <c r="W17" s="268"/>
      <c r="X17" s="268"/>
      <c r="Y17" s="268"/>
      <c r="Z17" s="268"/>
      <c r="AA17" s="268"/>
      <c r="AB17" s="268"/>
      <c r="AC17" s="268"/>
      <c r="AD17" s="268"/>
      <c r="AE17" s="268"/>
      <c r="AF17" s="269"/>
      <c r="AG17" s="251" t="s">
        <v>379</v>
      </c>
      <c r="AH17" s="252"/>
      <c r="AI17" s="252"/>
      <c r="AJ17" s="252"/>
      <c r="AK17" s="252"/>
      <c r="AL17" s="252"/>
      <c r="AM17" s="252"/>
      <c r="AN17" s="252"/>
      <c r="AO17" s="252"/>
      <c r="AP17" s="252"/>
      <c r="AQ17" s="252"/>
      <c r="AR17" s="252"/>
      <c r="AS17" s="252"/>
      <c r="AT17" s="252"/>
      <c r="AU17" s="252"/>
      <c r="AV17" s="252"/>
      <c r="AW17" s="252"/>
      <c r="AX17" s="252"/>
      <c r="AY17" s="253"/>
    </row>
    <row r="18" spans="1:51" ht="36" customHeight="1" x14ac:dyDescent="0.2">
      <c r="A18" s="260"/>
      <c r="B18" s="261"/>
      <c r="C18" s="261"/>
      <c r="D18" s="261"/>
      <c r="E18" s="261"/>
      <c r="F18" s="262"/>
      <c r="G18" s="254"/>
      <c r="H18" s="255"/>
      <c r="I18" s="255"/>
      <c r="J18" s="255"/>
      <c r="K18" s="255"/>
      <c r="L18" s="255"/>
      <c r="M18" s="255"/>
      <c r="N18" s="256"/>
      <c r="O18" s="28"/>
      <c r="P18" s="268" t="s">
        <v>219</v>
      </c>
      <c r="Q18" s="268"/>
      <c r="R18" s="268"/>
      <c r="S18" s="268"/>
      <c r="T18" s="268"/>
      <c r="U18" s="268"/>
      <c r="V18" s="268"/>
      <c r="W18" s="268"/>
      <c r="X18" s="268"/>
      <c r="Y18" s="268"/>
      <c r="Z18" s="268"/>
      <c r="AA18" s="268"/>
      <c r="AB18" s="268"/>
      <c r="AC18" s="268"/>
      <c r="AD18" s="268"/>
      <c r="AE18" s="268"/>
      <c r="AF18" s="269"/>
      <c r="AG18" s="251"/>
      <c r="AH18" s="252"/>
      <c r="AI18" s="252"/>
      <c r="AJ18" s="252"/>
      <c r="AK18" s="252"/>
      <c r="AL18" s="252"/>
      <c r="AM18" s="252"/>
      <c r="AN18" s="252"/>
      <c r="AO18" s="252"/>
      <c r="AP18" s="252"/>
      <c r="AQ18" s="252"/>
      <c r="AR18" s="252"/>
      <c r="AS18" s="252"/>
      <c r="AT18" s="252"/>
      <c r="AU18" s="252"/>
      <c r="AV18" s="252"/>
      <c r="AW18" s="252"/>
      <c r="AX18" s="252"/>
      <c r="AY18" s="253"/>
    </row>
    <row r="19" spans="1:51" ht="36" customHeight="1" x14ac:dyDescent="0.2">
      <c r="A19" s="260"/>
      <c r="B19" s="261"/>
      <c r="C19" s="261"/>
      <c r="D19" s="261"/>
      <c r="E19" s="261"/>
      <c r="F19" s="262"/>
      <c r="G19" s="254"/>
      <c r="H19" s="255"/>
      <c r="I19" s="255"/>
      <c r="J19" s="255"/>
      <c r="K19" s="255"/>
      <c r="L19" s="255"/>
      <c r="M19" s="255"/>
      <c r="N19" s="256"/>
      <c r="O19" s="28"/>
      <c r="P19" s="268" t="s">
        <v>220</v>
      </c>
      <c r="Q19" s="268"/>
      <c r="R19" s="268"/>
      <c r="S19" s="268"/>
      <c r="T19" s="268"/>
      <c r="U19" s="268"/>
      <c r="V19" s="268"/>
      <c r="W19" s="268"/>
      <c r="X19" s="268"/>
      <c r="Y19" s="268"/>
      <c r="Z19" s="268"/>
      <c r="AA19" s="268"/>
      <c r="AB19" s="268"/>
      <c r="AC19" s="268"/>
      <c r="AD19" s="268"/>
      <c r="AE19" s="268"/>
      <c r="AF19" s="269"/>
      <c r="AG19" s="251"/>
      <c r="AH19" s="252"/>
      <c r="AI19" s="252"/>
      <c r="AJ19" s="252"/>
      <c r="AK19" s="252"/>
      <c r="AL19" s="252"/>
      <c r="AM19" s="252"/>
      <c r="AN19" s="252"/>
      <c r="AO19" s="252"/>
      <c r="AP19" s="252"/>
      <c r="AQ19" s="252"/>
      <c r="AR19" s="252"/>
      <c r="AS19" s="252"/>
      <c r="AT19" s="252"/>
      <c r="AU19" s="252"/>
      <c r="AV19" s="252"/>
      <c r="AW19" s="252"/>
      <c r="AX19" s="252"/>
      <c r="AY19" s="253"/>
    </row>
    <row r="20" spans="1:51" ht="46.5" customHeight="1" thickBot="1" x14ac:dyDescent="0.25">
      <c r="A20" s="263"/>
      <c r="B20" s="264"/>
      <c r="C20" s="264"/>
      <c r="D20" s="264"/>
      <c r="E20" s="264"/>
      <c r="F20" s="265"/>
      <c r="G20" s="421" t="s">
        <v>235</v>
      </c>
      <c r="H20" s="422"/>
      <c r="I20" s="422"/>
      <c r="J20" s="422"/>
      <c r="K20" s="422"/>
      <c r="L20" s="422"/>
      <c r="M20" s="422"/>
      <c r="N20" s="422"/>
      <c r="O20" s="423" t="s">
        <v>304</v>
      </c>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424"/>
      <c r="AR20" s="424"/>
      <c r="AS20" s="424"/>
      <c r="AT20" s="424"/>
      <c r="AU20" s="424"/>
      <c r="AV20" s="424"/>
      <c r="AW20" s="424"/>
      <c r="AX20" s="424"/>
      <c r="AY20" s="425"/>
    </row>
    <row r="21" spans="1:51" ht="15" customHeight="1" x14ac:dyDescent="0.2">
      <c r="A21" s="456" t="s">
        <v>236</v>
      </c>
      <c r="B21" s="457"/>
      <c r="C21" s="457"/>
      <c r="D21" s="457"/>
      <c r="E21" s="457"/>
      <c r="F21" s="458"/>
      <c r="G21" s="649" t="s">
        <v>49</v>
      </c>
      <c r="H21" s="650"/>
      <c r="I21" s="650"/>
      <c r="J21" s="650"/>
      <c r="K21" s="650"/>
      <c r="L21" s="650"/>
      <c r="M21" s="650"/>
      <c r="N21" s="651"/>
      <c r="O21" s="652" t="s">
        <v>101</v>
      </c>
      <c r="P21" s="653"/>
      <c r="Q21" s="653"/>
      <c r="R21" s="653"/>
      <c r="S21" s="653"/>
      <c r="T21" s="653"/>
      <c r="U21" s="653"/>
      <c r="V21" s="654"/>
      <c r="W21" s="655" t="s">
        <v>181</v>
      </c>
      <c r="X21" s="656"/>
      <c r="Y21" s="656"/>
      <c r="Z21" s="656"/>
      <c r="AA21" s="656"/>
      <c r="AB21" s="656"/>
      <c r="AC21" s="656"/>
      <c r="AD21" s="657"/>
      <c r="AE21" s="658" t="s">
        <v>149</v>
      </c>
      <c r="AF21" s="659"/>
      <c r="AG21" s="659"/>
      <c r="AH21" s="659"/>
      <c r="AI21" s="659"/>
      <c r="AJ21" s="659"/>
      <c r="AK21" s="660"/>
      <c r="AL21" s="661" t="s">
        <v>254</v>
      </c>
      <c r="AM21" s="662"/>
      <c r="AN21" s="662"/>
      <c r="AO21" s="662"/>
      <c r="AP21" s="662"/>
      <c r="AQ21" s="662"/>
      <c r="AR21" s="663"/>
      <c r="AS21" s="637">
        <v>2000</v>
      </c>
      <c r="AT21" s="638"/>
      <c r="AU21" s="638"/>
      <c r="AV21" s="638"/>
      <c r="AW21" s="638"/>
      <c r="AX21" s="638"/>
      <c r="AY21" s="639"/>
    </row>
    <row r="22" spans="1:51" ht="15" customHeight="1" x14ac:dyDescent="0.2">
      <c r="A22" s="346"/>
      <c r="B22" s="347"/>
      <c r="C22" s="347"/>
      <c r="D22" s="347"/>
      <c r="E22" s="347"/>
      <c r="F22" s="348"/>
      <c r="G22" s="574"/>
      <c r="H22" s="575"/>
      <c r="I22" s="575"/>
      <c r="J22" s="575"/>
      <c r="K22" s="575"/>
      <c r="L22" s="575"/>
      <c r="M22" s="575"/>
      <c r="N22" s="576"/>
      <c r="O22" s="580"/>
      <c r="P22" s="581"/>
      <c r="Q22" s="581"/>
      <c r="R22" s="581"/>
      <c r="S22" s="581"/>
      <c r="T22" s="581"/>
      <c r="U22" s="581"/>
      <c r="V22" s="582"/>
      <c r="W22" s="426" t="s">
        <v>57</v>
      </c>
      <c r="X22" s="427"/>
      <c r="Y22" s="427"/>
      <c r="Z22" s="427"/>
      <c r="AA22" s="427"/>
      <c r="AB22" s="427"/>
      <c r="AC22" s="427"/>
      <c r="AD22" s="428"/>
      <c r="AE22" s="589" t="s">
        <v>157</v>
      </c>
      <c r="AF22" s="590"/>
      <c r="AG22" s="590"/>
      <c r="AH22" s="590"/>
      <c r="AI22" s="590"/>
      <c r="AJ22" s="590"/>
      <c r="AK22" s="591"/>
      <c r="AL22" s="516"/>
      <c r="AM22" s="517"/>
      <c r="AN22" s="517"/>
      <c r="AO22" s="517"/>
      <c r="AP22" s="517"/>
      <c r="AQ22" s="517"/>
      <c r="AR22" s="518"/>
      <c r="AS22" s="519"/>
      <c r="AT22" s="520"/>
      <c r="AU22" s="520"/>
      <c r="AV22" s="520"/>
      <c r="AW22" s="520"/>
      <c r="AX22" s="520"/>
      <c r="AY22" s="521"/>
    </row>
    <row r="23" spans="1:51" ht="53.25" customHeight="1" x14ac:dyDescent="0.2">
      <c r="A23" s="349"/>
      <c r="B23" s="350"/>
      <c r="C23" s="350"/>
      <c r="D23" s="350"/>
      <c r="E23" s="350"/>
      <c r="F23" s="351"/>
      <c r="G23" s="421" t="s">
        <v>50</v>
      </c>
      <c r="H23" s="422"/>
      <c r="I23" s="422"/>
      <c r="J23" s="422"/>
      <c r="K23" s="422"/>
      <c r="L23" s="422"/>
      <c r="M23" s="422"/>
      <c r="N23" s="597"/>
      <c r="O23" s="511" t="s">
        <v>171</v>
      </c>
      <c r="P23" s="512"/>
      <c r="Q23" s="512"/>
      <c r="R23" s="512"/>
      <c r="S23" s="512"/>
      <c r="T23" s="512"/>
      <c r="U23" s="512"/>
      <c r="V23" s="595"/>
      <c r="W23" s="679" t="s">
        <v>255</v>
      </c>
      <c r="X23" s="680"/>
      <c r="Y23" s="680"/>
      <c r="Z23" s="680"/>
      <c r="AA23" s="680"/>
      <c r="AB23" s="680"/>
      <c r="AC23" s="680"/>
      <c r="AD23" s="681"/>
      <c r="AE23" s="682" t="s">
        <v>364</v>
      </c>
      <c r="AF23" s="683"/>
      <c r="AG23" s="683"/>
      <c r="AH23" s="683"/>
      <c r="AI23" s="683"/>
      <c r="AJ23" s="683"/>
      <c r="AK23" s="684"/>
      <c r="AL23" s="596" t="s">
        <v>44</v>
      </c>
      <c r="AM23" s="422"/>
      <c r="AN23" s="422"/>
      <c r="AO23" s="422"/>
      <c r="AP23" s="422"/>
      <c r="AQ23" s="422"/>
      <c r="AR23" s="597"/>
      <c r="AS23" s="685" t="s">
        <v>174</v>
      </c>
      <c r="AT23" s="686"/>
      <c r="AU23" s="686"/>
      <c r="AV23" s="686"/>
      <c r="AW23" s="686"/>
      <c r="AX23" s="686"/>
      <c r="AY23" s="687"/>
    </row>
    <row r="24" spans="1:51" ht="35.15" customHeight="1" thickBot="1" x14ac:dyDescent="0.25">
      <c r="A24" s="1014" t="s">
        <v>184</v>
      </c>
      <c r="B24" s="1015"/>
      <c r="C24" s="1015"/>
      <c r="D24" s="1015"/>
      <c r="E24" s="1015"/>
      <c r="F24" s="1016"/>
      <c r="G24" s="514" t="s">
        <v>60</v>
      </c>
      <c r="H24" s="490"/>
      <c r="I24" s="490"/>
      <c r="J24" s="490"/>
      <c r="K24" s="491"/>
      <c r="L24" s="486"/>
      <c r="M24" s="487"/>
      <c r="N24" s="487"/>
      <c r="O24" s="487"/>
      <c r="P24" s="487"/>
      <c r="Q24" s="488"/>
      <c r="R24" s="489" t="s">
        <v>58</v>
      </c>
      <c r="S24" s="490"/>
      <c r="T24" s="490"/>
      <c r="U24" s="490"/>
      <c r="V24" s="491"/>
      <c r="W24" s="492"/>
      <c r="X24" s="493"/>
      <c r="Y24" s="493"/>
      <c r="Z24" s="493"/>
      <c r="AA24" s="493"/>
      <c r="AB24" s="493"/>
      <c r="AC24" s="493"/>
      <c r="AD24" s="493"/>
      <c r="AE24" s="493"/>
      <c r="AF24" s="493"/>
      <c r="AG24" s="493"/>
      <c r="AH24" s="493"/>
      <c r="AI24" s="493"/>
      <c r="AJ24" s="493"/>
      <c r="AK24" s="494"/>
      <c r="AL24" s="489" t="s">
        <v>59</v>
      </c>
      <c r="AM24" s="490"/>
      <c r="AN24" s="490"/>
      <c r="AO24" s="490"/>
      <c r="AP24" s="490"/>
      <c r="AQ24" s="490"/>
      <c r="AR24" s="491"/>
      <c r="AS24" s="486"/>
      <c r="AT24" s="487"/>
      <c r="AU24" s="487"/>
      <c r="AV24" s="487"/>
      <c r="AW24" s="487"/>
      <c r="AX24" s="487"/>
      <c r="AY24" s="495"/>
    </row>
    <row r="25" spans="1:51" ht="15" hidden="1" customHeight="1" x14ac:dyDescent="0.2">
      <c r="A25" s="343" t="s">
        <v>292</v>
      </c>
      <c r="B25" s="344"/>
      <c r="C25" s="344"/>
      <c r="D25" s="344"/>
      <c r="E25" s="344"/>
      <c r="F25" s="345"/>
      <c r="G25" s="571" t="s">
        <v>14</v>
      </c>
      <c r="H25" s="572"/>
      <c r="I25" s="572"/>
      <c r="J25" s="572"/>
      <c r="K25" s="572"/>
      <c r="L25" s="572"/>
      <c r="M25" s="572"/>
      <c r="N25" s="573"/>
      <c r="O25" s="577"/>
      <c r="P25" s="578"/>
      <c r="Q25" s="578"/>
      <c r="R25" s="578"/>
      <c r="S25" s="578"/>
      <c r="T25" s="578"/>
      <c r="U25" s="578"/>
      <c r="V25" s="579"/>
      <c r="W25" s="604" t="s">
        <v>181</v>
      </c>
      <c r="X25" s="605"/>
      <c r="Y25" s="605"/>
      <c r="Z25" s="605"/>
      <c r="AA25" s="605"/>
      <c r="AB25" s="605"/>
      <c r="AC25" s="605"/>
      <c r="AD25" s="606"/>
      <c r="AE25" s="599"/>
      <c r="AF25" s="600"/>
      <c r="AG25" s="600"/>
      <c r="AH25" s="600"/>
      <c r="AI25" s="600"/>
      <c r="AJ25" s="600"/>
      <c r="AK25" s="601"/>
      <c r="AL25" s="602" t="s">
        <v>257</v>
      </c>
      <c r="AM25" s="572"/>
      <c r="AN25" s="572"/>
      <c r="AO25" s="572"/>
      <c r="AP25" s="572"/>
      <c r="AQ25" s="572"/>
      <c r="AR25" s="573"/>
      <c r="AS25" s="694"/>
      <c r="AT25" s="695"/>
      <c r="AU25" s="695"/>
      <c r="AV25" s="695"/>
      <c r="AW25" s="695"/>
      <c r="AX25" s="695"/>
      <c r="AY25" s="696"/>
    </row>
    <row r="26" spans="1:51" ht="15" hidden="1" customHeight="1" x14ac:dyDescent="0.2">
      <c r="A26" s="346"/>
      <c r="B26" s="347"/>
      <c r="C26" s="347"/>
      <c r="D26" s="347"/>
      <c r="E26" s="347"/>
      <c r="F26" s="348"/>
      <c r="G26" s="574"/>
      <c r="H26" s="575"/>
      <c r="I26" s="575"/>
      <c r="J26" s="575"/>
      <c r="K26" s="575"/>
      <c r="L26" s="575"/>
      <c r="M26" s="575"/>
      <c r="N26" s="576"/>
      <c r="O26" s="580"/>
      <c r="P26" s="581"/>
      <c r="Q26" s="581"/>
      <c r="R26" s="581"/>
      <c r="S26" s="581"/>
      <c r="T26" s="581"/>
      <c r="U26" s="581"/>
      <c r="V26" s="582"/>
      <c r="W26" s="426" t="s">
        <v>57</v>
      </c>
      <c r="X26" s="427"/>
      <c r="Y26" s="427"/>
      <c r="Z26" s="427"/>
      <c r="AA26" s="427"/>
      <c r="AB26" s="427"/>
      <c r="AC26" s="427"/>
      <c r="AD26" s="428"/>
      <c r="AE26" s="589"/>
      <c r="AF26" s="590"/>
      <c r="AG26" s="590"/>
      <c r="AH26" s="590"/>
      <c r="AI26" s="590"/>
      <c r="AJ26" s="590"/>
      <c r="AK26" s="591"/>
      <c r="AL26" s="603"/>
      <c r="AM26" s="575"/>
      <c r="AN26" s="575"/>
      <c r="AO26" s="575"/>
      <c r="AP26" s="575"/>
      <c r="AQ26" s="575"/>
      <c r="AR26" s="576"/>
      <c r="AS26" s="519"/>
      <c r="AT26" s="520"/>
      <c r="AU26" s="520"/>
      <c r="AV26" s="520"/>
      <c r="AW26" s="520"/>
      <c r="AX26" s="520"/>
      <c r="AY26" s="521"/>
    </row>
    <row r="27" spans="1:51" ht="30" hidden="1" customHeight="1" x14ac:dyDescent="0.2">
      <c r="A27" s="349"/>
      <c r="B27" s="350"/>
      <c r="C27" s="350"/>
      <c r="D27" s="350"/>
      <c r="E27" s="350"/>
      <c r="F27" s="351"/>
      <c r="G27" s="592" t="s">
        <v>50</v>
      </c>
      <c r="H27" s="593"/>
      <c r="I27" s="593"/>
      <c r="J27" s="593"/>
      <c r="K27" s="593"/>
      <c r="L27" s="593"/>
      <c r="M27" s="593"/>
      <c r="N27" s="594"/>
      <c r="O27" s="511"/>
      <c r="P27" s="512"/>
      <c r="Q27" s="512"/>
      <c r="R27" s="512"/>
      <c r="S27" s="512"/>
      <c r="T27" s="512"/>
      <c r="U27" s="512"/>
      <c r="V27" s="595"/>
      <c r="W27" s="596" t="s">
        <v>256</v>
      </c>
      <c r="X27" s="422"/>
      <c r="Y27" s="422"/>
      <c r="Z27" s="422"/>
      <c r="AA27" s="422"/>
      <c r="AB27" s="422"/>
      <c r="AC27" s="422"/>
      <c r="AD27" s="597"/>
      <c r="AE27" s="511"/>
      <c r="AF27" s="512"/>
      <c r="AG27" s="512"/>
      <c r="AH27" s="512"/>
      <c r="AI27" s="512"/>
      <c r="AJ27" s="512"/>
      <c r="AK27" s="595"/>
      <c r="AL27" s="598" t="s">
        <v>44</v>
      </c>
      <c r="AM27" s="593"/>
      <c r="AN27" s="593"/>
      <c r="AO27" s="593"/>
      <c r="AP27" s="593"/>
      <c r="AQ27" s="593"/>
      <c r="AR27" s="594"/>
      <c r="AS27" s="511"/>
      <c r="AT27" s="512"/>
      <c r="AU27" s="512"/>
      <c r="AV27" s="512"/>
      <c r="AW27" s="512"/>
      <c r="AX27" s="512"/>
      <c r="AY27" s="513"/>
    </row>
    <row r="28" spans="1:51" ht="35.15" hidden="1" customHeight="1" thickBot="1" x14ac:dyDescent="0.25">
      <c r="A28" s="1014" t="s">
        <v>184</v>
      </c>
      <c r="B28" s="1015"/>
      <c r="C28" s="1015"/>
      <c r="D28" s="1015"/>
      <c r="E28" s="1015"/>
      <c r="F28" s="1016"/>
      <c r="G28" s="514" t="s">
        <v>60</v>
      </c>
      <c r="H28" s="490"/>
      <c r="I28" s="490"/>
      <c r="J28" s="490"/>
      <c r="K28" s="491"/>
      <c r="L28" s="486"/>
      <c r="M28" s="487"/>
      <c r="N28" s="487"/>
      <c r="O28" s="487"/>
      <c r="P28" s="487"/>
      <c r="Q28" s="488"/>
      <c r="R28" s="489" t="s">
        <v>58</v>
      </c>
      <c r="S28" s="490"/>
      <c r="T28" s="490"/>
      <c r="U28" s="490"/>
      <c r="V28" s="491"/>
      <c r="W28" s="492"/>
      <c r="X28" s="493"/>
      <c r="Y28" s="493"/>
      <c r="Z28" s="493"/>
      <c r="AA28" s="493"/>
      <c r="AB28" s="493"/>
      <c r="AC28" s="493"/>
      <c r="AD28" s="493"/>
      <c r="AE28" s="493"/>
      <c r="AF28" s="493"/>
      <c r="AG28" s="493"/>
      <c r="AH28" s="493"/>
      <c r="AI28" s="493"/>
      <c r="AJ28" s="493"/>
      <c r="AK28" s="494"/>
      <c r="AL28" s="489" t="s">
        <v>59</v>
      </c>
      <c r="AM28" s="490"/>
      <c r="AN28" s="490"/>
      <c r="AO28" s="490"/>
      <c r="AP28" s="490"/>
      <c r="AQ28" s="490"/>
      <c r="AR28" s="491"/>
      <c r="AS28" s="486"/>
      <c r="AT28" s="487"/>
      <c r="AU28" s="487"/>
      <c r="AV28" s="487"/>
      <c r="AW28" s="487"/>
      <c r="AX28" s="487"/>
      <c r="AY28" s="495"/>
    </row>
    <row r="29" spans="1:51" ht="30" customHeight="1" x14ac:dyDescent="0.2">
      <c r="A29" s="343" t="s">
        <v>51</v>
      </c>
      <c r="B29" s="344"/>
      <c r="C29" s="344"/>
      <c r="D29" s="344"/>
      <c r="E29" s="344"/>
      <c r="F29" s="345"/>
      <c r="G29" s="574" t="s">
        <v>13</v>
      </c>
      <c r="H29" s="575"/>
      <c r="I29" s="575"/>
      <c r="J29" s="575"/>
      <c r="K29" s="575"/>
      <c r="L29" s="575"/>
      <c r="M29" s="575"/>
      <c r="N29" s="576"/>
      <c r="O29" s="580" t="s">
        <v>144</v>
      </c>
      <c r="P29" s="581"/>
      <c r="Q29" s="581"/>
      <c r="R29" s="581"/>
      <c r="S29" s="581"/>
      <c r="T29" s="581"/>
      <c r="U29" s="581"/>
      <c r="V29" s="581"/>
      <c r="W29" s="581"/>
      <c r="X29" s="581"/>
      <c r="Y29" s="581"/>
      <c r="Z29" s="581"/>
      <c r="AA29" s="581"/>
      <c r="AB29" s="581"/>
      <c r="AC29" s="581"/>
      <c r="AD29" s="581"/>
      <c r="AE29" s="581"/>
      <c r="AF29" s="581"/>
      <c r="AG29" s="581"/>
      <c r="AH29" s="581"/>
      <c r="AI29" s="581"/>
      <c r="AJ29" s="581"/>
      <c r="AK29" s="582"/>
      <c r="AL29" s="516" t="s">
        <v>258</v>
      </c>
      <c r="AM29" s="517"/>
      <c r="AN29" s="517"/>
      <c r="AO29" s="517"/>
      <c r="AP29" s="517"/>
      <c r="AQ29" s="517"/>
      <c r="AR29" s="518"/>
      <c r="AS29" s="519">
        <v>86</v>
      </c>
      <c r="AT29" s="520"/>
      <c r="AU29" s="520"/>
      <c r="AV29" s="520"/>
      <c r="AW29" s="520"/>
      <c r="AX29" s="520"/>
      <c r="AY29" s="521"/>
    </row>
    <row r="30" spans="1:51" ht="30" customHeight="1" thickBot="1" x14ac:dyDescent="0.25">
      <c r="A30" s="534"/>
      <c r="B30" s="535"/>
      <c r="C30" s="535"/>
      <c r="D30" s="535"/>
      <c r="E30" s="535"/>
      <c r="F30" s="536"/>
      <c r="G30" s="514" t="s">
        <v>22</v>
      </c>
      <c r="H30" s="490"/>
      <c r="I30" s="490"/>
      <c r="J30" s="490"/>
      <c r="K30" s="490"/>
      <c r="L30" s="490"/>
      <c r="M30" s="490"/>
      <c r="N30" s="491"/>
      <c r="O30" s="691" t="s">
        <v>311</v>
      </c>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3"/>
    </row>
    <row r="31" spans="1:51" ht="13.5" customHeight="1" x14ac:dyDescent="0.2">
      <c r="A31" s="456" t="s">
        <v>19</v>
      </c>
      <c r="B31" s="457"/>
      <c r="C31" s="457"/>
      <c r="D31" s="457"/>
      <c r="E31" s="457"/>
      <c r="F31" s="458"/>
      <c r="G31" s="508" t="s">
        <v>177</v>
      </c>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10"/>
    </row>
    <row r="32" spans="1:51" ht="32.5" customHeight="1" x14ac:dyDescent="0.2">
      <c r="A32" s="346"/>
      <c r="B32" s="347"/>
      <c r="C32" s="347"/>
      <c r="D32" s="347"/>
      <c r="E32" s="347"/>
      <c r="F32" s="348"/>
      <c r="G32" s="499" t="s">
        <v>407</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1"/>
    </row>
    <row r="33" spans="1:51" x14ac:dyDescent="0.2">
      <c r="A33" s="346"/>
      <c r="B33" s="347"/>
      <c r="C33" s="347"/>
      <c r="D33" s="347"/>
      <c r="E33" s="347"/>
      <c r="F33" s="348"/>
      <c r="G33" s="290" t="s">
        <v>178</v>
      </c>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4"/>
    </row>
    <row r="34" spans="1:51" x14ac:dyDescent="0.2">
      <c r="A34" s="346"/>
      <c r="B34" s="347"/>
      <c r="C34" s="347"/>
      <c r="D34" s="347"/>
      <c r="E34" s="347"/>
      <c r="F34" s="348"/>
      <c r="G34" s="290" t="s">
        <v>299</v>
      </c>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2"/>
    </row>
    <row r="35" spans="1:51" ht="30" customHeight="1" x14ac:dyDescent="0.2">
      <c r="A35" s="346"/>
      <c r="B35" s="347"/>
      <c r="C35" s="347"/>
      <c r="D35" s="347"/>
      <c r="E35" s="347"/>
      <c r="F35" s="348"/>
      <c r="G35" s="502" t="s">
        <v>304</v>
      </c>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4"/>
    </row>
    <row r="36" spans="1:51" x14ac:dyDescent="0.2">
      <c r="A36" s="346"/>
      <c r="B36" s="347"/>
      <c r="C36" s="347"/>
      <c r="D36" s="347"/>
      <c r="E36" s="347"/>
      <c r="F36" s="348"/>
      <c r="G36" s="505" t="s">
        <v>176</v>
      </c>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7"/>
    </row>
    <row r="37" spans="1:51" ht="37" customHeight="1" x14ac:dyDescent="0.2">
      <c r="A37" s="346"/>
      <c r="B37" s="347"/>
      <c r="C37" s="347"/>
      <c r="D37" s="347"/>
      <c r="E37" s="347"/>
      <c r="F37" s="348"/>
      <c r="G37" s="1054" t="s">
        <v>410</v>
      </c>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c r="AI37" s="1055"/>
      <c r="AJ37" s="1055"/>
      <c r="AK37" s="1055"/>
      <c r="AL37" s="1055"/>
      <c r="AM37" s="1055"/>
      <c r="AN37" s="1055"/>
      <c r="AO37" s="1055"/>
      <c r="AP37" s="1055"/>
      <c r="AQ37" s="1055"/>
      <c r="AR37" s="1055"/>
      <c r="AS37" s="1055"/>
      <c r="AT37" s="1055"/>
      <c r="AU37" s="1055"/>
      <c r="AV37" s="1055"/>
      <c r="AW37" s="1055"/>
      <c r="AX37" s="1055"/>
      <c r="AY37" s="1056"/>
    </row>
    <row r="38" spans="1:51" x14ac:dyDescent="0.2">
      <c r="A38" s="346"/>
      <c r="B38" s="347"/>
      <c r="C38" s="347"/>
      <c r="D38" s="347"/>
      <c r="E38" s="347"/>
      <c r="F38" s="348"/>
      <c r="G38" s="290" t="s">
        <v>316</v>
      </c>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c r="AY38" s="414"/>
    </row>
    <row r="39" spans="1:51" ht="30" customHeight="1" thickBot="1" x14ac:dyDescent="0.25">
      <c r="A39" s="534"/>
      <c r="B39" s="535"/>
      <c r="C39" s="535"/>
      <c r="D39" s="535"/>
      <c r="E39" s="535"/>
      <c r="F39" s="536"/>
      <c r="G39" s="453" t="s">
        <v>304</v>
      </c>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c r="AY39" s="455"/>
    </row>
    <row r="40" spans="1:51" ht="357" customHeight="1" thickBot="1" x14ac:dyDescent="0.25">
      <c r="A40" s="1043" t="s">
        <v>300</v>
      </c>
      <c r="B40" s="1044"/>
      <c r="C40" s="1044"/>
      <c r="D40" s="1044"/>
      <c r="E40" s="1044"/>
      <c r="F40" s="1045"/>
      <c r="G40" s="583" t="s">
        <v>312</v>
      </c>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5"/>
    </row>
    <row r="41" spans="1:51" s="16" customFormat="1" ht="61.5" customHeight="1" x14ac:dyDescent="0.2">
      <c r="A41" s="211" t="s">
        <v>241</v>
      </c>
      <c r="B41" s="212"/>
      <c r="C41" s="212"/>
      <c r="D41" s="212"/>
      <c r="E41" s="212"/>
      <c r="F41" s="213"/>
      <c r="G41" s="214" t="s">
        <v>381</v>
      </c>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5"/>
    </row>
    <row r="42" spans="1:51" s="16" customFormat="1" ht="41.25" customHeight="1" x14ac:dyDescent="0.2">
      <c r="A42" s="216" t="s">
        <v>185</v>
      </c>
      <c r="B42" s="217"/>
      <c r="C42" s="217"/>
      <c r="D42" s="217"/>
      <c r="E42" s="217"/>
      <c r="F42" s="218"/>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41"/>
    </row>
    <row r="43" spans="1:51" s="16" customFormat="1" ht="27" customHeight="1" x14ac:dyDescent="0.2">
      <c r="A43" s="219" t="s">
        <v>242</v>
      </c>
      <c r="B43" s="220"/>
      <c r="C43" s="220"/>
      <c r="D43" s="220"/>
      <c r="E43" s="220"/>
      <c r="F43" s="221"/>
      <c r="G43" s="228" t="s">
        <v>186</v>
      </c>
      <c r="H43" s="119"/>
      <c r="I43" s="119"/>
      <c r="J43" s="119"/>
      <c r="K43" s="119"/>
      <c r="L43" s="119"/>
      <c r="M43" s="119"/>
      <c r="N43" s="119"/>
      <c r="O43" s="119"/>
      <c r="P43" s="229" t="s">
        <v>187</v>
      </c>
      <c r="Q43" s="119"/>
      <c r="R43" s="119"/>
      <c r="S43" s="119"/>
      <c r="T43" s="119"/>
      <c r="U43" s="119"/>
      <c r="V43" s="119"/>
      <c r="W43" s="119"/>
      <c r="X43" s="230"/>
      <c r="Y43" s="104"/>
      <c r="Z43" s="105"/>
      <c r="AA43" s="106"/>
      <c r="AB43" s="146" t="s">
        <v>1</v>
      </c>
      <c r="AC43" s="147"/>
      <c r="AD43" s="147"/>
      <c r="AE43" s="148"/>
      <c r="AF43" s="110" t="s">
        <v>188</v>
      </c>
      <c r="AG43" s="111"/>
      <c r="AH43" s="111"/>
      <c r="AI43" s="112"/>
      <c r="AJ43" s="110" t="s">
        <v>189</v>
      </c>
      <c r="AK43" s="111"/>
      <c r="AL43" s="111"/>
      <c r="AM43" s="112"/>
      <c r="AN43" s="110" t="s">
        <v>148</v>
      </c>
      <c r="AO43" s="111"/>
      <c r="AP43" s="111"/>
      <c r="AQ43" s="112"/>
      <c r="AR43" s="231" t="s">
        <v>190</v>
      </c>
      <c r="AS43" s="232"/>
      <c r="AT43" s="232"/>
      <c r="AU43" s="233"/>
      <c r="AV43" s="231" t="s">
        <v>191</v>
      </c>
      <c r="AW43" s="232"/>
      <c r="AX43" s="232"/>
      <c r="AY43" s="234"/>
    </row>
    <row r="44" spans="1:51" s="16" customFormat="1" ht="23.25" customHeight="1" x14ac:dyDescent="0.2">
      <c r="A44" s="222"/>
      <c r="B44" s="223"/>
      <c r="C44" s="223"/>
      <c r="D44" s="223"/>
      <c r="E44" s="223"/>
      <c r="F44" s="224"/>
      <c r="G44" s="235" t="s">
        <v>313</v>
      </c>
      <c r="H44" s="236"/>
      <c r="I44" s="236"/>
      <c r="J44" s="236"/>
      <c r="K44" s="236"/>
      <c r="L44" s="236"/>
      <c r="M44" s="236"/>
      <c r="N44" s="236"/>
      <c r="O44" s="236"/>
      <c r="P44" s="239" t="s">
        <v>314</v>
      </c>
      <c r="Q44" s="130"/>
      <c r="R44" s="130"/>
      <c r="S44" s="130"/>
      <c r="T44" s="130"/>
      <c r="U44" s="130"/>
      <c r="V44" s="130"/>
      <c r="W44" s="130"/>
      <c r="X44" s="131"/>
      <c r="Y44" s="241" t="s">
        <v>37</v>
      </c>
      <c r="Z44" s="242"/>
      <c r="AA44" s="243"/>
      <c r="AB44" s="139" t="s">
        <v>315</v>
      </c>
      <c r="AC44" s="140"/>
      <c r="AD44" s="140"/>
      <c r="AE44" s="141"/>
      <c r="AF44" s="244">
        <v>8821.6910000000007</v>
      </c>
      <c r="AG44" s="244"/>
      <c r="AH44" s="244"/>
      <c r="AI44" s="244"/>
      <c r="AJ44" s="244">
        <v>8793.5069999999996</v>
      </c>
      <c r="AK44" s="244"/>
      <c r="AL44" s="244"/>
      <c r="AM44" s="244"/>
      <c r="AN44" s="191">
        <v>8741.9689999999991</v>
      </c>
      <c r="AO44" s="191"/>
      <c r="AP44" s="191"/>
      <c r="AQ44" s="191"/>
      <c r="AR44" s="191" t="s">
        <v>304</v>
      </c>
      <c r="AS44" s="191"/>
      <c r="AT44" s="191"/>
      <c r="AU44" s="191"/>
      <c r="AV44" s="142" t="s">
        <v>304</v>
      </c>
      <c r="AW44" s="143"/>
      <c r="AX44" s="143"/>
      <c r="AY44" s="145"/>
    </row>
    <row r="45" spans="1:51" s="16" customFormat="1" ht="23.25" customHeight="1" x14ac:dyDescent="0.2">
      <c r="A45" s="225"/>
      <c r="B45" s="226"/>
      <c r="C45" s="226"/>
      <c r="D45" s="226"/>
      <c r="E45" s="226"/>
      <c r="F45" s="227"/>
      <c r="G45" s="237"/>
      <c r="H45" s="238"/>
      <c r="I45" s="238"/>
      <c r="J45" s="238"/>
      <c r="K45" s="238"/>
      <c r="L45" s="238"/>
      <c r="M45" s="238"/>
      <c r="N45" s="238"/>
      <c r="O45" s="238"/>
      <c r="P45" s="240"/>
      <c r="Q45" s="134"/>
      <c r="R45" s="134"/>
      <c r="S45" s="134"/>
      <c r="T45" s="134"/>
      <c r="U45" s="134"/>
      <c r="V45" s="134"/>
      <c r="W45" s="134"/>
      <c r="X45" s="135"/>
      <c r="Y45" s="245" t="s">
        <v>192</v>
      </c>
      <c r="Z45" s="246"/>
      <c r="AA45" s="247"/>
      <c r="AB45" s="139" t="s">
        <v>315</v>
      </c>
      <c r="AC45" s="140"/>
      <c r="AD45" s="140"/>
      <c r="AE45" s="141"/>
      <c r="AF45" s="191">
        <v>10046</v>
      </c>
      <c r="AG45" s="191"/>
      <c r="AH45" s="191"/>
      <c r="AI45" s="191"/>
      <c r="AJ45" s="191">
        <v>9422</v>
      </c>
      <c r="AK45" s="191"/>
      <c r="AL45" s="191"/>
      <c r="AM45" s="191"/>
      <c r="AN45" s="191">
        <v>9094</v>
      </c>
      <c r="AO45" s="191"/>
      <c r="AP45" s="191"/>
      <c r="AQ45" s="191"/>
      <c r="AR45" s="191">
        <v>9342</v>
      </c>
      <c r="AS45" s="191"/>
      <c r="AT45" s="191"/>
      <c r="AU45" s="191"/>
      <c r="AV45" s="142" t="s">
        <v>304</v>
      </c>
      <c r="AW45" s="143"/>
      <c r="AX45" s="143"/>
      <c r="AY45" s="145"/>
    </row>
    <row r="46" spans="1:51" s="16" customFormat="1" ht="13.5" customHeight="1" x14ac:dyDescent="0.2">
      <c r="A46" s="31"/>
      <c r="B46" s="32"/>
      <c r="C46" s="32"/>
      <c r="D46" s="32"/>
      <c r="E46" s="32"/>
      <c r="F46" s="33"/>
      <c r="G46" s="153"/>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5"/>
    </row>
    <row r="47" spans="1:51" s="16" customFormat="1" ht="79.5" customHeight="1" x14ac:dyDescent="0.2">
      <c r="A47" s="156" t="s">
        <v>185</v>
      </c>
      <c r="B47" s="157"/>
      <c r="C47" s="158" t="s">
        <v>249</v>
      </c>
      <c r="D47" s="158"/>
      <c r="E47" s="158"/>
      <c r="F47" s="159"/>
      <c r="G47" s="160" t="s">
        <v>372</v>
      </c>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61"/>
    </row>
    <row r="48" spans="1:51" s="16" customFormat="1" ht="18.75" customHeight="1" x14ac:dyDescent="0.2">
      <c r="A48" s="83" t="s">
        <v>248</v>
      </c>
      <c r="B48" s="84"/>
      <c r="C48" s="84"/>
      <c r="D48" s="84"/>
      <c r="E48" s="84"/>
      <c r="F48" s="85"/>
      <c r="G48" s="93" t="s">
        <v>52</v>
      </c>
      <c r="H48" s="94"/>
      <c r="I48" s="94"/>
      <c r="J48" s="94"/>
      <c r="K48" s="94"/>
      <c r="L48" s="94"/>
      <c r="M48" s="94"/>
      <c r="N48" s="94"/>
      <c r="O48" s="95"/>
      <c r="P48" s="99" t="s">
        <v>193</v>
      </c>
      <c r="Q48" s="94"/>
      <c r="R48" s="94"/>
      <c r="S48" s="94"/>
      <c r="T48" s="94"/>
      <c r="U48" s="94"/>
      <c r="V48" s="94"/>
      <c r="W48" s="94"/>
      <c r="X48" s="95"/>
      <c r="Y48" s="104"/>
      <c r="Z48" s="105"/>
      <c r="AA48" s="106"/>
      <c r="AB48" s="179" t="s">
        <v>1</v>
      </c>
      <c r="AC48" s="180"/>
      <c r="AD48" s="180"/>
      <c r="AE48" s="181"/>
      <c r="AF48" s="107" t="s">
        <v>188</v>
      </c>
      <c r="AG48" s="108"/>
      <c r="AH48" s="108"/>
      <c r="AI48" s="109"/>
      <c r="AJ48" s="198" t="s">
        <v>189</v>
      </c>
      <c r="AK48" s="198"/>
      <c r="AL48" s="198"/>
      <c r="AM48" s="107"/>
      <c r="AN48" s="198" t="s">
        <v>148</v>
      </c>
      <c r="AO48" s="198"/>
      <c r="AP48" s="198"/>
      <c r="AQ48" s="107"/>
      <c r="AR48" s="185" t="s">
        <v>194</v>
      </c>
      <c r="AS48" s="186"/>
      <c r="AT48" s="186"/>
      <c r="AU48" s="186"/>
      <c r="AV48" s="186"/>
      <c r="AW48" s="186"/>
      <c r="AX48" s="186"/>
      <c r="AY48" s="187"/>
    </row>
    <row r="49" spans="1:51" s="16" customFormat="1" ht="18.75" customHeight="1" x14ac:dyDescent="0.2">
      <c r="A49" s="86"/>
      <c r="B49" s="87"/>
      <c r="C49" s="87"/>
      <c r="D49" s="87"/>
      <c r="E49" s="87"/>
      <c r="F49" s="88"/>
      <c r="G49" s="96"/>
      <c r="H49" s="97"/>
      <c r="I49" s="97"/>
      <c r="J49" s="97"/>
      <c r="K49" s="97"/>
      <c r="L49" s="97"/>
      <c r="M49" s="97"/>
      <c r="N49" s="97"/>
      <c r="O49" s="98"/>
      <c r="P49" s="100"/>
      <c r="Q49" s="97"/>
      <c r="R49" s="97"/>
      <c r="S49" s="97"/>
      <c r="T49" s="97"/>
      <c r="U49" s="97"/>
      <c r="V49" s="97"/>
      <c r="W49" s="97"/>
      <c r="X49" s="98"/>
      <c r="Y49" s="195"/>
      <c r="Z49" s="196"/>
      <c r="AA49" s="197"/>
      <c r="AB49" s="100"/>
      <c r="AC49" s="97"/>
      <c r="AD49" s="97"/>
      <c r="AE49" s="98"/>
      <c r="AF49" s="110"/>
      <c r="AG49" s="111"/>
      <c r="AH49" s="111"/>
      <c r="AI49" s="112"/>
      <c r="AJ49" s="199"/>
      <c r="AK49" s="199"/>
      <c r="AL49" s="199"/>
      <c r="AM49" s="110"/>
      <c r="AN49" s="199"/>
      <c r="AO49" s="199"/>
      <c r="AP49" s="199"/>
      <c r="AQ49" s="110"/>
      <c r="AR49" s="116"/>
      <c r="AS49" s="117"/>
      <c r="AT49" s="117"/>
      <c r="AU49" s="117"/>
      <c r="AV49" s="188">
        <v>7</v>
      </c>
      <c r="AW49" s="188"/>
      <c r="AX49" s="119" t="s">
        <v>195</v>
      </c>
      <c r="AY49" s="120"/>
    </row>
    <row r="50" spans="1:51" s="16" customFormat="1" ht="23.25" customHeight="1" x14ac:dyDescent="0.2">
      <c r="A50" s="89"/>
      <c r="B50" s="87"/>
      <c r="C50" s="87"/>
      <c r="D50" s="87"/>
      <c r="E50" s="87"/>
      <c r="F50" s="88"/>
      <c r="G50" s="189" t="s">
        <v>373</v>
      </c>
      <c r="H50" s="130"/>
      <c r="I50" s="130"/>
      <c r="J50" s="130"/>
      <c r="K50" s="130"/>
      <c r="L50" s="130"/>
      <c r="M50" s="130"/>
      <c r="N50" s="130"/>
      <c r="O50" s="131"/>
      <c r="P50" s="130" t="s">
        <v>371</v>
      </c>
      <c r="Q50" s="130"/>
      <c r="R50" s="130"/>
      <c r="S50" s="130"/>
      <c r="T50" s="130"/>
      <c r="U50" s="130"/>
      <c r="V50" s="130"/>
      <c r="W50" s="130"/>
      <c r="X50" s="131"/>
      <c r="Y50" s="136" t="s">
        <v>25</v>
      </c>
      <c r="Z50" s="137"/>
      <c r="AA50" s="138"/>
      <c r="AB50" s="139" t="s">
        <v>36</v>
      </c>
      <c r="AC50" s="140"/>
      <c r="AD50" s="140"/>
      <c r="AE50" s="141"/>
      <c r="AF50" s="142" t="s">
        <v>304</v>
      </c>
      <c r="AG50" s="143"/>
      <c r="AH50" s="143"/>
      <c r="AI50" s="143"/>
      <c r="AJ50" s="142" t="s">
        <v>304</v>
      </c>
      <c r="AK50" s="143"/>
      <c r="AL50" s="143"/>
      <c r="AM50" s="143"/>
      <c r="AN50" s="142">
        <v>1.7</v>
      </c>
      <c r="AO50" s="143"/>
      <c r="AP50" s="143"/>
      <c r="AQ50" s="143"/>
      <c r="AR50" s="142" t="s">
        <v>304</v>
      </c>
      <c r="AS50" s="143"/>
      <c r="AT50" s="143"/>
      <c r="AU50" s="143"/>
      <c r="AV50" s="143"/>
      <c r="AW50" s="143"/>
      <c r="AX50" s="143"/>
      <c r="AY50" s="145"/>
    </row>
    <row r="51" spans="1:51" s="16" customFormat="1" ht="23.25" customHeight="1" x14ac:dyDescent="0.2">
      <c r="A51" s="90"/>
      <c r="B51" s="91"/>
      <c r="C51" s="91"/>
      <c r="D51" s="91"/>
      <c r="E51" s="91"/>
      <c r="F51" s="92"/>
      <c r="G51" s="190"/>
      <c r="H51" s="132"/>
      <c r="I51" s="132"/>
      <c r="J51" s="132"/>
      <c r="K51" s="132"/>
      <c r="L51" s="132"/>
      <c r="M51" s="132"/>
      <c r="N51" s="132"/>
      <c r="O51" s="133"/>
      <c r="P51" s="132"/>
      <c r="Q51" s="132"/>
      <c r="R51" s="132"/>
      <c r="S51" s="132"/>
      <c r="T51" s="132"/>
      <c r="U51" s="132"/>
      <c r="V51" s="132"/>
      <c r="W51" s="132"/>
      <c r="X51" s="133"/>
      <c r="Y51" s="146" t="s">
        <v>196</v>
      </c>
      <c r="Z51" s="147"/>
      <c r="AA51" s="148"/>
      <c r="AB51" s="149" t="s">
        <v>36</v>
      </c>
      <c r="AC51" s="150"/>
      <c r="AD51" s="150"/>
      <c r="AE51" s="151"/>
      <c r="AF51" s="142" t="s">
        <v>304</v>
      </c>
      <c r="AG51" s="143"/>
      <c r="AH51" s="143"/>
      <c r="AI51" s="143"/>
      <c r="AJ51" s="142" t="s">
        <v>304</v>
      </c>
      <c r="AK51" s="143"/>
      <c r="AL51" s="143"/>
      <c r="AM51" s="143"/>
      <c r="AN51" s="142">
        <v>1.357</v>
      </c>
      <c r="AO51" s="143"/>
      <c r="AP51" s="143"/>
      <c r="AQ51" s="143"/>
      <c r="AR51" s="142">
        <v>1.357</v>
      </c>
      <c r="AS51" s="143"/>
      <c r="AT51" s="143"/>
      <c r="AU51" s="143"/>
      <c r="AV51" s="143"/>
      <c r="AW51" s="143"/>
      <c r="AX51" s="143"/>
      <c r="AY51" s="145"/>
    </row>
    <row r="52" spans="1:51" s="16" customFormat="1" ht="23.25" customHeight="1" x14ac:dyDescent="0.2">
      <c r="A52" s="89"/>
      <c r="B52" s="87"/>
      <c r="C52" s="87"/>
      <c r="D52" s="87"/>
      <c r="E52" s="87"/>
      <c r="F52" s="88"/>
      <c r="G52" s="160"/>
      <c r="H52" s="134"/>
      <c r="I52" s="134"/>
      <c r="J52" s="134"/>
      <c r="K52" s="134"/>
      <c r="L52" s="134"/>
      <c r="M52" s="134"/>
      <c r="N52" s="134"/>
      <c r="O52" s="135"/>
      <c r="P52" s="134"/>
      <c r="Q52" s="134"/>
      <c r="R52" s="134"/>
      <c r="S52" s="134"/>
      <c r="T52" s="134"/>
      <c r="U52" s="134"/>
      <c r="V52" s="134"/>
      <c r="W52" s="134"/>
      <c r="X52" s="135"/>
      <c r="Y52" s="146" t="s">
        <v>26</v>
      </c>
      <c r="Z52" s="147"/>
      <c r="AA52" s="148"/>
      <c r="AB52" s="149" t="s">
        <v>36</v>
      </c>
      <c r="AC52" s="150"/>
      <c r="AD52" s="150"/>
      <c r="AE52" s="151"/>
      <c r="AF52" s="142" t="s">
        <v>304</v>
      </c>
      <c r="AG52" s="143"/>
      <c r="AH52" s="143"/>
      <c r="AI52" s="143"/>
      <c r="AJ52" s="142" t="s">
        <v>304</v>
      </c>
      <c r="AK52" s="143"/>
      <c r="AL52" s="143"/>
      <c r="AM52" s="143"/>
      <c r="AN52" s="142">
        <f>AN51/AN50*100</f>
        <v>79.82352941176471</v>
      </c>
      <c r="AO52" s="143"/>
      <c r="AP52" s="143"/>
      <c r="AQ52" s="143"/>
      <c r="AR52" s="142" t="s">
        <v>304</v>
      </c>
      <c r="AS52" s="143"/>
      <c r="AT52" s="143"/>
      <c r="AU52" s="143"/>
      <c r="AV52" s="143"/>
      <c r="AW52" s="143"/>
      <c r="AX52" s="143"/>
      <c r="AY52" s="145"/>
    </row>
    <row r="53" spans="1:51" s="16" customFormat="1" ht="106.5" customHeight="1" x14ac:dyDescent="0.2">
      <c r="A53" s="59" t="s">
        <v>301</v>
      </c>
      <c r="B53" s="60"/>
      <c r="C53" s="60"/>
      <c r="D53" s="60"/>
      <c r="E53" s="60"/>
      <c r="F53" s="61"/>
      <c r="G53" s="62" t="s">
        <v>374</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4"/>
    </row>
    <row r="54" spans="1:51" s="16" customFormat="1" ht="15" hidden="1" customHeight="1" thickBot="1" x14ac:dyDescent="0.25">
      <c r="A54" s="31"/>
      <c r="B54" s="32"/>
      <c r="C54" s="32"/>
      <c r="D54" s="32"/>
      <c r="E54" s="32"/>
      <c r="F54" s="33"/>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3"/>
    </row>
    <row r="55" spans="1:51" s="16" customFormat="1" ht="81" hidden="1" customHeight="1" thickBot="1" x14ac:dyDescent="0.25">
      <c r="A55" s="156" t="s">
        <v>185</v>
      </c>
      <c r="B55" s="157"/>
      <c r="C55" s="158" t="s">
        <v>237</v>
      </c>
      <c r="D55" s="158"/>
      <c r="E55" s="158"/>
      <c r="F55" s="159"/>
      <c r="G55" s="62"/>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5"/>
    </row>
    <row r="56" spans="1:51" s="16" customFormat="1" ht="18.75" hidden="1" customHeight="1" thickBot="1" x14ac:dyDescent="0.25">
      <c r="A56" s="83" t="s">
        <v>250</v>
      </c>
      <c r="B56" s="84"/>
      <c r="C56" s="84"/>
      <c r="D56" s="84"/>
      <c r="E56" s="84"/>
      <c r="F56" s="85"/>
      <c r="G56" s="93" t="s">
        <v>52</v>
      </c>
      <c r="H56" s="94"/>
      <c r="I56" s="94"/>
      <c r="J56" s="94"/>
      <c r="K56" s="94"/>
      <c r="L56" s="94"/>
      <c r="M56" s="94"/>
      <c r="N56" s="94"/>
      <c r="O56" s="95"/>
      <c r="P56" s="99" t="s">
        <v>193</v>
      </c>
      <c r="Q56" s="94"/>
      <c r="R56" s="94"/>
      <c r="S56" s="94"/>
      <c r="T56" s="94"/>
      <c r="U56" s="94"/>
      <c r="V56" s="94"/>
      <c r="W56" s="94"/>
      <c r="X56" s="95"/>
      <c r="Y56" s="176"/>
      <c r="Z56" s="177"/>
      <c r="AA56" s="178"/>
      <c r="AB56" s="179" t="s">
        <v>1</v>
      </c>
      <c r="AC56" s="180"/>
      <c r="AD56" s="180"/>
      <c r="AE56" s="181"/>
      <c r="AF56" s="182" t="s">
        <v>188</v>
      </c>
      <c r="AG56" s="183"/>
      <c r="AH56" s="183"/>
      <c r="AI56" s="184"/>
      <c r="AJ56" s="182" t="s">
        <v>189</v>
      </c>
      <c r="AK56" s="183"/>
      <c r="AL56" s="183"/>
      <c r="AM56" s="184"/>
      <c r="AN56" s="182" t="s">
        <v>148</v>
      </c>
      <c r="AO56" s="183"/>
      <c r="AP56" s="183"/>
      <c r="AQ56" s="184"/>
      <c r="AR56" s="185" t="s">
        <v>194</v>
      </c>
      <c r="AS56" s="186"/>
      <c r="AT56" s="186"/>
      <c r="AU56" s="186"/>
      <c r="AV56" s="186"/>
      <c r="AW56" s="186"/>
      <c r="AX56" s="186"/>
      <c r="AY56" s="187"/>
    </row>
    <row r="57" spans="1:51" s="16" customFormat="1" ht="18.75" hidden="1" customHeight="1" thickBot="1" x14ac:dyDescent="0.25">
      <c r="A57" s="86"/>
      <c r="B57" s="87"/>
      <c r="C57" s="87"/>
      <c r="D57" s="87"/>
      <c r="E57" s="87"/>
      <c r="F57" s="88"/>
      <c r="G57" s="96"/>
      <c r="H57" s="97"/>
      <c r="I57" s="97"/>
      <c r="J57" s="97"/>
      <c r="K57" s="97"/>
      <c r="L57" s="97"/>
      <c r="M57" s="97"/>
      <c r="N57" s="97"/>
      <c r="O57" s="98"/>
      <c r="P57" s="100"/>
      <c r="Q57" s="97"/>
      <c r="R57" s="97"/>
      <c r="S57" s="97"/>
      <c r="T57" s="97"/>
      <c r="U57" s="97"/>
      <c r="V57" s="97"/>
      <c r="W57" s="97"/>
      <c r="X57" s="98"/>
      <c r="Y57" s="104"/>
      <c r="Z57" s="105"/>
      <c r="AA57" s="106"/>
      <c r="AB57" s="100"/>
      <c r="AC57" s="97"/>
      <c r="AD57" s="97"/>
      <c r="AE57" s="98"/>
      <c r="AF57" s="110"/>
      <c r="AG57" s="111"/>
      <c r="AH57" s="111"/>
      <c r="AI57" s="112"/>
      <c r="AJ57" s="110"/>
      <c r="AK57" s="111"/>
      <c r="AL57" s="111"/>
      <c r="AM57" s="112"/>
      <c r="AN57" s="110"/>
      <c r="AO57" s="111"/>
      <c r="AP57" s="111"/>
      <c r="AQ57" s="112"/>
      <c r="AR57" s="116"/>
      <c r="AS57" s="117"/>
      <c r="AT57" s="117"/>
      <c r="AU57" s="117"/>
      <c r="AV57" s="188"/>
      <c r="AW57" s="188"/>
      <c r="AX57" s="119" t="s">
        <v>195</v>
      </c>
      <c r="AY57" s="120"/>
    </row>
    <row r="58" spans="1:51" s="16" customFormat="1" ht="23.25" hidden="1" customHeight="1" thickBot="1" x14ac:dyDescent="0.25">
      <c r="A58" s="89"/>
      <c r="B58" s="87"/>
      <c r="C58" s="87"/>
      <c r="D58" s="87"/>
      <c r="E58" s="87"/>
      <c r="F58" s="88"/>
      <c r="G58" s="189"/>
      <c r="H58" s="130"/>
      <c r="I58" s="130"/>
      <c r="J58" s="130"/>
      <c r="K58" s="130"/>
      <c r="L58" s="130"/>
      <c r="M58" s="130"/>
      <c r="N58" s="130"/>
      <c r="O58" s="131"/>
      <c r="P58" s="130"/>
      <c r="Q58" s="130"/>
      <c r="R58" s="130"/>
      <c r="S58" s="130"/>
      <c r="T58" s="130"/>
      <c r="U58" s="130"/>
      <c r="V58" s="130"/>
      <c r="W58" s="130"/>
      <c r="X58" s="131"/>
      <c r="Y58" s="136" t="s">
        <v>25</v>
      </c>
      <c r="Z58" s="137"/>
      <c r="AA58" s="138"/>
      <c r="AB58" s="139"/>
      <c r="AC58" s="140"/>
      <c r="AD58" s="140"/>
      <c r="AE58" s="141"/>
      <c r="AF58" s="142"/>
      <c r="AG58" s="143"/>
      <c r="AH58" s="143"/>
      <c r="AI58" s="144"/>
      <c r="AJ58" s="142"/>
      <c r="AK58" s="143"/>
      <c r="AL58" s="143"/>
      <c r="AM58" s="144"/>
      <c r="AN58" s="142"/>
      <c r="AO58" s="143"/>
      <c r="AP58" s="143"/>
      <c r="AQ58" s="144"/>
      <c r="AR58" s="142"/>
      <c r="AS58" s="143"/>
      <c r="AT58" s="143"/>
      <c r="AU58" s="143"/>
      <c r="AV58" s="143"/>
      <c r="AW58" s="143"/>
      <c r="AX58" s="143"/>
      <c r="AY58" s="145"/>
    </row>
    <row r="59" spans="1:51" s="16" customFormat="1" ht="23.25" hidden="1" customHeight="1" thickBot="1" x14ac:dyDescent="0.25">
      <c r="A59" s="90"/>
      <c r="B59" s="91"/>
      <c r="C59" s="91"/>
      <c r="D59" s="91"/>
      <c r="E59" s="91"/>
      <c r="F59" s="92"/>
      <c r="G59" s="190"/>
      <c r="H59" s="132"/>
      <c r="I59" s="132"/>
      <c r="J59" s="132"/>
      <c r="K59" s="132"/>
      <c r="L59" s="132"/>
      <c r="M59" s="132"/>
      <c r="N59" s="132"/>
      <c r="O59" s="133"/>
      <c r="P59" s="132"/>
      <c r="Q59" s="132"/>
      <c r="R59" s="132"/>
      <c r="S59" s="132"/>
      <c r="T59" s="132"/>
      <c r="U59" s="132"/>
      <c r="V59" s="132"/>
      <c r="W59" s="132"/>
      <c r="X59" s="133"/>
      <c r="Y59" s="146" t="s">
        <v>196</v>
      </c>
      <c r="Z59" s="147"/>
      <c r="AA59" s="148"/>
      <c r="AB59" s="149"/>
      <c r="AC59" s="150"/>
      <c r="AD59" s="150"/>
      <c r="AE59" s="151"/>
      <c r="AF59" s="142"/>
      <c r="AG59" s="143"/>
      <c r="AH59" s="143"/>
      <c r="AI59" s="144"/>
      <c r="AJ59" s="142"/>
      <c r="AK59" s="143"/>
      <c r="AL59" s="143"/>
      <c r="AM59" s="144"/>
      <c r="AN59" s="142"/>
      <c r="AO59" s="143"/>
      <c r="AP59" s="143"/>
      <c r="AQ59" s="144"/>
      <c r="AR59" s="142"/>
      <c r="AS59" s="143"/>
      <c r="AT59" s="143"/>
      <c r="AU59" s="143"/>
      <c r="AV59" s="143"/>
      <c r="AW59" s="143"/>
      <c r="AX59" s="143"/>
      <c r="AY59" s="145"/>
    </row>
    <row r="60" spans="1:51" s="16" customFormat="1" ht="23.25" hidden="1" customHeight="1" thickBot="1" x14ac:dyDescent="0.25">
      <c r="A60" s="89"/>
      <c r="B60" s="87"/>
      <c r="C60" s="87"/>
      <c r="D60" s="87"/>
      <c r="E60" s="87"/>
      <c r="F60" s="88"/>
      <c r="G60" s="160"/>
      <c r="H60" s="134"/>
      <c r="I60" s="134"/>
      <c r="J60" s="134"/>
      <c r="K60" s="134"/>
      <c r="L60" s="134"/>
      <c r="M60" s="134"/>
      <c r="N60" s="134"/>
      <c r="O60" s="135"/>
      <c r="P60" s="134"/>
      <c r="Q60" s="134"/>
      <c r="R60" s="134"/>
      <c r="S60" s="134"/>
      <c r="T60" s="134"/>
      <c r="U60" s="134"/>
      <c r="V60" s="134"/>
      <c r="W60" s="134"/>
      <c r="X60" s="135"/>
      <c r="Y60" s="146" t="s">
        <v>26</v>
      </c>
      <c r="Z60" s="147"/>
      <c r="AA60" s="148"/>
      <c r="AB60" s="149" t="s">
        <v>36</v>
      </c>
      <c r="AC60" s="150"/>
      <c r="AD60" s="150"/>
      <c r="AE60" s="151"/>
      <c r="AF60" s="142"/>
      <c r="AG60" s="143"/>
      <c r="AH60" s="143"/>
      <c r="AI60" s="144"/>
      <c r="AJ60" s="142"/>
      <c r="AK60" s="143"/>
      <c r="AL60" s="143"/>
      <c r="AM60" s="144"/>
      <c r="AN60" s="142"/>
      <c r="AO60" s="143"/>
      <c r="AP60" s="143"/>
      <c r="AQ60" s="144"/>
      <c r="AR60" s="142"/>
      <c r="AS60" s="143"/>
      <c r="AT60" s="143"/>
      <c r="AU60" s="143"/>
      <c r="AV60" s="143"/>
      <c r="AW60" s="143"/>
      <c r="AX60" s="143"/>
      <c r="AY60" s="145"/>
    </row>
    <row r="61" spans="1:51" s="16" customFormat="1" ht="106.5" hidden="1" customHeight="1" thickBot="1" x14ac:dyDescent="0.25">
      <c r="A61" s="59" t="s">
        <v>301</v>
      </c>
      <c r="B61" s="60"/>
      <c r="C61" s="60"/>
      <c r="D61" s="60"/>
      <c r="E61" s="60"/>
      <c r="F61" s="61"/>
      <c r="G61" s="152"/>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4"/>
    </row>
    <row r="62" spans="1:51" s="16" customFormat="1" ht="15" hidden="1" customHeight="1" thickBot="1" x14ac:dyDescent="0.25">
      <c r="A62" s="31"/>
      <c r="B62" s="32"/>
      <c r="C62" s="32"/>
      <c r="D62" s="32"/>
      <c r="E62" s="32"/>
      <c r="F62" s="33"/>
      <c r="G62" s="153"/>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5"/>
    </row>
    <row r="63" spans="1:51" s="16" customFormat="1" ht="85.5" customHeight="1" x14ac:dyDescent="0.2">
      <c r="A63" s="156" t="s">
        <v>185</v>
      </c>
      <c r="B63" s="157"/>
      <c r="C63" s="158" t="s">
        <v>238</v>
      </c>
      <c r="D63" s="158"/>
      <c r="E63" s="158"/>
      <c r="F63" s="159"/>
      <c r="G63" s="160" t="s">
        <v>378</v>
      </c>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61"/>
    </row>
    <row r="64" spans="1:51" s="16" customFormat="1" ht="18.75" customHeight="1" x14ac:dyDescent="0.2">
      <c r="A64" s="83" t="s">
        <v>251</v>
      </c>
      <c r="B64" s="84"/>
      <c r="C64" s="84"/>
      <c r="D64" s="84"/>
      <c r="E64" s="84"/>
      <c r="F64" s="85"/>
      <c r="G64" s="93" t="s">
        <v>52</v>
      </c>
      <c r="H64" s="94"/>
      <c r="I64" s="94"/>
      <c r="J64" s="94"/>
      <c r="K64" s="94"/>
      <c r="L64" s="94"/>
      <c r="M64" s="94"/>
      <c r="N64" s="94"/>
      <c r="O64" s="95"/>
      <c r="P64" s="99" t="s">
        <v>193</v>
      </c>
      <c r="Q64" s="94"/>
      <c r="R64" s="94"/>
      <c r="S64" s="94"/>
      <c r="T64" s="94"/>
      <c r="U64" s="94"/>
      <c r="V64" s="94"/>
      <c r="W64" s="94"/>
      <c r="X64" s="95"/>
      <c r="Y64" s="101"/>
      <c r="Z64" s="102"/>
      <c r="AA64" s="103"/>
      <c r="AB64" s="99" t="s">
        <v>1</v>
      </c>
      <c r="AC64" s="94"/>
      <c r="AD64" s="94"/>
      <c r="AE64" s="95"/>
      <c r="AF64" s="107" t="s">
        <v>188</v>
      </c>
      <c r="AG64" s="108"/>
      <c r="AH64" s="108"/>
      <c r="AI64" s="109"/>
      <c r="AJ64" s="107" t="s">
        <v>189</v>
      </c>
      <c r="AK64" s="108"/>
      <c r="AL64" s="108"/>
      <c r="AM64" s="109"/>
      <c r="AN64" s="107" t="s">
        <v>148</v>
      </c>
      <c r="AO64" s="108"/>
      <c r="AP64" s="108"/>
      <c r="AQ64" s="109"/>
      <c r="AR64" s="113" t="s">
        <v>197</v>
      </c>
      <c r="AS64" s="114"/>
      <c r="AT64" s="114"/>
      <c r="AU64" s="114"/>
      <c r="AV64" s="114"/>
      <c r="AW64" s="114"/>
      <c r="AX64" s="114"/>
      <c r="AY64" s="115"/>
    </row>
    <row r="65" spans="1:51" s="16" customFormat="1" ht="18.75" customHeight="1" x14ac:dyDescent="0.2">
      <c r="A65" s="86"/>
      <c r="B65" s="87"/>
      <c r="C65" s="87"/>
      <c r="D65" s="87"/>
      <c r="E65" s="87"/>
      <c r="F65" s="88"/>
      <c r="G65" s="96"/>
      <c r="H65" s="97"/>
      <c r="I65" s="97"/>
      <c r="J65" s="97"/>
      <c r="K65" s="97"/>
      <c r="L65" s="97"/>
      <c r="M65" s="97"/>
      <c r="N65" s="97"/>
      <c r="O65" s="98"/>
      <c r="P65" s="100"/>
      <c r="Q65" s="97"/>
      <c r="R65" s="97"/>
      <c r="S65" s="97"/>
      <c r="T65" s="97"/>
      <c r="U65" s="97"/>
      <c r="V65" s="97"/>
      <c r="W65" s="97"/>
      <c r="X65" s="98"/>
      <c r="Y65" s="104"/>
      <c r="Z65" s="105"/>
      <c r="AA65" s="106"/>
      <c r="AB65" s="100"/>
      <c r="AC65" s="97"/>
      <c r="AD65" s="97"/>
      <c r="AE65" s="98"/>
      <c r="AF65" s="110"/>
      <c r="AG65" s="111"/>
      <c r="AH65" s="111"/>
      <c r="AI65" s="112"/>
      <c r="AJ65" s="110"/>
      <c r="AK65" s="111"/>
      <c r="AL65" s="111"/>
      <c r="AM65" s="112"/>
      <c r="AN65" s="110"/>
      <c r="AO65" s="111"/>
      <c r="AP65" s="111"/>
      <c r="AQ65" s="112"/>
      <c r="AR65" s="116"/>
      <c r="AS65" s="117"/>
      <c r="AT65" s="117"/>
      <c r="AU65" s="117"/>
      <c r="AV65" s="118">
        <v>19</v>
      </c>
      <c r="AW65" s="118"/>
      <c r="AX65" s="119" t="s">
        <v>195</v>
      </c>
      <c r="AY65" s="120"/>
    </row>
    <row r="66" spans="1:51" s="16" customFormat="1" ht="23.25" customHeight="1" x14ac:dyDescent="0.2">
      <c r="A66" s="89"/>
      <c r="B66" s="87"/>
      <c r="C66" s="87"/>
      <c r="D66" s="87"/>
      <c r="E66" s="87"/>
      <c r="F66" s="88"/>
      <c r="G66" s="121" t="s">
        <v>408</v>
      </c>
      <c r="H66" s="122"/>
      <c r="I66" s="122"/>
      <c r="J66" s="122"/>
      <c r="K66" s="122"/>
      <c r="L66" s="122"/>
      <c r="M66" s="122"/>
      <c r="N66" s="122"/>
      <c r="O66" s="123"/>
      <c r="P66" s="130" t="s">
        <v>375</v>
      </c>
      <c r="Q66" s="130"/>
      <c r="R66" s="130"/>
      <c r="S66" s="130"/>
      <c r="T66" s="130"/>
      <c r="U66" s="130"/>
      <c r="V66" s="130"/>
      <c r="W66" s="130"/>
      <c r="X66" s="131"/>
      <c r="Y66" s="136" t="s">
        <v>25</v>
      </c>
      <c r="Z66" s="137"/>
      <c r="AA66" s="138"/>
      <c r="AB66" s="139" t="s">
        <v>377</v>
      </c>
      <c r="AC66" s="140"/>
      <c r="AD66" s="140"/>
      <c r="AE66" s="141"/>
      <c r="AF66" s="142">
        <v>12.46</v>
      </c>
      <c r="AG66" s="143"/>
      <c r="AH66" s="143"/>
      <c r="AI66" s="144"/>
      <c r="AJ66" s="142">
        <v>12.36</v>
      </c>
      <c r="AK66" s="143"/>
      <c r="AL66" s="143"/>
      <c r="AM66" s="144"/>
      <c r="AN66" s="142">
        <v>11.98</v>
      </c>
      <c r="AO66" s="143"/>
      <c r="AP66" s="143"/>
      <c r="AQ66" s="144"/>
      <c r="AR66" s="142" t="s">
        <v>304</v>
      </c>
      <c r="AS66" s="143"/>
      <c r="AT66" s="143"/>
      <c r="AU66" s="143"/>
      <c r="AV66" s="143"/>
      <c r="AW66" s="143"/>
      <c r="AX66" s="143"/>
      <c r="AY66" s="145"/>
    </row>
    <row r="67" spans="1:51" s="16" customFormat="1" ht="23.25" customHeight="1" x14ac:dyDescent="0.2">
      <c r="A67" s="90"/>
      <c r="B67" s="91"/>
      <c r="C67" s="91"/>
      <c r="D67" s="91"/>
      <c r="E67" s="91"/>
      <c r="F67" s="92"/>
      <c r="G67" s="124"/>
      <c r="H67" s="125"/>
      <c r="I67" s="125"/>
      <c r="J67" s="125"/>
      <c r="K67" s="125"/>
      <c r="L67" s="125"/>
      <c r="M67" s="125"/>
      <c r="N67" s="125"/>
      <c r="O67" s="126"/>
      <c r="P67" s="132"/>
      <c r="Q67" s="132"/>
      <c r="R67" s="132"/>
      <c r="S67" s="132"/>
      <c r="T67" s="132"/>
      <c r="U67" s="132"/>
      <c r="V67" s="132"/>
      <c r="W67" s="132"/>
      <c r="X67" s="133"/>
      <c r="Y67" s="146" t="s">
        <v>196</v>
      </c>
      <c r="Z67" s="147"/>
      <c r="AA67" s="148"/>
      <c r="AB67" s="149" t="s">
        <v>377</v>
      </c>
      <c r="AC67" s="150"/>
      <c r="AD67" s="150"/>
      <c r="AE67" s="151"/>
      <c r="AF67" s="142">
        <v>11.89</v>
      </c>
      <c r="AG67" s="143"/>
      <c r="AH67" s="143"/>
      <c r="AI67" s="144"/>
      <c r="AJ67" s="142">
        <v>12</v>
      </c>
      <c r="AK67" s="143"/>
      <c r="AL67" s="143"/>
      <c r="AM67" s="144"/>
      <c r="AN67" s="142">
        <v>11.99</v>
      </c>
      <c r="AO67" s="143"/>
      <c r="AP67" s="143"/>
      <c r="AQ67" s="144"/>
      <c r="AR67" s="142">
        <v>11.99</v>
      </c>
      <c r="AS67" s="143"/>
      <c r="AT67" s="143"/>
      <c r="AU67" s="143"/>
      <c r="AV67" s="143"/>
      <c r="AW67" s="143"/>
      <c r="AX67" s="143"/>
      <c r="AY67" s="145"/>
    </row>
    <row r="68" spans="1:51" s="16" customFormat="1" ht="23.25" customHeight="1" x14ac:dyDescent="0.2">
      <c r="A68" s="89"/>
      <c r="B68" s="87"/>
      <c r="C68" s="87"/>
      <c r="D68" s="87"/>
      <c r="E68" s="87"/>
      <c r="F68" s="88"/>
      <c r="G68" s="127"/>
      <c r="H68" s="128"/>
      <c r="I68" s="128"/>
      <c r="J68" s="128"/>
      <c r="K68" s="128"/>
      <c r="L68" s="128"/>
      <c r="M68" s="128"/>
      <c r="N68" s="128"/>
      <c r="O68" s="129"/>
      <c r="P68" s="134"/>
      <c r="Q68" s="134"/>
      <c r="R68" s="134"/>
      <c r="S68" s="134"/>
      <c r="T68" s="134"/>
      <c r="U68" s="134"/>
      <c r="V68" s="134"/>
      <c r="W68" s="134"/>
      <c r="X68" s="135"/>
      <c r="Y68" s="146" t="s">
        <v>26</v>
      </c>
      <c r="Z68" s="147"/>
      <c r="AA68" s="148"/>
      <c r="AB68" s="149" t="s">
        <v>36</v>
      </c>
      <c r="AC68" s="150"/>
      <c r="AD68" s="150"/>
      <c r="AE68" s="151"/>
      <c r="AF68" s="142">
        <f>AF66/AF67*100</f>
        <v>104.79394449116906</v>
      </c>
      <c r="AG68" s="143"/>
      <c r="AH68" s="143"/>
      <c r="AI68" s="144"/>
      <c r="AJ68" s="142">
        <f t="shared" ref="AJ68" si="0">AJ66/AJ67*100</f>
        <v>103</v>
      </c>
      <c r="AK68" s="143"/>
      <c r="AL68" s="143"/>
      <c r="AM68" s="144"/>
      <c r="AN68" s="142">
        <f t="shared" ref="AN68" si="1">AN66/AN67*100</f>
        <v>99.916597164303596</v>
      </c>
      <c r="AO68" s="143"/>
      <c r="AP68" s="143"/>
      <c r="AQ68" s="144"/>
      <c r="AR68" s="142" t="s">
        <v>304</v>
      </c>
      <c r="AS68" s="143"/>
      <c r="AT68" s="143"/>
      <c r="AU68" s="143"/>
      <c r="AV68" s="143"/>
      <c r="AW68" s="143"/>
      <c r="AX68" s="143"/>
      <c r="AY68" s="145"/>
    </row>
    <row r="69" spans="1:51" s="16" customFormat="1" ht="106.5" customHeight="1" x14ac:dyDescent="0.2">
      <c r="A69" s="59" t="s">
        <v>301</v>
      </c>
      <c r="B69" s="60"/>
      <c r="C69" s="60"/>
      <c r="D69" s="60"/>
      <c r="E69" s="60"/>
      <c r="F69" s="61"/>
      <c r="G69" s="62" t="s">
        <v>376</v>
      </c>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4"/>
    </row>
    <row r="70" spans="1:51" s="16" customFormat="1" ht="22.5" customHeight="1" x14ac:dyDescent="0.2">
      <c r="A70" s="65" t="s">
        <v>198</v>
      </c>
      <c r="B70" s="66"/>
      <c r="C70" s="66"/>
      <c r="D70" s="66"/>
      <c r="E70" s="66"/>
      <c r="F70" s="67"/>
      <c r="G70" s="74" t="s">
        <v>298</v>
      </c>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6"/>
    </row>
    <row r="71" spans="1:51" s="16" customFormat="1" ht="47.25" customHeight="1" x14ac:dyDescent="0.2">
      <c r="A71" s="68"/>
      <c r="B71" s="69"/>
      <c r="C71" s="69"/>
      <c r="D71" s="69"/>
      <c r="E71" s="69"/>
      <c r="F71" s="70"/>
      <c r="G71" s="77" t="s">
        <v>304</v>
      </c>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9"/>
    </row>
    <row r="72" spans="1:51" s="16" customFormat="1" ht="22.5" customHeight="1" x14ac:dyDescent="0.2">
      <c r="A72" s="68"/>
      <c r="B72" s="69"/>
      <c r="C72" s="69"/>
      <c r="D72" s="69"/>
      <c r="E72" s="69"/>
      <c r="F72" s="70"/>
      <c r="G72" s="74" t="s">
        <v>199</v>
      </c>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6"/>
    </row>
    <row r="73" spans="1:51" s="16" customFormat="1" ht="42.75" customHeight="1" thickBot="1" x14ac:dyDescent="0.25">
      <c r="A73" s="71"/>
      <c r="B73" s="72"/>
      <c r="C73" s="72"/>
      <c r="D73" s="72"/>
      <c r="E73" s="72"/>
      <c r="F73" s="73"/>
      <c r="G73" s="80" t="s">
        <v>304</v>
      </c>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2"/>
    </row>
    <row r="74" spans="1:51" s="16" customFormat="1" ht="61.5" customHeight="1" x14ac:dyDescent="0.2">
      <c r="A74" s="211" t="s">
        <v>380</v>
      </c>
      <c r="B74" s="212"/>
      <c r="C74" s="212"/>
      <c r="D74" s="212"/>
      <c r="E74" s="212"/>
      <c r="F74" s="213"/>
      <c r="G74" s="214" t="s">
        <v>382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5"/>
    </row>
    <row r="75" spans="1:51" s="16" customFormat="1" ht="41.25" customHeight="1" x14ac:dyDescent="0.2">
      <c r="A75" s="216" t="s">
        <v>185</v>
      </c>
      <c r="B75" s="217"/>
      <c r="C75" s="217"/>
      <c r="D75" s="217"/>
      <c r="E75" s="217"/>
      <c r="F75" s="218"/>
      <c r="G75" s="29"/>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41"/>
    </row>
    <row r="76" spans="1:51" s="16" customFormat="1" ht="27" customHeight="1" x14ac:dyDescent="0.2">
      <c r="A76" s="219" t="s">
        <v>383</v>
      </c>
      <c r="B76" s="220"/>
      <c r="C76" s="220"/>
      <c r="D76" s="220"/>
      <c r="E76" s="220"/>
      <c r="F76" s="221"/>
      <c r="G76" s="228" t="s">
        <v>186</v>
      </c>
      <c r="H76" s="119"/>
      <c r="I76" s="119"/>
      <c r="J76" s="119"/>
      <c r="K76" s="119"/>
      <c r="L76" s="119"/>
      <c r="M76" s="119"/>
      <c r="N76" s="119"/>
      <c r="O76" s="119"/>
      <c r="P76" s="229" t="s">
        <v>187</v>
      </c>
      <c r="Q76" s="119"/>
      <c r="R76" s="119"/>
      <c r="S76" s="119"/>
      <c r="T76" s="119"/>
      <c r="U76" s="119"/>
      <c r="V76" s="119"/>
      <c r="W76" s="119"/>
      <c r="X76" s="230"/>
      <c r="Y76" s="104"/>
      <c r="Z76" s="105"/>
      <c r="AA76" s="106"/>
      <c r="AB76" s="146" t="s">
        <v>1</v>
      </c>
      <c r="AC76" s="147"/>
      <c r="AD76" s="147"/>
      <c r="AE76" s="148"/>
      <c r="AF76" s="110" t="s">
        <v>188</v>
      </c>
      <c r="AG76" s="111"/>
      <c r="AH76" s="111"/>
      <c r="AI76" s="112"/>
      <c r="AJ76" s="110" t="s">
        <v>189</v>
      </c>
      <c r="AK76" s="111"/>
      <c r="AL76" s="111"/>
      <c r="AM76" s="112"/>
      <c r="AN76" s="110" t="s">
        <v>148</v>
      </c>
      <c r="AO76" s="111"/>
      <c r="AP76" s="111"/>
      <c r="AQ76" s="112"/>
      <c r="AR76" s="231" t="s">
        <v>190</v>
      </c>
      <c r="AS76" s="232"/>
      <c r="AT76" s="232"/>
      <c r="AU76" s="233"/>
      <c r="AV76" s="231" t="s">
        <v>191</v>
      </c>
      <c r="AW76" s="232"/>
      <c r="AX76" s="232"/>
      <c r="AY76" s="234"/>
    </row>
    <row r="77" spans="1:51" s="16" customFormat="1" ht="23.25" customHeight="1" x14ac:dyDescent="0.2">
      <c r="A77" s="222"/>
      <c r="B77" s="223"/>
      <c r="C77" s="223"/>
      <c r="D77" s="223"/>
      <c r="E77" s="223"/>
      <c r="F77" s="224"/>
      <c r="G77" s="235" t="s">
        <v>313</v>
      </c>
      <c r="H77" s="236"/>
      <c r="I77" s="236"/>
      <c r="J77" s="236"/>
      <c r="K77" s="236"/>
      <c r="L77" s="236"/>
      <c r="M77" s="236"/>
      <c r="N77" s="236"/>
      <c r="O77" s="236"/>
      <c r="P77" s="239" t="s">
        <v>314</v>
      </c>
      <c r="Q77" s="130"/>
      <c r="R77" s="130"/>
      <c r="S77" s="130"/>
      <c r="T77" s="130"/>
      <c r="U77" s="130"/>
      <c r="V77" s="130"/>
      <c r="W77" s="130"/>
      <c r="X77" s="131"/>
      <c r="Y77" s="241" t="s">
        <v>37</v>
      </c>
      <c r="Z77" s="242"/>
      <c r="AA77" s="243"/>
      <c r="AB77" s="139" t="s">
        <v>315</v>
      </c>
      <c r="AC77" s="140"/>
      <c r="AD77" s="140"/>
      <c r="AE77" s="141"/>
      <c r="AF77" s="244">
        <v>8821.6910000000007</v>
      </c>
      <c r="AG77" s="244"/>
      <c r="AH77" s="244"/>
      <c r="AI77" s="244"/>
      <c r="AJ77" s="244">
        <v>8793.5069999999996</v>
      </c>
      <c r="AK77" s="244"/>
      <c r="AL77" s="244"/>
      <c r="AM77" s="244"/>
      <c r="AN77" s="191">
        <v>8741.9689999999991</v>
      </c>
      <c r="AO77" s="191"/>
      <c r="AP77" s="191"/>
      <c r="AQ77" s="191"/>
      <c r="AR77" s="191" t="s">
        <v>304</v>
      </c>
      <c r="AS77" s="191"/>
      <c r="AT77" s="191"/>
      <c r="AU77" s="191"/>
      <c r="AV77" s="142" t="s">
        <v>304</v>
      </c>
      <c r="AW77" s="143"/>
      <c r="AX77" s="143"/>
      <c r="AY77" s="145"/>
    </row>
    <row r="78" spans="1:51" s="16" customFormat="1" ht="23.25" customHeight="1" x14ac:dyDescent="0.2">
      <c r="A78" s="225"/>
      <c r="B78" s="226"/>
      <c r="C78" s="226"/>
      <c r="D78" s="226"/>
      <c r="E78" s="226"/>
      <c r="F78" s="227"/>
      <c r="G78" s="237"/>
      <c r="H78" s="238"/>
      <c r="I78" s="238"/>
      <c r="J78" s="238"/>
      <c r="K78" s="238"/>
      <c r="L78" s="238"/>
      <c r="M78" s="238"/>
      <c r="N78" s="238"/>
      <c r="O78" s="238"/>
      <c r="P78" s="240"/>
      <c r="Q78" s="134"/>
      <c r="R78" s="134"/>
      <c r="S78" s="134"/>
      <c r="T78" s="134"/>
      <c r="U78" s="134"/>
      <c r="V78" s="134"/>
      <c r="W78" s="134"/>
      <c r="X78" s="135"/>
      <c r="Y78" s="245" t="s">
        <v>192</v>
      </c>
      <c r="Z78" s="246"/>
      <c r="AA78" s="247"/>
      <c r="AB78" s="139" t="s">
        <v>315</v>
      </c>
      <c r="AC78" s="140"/>
      <c r="AD78" s="140"/>
      <c r="AE78" s="141"/>
      <c r="AF78" s="191">
        <v>10046</v>
      </c>
      <c r="AG78" s="191"/>
      <c r="AH78" s="191"/>
      <c r="AI78" s="191"/>
      <c r="AJ78" s="191">
        <v>9422</v>
      </c>
      <c r="AK78" s="191"/>
      <c r="AL78" s="191"/>
      <c r="AM78" s="191"/>
      <c r="AN78" s="191">
        <v>9094</v>
      </c>
      <c r="AO78" s="191"/>
      <c r="AP78" s="191"/>
      <c r="AQ78" s="191"/>
      <c r="AR78" s="191">
        <v>9342</v>
      </c>
      <c r="AS78" s="191"/>
      <c r="AT78" s="191"/>
      <c r="AU78" s="191"/>
      <c r="AV78" s="142" t="s">
        <v>304</v>
      </c>
      <c r="AW78" s="143"/>
      <c r="AX78" s="143"/>
      <c r="AY78" s="145"/>
    </row>
    <row r="79" spans="1:51" s="16" customFormat="1" ht="13.5" customHeight="1" x14ac:dyDescent="0.2">
      <c r="A79" s="31"/>
      <c r="B79" s="32"/>
      <c r="C79" s="32"/>
      <c r="D79" s="32"/>
      <c r="E79" s="32"/>
      <c r="F79" s="33"/>
      <c r="G79" s="153"/>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5"/>
    </row>
    <row r="80" spans="1:51" s="16" customFormat="1" ht="79.5" customHeight="1" x14ac:dyDescent="0.2">
      <c r="A80" s="156" t="s">
        <v>185</v>
      </c>
      <c r="B80" s="157"/>
      <c r="C80" s="158" t="s">
        <v>387</v>
      </c>
      <c r="D80" s="158"/>
      <c r="E80" s="158"/>
      <c r="F80" s="159"/>
      <c r="G80" s="192" t="s">
        <v>386</v>
      </c>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4"/>
    </row>
    <row r="81" spans="1:51" s="16" customFormat="1" ht="18.75" customHeight="1" x14ac:dyDescent="0.2">
      <c r="A81" s="83" t="s">
        <v>388</v>
      </c>
      <c r="B81" s="84"/>
      <c r="C81" s="84"/>
      <c r="D81" s="84"/>
      <c r="E81" s="84"/>
      <c r="F81" s="85"/>
      <c r="G81" s="93" t="s">
        <v>52</v>
      </c>
      <c r="H81" s="94"/>
      <c r="I81" s="94"/>
      <c r="J81" s="94"/>
      <c r="K81" s="94"/>
      <c r="L81" s="94"/>
      <c r="M81" s="94"/>
      <c r="N81" s="94"/>
      <c r="O81" s="95"/>
      <c r="P81" s="99" t="s">
        <v>193</v>
      </c>
      <c r="Q81" s="94"/>
      <c r="R81" s="94"/>
      <c r="S81" s="94"/>
      <c r="T81" s="94"/>
      <c r="U81" s="94"/>
      <c r="V81" s="94"/>
      <c r="W81" s="94"/>
      <c r="X81" s="95"/>
      <c r="Y81" s="104"/>
      <c r="Z81" s="105"/>
      <c r="AA81" s="106"/>
      <c r="AB81" s="179" t="s">
        <v>1</v>
      </c>
      <c r="AC81" s="180"/>
      <c r="AD81" s="180"/>
      <c r="AE81" s="181"/>
      <c r="AF81" s="107" t="s">
        <v>188</v>
      </c>
      <c r="AG81" s="108"/>
      <c r="AH81" s="108"/>
      <c r="AI81" s="109"/>
      <c r="AJ81" s="198" t="s">
        <v>189</v>
      </c>
      <c r="AK81" s="198"/>
      <c r="AL81" s="198"/>
      <c r="AM81" s="107"/>
      <c r="AN81" s="198" t="s">
        <v>148</v>
      </c>
      <c r="AO81" s="198"/>
      <c r="AP81" s="198"/>
      <c r="AQ81" s="107"/>
      <c r="AR81" s="185" t="s">
        <v>194</v>
      </c>
      <c r="AS81" s="186"/>
      <c r="AT81" s="186"/>
      <c r="AU81" s="186"/>
      <c r="AV81" s="186"/>
      <c r="AW81" s="186"/>
      <c r="AX81" s="186"/>
      <c r="AY81" s="187"/>
    </row>
    <row r="82" spans="1:51" s="16" customFormat="1" ht="18.75" customHeight="1" x14ac:dyDescent="0.2">
      <c r="A82" s="86"/>
      <c r="B82" s="87"/>
      <c r="C82" s="87"/>
      <c r="D82" s="87"/>
      <c r="E82" s="87"/>
      <c r="F82" s="88"/>
      <c r="G82" s="96"/>
      <c r="H82" s="97"/>
      <c r="I82" s="97"/>
      <c r="J82" s="97"/>
      <c r="K82" s="97"/>
      <c r="L82" s="97"/>
      <c r="M82" s="97"/>
      <c r="N82" s="97"/>
      <c r="O82" s="98"/>
      <c r="P82" s="100"/>
      <c r="Q82" s="97"/>
      <c r="R82" s="97"/>
      <c r="S82" s="97"/>
      <c r="T82" s="97"/>
      <c r="U82" s="97"/>
      <c r="V82" s="97"/>
      <c r="W82" s="97"/>
      <c r="X82" s="98"/>
      <c r="Y82" s="195"/>
      <c r="Z82" s="196"/>
      <c r="AA82" s="197"/>
      <c r="AB82" s="100"/>
      <c r="AC82" s="97"/>
      <c r="AD82" s="97"/>
      <c r="AE82" s="98"/>
      <c r="AF82" s="110"/>
      <c r="AG82" s="111"/>
      <c r="AH82" s="111"/>
      <c r="AI82" s="112"/>
      <c r="AJ82" s="199"/>
      <c r="AK82" s="199"/>
      <c r="AL82" s="199"/>
      <c r="AM82" s="110"/>
      <c r="AN82" s="199"/>
      <c r="AO82" s="199"/>
      <c r="AP82" s="199"/>
      <c r="AQ82" s="110"/>
      <c r="AR82" s="116"/>
      <c r="AS82" s="117"/>
      <c r="AT82" s="117"/>
      <c r="AU82" s="117"/>
      <c r="AV82" s="200">
        <v>7</v>
      </c>
      <c r="AW82" s="200"/>
      <c r="AX82" s="119" t="s">
        <v>195</v>
      </c>
      <c r="AY82" s="120"/>
    </row>
    <row r="83" spans="1:51" s="16" customFormat="1" ht="23.25" customHeight="1" x14ac:dyDescent="0.2">
      <c r="A83" s="89"/>
      <c r="B83" s="87"/>
      <c r="C83" s="87"/>
      <c r="D83" s="87"/>
      <c r="E83" s="87"/>
      <c r="F83" s="88"/>
      <c r="G83" s="201" t="s">
        <v>385</v>
      </c>
      <c r="H83" s="202"/>
      <c r="I83" s="202"/>
      <c r="J83" s="202"/>
      <c r="K83" s="202"/>
      <c r="L83" s="202"/>
      <c r="M83" s="202"/>
      <c r="N83" s="202"/>
      <c r="O83" s="203"/>
      <c r="P83" s="202" t="s">
        <v>384</v>
      </c>
      <c r="Q83" s="202"/>
      <c r="R83" s="202"/>
      <c r="S83" s="202"/>
      <c r="T83" s="202"/>
      <c r="U83" s="202"/>
      <c r="V83" s="202"/>
      <c r="W83" s="202"/>
      <c r="X83" s="203"/>
      <c r="Y83" s="136" t="s">
        <v>25</v>
      </c>
      <c r="Z83" s="137"/>
      <c r="AA83" s="138"/>
      <c r="AB83" s="208" t="s">
        <v>36</v>
      </c>
      <c r="AC83" s="209"/>
      <c r="AD83" s="209"/>
      <c r="AE83" s="210"/>
      <c r="AF83" s="165" t="s">
        <v>304</v>
      </c>
      <c r="AG83" s="166"/>
      <c r="AH83" s="166"/>
      <c r="AI83" s="166"/>
      <c r="AJ83" s="165" t="s">
        <v>304</v>
      </c>
      <c r="AK83" s="166"/>
      <c r="AL83" s="166"/>
      <c r="AM83" s="166"/>
      <c r="AN83" s="165" t="s">
        <v>304</v>
      </c>
      <c r="AO83" s="166"/>
      <c r="AP83" s="166"/>
      <c r="AQ83" s="166"/>
      <c r="AR83" s="165" t="s">
        <v>304</v>
      </c>
      <c r="AS83" s="166"/>
      <c r="AT83" s="166"/>
      <c r="AU83" s="166"/>
      <c r="AV83" s="166"/>
      <c r="AW83" s="166"/>
      <c r="AX83" s="166"/>
      <c r="AY83" s="167"/>
    </row>
    <row r="84" spans="1:51" s="16" customFormat="1" ht="23.25" customHeight="1" x14ac:dyDescent="0.2">
      <c r="A84" s="90"/>
      <c r="B84" s="91"/>
      <c r="C84" s="91"/>
      <c r="D84" s="91"/>
      <c r="E84" s="91"/>
      <c r="F84" s="92"/>
      <c r="G84" s="204"/>
      <c r="H84" s="205"/>
      <c r="I84" s="205"/>
      <c r="J84" s="205"/>
      <c r="K84" s="205"/>
      <c r="L84" s="205"/>
      <c r="M84" s="205"/>
      <c r="N84" s="205"/>
      <c r="O84" s="206"/>
      <c r="P84" s="205"/>
      <c r="Q84" s="205"/>
      <c r="R84" s="205"/>
      <c r="S84" s="205"/>
      <c r="T84" s="205"/>
      <c r="U84" s="205"/>
      <c r="V84" s="205"/>
      <c r="W84" s="205"/>
      <c r="X84" s="206"/>
      <c r="Y84" s="146" t="s">
        <v>196</v>
      </c>
      <c r="Z84" s="147"/>
      <c r="AA84" s="148"/>
      <c r="AB84" s="162" t="s">
        <v>36</v>
      </c>
      <c r="AC84" s="163"/>
      <c r="AD84" s="163"/>
      <c r="AE84" s="164"/>
      <c r="AF84" s="165" t="s">
        <v>304</v>
      </c>
      <c r="AG84" s="166"/>
      <c r="AH84" s="166"/>
      <c r="AI84" s="166"/>
      <c r="AJ84" s="165" t="s">
        <v>304</v>
      </c>
      <c r="AK84" s="166"/>
      <c r="AL84" s="166"/>
      <c r="AM84" s="166"/>
      <c r="AN84" s="165" t="s">
        <v>304</v>
      </c>
      <c r="AO84" s="166"/>
      <c r="AP84" s="166"/>
      <c r="AQ84" s="166"/>
      <c r="AR84" s="165">
        <v>100</v>
      </c>
      <c r="AS84" s="166"/>
      <c r="AT84" s="166"/>
      <c r="AU84" s="166"/>
      <c r="AV84" s="166"/>
      <c r="AW84" s="166"/>
      <c r="AX84" s="166"/>
      <c r="AY84" s="167"/>
    </row>
    <row r="85" spans="1:51" s="16" customFormat="1" ht="23.25" customHeight="1" x14ac:dyDescent="0.2">
      <c r="A85" s="89"/>
      <c r="B85" s="87"/>
      <c r="C85" s="87"/>
      <c r="D85" s="87"/>
      <c r="E85" s="87"/>
      <c r="F85" s="88"/>
      <c r="G85" s="192"/>
      <c r="H85" s="193"/>
      <c r="I85" s="193"/>
      <c r="J85" s="193"/>
      <c r="K85" s="193"/>
      <c r="L85" s="193"/>
      <c r="M85" s="193"/>
      <c r="N85" s="193"/>
      <c r="O85" s="207"/>
      <c r="P85" s="193"/>
      <c r="Q85" s="193"/>
      <c r="R85" s="193"/>
      <c r="S85" s="193"/>
      <c r="T85" s="193"/>
      <c r="U85" s="193"/>
      <c r="V85" s="193"/>
      <c r="W85" s="193"/>
      <c r="X85" s="207"/>
      <c r="Y85" s="146" t="s">
        <v>26</v>
      </c>
      <c r="Z85" s="147"/>
      <c r="AA85" s="148"/>
      <c r="AB85" s="162" t="s">
        <v>36</v>
      </c>
      <c r="AC85" s="163"/>
      <c r="AD85" s="163"/>
      <c r="AE85" s="164"/>
      <c r="AF85" s="165" t="s">
        <v>304</v>
      </c>
      <c r="AG85" s="166"/>
      <c r="AH85" s="166"/>
      <c r="AI85" s="166"/>
      <c r="AJ85" s="165" t="s">
        <v>304</v>
      </c>
      <c r="AK85" s="166"/>
      <c r="AL85" s="166"/>
      <c r="AM85" s="166"/>
      <c r="AN85" s="165" t="s">
        <v>304</v>
      </c>
      <c r="AO85" s="166"/>
      <c r="AP85" s="166"/>
      <c r="AQ85" s="166"/>
      <c r="AR85" s="165" t="s">
        <v>304</v>
      </c>
      <c r="AS85" s="166"/>
      <c r="AT85" s="166"/>
      <c r="AU85" s="166"/>
      <c r="AV85" s="166"/>
      <c r="AW85" s="166"/>
      <c r="AX85" s="166"/>
      <c r="AY85" s="167"/>
    </row>
    <row r="86" spans="1:51" s="16" customFormat="1" ht="106.5" customHeight="1" x14ac:dyDescent="0.2">
      <c r="A86" s="59" t="s">
        <v>301</v>
      </c>
      <c r="B86" s="60"/>
      <c r="C86" s="60"/>
      <c r="D86" s="60"/>
      <c r="E86" s="60"/>
      <c r="F86" s="61"/>
      <c r="G86" s="168" t="s">
        <v>406</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70"/>
    </row>
    <row r="87" spans="1:51" s="16" customFormat="1" ht="15" hidden="1" customHeight="1" x14ac:dyDescent="0.2">
      <c r="A87" s="31"/>
      <c r="B87" s="32"/>
      <c r="C87" s="32"/>
      <c r="D87" s="32"/>
      <c r="E87" s="32"/>
      <c r="F87" s="33"/>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3"/>
    </row>
    <row r="88" spans="1:51" s="16" customFormat="1" ht="81" hidden="1" customHeight="1" x14ac:dyDescent="0.2">
      <c r="A88" s="156" t="s">
        <v>185</v>
      </c>
      <c r="B88" s="157"/>
      <c r="C88" s="158" t="s">
        <v>237</v>
      </c>
      <c r="D88" s="158"/>
      <c r="E88" s="158"/>
      <c r="F88" s="159"/>
      <c r="G88" s="62"/>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5"/>
    </row>
    <row r="89" spans="1:51" s="16" customFormat="1" ht="18.75" hidden="1" customHeight="1" x14ac:dyDescent="0.2">
      <c r="A89" s="83" t="s">
        <v>250</v>
      </c>
      <c r="B89" s="84"/>
      <c r="C89" s="84"/>
      <c r="D89" s="84"/>
      <c r="E89" s="84"/>
      <c r="F89" s="85"/>
      <c r="G89" s="93" t="s">
        <v>52</v>
      </c>
      <c r="H89" s="94"/>
      <c r="I89" s="94"/>
      <c r="J89" s="94"/>
      <c r="K89" s="94"/>
      <c r="L89" s="94"/>
      <c r="M89" s="94"/>
      <c r="N89" s="94"/>
      <c r="O89" s="95"/>
      <c r="P89" s="99" t="s">
        <v>193</v>
      </c>
      <c r="Q89" s="94"/>
      <c r="R89" s="94"/>
      <c r="S89" s="94"/>
      <c r="T89" s="94"/>
      <c r="U89" s="94"/>
      <c r="V89" s="94"/>
      <c r="W89" s="94"/>
      <c r="X89" s="95"/>
      <c r="Y89" s="176"/>
      <c r="Z89" s="177"/>
      <c r="AA89" s="178"/>
      <c r="AB89" s="179" t="s">
        <v>1</v>
      </c>
      <c r="AC89" s="180"/>
      <c r="AD89" s="180"/>
      <c r="AE89" s="181"/>
      <c r="AF89" s="182" t="s">
        <v>188</v>
      </c>
      <c r="AG89" s="183"/>
      <c r="AH89" s="183"/>
      <c r="AI89" s="184"/>
      <c r="AJ89" s="182" t="s">
        <v>189</v>
      </c>
      <c r="AK89" s="183"/>
      <c r="AL89" s="183"/>
      <c r="AM89" s="184"/>
      <c r="AN89" s="182" t="s">
        <v>148</v>
      </c>
      <c r="AO89" s="183"/>
      <c r="AP89" s="183"/>
      <c r="AQ89" s="184"/>
      <c r="AR89" s="185" t="s">
        <v>194</v>
      </c>
      <c r="AS89" s="186"/>
      <c r="AT89" s="186"/>
      <c r="AU89" s="186"/>
      <c r="AV89" s="186"/>
      <c r="AW89" s="186"/>
      <c r="AX89" s="186"/>
      <c r="AY89" s="187"/>
    </row>
    <row r="90" spans="1:51" s="16" customFormat="1" ht="18.75" hidden="1" customHeight="1" x14ac:dyDescent="0.2">
      <c r="A90" s="86"/>
      <c r="B90" s="87"/>
      <c r="C90" s="87"/>
      <c r="D90" s="87"/>
      <c r="E90" s="87"/>
      <c r="F90" s="88"/>
      <c r="G90" s="96"/>
      <c r="H90" s="97"/>
      <c r="I90" s="97"/>
      <c r="J90" s="97"/>
      <c r="K90" s="97"/>
      <c r="L90" s="97"/>
      <c r="M90" s="97"/>
      <c r="N90" s="97"/>
      <c r="O90" s="98"/>
      <c r="P90" s="100"/>
      <c r="Q90" s="97"/>
      <c r="R90" s="97"/>
      <c r="S90" s="97"/>
      <c r="T90" s="97"/>
      <c r="U90" s="97"/>
      <c r="V90" s="97"/>
      <c r="W90" s="97"/>
      <c r="X90" s="98"/>
      <c r="Y90" s="104"/>
      <c r="Z90" s="105"/>
      <c r="AA90" s="106"/>
      <c r="AB90" s="100"/>
      <c r="AC90" s="97"/>
      <c r="AD90" s="97"/>
      <c r="AE90" s="98"/>
      <c r="AF90" s="110"/>
      <c r="AG90" s="111"/>
      <c r="AH90" s="111"/>
      <c r="AI90" s="112"/>
      <c r="AJ90" s="110"/>
      <c r="AK90" s="111"/>
      <c r="AL90" s="111"/>
      <c r="AM90" s="112"/>
      <c r="AN90" s="110"/>
      <c r="AO90" s="111"/>
      <c r="AP90" s="111"/>
      <c r="AQ90" s="112"/>
      <c r="AR90" s="116"/>
      <c r="AS90" s="117"/>
      <c r="AT90" s="117"/>
      <c r="AU90" s="117"/>
      <c r="AV90" s="188"/>
      <c r="AW90" s="188"/>
      <c r="AX90" s="119" t="s">
        <v>195</v>
      </c>
      <c r="AY90" s="120"/>
    </row>
    <row r="91" spans="1:51" s="16" customFormat="1" ht="23.25" hidden="1" customHeight="1" x14ac:dyDescent="0.2">
      <c r="A91" s="89"/>
      <c r="B91" s="87"/>
      <c r="C91" s="87"/>
      <c r="D91" s="87"/>
      <c r="E91" s="87"/>
      <c r="F91" s="88"/>
      <c r="G91" s="189"/>
      <c r="H91" s="130"/>
      <c r="I91" s="130"/>
      <c r="J91" s="130"/>
      <c r="K91" s="130"/>
      <c r="L91" s="130"/>
      <c r="M91" s="130"/>
      <c r="N91" s="130"/>
      <c r="O91" s="131"/>
      <c r="P91" s="130"/>
      <c r="Q91" s="130"/>
      <c r="R91" s="130"/>
      <c r="S91" s="130"/>
      <c r="T91" s="130"/>
      <c r="U91" s="130"/>
      <c r="V91" s="130"/>
      <c r="W91" s="130"/>
      <c r="X91" s="131"/>
      <c r="Y91" s="136" t="s">
        <v>25</v>
      </c>
      <c r="Z91" s="137"/>
      <c r="AA91" s="138"/>
      <c r="AB91" s="139"/>
      <c r="AC91" s="140"/>
      <c r="AD91" s="140"/>
      <c r="AE91" s="141"/>
      <c r="AF91" s="142"/>
      <c r="AG91" s="143"/>
      <c r="AH91" s="143"/>
      <c r="AI91" s="144"/>
      <c r="AJ91" s="142"/>
      <c r="AK91" s="143"/>
      <c r="AL91" s="143"/>
      <c r="AM91" s="144"/>
      <c r="AN91" s="142"/>
      <c r="AO91" s="143"/>
      <c r="AP91" s="143"/>
      <c r="AQ91" s="144"/>
      <c r="AR91" s="142"/>
      <c r="AS91" s="143"/>
      <c r="AT91" s="143"/>
      <c r="AU91" s="143"/>
      <c r="AV91" s="143"/>
      <c r="AW91" s="143"/>
      <c r="AX91" s="143"/>
      <c r="AY91" s="145"/>
    </row>
    <row r="92" spans="1:51" s="16" customFormat="1" ht="23.25" hidden="1" customHeight="1" x14ac:dyDescent="0.2">
      <c r="A92" s="90"/>
      <c r="B92" s="91"/>
      <c r="C92" s="91"/>
      <c r="D92" s="91"/>
      <c r="E92" s="91"/>
      <c r="F92" s="92"/>
      <c r="G92" s="190"/>
      <c r="H92" s="132"/>
      <c r="I92" s="132"/>
      <c r="J92" s="132"/>
      <c r="K92" s="132"/>
      <c r="L92" s="132"/>
      <c r="M92" s="132"/>
      <c r="N92" s="132"/>
      <c r="O92" s="133"/>
      <c r="P92" s="132"/>
      <c r="Q92" s="132"/>
      <c r="R92" s="132"/>
      <c r="S92" s="132"/>
      <c r="T92" s="132"/>
      <c r="U92" s="132"/>
      <c r="V92" s="132"/>
      <c r="W92" s="132"/>
      <c r="X92" s="133"/>
      <c r="Y92" s="146" t="s">
        <v>196</v>
      </c>
      <c r="Z92" s="147"/>
      <c r="AA92" s="148"/>
      <c r="AB92" s="149"/>
      <c r="AC92" s="150"/>
      <c r="AD92" s="150"/>
      <c r="AE92" s="151"/>
      <c r="AF92" s="142"/>
      <c r="AG92" s="143"/>
      <c r="AH92" s="143"/>
      <c r="AI92" s="144"/>
      <c r="AJ92" s="142"/>
      <c r="AK92" s="143"/>
      <c r="AL92" s="143"/>
      <c r="AM92" s="144"/>
      <c r="AN92" s="142"/>
      <c r="AO92" s="143"/>
      <c r="AP92" s="143"/>
      <c r="AQ92" s="144"/>
      <c r="AR92" s="142"/>
      <c r="AS92" s="143"/>
      <c r="AT92" s="143"/>
      <c r="AU92" s="143"/>
      <c r="AV92" s="143"/>
      <c r="AW92" s="143"/>
      <c r="AX92" s="143"/>
      <c r="AY92" s="145"/>
    </row>
    <row r="93" spans="1:51" s="16" customFormat="1" ht="23.25" hidden="1" customHeight="1" x14ac:dyDescent="0.2">
      <c r="A93" s="89"/>
      <c r="B93" s="87"/>
      <c r="C93" s="87"/>
      <c r="D93" s="87"/>
      <c r="E93" s="87"/>
      <c r="F93" s="88"/>
      <c r="G93" s="160"/>
      <c r="H93" s="134"/>
      <c r="I93" s="134"/>
      <c r="J93" s="134"/>
      <c r="K93" s="134"/>
      <c r="L93" s="134"/>
      <c r="M93" s="134"/>
      <c r="N93" s="134"/>
      <c r="O93" s="135"/>
      <c r="P93" s="134"/>
      <c r="Q93" s="134"/>
      <c r="R93" s="134"/>
      <c r="S93" s="134"/>
      <c r="T93" s="134"/>
      <c r="U93" s="134"/>
      <c r="V93" s="134"/>
      <c r="W93" s="134"/>
      <c r="X93" s="135"/>
      <c r="Y93" s="146" t="s">
        <v>26</v>
      </c>
      <c r="Z93" s="147"/>
      <c r="AA93" s="148"/>
      <c r="AB93" s="149" t="s">
        <v>36</v>
      </c>
      <c r="AC93" s="150"/>
      <c r="AD93" s="150"/>
      <c r="AE93" s="151"/>
      <c r="AF93" s="142"/>
      <c r="AG93" s="143"/>
      <c r="AH93" s="143"/>
      <c r="AI93" s="144"/>
      <c r="AJ93" s="142"/>
      <c r="AK93" s="143"/>
      <c r="AL93" s="143"/>
      <c r="AM93" s="144"/>
      <c r="AN93" s="142"/>
      <c r="AO93" s="143"/>
      <c r="AP93" s="143"/>
      <c r="AQ93" s="144"/>
      <c r="AR93" s="142"/>
      <c r="AS93" s="143"/>
      <c r="AT93" s="143"/>
      <c r="AU93" s="143"/>
      <c r="AV93" s="143"/>
      <c r="AW93" s="143"/>
      <c r="AX93" s="143"/>
      <c r="AY93" s="145"/>
    </row>
    <row r="94" spans="1:51" s="16" customFormat="1" ht="106.5" hidden="1" customHeight="1" x14ac:dyDescent="0.2">
      <c r="A94" s="59" t="s">
        <v>301</v>
      </c>
      <c r="B94" s="60"/>
      <c r="C94" s="60"/>
      <c r="D94" s="60"/>
      <c r="E94" s="60"/>
      <c r="F94" s="61"/>
      <c r="G94" s="15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4"/>
    </row>
    <row r="95" spans="1:51" s="16" customFormat="1" ht="15" hidden="1" customHeight="1" x14ac:dyDescent="0.2">
      <c r="A95" s="31"/>
      <c r="B95" s="32"/>
      <c r="C95" s="32"/>
      <c r="D95" s="32"/>
      <c r="E95" s="32"/>
      <c r="F95" s="33"/>
      <c r="G95" s="153"/>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5"/>
    </row>
    <row r="96" spans="1:51" s="16" customFormat="1" ht="85.5" customHeight="1" x14ac:dyDescent="0.2">
      <c r="A96" s="156" t="s">
        <v>185</v>
      </c>
      <c r="B96" s="157"/>
      <c r="C96" s="158" t="s">
        <v>389</v>
      </c>
      <c r="D96" s="158"/>
      <c r="E96" s="158"/>
      <c r="F96" s="159"/>
      <c r="G96" s="160" t="s">
        <v>378</v>
      </c>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61"/>
    </row>
    <row r="97" spans="1:51" s="16" customFormat="1" ht="18.75" customHeight="1" x14ac:dyDescent="0.2">
      <c r="A97" s="83" t="s">
        <v>390</v>
      </c>
      <c r="B97" s="84"/>
      <c r="C97" s="84"/>
      <c r="D97" s="84"/>
      <c r="E97" s="84"/>
      <c r="F97" s="85"/>
      <c r="G97" s="93" t="s">
        <v>52</v>
      </c>
      <c r="H97" s="94"/>
      <c r="I97" s="94"/>
      <c r="J97" s="94"/>
      <c r="K97" s="94"/>
      <c r="L97" s="94"/>
      <c r="M97" s="94"/>
      <c r="N97" s="94"/>
      <c r="O97" s="95"/>
      <c r="P97" s="99" t="s">
        <v>193</v>
      </c>
      <c r="Q97" s="94"/>
      <c r="R97" s="94"/>
      <c r="S97" s="94"/>
      <c r="T97" s="94"/>
      <c r="U97" s="94"/>
      <c r="V97" s="94"/>
      <c r="W97" s="94"/>
      <c r="X97" s="95"/>
      <c r="Y97" s="101"/>
      <c r="Z97" s="102"/>
      <c r="AA97" s="103"/>
      <c r="AB97" s="99" t="s">
        <v>1</v>
      </c>
      <c r="AC97" s="94"/>
      <c r="AD97" s="94"/>
      <c r="AE97" s="95"/>
      <c r="AF97" s="107" t="s">
        <v>188</v>
      </c>
      <c r="AG97" s="108"/>
      <c r="AH97" s="108"/>
      <c r="AI97" s="109"/>
      <c r="AJ97" s="107" t="s">
        <v>189</v>
      </c>
      <c r="AK97" s="108"/>
      <c r="AL97" s="108"/>
      <c r="AM97" s="109"/>
      <c r="AN97" s="107" t="s">
        <v>148</v>
      </c>
      <c r="AO97" s="108"/>
      <c r="AP97" s="108"/>
      <c r="AQ97" s="109"/>
      <c r="AR97" s="113" t="s">
        <v>197</v>
      </c>
      <c r="AS97" s="114"/>
      <c r="AT97" s="114"/>
      <c r="AU97" s="114"/>
      <c r="AV97" s="114"/>
      <c r="AW97" s="114"/>
      <c r="AX97" s="114"/>
      <c r="AY97" s="115"/>
    </row>
    <row r="98" spans="1:51" s="16" customFormat="1" ht="18.75" customHeight="1" x14ac:dyDescent="0.2">
      <c r="A98" s="86"/>
      <c r="B98" s="87"/>
      <c r="C98" s="87"/>
      <c r="D98" s="87"/>
      <c r="E98" s="87"/>
      <c r="F98" s="88"/>
      <c r="G98" s="96"/>
      <c r="H98" s="97"/>
      <c r="I98" s="97"/>
      <c r="J98" s="97"/>
      <c r="K98" s="97"/>
      <c r="L98" s="97"/>
      <c r="M98" s="97"/>
      <c r="N98" s="97"/>
      <c r="O98" s="98"/>
      <c r="P98" s="100"/>
      <c r="Q98" s="97"/>
      <c r="R98" s="97"/>
      <c r="S98" s="97"/>
      <c r="T98" s="97"/>
      <c r="U98" s="97"/>
      <c r="V98" s="97"/>
      <c r="W98" s="97"/>
      <c r="X98" s="98"/>
      <c r="Y98" s="104"/>
      <c r="Z98" s="105"/>
      <c r="AA98" s="106"/>
      <c r="AB98" s="100"/>
      <c r="AC98" s="97"/>
      <c r="AD98" s="97"/>
      <c r="AE98" s="98"/>
      <c r="AF98" s="110"/>
      <c r="AG98" s="111"/>
      <c r="AH98" s="111"/>
      <c r="AI98" s="112"/>
      <c r="AJ98" s="110"/>
      <c r="AK98" s="111"/>
      <c r="AL98" s="111"/>
      <c r="AM98" s="112"/>
      <c r="AN98" s="110"/>
      <c r="AO98" s="111"/>
      <c r="AP98" s="111"/>
      <c r="AQ98" s="112"/>
      <c r="AR98" s="116"/>
      <c r="AS98" s="117"/>
      <c r="AT98" s="117"/>
      <c r="AU98" s="117"/>
      <c r="AV98" s="118">
        <v>7</v>
      </c>
      <c r="AW98" s="118"/>
      <c r="AX98" s="119" t="s">
        <v>195</v>
      </c>
      <c r="AY98" s="120"/>
    </row>
    <row r="99" spans="1:51" s="16" customFormat="1" ht="23.25" customHeight="1" x14ac:dyDescent="0.2">
      <c r="A99" s="89"/>
      <c r="B99" s="87"/>
      <c r="C99" s="87"/>
      <c r="D99" s="87"/>
      <c r="E99" s="87"/>
      <c r="F99" s="88"/>
      <c r="G99" s="121" t="s">
        <v>409</v>
      </c>
      <c r="H99" s="122"/>
      <c r="I99" s="122"/>
      <c r="J99" s="122"/>
      <c r="K99" s="122"/>
      <c r="L99" s="122"/>
      <c r="M99" s="122"/>
      <c r="N99" s="122"/>
      <c r="O99" s="123"/>
      <c r="P99" s="130" t="s">
        <v>375</v>
      </c>
      <c r="Q99" s="130"/>
      <c r="R99" s="130"/>
      <c r="S99" s="130"/>
      <c r="T99" s="130"/>
      <c r="U99" s="130"/>
      <c r="V99" s="130"/>
      <c r="W99" s="130"/>
      <c r="X99" s="131"/>
      <c r="Y99" s="136" t="s">
        <v>25</v>
      </c>
      <c r="Z99" s="137"/>
      <c r="AA99" s="138"/>
      <c r="AB99" s="139" t="s">
        <v>377</v>
      </c>
      <c r="AC99" s="140"/>
      <c r="AD99" s="140"/>
      <c r="AE99" s="141"/>
      <c r="AF99" s="142">
        <v>12.46</v>
      </c>
      <c r="AG99" s="143"/>
      <c r="AH99" s="143"/>
      <c r="AI99" s="144"/>
      <c r="AJ99" s="142">
        <v>12.36</v>
      </c>
      <c r="AK99" s="143"/>
      <c r="AL99" s="143"/>
      <c r="AM99" s="144"/>
      <c r="AN99" s="142">
        <v>11.98</v>
      </c>
      <c r="AO99" s="143"/>
      <c r="AP99" s="143"/>
      <c r="AQ99" s="144"/>
      <c r="AR99" s="142" t="s">
        <v>304</v>
      </c>
      <c r="AS99" s="143"/>
      <c r="AT99" s="143"/>
      <c r="AU99" s="143"/>
      <c r="AV99" s="143"/>
      <c r="AW99" s="143"/>
      <c r="AX99" s="143"/>
      <c r="AY99" s="145"/>
    </row>
    <row r="100" spans="1:51" s="16" customFormat="1" ht="23.25" customHeight="1" x14ac:dyDescent="0.2">
      <c r="A100" s="90"/>
      <c r="B100" s="91"/>
      <c r="C100" s="91"/>
      <c r="D100" s="91"/>
      <c r="E100" s="91"/>
      <c r="F100" s="92"/>
      <c r="G100" s="124"/>
      <c r="H100" s="125"/>
      <c r="I100" s="125"/>
      <c r="J100" s="125"/>
      <c r="K100" s="125"/>
      <c r="L100" s="125"/>
      <c r="M100" s="125"/>
      <c r="N100" s="125"/>
      <c r="O100" s="126"/>
      <c r="P100" s="132"/>
      <c r="Q100" s="132"/>
      <c r="R100" s="132"/>
      <c r="S100" s="132"/>
      <c r="T100" s="132"/>
      <c r="U100" s="132"/>
      <c r="V100" s="132"/>
      <c r="W100" s="132"/>
      <c r="X100" s="133"/>
      <c r="Y100" s="146" t="s">
        <v>196</v>
      </c>
      <c r="Z100" s="147"/>
      <c r="AA100" s="148"/>
      <c r="AB100" s="149" t="s">
        <v>377</v>
      </c>
      <c r="AC100" s="150"/>
      <c r="AD100" s="150"/>
      <c r="AE100" s="151"/>
      <c r="AF100" s="142">
        <v>11.89</v>
      </c>
      <c r="AG100" s="143"/>
      <c r="AH100" s="143"/>
      <c r="AI100" s="144"/>
      <c r="AJ100" s="142">
        <v>12</v>
      </c>
      <c r="AK100" s="143"/>
      <c r="AL100" s="143"/>
      <c r="AM100" s="144"/>
      <c r="AN100" s="142">
        <v>11.99</v>
      </c>
      <c r="AO100" s="143"/>
      <c r="AP100" s="143"/>
      <c r="AQ100" s="144"/>
      <c r="AR100" s="142">
        <v>11.99</v>
      </c>
      <c r="AS100" s="143"/>
      <c r="AT100" s="143"/>
      <c r="AU100" s="143"/>
      <c r="AV100" s="143"/>
      <c r="AW100" s="143"/>
      <c r="AX100" s="143"/>
      <c r="AY100" s="145"/>
    </row>
    <row r="101" spans="1:51" s="16" customFormat="1" ht="23.25" customHeight="1" x14ac:dyDescent="0.2">
      <c r="A101" s="89"/>
      <c r="B101" s="87"/>
      <c r="C101" s="87"/>
      <c r="D101" s="87"/>
      <c r="E101" s="87"/>
      <c r="F101" s="88"/>
      <c r="G101" s="127"/>
      <c r="H101" s="128"/>
      <c r="I101" s="128"/>
      <c r="J101" s="128"/>
      <c r="K101" s="128"/>
      <c r="L101" s="128"/>
      <c r="M101" s="128"/>
      <c r="N101" s="128"/>
      <c r="O101" s="129"/>
      <c r="P101" s="134"/>
      <c r="Q101" s="134"/>
      <c r="R101" s="134"/>
      <c r="S101" s="134"/>
      <c r="T101" s="134"/>
      <c r="U101" s="134"/>
      <c r="V101" s="134"/>
      <c r="W101" s="134"/>
      <c r="X101" s="135"/>
      <c r="Y101" s="146" t="s">
        <v>26</v>
      </c>
      <c r="Z101" s="147"/>
      <c r="AA101" s="148"/>
      <c r="AB101" s="149" t="s">
        <v>36</v>
      </c>
      <c r="AC101" s="150"/>
      <c r="AD101" s="150"/>
      <c r="AE101" s="151"/>
      <c r="AF101" s="142">
        <f>AF99/AF100*100</f>
        <v>104.79394449116906</v>
      </c>
      <c r="AG101" s="143"/>
      <c r="AH101" s="143"/>
      <c r="AI101" s="144"/>
      <c r="AJ101" s="142">
        <f t="shared" ref="AJ101" si="2">AJ99/AJ100*100</f>
        <v>103</v>
      </c>
      <c r="AK101" s="143"/>
      <c r="AL101" s="143"/>
      <c r="AM101" s="144"/>
      <c r="AN101" s="142">
        <f t="shared" ref="AN101" si="3">AN99/AN100*100</f>
        <v>99.916597164303596</v>
      </c>
      <c r="AO101" s="143"/>
      <c r="AP101" s="143"/>
      <c r="AQ101" s="144"/>
      <c r="AR101" s="142" t="s">
        <v>304</v>
      </c>
      <c r="AS101" s="143"/>
      <c r="AT101" s="143"/>
      <c r="AU101" s="143"/>
      <c r="AV101" s="143"/>
      <c r="AW101" s="143"/>
      <c r="AX101" s="143"/>
      <c r="AY101" s="145"/>
    </row>
    <row r="102" spans="1:51" s="16" customFormat="1" ht="106.5" customHeight="1" x14ac:dyDescent="0.2">
      <c r="A102" s="59" t="s">
        <v>301</v>
      </c>
      <c r="B102" s="60"/>
      <c r="C102" s="60"/>
      <c r="D102" s="60"/>
      <c r="E102" s="60"/>
      <c r="F102" s="61"/>
      <c r="G102" s="62" t="s">
        <v>376</v>
      </c>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4"/>
    </row>
    <row r="103" spans="1:51" s="16" customFormat="1" ht="22.5" customHeight="1" x14ac:dyDescent="0.2">
      <c r="A103" s="65" t="s">
        <v>198</v>
      </c>
      <c r="B103" s="66"/>
      <c r="C103" s="66"/>
      <c r="D103" s="66"/>
      <c r="E103" s="66"/>
      <c r="F103" s="67"/>
      <c r="G103" s="74" t="s">
        <v>396</v>
      </c>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6"/>
    </row>
    <row r="104" spans="1:51" s="16" customFormat="1" ht="47.25" customHeight="1" x14ac:dyDescent="0.2">
      <c r="A104" s="68"/>
      <c r="B104" s="69"/>
      <c r="C104" s="69"/>
      <c r="D104" s="69"/>
      <c r="E104" s="69"/>
      <c r="F104" s="70"/>
      <c r="G104" s="77" t="s">
        <v>304</v>
      </c>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9"/>
    </row>
    <row r="105" spans="1:51" s="16" customFormat="1" ht="22.5" customHeight="1" x14ac:dyDescent="0.2">
      <c r="A105" s="68"/>
      <c r="B105" s="69"/>
      <c r="C105" s="69"/>
      <c r="D105" s="69"/>
      <c r="E105" s="69"/>
      <c r="F105" s="70"/>
      <c r="G105" s="74" t="s">
        <v>397</v>
      </c>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6"/>
    </row>
    <row r="106" spans="1:51" s="16" customFormat="1" ht="42.75" customHeight="1" thickBot="1" x14ac:dyDescent="0.25">
      <c r="A106" s="71"/>
      <c r="B106" s="72"/>
      <c r="C106" s="72"/>
      <c r="D106" s="72"/>
      <c r="E106" s="72"/>
      <c r="F106" s="73"/>
      <c r="G106" s="80" t="s">
        <v>304</v>
      </c>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2"/>
    </row>
    <row r="107" spans="1:51" s="16" customFormat="1" ht="61.5" customHeight="1" x14ac:dyDescent="0.2">
      <c r="A107" s="211" t="s">
        <v>391</v>
      </c>
      <c r="B107" s="212"/>
      <c r="C107" s="212"/>
      <c r="D107" s="212"/>
      <c r="E107" s="212"/>
      <c r="F107" s="213"/>
      <c r="G107" s="697" t="s">
        <v>392</v>
      </c>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7"/>
      <c r="AP107" s="697"/>
      <c r="AQ107" s="697"/>
      <c r="AR107" s="697"/>
      <c r="AS107" s="697"/>
      <c r="AT107" s="697"/>
      <c r="AU107" s="697"/>
      <c r="AV107" s="697"/>
      <c r="AW107" s="697"/>
      <c r="AX107" s="697"/>
      <c r="AY107" s="698"/>
    </row>
    <row r="108" spans="1:51" s="16" customFormat="1" ht="41.25" customHeight="1" x14ac:dyDescent="0.2">
      <c r="A108" s="216" t="s">
        <v>185</v>
      </c>
      <c r="B108" s="217"/>
      <c r="C108" s="217"/>
      <c r="D108" s="217"/>
      <c r="E108" s="217"/>
      <c r="F108" s="218"/>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41"/>
    </row>
    <row r="109" spans="1:51" s="16" customFormat="1" ht="27" customHeight="1" x14ac:dyDescent="0.2">
      <c r="A109" s="219" t="s">
        <v>393</v>
      </c>
      <c r="B109" s="220"/>
      <c r="C109" s="220"/>
      <c r="D109" s="220"/>
      <c r="E109" s="220"/>
      <c r="F109" s="221"/>
      <c r="G109" s="228" t="s">
        <v>186</v>
      </c>
      <c r="H109" s="119"/>
      <c r="I109" s="119"/>
      <c r="J109" s="119"/>
      <c r="K109" s="119"/>
      <c r="L109" s="119"/>
      <c r="M109" s="119"/>
      <c r="N109" s="119"/>
      <c r="O109" s="119"/>
      <c r="P109" s="229" t="s">
        <v>187</v>
      </c>
      <c r="Q109" s="119"/>
      <c r="R109" s="119"/>
      <c r="S109" s="119"/>
      <c r="T109" s="119"/>
      <c r="U109" s="119"/>
      <c r="V109" s="119"/>
      <c r="W109" s="119"/>
      <c r="X109" s="230"/>
      <c r="Y109" s="104"/>
      <c r="Z109" s="105"/>
      <c r="AA109" s="106"/>
      <c r="AB109" s="146" t="s">
        <v>1</v>
      </c>
      <c r="AC109" s="147"/>
      <c r="AD109" s="147"/>
      <c r="AE109" s="148"/>
      <c r="AF109" s="110" t="s">
        <v>188</v>
      </c>
      <c r="AG109" s="111"/>
      <c r="AH109" s="111"/>
      <c r="AI109" s="112"/>
      <c r="AJ109" s="110" t="s">
        <v>189</v>
      </c>
      <c r="AK109" s="111"/>
      <c r="AL109" s="111"/>
      <c r="AM109" s="112"/>
      <c r="AN109" s="110" t="s">
        <v>148</v>
      </c>
      <c r="AO109" s="111"/>
      <c r="AP109" s="111"/>
      <c r="AQ109" s="112"/>
      <c r="AR109" s="231" t="s">
        <v>190</v>
      </c>
      <c r="AS109" s="232"/>
      <c r="AT109" s="232"/>
      <c r="AU109" s="233"/>
      <c r="AV109" s="231" t="s">
        <v>191</v>
      </c>
      <c r="AW109" s="232"/>
      <c r="AX109" s="232"/>
      <c r="AY109" s="234"/>
    </row>
    <row r="110" spans="1:51" s="16" customFormat="1" ht="23.25" customHeight="1" x14ac:dyDescent="0.2">
      <c r="A110" s="222"/>
      <c r="B110" s="223"/>
      <c r="C110" s="223"/>
      <c r="D110" s="223"/>
      <c r="E110" s="223"/>
      <c r="F110" s="224"/>
      <c r="G110" s="235" t="s">
        <v>313</v>
      </c>
      <c r="H110" s="236"/>
      <c r="I110" s="236"/>
      <c r="J110" s="236"/>
      <c r="K110" s="236"/>
      <c r="L110" s="236"/>
      <c r="M110" s="236"/>
      <c r="N110" s="236"/>
      <c r="O110" s="236"/>
      <c r="P110" s="239" t="s">
        <v>314</v>
      </c>
      <c r="Q110" s="130"/>
      <c r="R110" s="130"/>
      <c r="S110" s="130"/>
      <c r="T110" s="130"/>
      <c r="U110" s="130"/>
      <c r="V110" s="130"/>
      <c r="W110" s="130"/>
      <c r="X110" s="131"/>
      <c r="Y110" s="241" t="s">
        <v>37</v>
      </c>
      <c r="Z110" s="242"/>
      <c r="AA110" s="243"/>
      <c r="AB110" s="139" t="s">
        <v>315</v>
      </c>
      <c r="AC110" s="140"/>
      <c r="AD110" s="140"/>
      <c r="AE110" s="141"/>
      <c r="AF110" s="244">
        <v>8821.6910000000007</v>
      </c>
      <c r="AG110" s="244"/>
      <c r="AH110" s="244"/>
      <c r="AI110" s="244"/>
      <c r="AJ110" s="244">
        <v>8793.5069999999996</v>
      </c>
      <c r="AK110" s="244"/>
      <c r="AL110" s="244"/>
      <c r="AM110" s="244"/>
      <c r="AN110" s="191">
        <v>8741.9689999999991</v>
      </c>
      <c r="AO110" s="191"/>
      <c r="AP110" s="191"/>
      <c r="AQ110" s="191"/>
      <c r="AR110" s="191" t="s">
        <v>361</v>
      </c>
      <c r="AS110" s="191"/>
      <c r="AT110" s="191"/>
      <c r="AU110" s="191"/>
      <c r="AV110" s="142" t="s">
        <v>361</v>
      </c>
      <c r="AW110" s="143"/>
      <c r="AX110" s="143"/>
      <c r="AY110" s="145"/>
    </row>
    <row r="111" spans="1:51" s="16" customFormat="1" ht="23.25" customHeight="1" x14ac:dyDescent="0.2">
      <c r="A111" s="225"/>
      <c r="B111" s="226"/>
      <c r="C111" s="226"/>
      <c r="D111" s="226"/>
      <c r="E111" s="226"/>
      <c r="F111" s="227"/>
      <c r="G111" s="237"/>
      <c r="H111" s="238"/>
      <c r="I111" s="238"/>
      <c r="J111" s="238"/>
      <c r="K111" s="238"/>
      <c r="L111" s="238"/>
      <c r="M111" s="238"/>
      <c r="N111" s="238"/>
      <c r="O111" s="238"/>
      <c r="P111" s="240"/>
      <c r="Q111" s="134"/>
      <c r="R111" s="134"/>
      <c r="S111" s="134"/>
      <c r="T111" s="134"/>
      <c r="U111" s="134"/>
      <c r="V111" s="134"/>
      <c r="W111" s="134"/>
      <c r="X111" s="135"/>
      <c r="Y111" s="245" t="s">
        <v>192</v>
      </c>
      <c r="Z111" s="246"/>
      <c r="AA111" s="247"/>
      <c r="AB111" s="139" t="s">
        <v>315</v>
      </c>
      <c r="AC111" s="140"/>
      <c r="AD111" s="140"/>
      <c r="AE111" s="141"/>
      <c r="AF111" s="191">
        <v>10046</v>
      </c>
      <c r="AG111" s="191"/>
      <c r="AH111" s="191"/>
      <c r="AI111" s="191"/>
      <c r="AJ111" s="191">
        <v>9422</v>
      </c>
      <c r="AK111" s="191"/>
      <c r="AL111" s="191"/>
      <c r="AM111" s="191"/>
      <c r="AN111" s="191">
        <v>9094</v>
      </c>
      <c r="AO111" s="191"/>
      <c r="AP111" s="191"/>
      <c r="AQ111" s="191"/>
      <c r="AR111" s="191">
        <v>9342</v>
      </c>
      <c r="AS111" s="191"/>
      <c r="AT111" s="191"/>
      <c r="AU111" s="191"/>
      <c r="AV111" s="142" t="s">
        <v>361</v>
      </c>
      <c r="AW111" s="143"/>
      <c r="AX111" s="143"/>
      <c r="AY111" s="145"/>
    </row>
    <row r="112" spans="1:51" s="16" customFormat="1" ht="13.5" customHeight="1" x14ac:dyDescent="0.2">
      <c r="A112" s="31"/>
      <c r="B112" s="32"/>
      <c r="C112" s="32"/>
      <c r="D112" s="32"/>
      <c r="E112" s="32"/>
      <c r="F112" s="33"/>
      <c r="G112" s="153"/>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5"/>
    </row>
    <row r="113" spans="1:51" s="16" customFormat="1" ht="79.5" customHeight="1" x14ac:dyDescent="0.2">
      <c r="A113" s="156" t="s">
        <v>185</v>
      </c>
      <c r="B113" s="157"/>
      <c r="C113" s="158" t="s">
        <v>394</v>
      </c>
      <c r="D113" s="158"/>
      <c r="E113" s="158"/>
      <c r="F113" s="159"/>
      <c r="G113" s="192" t="s">
        <v>395</v>
      </c>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4"/>
    </row>
    <row r="114" spans="1:51" s="16" customFormat="1" ht="18.75" customHeight="1" x14ac:dyDescent="0.2">
      <c r="A114" s="83" t="s">
        <v>248</v>
      </c>
      <c r="B114" s="84"/>
      <c r="C114" s="84"/>
      <c r="D114" s="84"/>
      <c r="E114" s="84"/>
      <c r="F114" s="85"/>
      <c r="G114" s="93" t="s">
        <v>52</v>
      </c>
      <c r="H114" s="94"/>
      <c r="I114" s="94"/>
      <c r="J114" s="94"/>
      <c r="K114" s="94"/>
      <c r="L114" s="94"/>
      <c r="M114" s="94"/>
      <c r="N114" s="94"/>
      <c r="O114" s="95"/>
      <c r="P114" s="99" t="s">
        <v>193</v>
      </c>
      <c r="Q114" s="94"/>
      <c r="R114" s="94"/>
      <c r="S114" s="94"/>
      <c r="T114" s="94"/>
      <c r="U114" s="94"/>
      <c r="V114" s="94"/>
      <c r="W114" s="94"/>
      <c r="X114" s="95"/>
      <c r="Y114" s="104"/>
      <c r="Z114" s="105"/>
      <c r="AA114" s="106"/>
      <c r="AB114" s="179" t="s">
        <v>1</v>
      </c>
      <c r="AC114" s="180"/>
      <c r="AD114" s="180"/>
      <c r="AE114" s="181"/>
      <c r="AF114" s="107" t="s">
        <v>188</v>
      </c>
      <c r="AG114" s="108"/>
      <c r="AH114" s="108"/>
      <c r="AI114" s="109"/>
      <c r="AJ114" s="198" t="s">
        <v>189</v>
      </c>
      <c r="AK114" s="198"/>
      <c r="AL114" s="198"/>
      <c r="AM114" s="107"/>
      <c r="AN114" s="198" t="s">
        <v>148</v>
      </c>
      <c r="AO114" s="198"/>
      <c r="AP114" s="198"/>
      <c r="AQ114" s="107"/>
      <c r="AR114" s="185" t="s">
        <v>194</v>
      </c>
      <c r="AS114" s="186"/>
      <c r="AT114" s="186"/>
      <c r="AU114" s="186"/>
      <c r="AV114" s="186"/>
      <c r="AW114" s="186"/>
      <c r="AX114" s="186"/>
      <c r="AY114" s="187"/>
    </row>
    <row r="115" spans="1:51" s="16" customFormat="1" ht="18.75" customHeight="1" x14ac:dyDescent="0.2">
      <c r="A115" s="86"/>
      <c r="B115" s="87"/>
      <c r="C115" s="87"/>
      <c r="D115" s="87"/>
      <c r="E115" s="87"/>
      <c r="F115" s="88"/>
      <c r="G115" s="96"/>
      <c r="H115" s="97"/>
      <c r="I115" s="97"/>
      <c r="J115" s="97"/>
      <c r="K115" s="97"/>
      <c r="L115" s="97"/>
      <c r="M115" s="97"/>
      <c r="N115" s="97"/>
      <c r="O115" s="98"/>
      <c r="P115" s="100"/>
      <c r="Q115" s="97"/>
      <c r="R115" s="97"/>
      <c r="S115" s="97"/>
      <c r="T115" s="97"/>
      <c r="U115" s="97"/>
      <c r="V115" s="97"/>
      <c r="W115" s="97"/>
      <c r="X115" s="98"/>
      <c r="Y115" s="195"/>
      <c r="Z115" s="196"/>
      <c r="AA115" s="197"/>
      <c r="AB115" s="100"/>
      <c r="AC115" s="97"/>
      <c r="AD115" s="97"/>
      <c r="AE115" s="98"/>
      <c r="AF115" s="110"/>
      <c r="AG115" s="111"/>
      <c r="AH115" s="111"/>
      <c r="AI115" s="112"/>
      <c r="AJ115" s="199"/>
      <c r="AK115" s="199"/>
      <c r="AL115" s="199"/>
      <c r="AM115" s="110"/>
      <c r="AN115" s="199"/>
      <c r="AO115" s="199"/>
      <c r="AP115" s="199"/>
      <c r="AQ115" s="110"/>
      <c r="AR115" s="116"/>
      <c r="AS115" s="117"/>
      <c r="AT115" s="117"/>
      <c r="AU115" s="117"/>
      <c r="AV115" s="200">
        <v>7</v>
      </c>
      <c r="AW115" s="200"/>
      <c r="AX115" s="119" t="s">
        <v>195</v>
      </c>
      <c r="AY115" s="120"/>
    </row>
    <row r="116" spans="1:51" s="16" customFormat="1" ht="23.25" customHeight="1" x14ac:dyDescent="0.2">
      <c r="A116" s="89"/>
      <c r="B116" s="87"/>
      <c r="C116" s="87"/>
      <c r="D116" s="87"/>
      <c r="E116" s="87"/>
      <c r="F116" s="88"/>
      <c r="G116" s="201" t="s">
        <v>398</v>
      </c>
      <c r="H116" s="202"/>
      <c r="I116" s="202"/>
      <c r="J116" s="202"/>
      <c r="K116" s="202"/>
      <c r="L116" s="202"/>
      <c r="M116" s="202"/>
      <c r="N116" s="202"/>
      <c r="O116" s="203"/>
      <c r="P116" s="202" t="s">
        <v>399</v>
      </c>
      <c r="Q116" s="202"/>
      <c r="R116" s="202"/>
      <c r="S116" s="202"/>
      <c r="T116" s="202"/>
      <c r="U116" s="202"/>
      <c r="V116" s="202"/>
      <c r="W116" s="202"/>
      <c r="X116" s="203"/>
      <c r="Y116" s="136" t="s">
        <v>25</v>
      </c>
      <c r="Z116" s="137"/>
      <c r="AA116" s="138"/>
      <c r="AB116" s="208" t="s">
        <v>400</v>
      </c>
      <c r="AC116" s="209"/>
      <c r="AD116" s="209"/>
      <c r="AE116" s="210"/>
      <c r="AF116" s="165" t="s">
        <v>304</v>
      </c>
      <c r="AG116" s="166"/>
      <c r="AH116" s="166"/>
      <c r="AI116" s="166"/>
      <c r="AJ116" s="165" t="s">
        <v>304</v>
      </c>
      <c r="AK116" s="166"/>
      <c r="AL116" s="166"/>
      <c r="AM116" s="166"/>
      <c r="AN116" s="165" t="s">
        <v>304</v>
      </c>
      <c r="AO116" s="166"/>
      <c r="AP116" s="166"/>
      <c r="AQ116" s="166"/>
      <c r="AR116" s="165" t="s">
        <v>304</v>
      </c>
      <c r="AS116" s="166"/>
      <c r="AT116" s="166"/>
      <c r="AU116" s="166"/>
      <c r="AV116" s="166"/>
      <c r="AW116" s="166"/>
      <c r="AX116" s="166"/>
      <c r="AY116" s="167"/>
    </row>
    <row r="117" spans="1:51" s="16" customFormat="1" ht="23.25" customHeight="1" x14ac:dyDescent="0.2">
      <c r="A117" s="90"/>
      <c r="B117" s="91"/>
      <c r="C117" s="91"/>
      <c r="D117" s="91"/>
      <c r="E117" s="91"/>
      <c r="F117" s="92"/>
      <c r="G117" s="204"/>
      <c r="H117" s="205"/>
      <c r="I117" s="205"/>
      <c r="J117" s="205"/>
      <c r="K117" s="205"/>
      <c r="L117" s="205"/>
      <c r="M117" s="205"/>
      <c r="N117" s="205"/>
      <c r="O117" s="206"/>
      <c r="P117" s="205"/>
      <c r="Q117" s="205"/>
      <c r="R117" s="205"/>
      <c r="S117" s="205"/>
      <c r="T117" s="205"/>
      <c r="U117" s="205"/>
      <c r="V117" s="205"/>
      <c r="W117" s="205"/>
      <c r="X117" s="206"/>
      <c r="Y117" s="146" t="s">
        <v>196</v>
      </c>
      <c r="Z117" s="147"/>
      <c r="AA117" s="148"/>
      <c r="AB117" s="162" t="s">
        <v>400</v>
      </c>
      <c r="AC117" s="163"/>
      <c r="AD117" s="163"/>
      <c r="AE117" s="164"/>
      <c r="AF117" s="165" t="s">
        <v>304</v>
      </c>
      <c r="AG117" s="166"/>
      <c r="AH117" s="166"/>
      <c r="AI117" s="166"/>
      <c r="AJ117" s="165" t="s">
        <v>304</v>
      </c>
      <c r="AK117" s="166"/>
      <c r="AL117" s="166"/>
      <c r="AM117" s="166"/>
      <c r="AN117" s="165" t="s">
        <v>304</v>
      </c>
      <c r="AO117" s="166"/>
      <c r="AP117" s="166"/>
      <c r="AQ117" s="166"/>
      <c r="AR117" s="165">
        <v>0</v>
      </c>
      <c r="AS117" s="166"/>
      <c r="AT117" s="166"/>
      <c r="AU117" s="166"/>
      <c r="AV117" s="166"/>
      <c r="AW117" s="166"/>
      <c r="AX117" s="166"/>
      <c r="AY117" s="167"/>
    </row>
    <row r="118" spans="1:51" s="16" customFormat="1" ht="23.25" customHeight="1" x14ac:dyDescent="0.2">
      <c r="A118" s="89"/>
      <c r="B118" s="87"/>
      <c r="C118" s="87"/>
      <c r="D118" s="87"/>
      <c r="E118" s="87"/>
      <c r="F118" s="88"/>
      <c r="G118" s="192"/>
      <c r="H118" s="193"/>
      <c r="I118" s="193"/>
      <c r="J118" s="193"/>
      <c r="K118" s="193"/>
      <c r="L118" s="193"/>
      <c r="M118" s="193"/>
      <c r="N118" s="193"/>
      <c r="O118" s="207"/>
      <c r="P118" s="193"/>
      <c r="Q118" s="193"/>
      <c r="R118" s="193"/>
      <c r="S118" s="193"/>
      <c r="T118" s="193"/>
      <c r="U118" s="193"/>
      <c r="V118" s="193"/>
      <c r="W118" s="193"/>
      <c r="X118" s="207"/>
      <c r="Y118" s="146" t="s">
        <v>26</v>
      </c>
      <c r="Z118" s="147"/>
      <c r="AA118" s="148"/>
      <c r="AB118" s="162" t="s">
        <v>36</v>
      </c>
      <c r="AC118" s="163"/>
      <c r="AD118" s="163"/>
      <c r="AE118" s="164"/>
      <c r="AF118" s="165" t="s">
        <v>304</v>
      </c>
      <c r="AG118" s="166"/>
      <c r="AH118" s="166"/>
      <c r="AI118" s="166"/>
      <c r="AJ118" s="165" t="s">
        <v>304</v>
      </c>
      <c r="AK118" s="166"/>
      <c r="AL118" s="166"/>
      <c r="AM118" s="166"/>
      <c r="AN118" s="165" t="s">
        <v>304</v>
      </c>
      <c r="AO118" s="166"/>
      <c r="AP118" s="166"/>
      <c r="AQ118" s="166"/>
      <c r="AR118" s="165" t="s">
        <v>304</v>
      </c>
      <c r="AS118" s="166"/>
      <c r="AT118" s="166"/>
      <c r="AU118" s="166"/>
      <c r="AV118" s="166"/>
      <c r="AW118" s="166"/>
      <c r="AX118" s="166"/>
      <c r="AY118" s="167"/>
    </row>
    <row r="119" spans="1:51" s="16" customFormat="1" ht="106.5" customHeight="1" x14ac:dyDescent="0.2">
      <c r="A119" s="59" t="s">
        <v>301</v>
      </c>
      <c r="B119" s="60"/>
      <c r="C119" s="60"/>
      <c r="D119" s="60"/>
      <c r="E119" s="60"/>
      <c r="F119" s="61"/>
      <c r="G119" s="168" t="s">
        <v>401</v>
      </c>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70"/>
    </row>
    <row r="120" spans="1:51" s="16" customFormat="1" ht="15" hidden="1" customHeight="1" x14ac:dyDescent="0.2">
      <c r="A120" s="31"/>
      <c r="B120" s="32"/>
      <c r="C120" s="32"/>
      <c r="D120" s="32"/>
      <c r="E120" s="32"/>
      <c r="F120" s="33"/>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3"/>
    </row>
    <row r="121" spans="1:51" s="16" customFormat="1" ht="81" hidden="1" customHeight="1" x14ac:dyDescent="0.2">
      <c r="A121" s="156" t="s">
        <v>185</v>
      </c>
      <c r="B121" s="157"/>
      <c r="C121" s="158" t="s">
        <v>237</v>
      </c>
      <c r="D121" s="158"/>
      <c r="E121" s="158"/>
      <c r="F121" s="159"/>
      <c r="G121" s="62"/>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5"/>
    </row>
    <row r="122" spans="1:51" s="16" customFormat="1" ht="18.75" hidden="1" customHeight="1" x14ac:dyDescent="0.2">
      <c r="A122" s="83" t="s">
        <v>250</v>
      </c>
      <c r="B122" s="84"/>
      <c r="C122" s="84"/>
      <c r="D122" s="84"/>
      <c r="E122" s="84"/>
      <c r="F122" s="85"/>
      <c r="G122" s="93" t="s">
        <v>52</v>
      </c>
      <c r="H122" s="94"/>
      <c r="I122" s="94"/>
      <c r="J122" s="94"/>
      <c r="K122" s="94"/>
      <c r="L122" s="94"/>
      <c r="M122" s="94"/>
      <c r="N122" s="94"/>
      <c r="O122" s="95"/>
      <c r="P122" s="99" t="s">
        <v>193</v>
      </c>
      <c r="Q122" s="94"/>
      <c r="R122" s="94"/>
      <c r="S122" s="94"/>
      <c r="T122" s="94"/>
      <c r="U122" s="94"/>
      <c r="V122" s="94"/>
      <c r="W122" s="94"/>
      <c r="X122" s="95"/>
      <c r="Y122" s="176"/>
      <c r="Z122" s="177"/>
      <c r="AA122" s="178"/>
      <c r="AB122" s="179" t="s">
        <v>1</v>
      </c>
      <c r="AC122" s="180"/>
      <c r="AD122" s="180"/>
      <c r="AE122" s="181"/>
      <c r="AF122" s="182" t="s">
        <v>188</v>
      </c>
      <c r="AG122" s="183"/>
      <c r="AH122" s="183"/>
      <c r="AI122" s="184"/>
      <c r="AJ122" s="182" t="s">
        <v>189</v>
      </c>
      <c r="AK122" s="183"/>
      <c r="AL122" s="183"/>
      <c r="AM122" s="184"/>
      <c r="AN122" s="182" t="s">
        <v>148</v>
      </c>
      <c r="AO122" s="183"/>
      <c r="AP122" s="183"/>
      <c r="AQ122" s="184"/>
      <c r="AR122" s="185" t="s">
        <v>194</v>
      </c>
      <c r="AS122" s="186"/>
      <c r="AT122" s="186"/>
      <c r="AU122" s="186"/>
      <c r="AV122" s="186"/>
      <c r="AW122" s="186"/>
      <c r="AX122" s="186"/>
      <c r="AY122" s="187"/>
    </row>
    <row r="123" spans="1:51" s="16" customFormat="1" ht="18.75" hidden="1" customHeight="1" x14ac:dyDescent="0.2">
      <c r="A123" s="86"/>
      <c r="B123" s="87"/>
      <c r="C123" s="87"/>
      <c r="D123" s="87"/>
      <c r="E123" s="87"/>
      <c r="F123" s="88"/>
      <c r="G123" s="96"/>
      <c r="H123" s="97"/>
      <c r="I123" s="97"/>
      <c r="J123" s="97"/>
      <c r="K123" s="97"/>
      <c r="L123" s="97"/>
      <c r="M123" s="97"/>
      <c r="N123" s="97"/>
      <c r="O123" s="98"/>
      <c r="P123" s="100"/>
      <c r="Q123" s="97"/>
      <c r="R123" s="97"/>
      <c r="S123" s="97"/>
      <c r="T123" s="97"/>
      <c r="U123" s="97"/>
      <c r="V123" s="97"/>
      <c r="W123" s="97"/>
      <c r="X123" s="98"/>
      <c r="Y123" s="104"/>
      <c r="Z123" s="105"/>
      <c r="AA123" s="106"/>
      <c r="AB123" s="100"/>
      <c r="AC123" s="97"/>
      <c r="AD123" s="97"/>
      <c r="AE123" s="98"/>
      <c r="AF123" s="110"/>
      <c r="AG123" s="111"/>
      <c r="AH123" s="111"/>
      <c r="AI123" s="112"/>
      <c r="AJ123" s="110"/>
      <c r="AK123" s="111"/>
      <c r="AL123" s="111"/>
      <c r="AM123" s="112"/>
      <c r="AN123" s="110"/>
      <c r="AO123" s="111"/>
      <c r="AP123" s="111"/>
      <c r="AQ123" s="112"/>
      <c r="AR123" s="116"/>
      <c r="AS123" s="117"/>
      <c r="AT123" s="117"/>
      <c r="AU123" s="117"/>
      <c r="AV123" s="188"/>
      <c r="AW123" s="188"/>
      <c r="AX123" s="119" t="s">
        <v>195</v>
      </c>
      <c r="AY123" s="120"/>
    </row>
    <row r="124" spans="1:51" s="16" customFormat="1" ht="23.25" hidden="1" customHeight="1" x14ac:dyDescent="0.2">
      <c r="A124" s="89"/>
      <c r="B124" s="87"/>
      <c r="C124" s="87"/>
      <c r="D124" s="87"/>
      <c r="E124" s="87"/>
      <c r="F124" s="88"/>
      <c r="G124" s="189"/>
      <c r="H124" s="130"/>
      <c r="I124" s="130"/>
      <c r="J124" s="130"/>
      <c r="K124" s="130"/>
      <c r="L124" s="130"/>
      <c r="M124" s="130"/>
      <c r="N124" s="130"/>
      <c r="O124" s="131"/>
      <c r="P124" s="130"/>
      <c r="Q124" s="130"/>
      <c r="R124" s="130"/>
      <c r="S124" s="130"/>
      <c r="T124" s="130"/>
      <c r="U124" s="130"/>
      <c r="V124" s="130"/>
      <c r="W124" s="130"/>
      <c r="X124" s="131"/>
      <c r="Y124" s="136" t="s">
        <v>25</v>
      </c>
      <c r="Z124" s="137"/>
      <c r="AA124" s="138"/>
      <c r="AB124" s="139"/>
      <c r="AC124" s="140"/>
      <c r="AD124" s="140"/>
      <c r="AE124" s="141"/>
      <c r="AF124" s="142"/>
      <c r="AG124" s="143"/>
      <c r="AH124" s="143"/>
      <c r="AI124" s="144"/>
      <c r="AJ124" s="142"/>
      <c r="AK124" s="143"/>
      <c r="AL124" s="143"/>
      <c r="AM124" s="144"/>
      <c r="AN124" s="142"/>
      <c r="AO124" s="143"/>
      <c r="AP124" s="143"/>
      <c r="AQ124" s="144"/>
      <c r="AR124" s="142"/>
      <c r="AS124" s="143"/>
      <c r="AT124" s="143"/>
      <c r="AU124" s="143"/>
      <c r="AV124" s="143"/>
      <c r="AW124" s="143"/>
      <c r="AX124" s="143"/>
      <c r="AY124" s="145"/>
    </row>
    <row r="125" spans="1:51" s="16" customFormat="1" ht="23.25" hidden="1" customHeight="1" x14ac:dyDescent="0.2">
      <c r="A125" s="90"/>
      <c r="B125" s="91"/>
      <c r="C125" s="91"/>
      <c r="D125" s="91"/>
      <c r="E125" s="91"/>
      <c r="F125" s="92"/>
      <c r="G125" s="190"/>
      <c r="H125" s="132"/>
      <c r="I125" s="132"/>
      <c r="J125" s="132"/>
      <c r="K125" s="132"/>
      <c r="L125" s="132"/>
      <c r="M125" s="132"/>
      <c r="N125" s="132"/>
      <c r="O125" s="133"/>
      <c r="P125" s="132"/>
      <c r="Q125" s="132"/>
      <c r="R125" s="132"/>
      <c r="S125" s="132"/>
      <c r="T125" s="132"/>
      <c r="U125" s="132"/>
      <c r="V125" s="132"/>
      <c r="W125" s="132"/>
      <c r="X125" s="133"/>
      <c r="Y125" s="146" t="s">
        <v>196</v>
      </c>
      <c r="Z125" s="147"/>
      <c r="AA125" s="148"/>
      <c r="AB125" s="149"/>
      <c r="AC125" s="150"/>
      <c r="AD125" s="150"/>
      <c r="AE125" s="151"/>
      <c r="AF125" s="142"/>
      <c r="AG125" s="143"/>
      <c r="AH125" s="143"/>
      <c r="AI125" s="144"/>
      <c r="AJ125" s="142"/>
      <c r="AK125" s="143"/>
      <c r="AL125" s="143"/>
      <c r="AM125" s="144"/>
      <c r="AN125" s="142"/>
      <c r="AO125" s="143"/>
      <c r="AP125" s="143"/>
      <c r="AQ125" s="144"/>
      <c r="AR125" s="142"/>
      <c r="AS125" s="143"/>
      <c r="AT125" s="143"/>
      <c r="AU125" s="143"/>
      <c r="AV125" s="143"/>
      <c r="AW125" s="143"/>
      <c r="AX125" s="143"/>
      <c r="AY125" s="145"/>
    </row>
    <row r="126" spans="1:51" s="16" customFormat="1" ht="23.25" hidden="1" customHeight="1" x14ac:dyDescent="0.2">
      <c r="A126" s="89"/>
      <c r="B126" s="87"/>
      <c r="C126" s="87"/>
      <c r="D126" s="87"/>
      <c r="E126" s="87"/>
      <c r="F126" s="88"/>
      <c r="G126" s="160"/>
      <c r="H126" s="134"/>
      <c r="I126" s="134"/>
      <c r="J126" s="134"/>
      <c r="K126" s="134"/>
      <c r="L126" s="134"/>
      <c r="M126" s="134"/>
      <c r="N126" s="134"/>
      <c r="O126" s="135"/>
      <c r="P126" s="134"/>
      <c r="Q126" s="134"/>
      <c r="R126" s="134"/>
      <c r="S126" s="134"/>
      <c r="T126" s="134"/>
      <c r="U126" s="134"/>
      <c r="V126" s="134"/>
      <c r="W126" s="134"/>
      <c r="X126" s="135"/>
      <c r="Y126" s="146" t="s">
        <v>26</v>
      </c>
      <c r="Z126" s="147"/>
      <c r="AA126" s="148"/>
      <c r="AB126" s="149" t="s">
        <v>36</v>
      </c>
      <c r="AC126" s="150"/>
      <c r="AD126" s="150"/>
      <c r="AE126" s="151"/>
      <c r="AF126" s="142"/>
      <c r="AG126" s="143"/>
      <c r="AH126" s="143"/>
      <c r="AI126" s="144"/>
      <c r="AJ126" s="142"/>
      <c r="AK126" s="143"/>
      <c r="AL126" s="143"/>
      <c r="AM126" s="144"/>
      <c r="AN126" s="142"/>
      <c r="AO126" s="143"/>
      <c r="AP126" s="143"/>
      <c r="AQ126" s="144"/>
      <c r="AR126" s="142"/>
      <c r="AS126" s="143"/>
      <c r="AT126" s="143"/>
      <c r="AU126" s="143"/>
      <c r="AV126" s="143"/>
      <c r="AW126" s="143"/>
      <c r="AX126" s="143"/>
      <c r="AY126" s="145"/>
    </row>
    <row r="127" spans="1:51" s="16" customFormat="1" ht="106.5" hidden="1" customHeight="1" x14ac:dyDescent="0.2">
      <c r="A127" s="59" t="s">
        <v>301</v>
      </c>
      <c r="B127" s="60"/>
      <c r="C127" s="60"/>
      <c r="D127" s="60"/>
      <c r="E127" s="60"/>
      <c r="F127" s="61"/>
      <c r="G127" s="152"/>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4"/>
    </row>
    <row r="128" spans="1:51" s="16" customFormat="1" ht="15" hidden="1" customHeight="1" x14ac:dyDescent="0.2">
      <c r="A128" s="31"/>
      <c r="B128" s="32"/>
      <c r="C128" s="32"/>
      <c r="D128" s="32"/>
      <c r="E128" s="32"/>
      <c r="F128" s="33"/>
      <c r="G128" s="153"/>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5"/>
    </row>
    <row r="129" spans="1:51" s="16" customFormat="1" ht="85.5" customHeight="1" x14ac:dyDescent="0.2">
      <c r="A129" s="156" t="s">
        <v>185</v>
      </c>
      <c r="B129" s="157"/>
      <c r="C129" s="158" t="s">
        <v>402</v>
      </c>
      <c r="D129" s="158"/>
      <c r="E129" s="158"/>
      <c r="F129" s="159"/>
      <c r="G129" s="160" t="s">
        <v>378</v>
      </c>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61"/>
    </row>
    <row r="130" spans="1:51" s="16" customFormat="1" ht="18.75" customHeight="1" x14ac:dyDescent="0.2">
      <c r="A130" s="83" t="s">
        <v>403</v>
      </c>
      <c r="B130" s="84"/>
      <c r="C130" s="84"/>
      <c r="D130" s="84"/>
      <c r="E130" s="84"/>
      <c r="F130" s="85"/>
      <c r="G130" s="93" t="s">
        <v>52</v>
      </c>
      <c r="H130" s="94"/>
      <c r="I130" s="94"/>
      <c r="J130" s="94"/>
      <c r="K130" s="94"/>
      <c r="L130" s="94"/>
      <c r="M130" s="94"/>
      <c r="N130" s="94"/>
      <c r="O130" s="95"/>
      <c r="P130" s="99" t="s">
        <v>193</v>
      </c>
      <c r="Q130" s="94"/>
      <c r="R130" s="94"/>
      <c r="S130" s="94"/>
      <c r="T130" s="94"/>
      <c r="U130" s="94"/>
      <c r="V130" s="94"/>
      <c r="W130" s="94"/>
      <c r="X130" s="95"/>
      <c r="Y130" s="101"/>
      <c r="Z130" s="102"/>
      <c r="AA130" s="103"/>
      <c r="AB130" s="99" t="s">
        <v>1</v>
      </c>
      <c r="AC130" s="94"/>
      <c r="AD130" s="94"/>
      <c r="AE130" s="95"/>
      <c r="AF130" s="107" t="s">
        <v>188</v>
      </c>
      <c r="AG130" s="108"/>
      <c r="AH130" s="108"/>
      <c r="AI130" s="109"/>
      <c r="AJ130" s="107" t="s">
        <v>189</v>
      </c>
      <c r="AK130" s="108"/>
      <c r="AL130" s="108"/>
      <c r="AM130" s="109"/>
      <c r="AN130" s="107" t="s">
        <v>148</v>
      </c>
      <c r="AO130" s="108"/>
      <c r="AP130" s="108"/>
      <c r="AQ130" s="109"/>
      <c r="AR130" s="113" t="s">
        <v>197</v>
      </c>
      <c r="AS130" s="114"/>
      <c r="AT130" s="114"/>
      <c r="AU130" s="114"/>
      <c r="AV130" s="114"/>
      <c r="AW130" s="114"/>
      <c r="AX130" s="114"/>
      <c r="AY130" s="115"/>
    </row>
    <row r="131" spans="1:51" s="16" customFormat="1" ht="18.75" customHeight="1" x14ac:dyDescent="0.2">
      <c r="A131" s="86"/>
      <c r="B131" s="87"/>
      <c r="C131" s="87"/>
      <c r="D131" s="87"/>
      <c r="E131" s="87"/>
      <c r="F131" s="88"/>
      <c r="G131" s="96"/>
      <c r="H131" s="97"/>
      <c r="I131" s="97"/>
      <c r="J131" s="97"/>
      <c r="K131" s="97"/>
      <c r="L131" s="97"/>
      <c r="M131" s="97"/>
      <c r="N131" s="97"/>
      <c r="O131" s="98"/>
      <c r="P131" s="100"/>
      <c r="Q131" s="97"/>
      <c r="R131" s="97"/>
      <c r="S131" s="97"/>
      <c r="T131" s="97"/>
      <c r="U131" s="97"/>
      <c r="V131" s="97"/>
      <c r="W131" s="97"/>
      <c r="X131" s="98"/>
      <c r="Y131" s="104"/>
      <c r="Z131" s="105"/>
      <c r="AA131" s="106"/>
      <c r="AB131" s="100"/>
      <c r="AC131" s="97"/>
      <c r="AD131" s="97"/>
      <c r="AE131" s="98"/>
      <c r="AF131" s="110"/>
      <c r="AG131" s="111"/>
      <c r="AH131" s="111"/>
      <c r="AI131" s="112"/>
      <c r="AJ131" s="110"/>
      <c r="AK131" s="111"/>
      <c r="AL131" s="111"/>
      <c r="AM131" s="112"/>
      <c r="AN131" s="110"/>
      <c r="AO131" s="111"/>
      <c r="AP131" s="111"/>
      <c r="AQ131" s="112"/>
      <c r="AR131" s="116"/>
      <c r="AS131" s="117"/>
      <c r="AT131" s="117"/>
      <c r="AU131" s="117"/>
      <c r="AV131" s="118">
        <v>19</v>
      </c>
      <c r="AW131" s="118"/>
      <c r="AX131" s="119" t="s">
        <v>195</v>
      </c>
      <c r="AY131" s="120"/>
    </row>
    <row r="132" spans="1:51" s="16" customFormat="1" ht="23.25" customHeight="1" x14ac:dyDescent="0.2">
      <c r="A132" s="89"/>
      <c r="B132" s="87"/>
      <c r="C132" s="87"/>
      <c r="D132" s="87"/>
      <c r="E132" s="87"/>
      <c r="F132" s="88"/>
      <c r="G132" s="121" t="s">
        <v>408</v>
      </c>
      <c r="H132" s="122"/>
      <c r="I132" s="122"/>
      <c r="J132" s="122"/>
      <c r="K132" s="122"/>
      <c r="L132" s="122"/>
      <c r="M132" s="122"/>
      <c r="N132" s="122"/>
      <c r="O132" s="123"/>
      <c r="P132" s="130" t="s">
        <v>375</v>
      </c>
      <c r="Q132" s="130"/>
      <c r="R132" s="130"/>
      <c r="S132" s="130"/>
      <c r="T132" s="130"/>
      <c r="U132" s="130"/>
      <c r="V132" s="130"/>
      <c r="W132" s="130"/>
      <c r="X132" s="131"/>
      <c r="Y132" s="136" t="s">
        <v>25</v>
      </c>
      <c r="Z132" s="137"/>
      <c r="AA132" s="138"/>
      <c r="AB132" s="139" t="s">
        <v>377</v>
      </c>
      <c r="AC132" s="140"/>
      <c r="AD132" s="140"/>
      <c r="AE132" s="141"/>
      <c r="AF132" s="142">
        <v>12.46</v>
      </c>
      <c r="AG132" s="143"/>
      <c r="AH132" s="143"/>
      <c r="AI132" s="144"/>
      <c r="AJ132" s="142">
        <v>12.36</v>
      </c>
      <c r="AK132" s="143"/>
      <c r="AL132" s="143"/>
      <c r="AM132" s="144"/>
      <c r="AN132" s="142">
        <v>11.98</v>
      </c>
      <c r="AO132" s="143"/>
      <c r="AP132" s="143"/>
      <c r="AQ132" s="144"/>
      <c r="AR132" s="142" t="s">
        <v>304</v>
      </c>
      <c r="AS132" s="143"/>
      <c r="AT132" s="143"/>
      <c r="AU132" s="143"/>
      <c r="AV132" s="143"/>
      <c r="AW132" s="143"/>
      <c r="AX132" s="143"/>
      <c r="AY132" s="145"/>
    </row>
    <row r="133" spans="1:51" s="16" customFormat="1" ht="23.25" customHeight="1" x14ac:dyDescent="0.2">
      <c r="A133" s="90"/>
      <c r="B133" s="91"/>
      <c r="C133" s="91"/>
      <c r="D133" s="91"/>
      <c r="E133" s="91"/>
      <c r="F133" s="92"/>
      <c r="G133" s="124"/>
      <c r="H133" s="125"/>
      <c r="I133" s="125"/>
      <c r="J133" s="125"/>
      <c r="K133" s="125"/>
      <c r="L133" s="125"/>
      <c r="M133" s="125"/>
      <c r="N133" s="125"/>
      <c r="O133" s="126"/>
      <c r="P133" s="132"/>
      <c r="Q133" s="132"/>
      <c r="R133" s="132"/>
      <c r="S133" s="132"/>
      <c r="T133" s="132"/>
      <c r="U133" s="132"/>
      <c r="V133" s="132"/>
      <c r="W133" s="132"/>
      <c r="X133" s="133"/>
      <c r="Y133" s="146" t="s">
        <v>196</v>
      </c>
      <c r="Z133" s="147"/>
      <c r="AA133" s="148"/>
      <c r="AB133" s="149" t="s">
        <v>377</v>
      </c>
      <c r="AC133" s="150"/>
      <c r="AD133" s="150"/>
      <c r="AE133" s="151"/>
      <c r="AF133" s="142">
        <v>11.89</v>
      </c>
      <c r="AG133" s="143"/>
      <c r="AH133" s="143"/>
      <c r="AI133" s="144"/>
      <c r="AJ133" s="142">
        <v>12</v>
      </c>
      <c r="AK133" s="143"/>
      <c r="AL133" s="143"/>
      <c r="AM133" s="144"/>
      <c r="AN133" s="142">
        <v>11.99</v>
      </c>
      <c r="AO133" s="143"/>
      <c r="AP133" s="143"/>
      <c r="AQ133" s="144"/>
      <c r="AR133" s="142">
        <v>11.99</v>
      </c>
      <c r="AS133" s="143"/>
      <c r="AT133" s="143"/>
      <c r="AU133" s="143"/>
      <c r="AV133" s="143"/>
      <c r="AW133" s="143"/>
      <c r="AX133" s="143"/>
      <c r="AY133" s="145"/>
    </row>
    <row r="134" spans="1:51" s="16" customFormat="1" ht="23.25" customHeight="1" x14ac:dyDescent="0.2">
      <c r="A134" s="89"/>
      <c r="B134" s="87"/>
      <c r="C134" s="87"/>
      <c r="D134" s="87"/>
      <c r="E134" s="87"/>
      <c r="F134" s="88"/>
      <c r="G134" s="127"/>
      <c r="H134" s="128"/>
      <c r="I134" s="128"/>
      <c r="J134" s="128"/>
      <c r="K134" s="128"/>
      <c r="L134" s="128"/>
      <c r="M134" s="128"/>
      <c r="N134" s="128"/>
      <c r="O134" s="129"/>
      <c r="P134" s="134"/>
      <c r="Q134" s="134"/>
      <c r="R134" s="134"/>
      <c r="S134" s="134"/>
      <c r="T134" s="134"/>
      <c r="U134" s="134"/>
      <c r="V134" s="134"/>
      <c r="W134" s="134"/>
      <c r="X134" s="135"/>
      <c r="Y134" s="146" t="s">
        <v>26</v>
      </c>
      <c r="Z134" s="147"/>
      <c r="AA134" s="148"/>
      <c r="AB134" s="149" t="s">
        <v>36</v>
      </c>
      <c r="AC134" s="150"/>
      <c r="AD134" s="150"/>
      <c r="AE134" s="151"/>
      <c r="AF134" s="142">
        <f>AF132/AF133*100</f>
        <v>104.79394449116906</v>
      </c>
      <c r="AG134" s="143"/>
      <c r="AH134" s="143"/>
      <c r="AI134" s="144"/>
      <c r="AJ134" s="142">
        <f t="shared" ref="AJ134" si="4">AJ132/AJ133*100</f>
        <v>103</v>
      </c>
      <c r="AK134" s="143"/>
      <c r="AL134" s="143"/>
      <c r="AM134" s="144"/>
      <c r="AN134" s="142">
        <f t="shared" ref="AN134" si="5">AN132/AN133*100</f>
        <v>99.916597164303596</v>
      </c>
      <c r="AO134" s="143"/>
      <c r="AP134" s="143"/>
      <c r="AQ134" s="144"/>
      <c r="AR134" s="142" t="s">
        <v>304</v>
      </c>
      <c r="AS134" s="143"/>
      <c r="AT134" s="143"/>
      <c r="AU134" s="143"/>
      <c r="AV134" s="143"/>
      <c r="AW134" s="143"/>
      <c r="AX134" s="143"/>
      <c r="AY134" s="145"/>
    </row>
    <row r="135" spans="1:51" s="16" customFormat="1" ht="106.5" customHeight="1" x14ac:dyDescent="0.2">
      <c r="A135" s="59" t="s">
        <v>301</v>
      </c>
      <c r="B135" s="60"/>
      <c r="C135" s="60"/>
      <c r="D135" s="60"/>
      <c r="E135" s="60"/>
      <c r="F135" s="61"/>
      <c r="G135" s="62" t="s">
        <v>376</v>
      </c>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4"/>
    </row>
    <row r="136" spans="1:51" s="16" customFormat="1" ht="22.5" customHeight="1" x14ac:dyDescent="0.2">
      <c r="A136" s="65" t="s">
        <v>198</v>
      </c>
      <c r="B136" s="66"/>
      <c r="C136" s="66"/>
      <c r="D136" s="66"/>
      <c r="E136" s="66"/>
      <c r="F136" s="67"/>
      <c r="G136" s="74" t="s">
        <v>404</v>
      </c>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6"/>
    </row>
    <row r="137" spans="1:51" s="16" customFormat="1" ht="47.25" customHeight="1" x14ac:dyDescent="0.2">
      <c r="A137" s="68"/>
      <c r="B137" s="69"/>
      <c r="C137" s="69"/>
      <c r="D137" s="69"/>
      <c r="E137" s="69"/>
      <c r="F137" s="70"/>
      <c r="G137" s="77" t="s">
        <v>304</v>
      </c>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9"/>
    </row>
    <row r="138" spans="1:51" s="16" customFormat="1" ht="22.5" customHeight="1" x14ac:dyDescent="0.2">
      <c r="A138" s="68"/>
      <c r="B138" s="69"/>
      <c r="C138" s="69"/>
      <c r="D138" s="69"/>
      <c r="E138" s="69"/>
      <c r="F138" s="70"/>
      <c r="G138" s="74" t="s">
        <v>405</v>
      </c>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6"/>
    </row>
    <row r="139" spans="1:51" s="16" customFormat="1" ht="42.75" customHeight="1" thickBot="1" x14ac:dyDescent="0.25">
      <c r="A139" s="71"/>
      <c r="B139" s="72"/>
      <c r="C139" s="72"/>
      <c r="D139" s="72"/>
      <c r="E139" s="72"/>
      <c r="F139" s="73"/>
      <c r="G139" s="80" t="s">
        <v>304</v>
      </c>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2"/>
    </row>
    <row r="140" spans="1:51" ht="23.25" customHeight="1" thickBot="1" x14ac:dyDescent="0.25">
      <c r="A140" s="456" t="s">
        <v>243</v>
      </c>
      <c r="B140" s="457"/>
      <c r="C140" s="457"/>
      <c r="D140" s="457"/>
      <c r="E140" s="457"/>
      <c r="F140" s="458"/>
      <c r="G140" s="459"/>
      <c r="H140" s="459"/>
      <c r="I140" s="459"/>
      <c r="J140" s="459"/>
      <c r="K140" s="459"/>
      <c r="L140" s="459"/>
      <c r="M140" s="459"/>
      <c r="N140" s="459"/>
      <c r="O140" s="460" t="s">
        <v>223</v>
      </c>
      <c r="P140" s="461"/>
      <c r="Q140" s="461"/>
      <c r="R140" s="461"/>
      <c r="S140" s="461"/>
      <c r="T140" s="461"/>
      <c r="U140" s="461"/>
      <c r="V140" s="461"/>
      <c r="W140" s="462"/>
      <c r="X140" s="461" t="s">
        <v>224</v>
      </c>
      <c r="Y140" s="461"/>
      <c r="Z140" s="461"/>
      <c r="AA140" s="461"/>
      <c r="AB140" s="461"/>
      <c r="AC140" s="461"/>
      <c r="AD140" s="461"/>
      <c r="AE140" s="461"/>
      <c r="AF140" s="461"/>
      <c r="AG140" s="462"/>
      <c r="AH140" s="461" t="s">
        <v>225</v>
      </c>
      <c r="AI140" s="461"/>
      <c r="AJ140" s="461"/>
      <c r="AK140" s="461"/>
      <c r="AL140" s="461"/>
      <c r="AM140" s="461"/>
      <c r="AN140" s="461"/>
      <c r="AO140" s="461"/>
      <c r="AP140" s="462"/>
      <c r="AQ140" s="461" t="s">
        <v>226</v>
      </c>
      <c r="AR140" s="461"/>
      <c r="AS140" s="461"/>
      <c r="AT140" s="461"/>
      <c r="AU140" s="461"/>
      <c r="AV140" s="461"/>
      <c r="AW140" s="461"/>
      <c r="AX140" s="461"/>
      <c r="AY140" s="463"/>
    </row>
    <row r="141" spans="1:51" ht="23.25" customHeight="1" thickBot="1" x14ac:dyDescent="0.25">
      <c r="A141" s="346"/>
      <c r="B141" s="347"/>
      <c r="C141" s="347"/>
      <c r="D141" s="347"/>
      <c r="E141" s="347"/>
      <c r="F141" s="348"/>
      <c r="G141" s="484" t="s">
        <v>53</v>
      </c>
      <c r="H141" s="484"/>
      <c r="I141" s="484"/>
      <c r="J141" s="484"/>
      <c r="K141" s="484"/>
      <c r="L141" s="484"/>
      <c r="M141" s="484"/>
      <c r="N141" s="485"/>
      <c r="O141" s="468">
        <v>6759</v>
      </c>
      <c r="P141" s="469"/>
      <c r="Q141" s="469"/>
      <c r="R141" s="469"/>
      <c r="S141" s="469"/>
      <c r="T141" s="469"/>
      <c r="U141" s="469"/>
      <c r="V141" s="469"/>
      <c r="W141" s="515"/>
      <c r="X141" s="468">
        <f>O155</f>
        <v>6759</v>
      </c>
      <c r="Y141" s="469"/>
      <c r="Z141" s="469"/>
      <c r="AA141" s="469"/>
      <c r="AB141" s="469"/>
      <c r="AC141" s="469"/>
      <c r="AD141" s="469"/>
      <c r="AE141" s="469"/>
      <c r="AF141" s="469"/>
      <c r="AG141" s="515"/>
      <c r="AH141" s="468">
        <f>X155</f>
        <v>6759</v>
      </c>
      <c r="AI141" s="469"/>
      <c r="AJ141" s="469"/>
      <c r="AK141" s="469"/>
      <c r="AL141" s="469"/>
      <c r="AM141" s="469"/>
      <c r="AN141" s="469"/>
      <c r="AO141" s="469"/>
      <c r="AP141" s="515"/>
      <c r="AQ141" s="468">
        <f>AH155</f>
        <v>6759</v>
      </c>
      <c r="AR141" s="469"/>
      <c r="AS141" s="469"/>
      <c r="AT141" s="469"/>
      <c r="AU141" s="469"/>
      <c r="AV141" s="469"/>
      <c r="AW141" s="469"/>
      <c r="AX141" s="469"/>
      <c r="AY141" s="470"/>
    </row>
    <row r="142" spans="1:51" ht="23.25" customHeight="1" x14ac:dyDescent="0.2">
      <c r="A142" s="346"/>
      <c r="B142" s="347"/>
      <c r="C142" s="347"/>
      <c r="D142" s="347"/>
      <c r="E142" s="347"/>
      <c r="F142" s="348"/>
      <c r="G142" s="471" t="s">
        <v>11</v>
      </c>
      <c r="H142" s="472"/>
      <c r="I142" s="475" t="s">
        <v>259</v>
      </c>
      <c r="J142" s="476"/>
      <c r="K142" s="476"/>
      <c r="L142" s="476"/>
      <c r="M142" s="476"/>
      <c r="N142" s="477"/>
      <c r="O142" s="478">
        <v>0</v>
      </c>
      <c r="P142" s="479"/>
      <c r="Q142" s="479"/>
      <c r="R142" s="479"/>
      <c r="S142" s="479"/>
      <c r="T142" s="479"/>
      <c r="U142" s="479"/>
      <c r="V142" s="479"/>
      <c r="W142" s="480"/>
      <c r="X142" s="478">
        <v>0</v>
      </c>
      <c r="Y142" s="479"/>
      <c r="Z142" s="479"/>
      <c r="AA142" s="479"/>
      <c r="AB142" s="479"/>
      <c r="AC142" s="479"/>
      <c r="AD142" s="479"/>
      <c r="AE142" s="479"/>
      <c r="AF142" s="479"/>
      <c r="AG142" s="480"/>
      <c r="AH142" s="478">
        <v>0</v>
      </c>
      <c r="AI142" s="479"/>
      <c r="AJ142" s="479"/>
      <c r="AK142" s="479"/>
      <c r="AL142" s="479"/>
      <c r="AM142" s="479"/>
      <c r="AN142" s="479"/>
      <c r="AO142" s="479"/>
      <c r="AP142" s="480"/>
      <c r="AQ142" s="478">
        <v>0</v>
      </c>
      <c r="AR142" s="479"/>
      <c r="AS142" s="479"/>
      <c r="AT142" s="479"/>
      <c r="AU142" s="479"/>
      <c r="AV142" s="479"/>
      <c r="AW142" s="479"/>
      <c r="AX142" s="479"/>
      <c r="AY142" s="481"/>
    </row>
    <row r="143" spans="1:51" ht="23.25" customHeight="1" x14ac:dyDescent="0.2">
      <c r="A143" s="346"/>
      <c r="B143" s="347"/>
      <c r="C143" s="347"/>
      <c r="D143" s="347"/>
      <c r="E143" s="347"/>
      <c r="F143" s="348"/>
      <c r="G143" s="471"/>
      <c r="H143" s="472"/>
      <c r="I143" s="482" t="s">
        <v>56</v>
      </c>
      <c r="J143" s="483"/>
      <c r="K143" s="483"/>
      <c r="L143" s="483"/>
      <c r="M143" s="483"/>
      <c r="N143" s="483"/>
      <c r="O143" s="429">
        <v>69.029982000000004</v>
      </c>
      <c r="P143" s="429"/>
      <c r="Q143" s="429"/>
      <c r="R143" s="429"/>
      <c r="S143" s="429"/>
      <c r="T143" s="429"/>
      <c r="U143" s="429"/>
      <c r="V143" s="429"/>
      <c r="W143" s="430"/>
      <c r="X143" s="429">
        <v>66.419597999999993</v>
      </c>
      <c r="Y143" s="429"/>
      <c r="Z143" s="429"/>
      <c r="AA143" s="429"/>
      <c r="AB143" s="429"/>
      <c r="AC143" s="429"/>
      <c r="AD143" s="429"/>
      <c r="AE143" s="429"/>
      <c r="AF143" s="429"/>
      <c r="AG143" s="430"/>
      <c r="AH143" s="429">
        <v>65.641481999999996</v>
      </c>
      <c r="AI143" s="429"/>
      <c r="AJ143" s="429"/>
      <c r="AK143" s="429"/>
      <c r="AL143" s="429"/>
      <c r="AM143" s="429"/>
      <c r="AN143" s="429"/>
      <c r="AO143" s="429"/>
      <c r="AP143" s="430"/>
      <c r="AQ143" s="429">
        <v>64.427999999999997</v>
      </c>
      <c r="AR143" s="429"/>
      <c r="AS143" s="429"/>
      <c r="AT143" s="429"/>
      <c r="AU143" s="429"/>
      <c r="AV143" s="429"/>
      <c r="AW143" s="429"/>
      <c r="AX143" s="429"/>
      <c r="AY143" s="431"/>
    </row>
    <row r="144" spans="1:51" ht="23.25" customHeight="1" x14ac:dyDescent="0.2">
      <c r="A144" s="346"/>
      <c r="B144" s="347"/>
      <c r="C144" s="347"/>
      <c r="D144" s="347"/>
      <c r="E144" s="347"/>
      <c r="F144" s="348"/>
      <c r="G144" s="471"/>
      <c r="H144" s="472"/>
      <c r="I144" s="496" t="s">
        <v>55</v>
      </c>
      <c r="J144" s="497"/>
      <c r="K144" s="497"/>
      <c r="L144" s="497"/>
      <c r="M144" s="497"/>
      <c r="N144" s="498"/>
      <c r="O144" s="464">
        <v>17.371853000000002</v>
      </c>
      <c r="P144" s="465"/>
      <c r="Q144" s="465"/>
      <c r="R144" s="465"/>
      <c r="S144" s="465"/>
      <c r="T144" s="465"/>
      <c r="U144" s="465"/>
      <c r="V144" s="465"/>
      <c r="W144" s="466"/>
      <c r="X144" s="464">
        <v>15.864722</v>
      </c>
      <c r="Y144" s="465"/>
      <c r="Z144" s="465"/>
      <c r="AA144" s="465"/>
      <c r="AB144" s="465"/>
      <c r="AC144" s="465"/>
      <c r="AD144" s="465"/>
      <c r="AE144" s="465"/>
      <c r="AF144" s="465"/>
      <c r="AG144" s="466"/>
      <c r="AH144" s="464">
        <v>14.967711</v>
      </c>
      <c r="AI144" s="465"/>
      <c r="AJ144" s="465"/>
      <c r="AK144" s="465"/>
      <c r="AL144" s="465"/>
      <c r="AM144" s="465"/>
      <c r="AN144" s="465"/>
      <c r="AO144" s="465"/>
      <c r="AP144" s="466"/>
      <c r="AQ144" s="464">
        <v>13.967000000000001</v>
      </c>
      <c r="AR144" s="465"/>
      <c r="AS144" s="465"/>
      <c r="AT144" s="465"/>
      <c r="AU144" s="465"/>
      <c r="AV144" s="465"/>
      <c r="AW144" s="465"/>
      <c r="AX144" s="465"/>
      <c r="AY144" s="467"/>
    </row>
    <row r="145" spans="1:51" ht="23.25" customHeight="1" x14ac:dyDescent="0.2">
      <c r="A145" s="346"/>
      <c r="B145" s="347"/>
      <c r="C145" s="347"/>
      <c r="D145" s="347"/>
      <c r="E145" s="347"/>
      <c r="F145" s="348"/>
      <c r="G145" s="471"/>
      <c r="H145" s="472"/>
      <c r="I145" s="482" t="s">
        <v>328</v>
      </c>
      <c r="J145" s="483"/>
      <c r="K145" s="483"/>
      <c r="L145" s="483"/>
      <c r="M145" s="483"/>
      <c r="N145" s="483"/>
      <c r="O145" s="429">
        <v>4.5292300000000001</v>
      </c>
      <c r="P145" s="429"/>
      <c r="Q145" s="429"/>
      <c r="R145" s="429"/>
      <c r="S145" s="429"/>
      <c r="T145" s="429"/>
      <c r="U145" s="429"/>
      <c r="V145" s="429"/>
      <c r="W145" s="430"/>
      <c r="X145" s="429">
        <v>3.708939</v>
      </c>
      <c r="Y145" s="429"/>
      <c r="Z145" s="429"/>
      <c r="AA145" s="429"/>
      <c r="AB145" s="429"/>
      <c r="AC145" s="429"/>
      <c r="AD145" s="429"/>
      <c r="AE145" s="429"/>
      <c r="AF145" s="429"/>
      <c r="AG145" s="430"/>
      <c r="AH145" s="429">
        <v>3.6715659999999999</v>
      </c>
      <c r="AI145" s="429"/>
      <c r="AJ145" s="429"/>
      <c r="AK145" s="429"/>
      <c r="AL145" s="429"/>
      <c r="AM145" s="429"/>
      <c r="AN145" s="429"/>
      <c r="AO145" s="429"/>
      <c r="AP145" s="430"/>
      <c r="AQ145" s="429">
        <v>4.08</v>
      </c>
      <c r="AR145" s="429"/>
      <c r="AS145" s="429"/>
      <c r="AT145" s="429"/>
      <c r="AU145" s="429"/>
      <c r="AV145" s="429"/>
      <c r="AW145" s="429"/>
      <c r="AX145" s="429"/>
      <c r="AY145" s="431"/>
    </row>
    <row r="146" spans="1:51" ht="23.25" customHeight="1" x14ac:dyDescent="0.2">
      <c r="A146" s="346"/>
      <c r="B146" s="347"/>
      <c r="C146" s="347"/>
      <c r="D146" s="347"/>
      <c r="E146" s="347"/>
      <c r="F146" s="348"/>
      <c r="G146" s="471"/>
      <c r="H146" s="472"/>
      <c r="I146" s="496" t="s">
        <v>55</v>
      </c>
      <c r="J146" s="497"/>
      <c r="K146" s="497"/>
      <c r="L146" s="497"/>
      <c r="M146" s="497"/>
      <c r="N146" s="498"/>
      <c r="O146" s="464">
        <v>0</v>
      </c>
      <c r="P146" s="465"/>
      <c r="Q146" s="465"/>
      <c r="R146" s="465"/>
      <c r="S146" s="465"/>
      <c r="T146" s="465"/>
      <c r="U146" s="465"/>
      <c r="V146" s="465"/>
      <c r="W146" s="466"/>
      <c r="X146" s="464">
        <v>0</v>
      </c>
      <c r="Y146" s="465"/>
      <c r="Z146" s="465"/>
      <c r="AA146" s="465"/>
      <c r="AB146" s="465"/>
      <c r="AC146" s="465"/>
      <c r="AD146" s="465"/>
      <c r="AE146" s="465"/>
      <c r="AF146" s="465"/>
      <c r="AG146" s="466"/>
      <c r="AH146" s="464">
        <v>0</v>
      </c>
      <c r="AI146" s="465"/>
      <c r="AJ146" s="465"/>
      <c r="AK146" s="465"/>
      <c r="AL146" s="465"/>
      <c r="AM146" s="465"/>
      <c r="AN146" s="465"/>
      <c r="AO146" s="465"/>
      <c r="AP146" s="466"/>
      <c r="AQ146" s="464">
        <v>0</v>
      </c>
      <c r="AR146" s="465"/>
      <c r="AS146" s="465"/>
      <c r="AT146" s="465"/>
      <c r="AU146" s="465"/>
      <c r="AV146" s="465"/>
      <c r="AW146" s="465"/>
      <c r="AX146" s="465"/>
      <c r="AY146" s="467"/>
    </row>
    <row r="147" spans="1:51" ht="23.25" customHeight="1" x14ac:dyDescent="0.2">
      <c r="A147" s="346"/>
      <c r="B147" s="347"/>
      <c r="C147" s="347"/>
      <c r="D147" s="347"/>
      <c r="E147" s="347"/>
      <c r="F147" s="348"/>
      <c r="G147" s="471"/>
      <c r="H147" s="472"/>
      <c r="I147" s="699" t="s">
        <v>20</v>
      </c>
      <c r="J147" s="699"/>
      <c r="K147" s="699"/>
      <c r="L147" s="699"/>
      <c r="M147" s="699"/>
      <c r="N147" s="699"/>
      <c r="O147" s="700">
        <v>0</v>
      </c>
      <c r="P147" s="700"/>
      <c r="Q147" s="700"/>
      <c r="R147" s="700"/>
      <c r="S147" s="700"/>
      <c r="T147" s="700"/>
      <c r="U147" s="700"/>
      <c r="V147" s="700"/>
      <c r="W147" s="701"/>
      <c r="X147" s="700">
        <v>0</v>
      </c>
      <c r="Y147" s="700"/>
      <c r="Z147" s="700"/>
      <c r="AA147" s="700"/>
      <c r="AB147" s="700"/>
      <c r="AC147" s="700"/>
      <c r="AD147" s="700"/>
      <c r="AE147" s="700"/>
      <c r="AF147" s="700"/>
      <c r="AG147" s="701"/>
      <c r="AH147" s="700">
        <v>0</v>
      </c>
      <c r="AI147" s="700"/>
      <c r="AJ147" s="700"/>
      <c r="AK147" s="700"/>
      <c r="AL147" s="700"/>
      <c r="AM147" s="700"/>
      <c r="AN147" s="700"/>
      <c r="AO147" s="700"/>
      <c r="AP147" s="701"/>
      <c r="AQ147" s="700">
        <v>0</v>
      </c>
      <c r="AR147" s="700"/>
      <c r="AS147" s="700"/>
      <c r="AT147" s="700"/>
      <c r="AU147" s="700"/>
      <c r="AV147" s="700"/>
      <c r="AW147" s="700"/>
      <c r="AX147" s="700"/>
      <c r="AY147" s="702"/>
    </row>
    <row r="148" spans="1:51" ht="23.25" customHeight="1" thickBot="1" x14ac:dyDescent="0.25">
      <c r="A148" s="346"/>
      <c r="B148" s="347"/>
      <c r="C148" s="347"/>
      <c r="D148" s="347"/>
      <c r="E148" s="347"/>
      <c r="F148" s="348"/>
      <c r="G148" s="473"/>
      <c r="H148" s="474"/>
      <c r="I148" s="703" t="s">
        <v>17</v>
      </c>
      <c r="J148" s="704"/>
      <c r="K148" s="704"/>
      <c r="L148" s="704"/>
      <c r="M148" s="704"/>
      <c r="N148" s="705"/>
      <c r="O148" s="706">
        <f>SUM(O142,O143,O145,O147)</f>
        <v>73.559212000000002</v>
      </c>
      <c r="P148" s="706"/>
      <c r="Q148" s="706"/>
      <c r="R148" s="706"/>
      <c r="S148" s="706"/>
      <c r="T148" s="706"/>
      <c r="U148" s="706"/>
      <c r="V148" s="706"/>
      <c r="W148" s="707"/>
      <c r="X148" s="706">
        <f>SUM(X142,X143,X145,X147)</f>
        <v>70.128536999999994</v>
      </c>
      <c r="Y148" s="706"/>
      <c r="Z148" s="706"/>
      <c r="AA148" s="706"/>
      <c r="AB148" s="706"/>
      <c r="AC148" s="706"/>
      <c r="AD148" s="706"/>
      <c r="AE148" s="706"/>
      <c r="AF148" s="706"/>
      <c r="AG148" s="707"/>
      <c r="AH148" s="706">
        <f>SUM(AH142,AH143,AH145,AH147)</f>
        <v>69.313047999999995</v>
      </c>
      <c r="AI148" s="706"/>
      <c r="AJ148" s="706"/>
      <c r="AK148" s="706"/>
      <c r="AL148" s="706"/>
      <c r="AM148" s="706"/>
      <c r="AN148" s="706"/>
      <c r="AO148" s="706"/>
      <c r="AP148" s="707"/>
      <c r="AQ148" s="708">
        <f>SUM(AQ142,AQ143,AQ145,AQ147)</f>
        <v>68.507999999999996</v>
      </c>
      <c r="AR148" s="709"/>
      <c r="AS148" s="709"/>
      <c r="AT148" s="709"/>
      <c r="AU148" s="709"/>
      <c r="AV148" s="709"/>
      <c r="AW148" s="709"/>
      <c r="AX148" s="709"/>
      <c r="AY148" s="710"/>
    </row>
    <row r="149" spans="1:51" ht="23.25" customHeight="1" x14ac:dyDescent="0.2">
      <c r="A149" s="346"/>
      <c r="B149" s="347"/>
      <c r="C149" s="347"/>
      <c r="D149" s="347"/>
      <c r="E149" s="347"/>
      <c r="F149" s="348"/>
      <c r="G149" s="759" t="s">
        <v>33</v>
      </c>
      <c r="H149" s="760"/>
      <c r="I149" s="764" t="s">
        <v>54</v>
      </c>
      <c r="J149" s="746"/>
      <c r="K149" s="746"/>
      <c r="L149" s="746"/>
      <c r="M149" s="746"/>
      <c r="N149" s="747"/>
      <c r="O149" s="731">
        <v>54.800604999999997</v>
      </c>
      <c r="P149" s="731"/>
      <c r="Q149" s="731"/>
      <c r="R149" s="731"/>
      <c r="S149" s="731"/>
      <c r="T149" s="731"/>
      <c r="U149" s="731"/>
      <c r="V149" s="731"/>
      <c r="W149" s="732"/>
      <c r="X149" s="731">
        <v>54.601908999999999</v>
      </c>
      <c r="Y149" s="731"/>
      <c r="Z149" s="731"/>
      <c r="AA149" s="731"/>
      <c r="AB149" s="731"/>
      <c r="AC149" s="731"/>
      <c r="AD149" s="731"/>
      <c r="AE149" s="731"/>
      <c r="AF149" s="731"/>
      <c r="AG149" s="732"/>
      <c r="AH149" s="731">
        <v>59.199429000000002</v>
      </c>
      <c r="AI149" s="731"/>
      <c r="AJ149" s="731"/>
      <c r="AK149" s="731"/>
      <c r="AL149" s="731"/>
      <c r="AM149" s="731"/>
      <c r="AN149" s="731"/>
      <c r="AO149" s="731"/>
      <c r="AP149" s="732"/>
      <c r="AQ149" s="765">
        <v>63.06</v>
      </c>
      <c r="AR149" s="731"/>
      <c r="AS149" s="731"/>
      <c r="AT149" s="731"/>
      <c r="AU149" s="731"/>
      <c r="AV149" s="731"/>
      <c r="AW149" s="731"/>
      <c r="AX149" s="731"/>
      <c r="AY149" s="766"/>
    </row>
    <row r="150" spans="1:51" ht="23.25" customHeight="1" x14ac:dyDescent="0.2">
      <c r="A150" s="346"/>
      <c r="B150" s="347"/>
      <c r="C150" s="347"/>
      <c r="D150" s="347"/>
      <c r="E150" s="347"/>
      <c r="F150" s="348"/>
      <c r="G150" s="761"/>
      <c r="H150" s="761"/>
      <c r="I150" s="767" t="s">
        <v>12</v>
      </c>
      <c r="J150" s="767"/>
      <c r="K150" s="767"/>
      <c r="L150" s="767"/>
      <c r="M150" s="767"/>
      <c r="N150" s="767"/>
      <c r="O150" s="711">
        <v>18.758607000000001</v>
      </c>
      <c r="P150" s="711"/>
      <c r="Q150" s="711"/>
      <c r="R150" s="711"/>
      <c r="S150" s="711"/>
      <c r="T150" s="711"/>
      <c r="U150" s="711"/>
      <c r="V150" s="711"/>
      <c r="W150" s="711"/>
      <c r="X150" s="711">
        <v>15.526628000000001</v>
      </c>
      <c r="Y150" s="711"/>
      <c r="Z150" s="711"/>
      <c r="AA150" s="711"/>
      <c r="AB150" s="711"/>
      <c r="AC150" s="711"/>
      <c r="AD150" s="711"/>
      <c r="AE150" s="711"/>
      <c r="AF150" s="711"/>
      <c r="AG150" s="711"/>
      <c r="AH150" s="711">
        <v>10.113619</v>
      </c>
      <c r="AI150" s="711"/>
      <c r="AJ150" s="711"/>
      <c r="AK150" s="711"/>
      <c r="AL150" s="711"/>
      <c r="AM150" s="711"/>
      <c r="AN150" s="711"/>
      <c r="AO150" s="711"/>
      <c r="AP150" s="711"/>
      <c r="AQ150" s="711">
        <v>5.4480000000000004</v>
      </c>
      <c r="AR150" s="711"/>
      <c r="AS150" s="711"/>
      <c r="AT150" s="711"/>
      <c r="AU150" s="711"/>
      <c r="AV150" s="711"/>
      <c r="AW150" s="711"/>
      <c r="AX150" s="711"/>
      <c r="AY150" s="736"/>
    </row>
    <row r="151" spans="1:51" ht="23.25" customHeight="1" x14ac:dyDescent="0.2">
      <c r="A151" s="346"/>
      <c r="B151" s="347"/>
      <c r="C151" s="347"/>
      <c r="D151" s="347"/>
      <c r="E151" s="347"/>
      <c r="F151" s="348"/>
      <c r="G151" s="761"/>
      <c r="H151" s="761"/>
      <c r="I151" s="768" t="s">
        <v>260</v>
      </c>
      <c r="J151" s="768"/>
      <c r="K151" s="768"/>
      <c r="L151" s="768"/>
      <c r="M151" s="768"/>
      <c r="N151" s="768"/>
      <c r="O151" s="447">
        <f>O150</f>
        <v>18.758607000000001</v>
      </c>
      <c r="P151" s="447"/>
      <c r="Q151" s="447"/>
      <c r="R151" s="447"/>
      <c r="S151" s="447"/>
      <c r="T151" s="447"/>
      <c r="U151" s="447"/>
      <c r="V151" s="447"/>
      <c r="W151" s="447"/>
      <c r="X151" s="447">
        <f>X150</f>
        <v>15.526628000000001</v>
      </c>
      <c r="Y151" s="447"/>
      <c r="Z151" s="447"/>
      <c r="AA151" s="447"/>
      <c r="AB151" s="447"/>
      <c r="AC151" s="447"/>
      <c r="AD151" s="447"/>
      <c r="AE151" s="447"/>
      <c r="AF151" s="447"/>
      <c r="AG151" s="447"/>
      <c r="AH151" s="447">
        <f>AH150</f>
        <v>10.113619</v>
      </c>
      <c r="AI151" s="447"/>
      <c r="AJ151" s="447"/>
      <c r="AK151" s="447"/>
      <c r="AL151" s="447"/>
      <c r="AM151" s="447"/>
      <c r="AN151" s="447"/>
      <c r="AO151" s="447"/>
      <c r="AP151" s="447"/>
      <c r="AQ151" s="447">
        <f>AQ150</f>
        <v>5.4480000000000004</v>
      </c>
      <c r="AR151" s="447"/>
      <c r="AS151" s="447"/>
      <c r="AT151" s="447"/>
      <c r="AU151" s="447"/>
      <c r="AV151" s="447"/>
      <c r="AW151" s="447"/>
      <c r="AX151" s="447"/>
      <c r="AY151" s="448"/>
    </row>
    <row r="152" spans="1:51" ht="23.25" customHeight="1" x14ac:dyDescent="0.2">
      <c r="A152" s="346"/>
      <c r="B152" s="347"/>
      <c r="C152" s="347"/>
      <c r="D152" s="347"/>
      <c r="E152" s="347"/>
      <c r="F152" s="348"/>
      <c r="G152" s="761"/>
      <c r="H152" s="761"/>
      <c r="I152" s="742" t="s">
        <v>261</v>
      </c>
      <c r="J152" s="742"/>
      <c r="K152" s="742"/>
      <c r="L152" s="742"/>
      <c r="M152" s="742"/>
      <c r="N152" s="742"/>
      <c r="O152" s="743">
        <v>0</v>
      </c>
      <c r="P152" s="743"/>
      <c r="Q152" s="743"/>
      <c r="R152" s="743"/>
      <c r="S152" s="743"/>
      <c r="T152" s="743"/>
      <c r="U152" s="743"/>
      <c r="V152" s="743"/>
      <c r="W152" s="743"/>
      <c r="X152" s="743">
        <v>0</v>
      </c>
      <c r="Y152" s="743"/>
      <c r="Z152" s="743"/>
      <c r="AA152" s="743"/>
      <c r="AB152" s="743"/>
      <c r="AC152" s="743"/>
      <c r="AD152" s="743"/>
      <c r="AE152" s="743"/>
      <c r="AF152" s="743"/>
      <c r="AG152" s="743"/>
      <c r="AH152" s="743">
        <v>0</v>
      </c>
      <c r="AI152" s="743"/>
      <c r="AJ152" s="743"/>
      <c r="AK152" s="743"/>
      <c r="AL152" s="743"/>
      <c r="AM152" s="743"/>
      <c r="AN152" s="743"/>
      <c r="AO152" s="743"/>
      <c r="AP152" s="743"/>
      <c r="AQ152" s="743">
        <v>0</v>
      </c>
      <c r="AR152" s="743"/>
      <c r="AS152" s="743"/>
      <c r="AT152" s="743"/>
      <c r="AU152" s="743"/>
      <c r="AV152" s="743"/>
      <c r="AW152" s="743"/>
      <c r="AX152" s="743"/>
      <c r="AY152" s="744"/>
    </row>
    <row r="153" spans="1:51" ht="23.25" customHeight="1" thickBot="1" x14ac:dyDescent="0.25">
      <c r="A153" s="346"/>
      <c r="B153" s="347"/>
      <c r="C153" s="347"/>
      <c r="D153" s="347"/>
      <c r="E153" s="347"/>
      <c r="F153" s="348"/>
      <c r="G153" s="762"/>
      <c r="H153" s="763"/>
      <c r="I153" s="737" t="s">
        <v>29</v>
      </c>
      <c r="J153" s="738"/>
      <c r="K153" s="738"/>
      <c r="L153" s="738"/>
      <c r="M153" s="738"/>
      <c r="N153" s="739"/>
      <c r="O153" s="740">
        <f>SUM(O149:W150)</f>
        <v>73.559212000000002</v>
      </c>
      <c r="P153" s="740"/>
      <c r="Q153" s="740"/>
      <c r="R153" s="740"/>
      <c r="S153" s="740"/>
      <c r="T153" s="740"/>
      <c r="U153" s="740"/>
      <c r="V153" s="740"/>
      <c r="W153" s="741"/>
      <c r="X153" s="740">
        <f>SUM(X149:AG150)</f>
        <v>70.128536999999994</v>
      </c>
      <c r="Y153" s="740"/>
      <c r="Z153" s="740"/>
      <c r="AA153" s="740"/>
      <c r="AB153" s="740"/>
      <c r="AC153" s="740"/>
      <c r="AD153" s="740"/>
      <c r="AE153" s="740"/>
      <c r="AF153" s="740"/>
      <c r="AG153" s="741"/>
      <c r="AH153" s="740">
        <f>SUM(AH149:AP150)</f>
        <v>69.313048000000009</v>
      </c>
      <c r="AI153" s="740"/>
      <c r="AJ153" s="740"/>
      <c r="AK153" s="740"/>
      <c r="AL153" s="740"/>
      <c r="AM153" s="740"/>
      <c r="AN153" s="740"/>
      <c r="AO153" s="740"/>
      <c r="AP153" s="741"/>
      <c r="AQ153" s="757">
        <f>SUM(AQ149:AY150)</f>
        <v>68.50800000000001</v>
      </c>
      <c r="AR153" s="740"/>
      <c r="AS153" s="740"/>
      <c r="AT153" s="740"/>
      <c r="AU153" s="740"/>
      <c r="AV153" s="740"/>
      <c r="AW153" s="740"/>
      <c r="AX153" s="740"/>
      <c r="AY153" s="758"/>
    </row>
    <row r="154" spans="1:51" ht="23.25" customHeight="1" thickBot="1" x14ac:dyDescent="0.25">
      <c r="A154" s="346"/>
      <c r="B154" s="347"/>
      <c r="C154" s="347"/>
      <c r="D154" s="347"/>
      <c r="E154" s="347"/>
      <c r="F154" s="348"/>
      <c r="G154" s="712" t="s">
        <v>30</v>
      </c>
      <c r="H154" s="712"/>
      <c r="I154" s="712"/>
      <c r="J154" s="712"/>
      <c r="K154" s="712"/>
      <c r="L154" s="712"/>
      <c r="M154" s="712"/>
      <c r="N154" s="713"/>
      <c r="O154" s="714">
        <v>0</v>
      </c>
      <c r="P154" s="714"/>
      <c r="Q154" s="714"/>
      <c r="R154" s="714"/>
      <c r="S154" s="714"/>
      <c r="T154" s="714"/>
      <c r="U154" s="714"/>
      <c r="V154" s="714"/>
      <c r="W154" s="715"/>
      <c r="X154" s="714">
        <v>0</v>
      </c>
      <c r="Y154" s="714"/>
      <c r="Z154" s="714"/>
      <c r="AA154" s="714"/>
      <c r="AB154" s="714"/>
      <c r="AC154" s="714"/>
      <c r="AD154" s="714"/>
      <c r="AE154" s="714"/>
      <c r="AF154" s="714"/>
      <c r="AG154" s="715"/>
      <c r="AH154" s="714">
        <v>0</v>
      </c>
      <c r="AI154" s="714"/>
      <c r="AJ154" s="714"/>
      <c r="AK154" s="714"/>
      <c r="AL154" s="714"/>
      <c r="AM154" s="714"/>
      <c r="AN154" s="714"/>
      <c r="AO154" s="714"/>
      <c r="AP154" s="715"/>
      <c r="AQ154" s="716">
        <v>0</v>
      </c>
      <c r="AR154" s="714"/>
      <c r="AS154" s="714"/>
      <c r="AT154" s="714"/>
      <c r="AU154" s="714"/>
      <c r="AV154" s="714"/>
      <c r="AW154" s="714"/>
      <c r="AX154" s="714"/>
      <c r="AY154" s="717"/>
    </row>
    <row r="155" spans="1:51" ht="23.25" customHeight="1" x14ac:dyDescent="0.2">
      <c r="A155" s="346"/>
      <c r="B155" s="347"/>
      <c r="C155" s="347"/>
      <c r="D155" s="347"/>
      <c r="E155" s="347"/>
      <c r="F155" s="348"/>
      <c r="G155" s="718" t="s">
        <v>262</v>
      </c>
      <c r="H155" s="719"/>
      <c r="I155" s="719"/>
      <c r="J155" s="719"/>
      <c r="K155" s="719"/>
      <c r="L155" s="719"/>
      <c r="M155" s="719"/>
      <c r="N155" s="719"/>
      <c r="O155" s="731">
        <f>O141+O148-O153-O154</f>
        <v>6759</v>
      </c>
      <c r="P155" s="731"/>
      <c r="Q155" s="731"/>
      <c r="R155" s="731"/>
      <c r="S155" s="731"/>
      <c r="T155" s="731"/>
      <c r="U155" s="731"/>
      <c r="V155" s="731"/>
      <c r="W155" s="732"/>
      <c r="X155" s="731">
        <f>X141+X148-X153-X154</f>
        <v>6759</v>
      </c>
      <c r="Y155" s="731"/>
      <c r="Z155" s="731"/>
      <c r="AA155" s="731"/>
      <c r="AB155" s="731"/>
      <c r="AC155" s="731"/>
      <c r="AD155" s="731"/>
      <c r="AE155" s="731"/>
      <c r="AF155" s="731"/>
      <c r="AG155" s="732"/>
      <c r="AH155" s="731">
        <f>AH141+AH148-AH153-AH154</f>
        <v>6759</v>
      </c>
      <c r="AI155" s="731"/>
      <c r="AJ155" s="731"/>
      <c r="AK155" s="731"/>
      <c r="AL155" s="731"/>
      <c r="AM155" s="731"/>
      <c r="AN155" s="731"/>
      <c r="AO155" s="731"/>
      <c r="AP155" s="732"/>
      <c r="AQ155" s="733">
        <f>AQ141+AQ148-AQ153-AQ154</f>
        <v>6759</v>
      </c>
      <c r="AR155" s="734"/>
      <c r="AS155" s="734"/>
      <c r="AT155" s="734"/>
      <c r="AU155" s="734"/>
      <c r="AV155" s="734"/>
      <c r="AW155" s="734"/>
      <c r="AX155" s="734"/>
      <c r="AY155" s="735"/>
    </row>
    <row r="156" spans="1:51" ht="23.25" customHeight="1" thickBot="1" x14ac:dyDescent="0.25">
      <c r="A156" s="346"/>
      <c r="B156" s="347"/>
      <c r="C156" s="347"/>
      <c r="D156" s="347"/>
      <c r="E156" s="347"/>
      <c r="F156" s="348"/>
      <c r="G156" s="750"/>
      <c r="H156" s="751"/>
      <c r="I156" s="752" t="s">
        <v>24</v>
      </c>
      <c r="J156" s="752"/>
      <c r="K156" s="752"/>
      <c r="L156" s="752"/>
      <c r="M156" s="752"/>
      <c r="N156" s="752"/>
      <c r="O156" s="753">
        <v>1779</v>
      </c>
      <c r="P156" s="754"/>
      <c r="Q156" s="754"/>
      <c r="R156" s="754"/>
      <c r="S156" s="754"/>
      <c r="T156" s="754"/>
      <c r="U156" s="754"/>
      <c r="V156" s="754"/>
      <c r="W156" s="755"/>
      <c r="X156" s="753">
        <v>1779</v>
      </c>
      <c r="Y156" s="754"/>
      <c r="Z156" s="754"/>
      <c r="AA156" s="754"/>
      <c r="AB156" s="754"/>
      <c r="AC156" s="754"/>
      <c r="AD156" s="754"/>
      <c r="AE156" s="754"/>
      <c r="AF156" s="754"/>
      <c r="AG156" s="755"/>
      <c r="AH156" s="753">
        <v>1779</v>
      </c>
      <c r="AI156" s="754"/>
      <c r="AJ156" s="754"/>
      <c r="AK156" s="754"/>
      <c r="AL156" s="754"/>
      <c r="AM156" s="754"/>
      <c r="AN156" s="754"/>
      <c r="AO156" s="754"/>
      <c r="AP156" s="755"/>
      <c r="AQ156" s="753">
        <v>1779</v>
      </c>
      <c r="AR156" s="754"/>
      <c r="AS156" s="754"/>
      <c r="AT156" s="754"/>
      <c r="AU156" s="754"/>
      <c r="AV156" s="754"/>
      <c r="AW156" s="754"/>
      <c r="AX156" s="754"/>
      <c r="AY156" s="756"/>
    </row>
    <row r="157" spans="1:51" ht="23.25" customHeight="1" x14ac:dyDescent="0.2">
      <c r="A157" s="432" t="s">
        <v>296</v>
      </c>
      <c r="B157" s="433"/>
      <c r="C157" s="433"/>
      <c r="D157" s="433"/>
      <c r="E157" s="433"/>
      <c r="F157" s="434"/>
      <c r="G157" s="441" t="s">
        <v>70</v>
      </c>
      <c r="H157" s="442"/>
      <c r="I157" s="442"/>
      <c r="J157" s="442"/>
      <c r="K157" s="442"/>
      <c r="L157" s="442"/>
      <c r="M157" s="442"/>
      <c r="N157" s="442"/>
      <c r="O157" s="443">
        <v>0</v>
      </c>
      <c r="P157" s="443"/>
      <c r="Q157" s="443"/>
      <c r="R157" s="443"/>
      <c r="S157" s="443"/>
      <c r="T157" s="443"/>
      <c r="U157" s="443"/>
      <c r="V157" s="443"/>
      <c r="W157" s="443"/>
      <c r="X157" s="443">
        <v>0</v>
      </c>
      <c r="Y157" s="443"/>
      <c r="Z157" s="443"/>
      <c r="AA157" s="443"/>
      <c r="AB157" s="443"/>
      <c r="AC157" s="443"/>
      <c r="AD157" s="443"/>
      <c r="AE157" s="443"/>
      <c r="AF157" s="443"/>
      <c r="AG157" s="443"/>
      <c r="AH157" s="443">
        <v>0</v>
      </c>
      <c r="AI157" s="443"/>
      <c r="AJ157" s="443"/>
      <c r="AK157" s="443"/>
      <c r="AL157" s="443"/>
      <c r="AM157" s="443"/>
      <c r="AN157" s="443"/>
      <c r="AO157" s="443"/>
      <c r="AP157" s="443"/>
      <c r="AQ157" s="443">
        <v>0</v>
      </c>
      <c r="AR157" s="443"/>
      <c r="AS157" s="443"/>
      <c r="AT157" s="443"/>
      <c r="AU157" s="443"/>
      <c r="AV157" s="443"/>
      <c r="AW157" s="443"/>
      <c r="AX157" s="443"/>
      <c r="AY157" s="444"/>
    </row>
    <row r="158" spans="1:51" ht="23.25" customHeight="1" x14ac:dyDescent="0.2">
      <c r="A158" s="435"/>
      <c r="B158" s="436"/>
      <c r="C158" s="436"/>
      <c r="D158" s="436"/>
      <c r="E158" s="436"/>
      <c r="F158" s="437"/>
      <c r="G158" s="445" t="s">
        <v>71</v>
      </c>
      <c r="H158" s="446"/>
      <c r="I158" s="446"/>
      <c r="J158" s="446"/>
      <c r="K158" s="446"/>
      <c r="L158" s="446"/>
      <c r="M158" s="446"/>
      <c r="N158" s="446"/>
      <c r="O158" s="447">
        <v>0</v>
      </c>
      <c r="P158" s="447"/>
      <c r="Q158" s="447"/>
      <c r="R158" s="447"/>
      <c r="S158" s="447"/>
      <c r="T158" s="447"/>
      <c r="U158" s="447"/>
      <c r="V158" s="447"/>
      <c r="W158" s="447"/>
      <c r="X158" s="447">
        <v>0</v>
      </c>
      <c r="Y158" s="447"/>
      <c r="Z158" s="447"/>
      <c r="AA158" s="447"/>
      <c r="AB158" s="447"/>
      <c r="AC158" s="447"/>
      <c r="AD158" s="447"/>
      <c r="AE158" s="447"/>
      <c r="AF158" s="447"/>
      <c r="AG158" s="447"/>
      <c r="AH158" s="447">
        <v>0</v>
      </c>
      <c r="AI158" s="447"/>
      <c r="AJ158" s="447"/>
      <c r="AK158" s="447"/>
      <c r="AL158" s="447"/>
      <c r="AM158" s="447"/>
      <c r="AN158" s="447"/>
      <c r="AO158" s="447"/>
      <c r="AP158" s="447"/>
      <c r="AQ158" s="447">
        <v>0</v>
      </c>
      <c r="AR158" s="447"/>
      <c r="AS158" s="447"/>
      <c r="AT158" s="447"/>
      <c r="AU158" s="447"/>
      <c r="AV158" s="447"/>
      <c r="AW158" s="447"/>
      <c r="AX158" s="447"/>
      <c r="AY158" s="448"/>
    </row>
    <row r="159" spans="1:51" ht="23.25" customHeight="1" thickBot="1" x14ac:dyDescent="0.25">
      <c r="A159" s="438"/>
      <c r="B159" s="439"/>
      <c r="C159" s="439"/>
      <c r="D159" s="439"/>
      <c r="E159" s="439"/>
      <c r="F159" s="440"/>
      <c r="G159" s="449" t="s">
        <v>72</v>
      </c>
      <c r="H159" s="450"/>
      <c r="I159" s="450"/>
      <c r="J159" s="450"/>
      <c r="K159" s="450"/>
      <c r="L159" s="450"/>
      <c r="M159" s="450"/>
      <c r="N159" s="450"/>
      <c r="O159" s="451">
        <f>SUM(O157:W158)</f>
        <v>0</v>
      </c>
      <c r="P159" s="451"/>
      <c r="Q159" s="451"/>
      <c r="R159" s="451"/>
      <c r="S159" s="451"/>
      <c r="T159" s="451"/>
      <c r="U159" s="451"/>
      <c r="V159" s="451"/>
      <c r="W159" s="451"/>
      <c r="X159" s="451">
        <f>SUM(X157:AG158)</f>
        <v>0</v>
      </c>
      <c r="Y159" s="451"/>
      <c r="Z159" s="451"/>
      <c r="AA159" s="451"/>
      <c r="AB159" s="451"/>
      <c r="AC159" s="451"/>
      <c r="AD159" s="451"/>
      <c r="AE159" s="451"/>
      <c r="AF159" s="451"/>
      <c r="AG159" s="451"/>
      <c r="AH159" s="451">
        <f>SUM(AH157:AP158)</f>
        <v>0</v>
      </c>
      <c r="AI159" s="451"/>
      <c r="AJ159" s="451"/>
      <c r="AK159" s="451"/>
      <c r="AL159" s="451"/>
      <c r="AM159" s="451"/>
      <c r="AN159" s="451"/>
      <c r="AO159" s="451"/>
      <c r="AP159" s="451"/>
      <c r="AQ159" s="451">
        <f>SUM(AQ157:AY158)</f>
        <v>0</v>
      </c>
      <c r="AR159" s="451"/>
      <c r="AS159" s="451"/>
      <c r="AT159" s="451"/>
      <c r="AU159" s="451"/>
      <c r="AV159" s="451"/>
      <c r="AW159" s="451"/>
      <c r="AX159" s="451"/>
      <c r="AY159" s="452"/>
    </row>
    <row r="160" spans="1:51" ht="23.25" customHeight="1" x14ac:dyDescent="0.2">
      <c r="A160" s="456" t="s">
        <v>244</v>
      </c>
      <c r="B160" s="457"/>
      <c r="C160" s="457"/>
      <c r="D160" s="457"/>
      <c r="E160" s="457"/>
      <c r="F160" s="457"/>
      <c r="G160" s="607" t="s">
        <v>31</v>
      </c>
      <c r="H160" s="608"/>
      <c r="I160" s="608"/>
      <c r="J160" s="608"/>
      <c r="K160" s="608"/>
      <c r="L160" s="611" t="s">
        <v>1</v>
      </c>
      <c r="M160" s="611"/>
      <c r="N160" s="611"/>
      <c r="O160" s="613" t="s">
        <v>32</v>
      </c>
      <c r="P160" s="614"/>
      <c r="Q160" s="614"/>
      <c r="R160" s="614"/>
      <c r="S160" s="614"/>
      <c r="T160" s="614"/>
      <c r="U160" s="615"/>
      <c r="V160" s="619" t="s">
        <v>34</v>
      </c>
      <c r="W160" s="620"/>
      <c r="X160" s="620"/>
      <c r="Y160" s="620"/>
      <c r="Z160" s="620"/>
      <c r="AA160" s="620"/>
      <c r="AB160" s="620"/>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1"/>
    </row>
    <row r="161" spans="1:52" ht="23.25" customHeight="1" thickBot="1" x14ac:dyDescent="0.25">
      <c r="A161" s="346"/>
      <c r="B161" s="347"/>
      <c r="C161" s="347"/>
      <c r="D161" s="347"/>
      <c r="E161" s="347"/>
      <c r="F161" s="347"/>
      <c r="G161" s="609"/>
      <c r="H161" s="610"/>
      <c r="I161" s="610"/>
      <c r="J161" s="610"/>
      <c r="K161" s="610"/>
      <c r="L161" s="612"/>
      <c r="M161" s="612"/>
      <c r="N161" s="612"/>
      <c r="O161" s="616"/>
      <c r="P161" s="617"/>
      <c r="Q161" s="617"/>
      <c r="R161" s="617"/>
      <c r="S161" s="617"/>
      <c r="T161" s="617"/>
      <c r="U161" s="618"/>
      <c r="V161" s="622" t="s">
        <v>223</v>
      </c>
      <c r="W161" s="623"/>
      <c r="X161" s="623"/>
      <c r="Y161" s="623"/>
      <c r="Z161" s="623"/>
      <c r="AA161" s="624"/>
      <c r="AB161" s="622" t="s">
        <v>224</v>
      </c>
      <c r="AC161" s="623"/>
      <c r="AD161" s="623"/>
      <c r="AE161" s="623"/>
      <c r="AF161" s="623"/>
      <c r="AG161" s="624"/>
      <c r="AH161" s="622" t="s">
        <v>227</v>
      </c>
      <c r="AI161" s="623"/>
      <c r="AJ161" s="623"/>
      <c r="AK161" s="623"/>
      <c r="AL161" s="623"/>
      <c r="AM161" s="624"/>
      <c r="AN161" s="769" t="s">
        <v>228</v>
      </c>
      <c r="AO161" s="770"/>
      <c r="AP161" s="770"/>
      <c r="AQ161" s="770"/>
      <c r="AR161" s="770"/>
      <c r="AS161" s="771"/>
      <c r="AT161" s="772" t="s">
        <v>229</v>
      </c>
      <c r="AU161" s="773"/>
      <c r="AV161" s="773"/>
      <c r="AW161" s="773"/>
      <c r="AX161" s="773"/>
      <c r="AY161" s="774"/>
    </row>
    <row r="162" spans="1:52" ht="23.25" customHeight="1" x14ac:dyDescent="0.2">
      <c r="A162" s="346"/>
      <c r="B162" s="347"/>
      <c r="C162" s="347"/>
      <c r="D162" s="347"/>
      <c r="E162" s="347"/>
      <c r="F162" s="347"/>
      <c r="G162" s="745" t="s">
        <v>263</v>
      </c>
      <c r="H162" s="746"/>
      <c r="I162" s="746"/>
      <c r="J162" s="746"/>
      <c r="K162" s="747"/>
      <c r="L162" s="748" t="s">
        <v>27</v>
      </c>
      <c r="M162" s="748"/>
      <c r="N162" s="748"/>
      <c r="O162" s="720">
        <v>47</v>
      </c>
      <c r="P162" s="721"/>
      <c r="Q162" s="53" t="s">
        <v>35</v>
      </c>
      <c r="R162" s="722">
        <v>23.842521999999999</v>
      </c>
      <c r="S162" s="722"/>
      <c r="T162" s="722"/>
      <c r="U162" s="749"/>
      <c r="V162" s="720">
        <v>47</v>
      </c>
      <c r="W162" s="721"/>
      <c r="X162" s="53" t="s">
        <v>35</v>
      </c>
      <c r="Y162" s="722">
        <v>23.842521999999999</v>
      </c>
      <c r="Z162" s="722"/>
      <c r="AA162" s="749"/>
      <c r="AB162" s="720"/>
      <c r="AC162" s="721"/>
      <c r="AD162" s="53" t="s">
        <v>35</v>
      </c>
      <c r="AE162" s="722"/>
      <c r="AF162" s="722"/>
      <c r="AG162" s="749"/>
      <c r="AH162" s="720"/>
      <c r="AI162" s="721"/>
      <c r="AJ162" s="53" t="s">
        <v>35</v>
      </c>
      <c r="AK162" s="722"/>
      <c r="AL162" s="722"/>
      <c r="AM162" s="749"/>
      <c r="AN162" s="720"/>
      <c r="AO162" s="721"/>
      <c r="AP162" s="53" t="s">
        <v>35</v>
      </c>
      <c r="AQ162" s="722"/>
      <c r="AR162" s="722"/>
      <c r="AS162" s="749"/>
      <c r="AT162" s="720"/>
      <c r="AU162" s="721"/>
      <c r="AV162" s="53" t="s">
        <v>35</v>
      </c>
      <c r="AW162" s="722"/>
      <c r="AX162" s="722"/>
      <c r="AY162" s="723"/>
    </row>
    <row r="163" spans="1:52" ht="23.25" customHeight="1" x14ac:dyDescent="0.2">
      <c r="A163" s="346"/>
      <c r="B163" s="347"/>
      <c r="C163" s="347"/>
      <c r="D163" s="347"/>
      <c r="E163" s="347"/>
      <c r="F163" s="347"/>
      <c r="G163" s="358"/>
      <c r="H163" s="359"/>
      <c r="I163" s="359"/>
      <c r="J163" s="359"/>
      <c r="K163" s="360"/>
      <c r="L163" s="724" t="s">
        <v>27</v>
      </c>
      <c r="M163" s="724"/>
      <c r="N163" s="724"/>
      <c r="O163" s="725">
        <v>54</v>
      </c>
      <c r="P163" s="726"/>
      <c r="Q163" s="58" t="s">
        <v>35</v>
      </c>
      <c r="R163" s="727">
        <v>22.06</v>
      </c>
      <c r="S163" s="727"/>
      <c r="T163" s="727"/>
      <c r="U163" s="728"/>
      <c r="V163" s="729"/>
      <c r="W163" s="729"/>
      <c r="X163" s="729"/>
      <c r="Y163" s="729"/>
      <c r="Z163" s="729"/>
      <c r="AA163" s="729"/>
      <c r="AB163" s="729"/>
      <c r="AC163" s="729"/>
      <c r="AD163" s="729"/>
      <c r="AE163" s="729"/>
      <c r="AF163" s="729"/>
      <c r="AG163" s="729"/>
      <c r="AH163" s="729"/>
      <c r="AI163" s="729"/>
      <c r="AJ163" s="729"/>
      <c r="AK163" s="729"/>
      <c r="AL163" s="729"/>
      <c r="AM163" s="729"/>
      <c r="AN163" s="729"/>
      <c r="AO163" s="729"/>
      <c r="AP163" s="729"/>
      <c r="AQ163" s="729"/>
      <c r="AR163" s="729"/>
      <c r="AS163" s="729"/>
      <c r="AT163" s="729"/>
      <c r="AU163" s="729"/>
      <c r="AV163" s="729"/>
      <c r="AW163" s="729"/>
      <c r="AX163" s="729"/>
      <c r="AY163" s="730"/>
    </row>
    <row r="164" spans="1:52" ht="23.25" customHeight="1" x14ac:dyDescent="0.2">
      <c r="A164" s="346"/>
      <c r="B164" s="347"/>
      <c r="C164" s="347"/>
      <c r="D164" s="347"/>
      <c r="E164" s="347"/>
      <c r="F164" s="347"/>
      <c r="G164" s="779" t="s">
        <v>264</v>
      </c>
      <c r="H164" s="780"/>
      <c r="I164" s="780"/>
      <c r="J164" s="780"/>
      <c r="K164" s="781"/>
      <c r="L164" s="786" t="s">
        <v>27</v>
      </c>
      <c r="M164" s="786"/>
      <c r="N164" s="786"/>
      <c r="O164" s="777">
        <v>25</v>
      </c>
      <c r="P164" s="778"/>
      <c r="Q164" s="54" t="s">
        <v>35</v>
      </c>
      <c r="R164" s="775">
        <v>21.081167000000001</v>
      </c>
      <c r="S164" s="775"/>
      <c r="T164" s="775"/>
      <c r="U164" s="776"/>
      <c r="V164" s="785"/>
      <c r="W164" s="785"/>
      <c r="X164" s="785"/>
      <c r="Y164" s="785"/>
      <c r="Z164" s="785"/>
      <c r="AA164" s="785"/>
      <c r="AB164" s="777">
        <v>25</v>
      </c>
      <c r="AC164" s="778"/>
      <c r="AD164" s="54" t="s">
        <v>35</v>
      </c>
      <c r="AE164" s="775">
        <v>21.081167000000001</v>
      </c>
      <c r="AF164" s="775"/>
      <c r="AG164" s="776"/>
      <c r="AH164" s="777"/>
      <c r="AI164" s="778"/>
      <c r="AJ164" s="54" t="s">
        <v>35</v>
      </c>
      <c r="AK164" s="775"/>
      <c r="AL164" s="775"/>
      <c r="AM164" s="776"/>
      <c r="AN164" s="777"/>
      <c r="AO164" s="778"/>
      <c r="AP164" s="54" t="s">
        <v>35</v>
      </c>
      <c r="AQ164" s="775"/>
      <c r="AR164" s="775"/>
      <c r="AS164" s="776"/>
      <c r="AT164" s="777"/>
      <c r="AU164" s="778"/>
      <c r="AV164" s="54" t="s">
        <v>35</v>
      </c>
      <c r="AW164" s="775"/>
      <c r="AX164" s="775"/>
      <c r="AY164" s="787"/>
    </row>
    <row r="165" spans="1:52" ht="23.25" customHeight="1" x14ac:dyDescent="0.2">
      <c r="A165" s="346"/>
      <c r="B165" s="347"/>
      <c r="C165" s="347"/>
      <c r="D165" s="347"/>
      <c r="E165" s="347"/>
      <c r="F165" s="347"/>
      <c r="G165" s="782"/>
      <c r="H165" s="783"/>
      <c r="I165" s="783"/>
      <c r="J165" s="783"/>
      <c r="K165" s="784"/>
      <c r="L165" s="724" t="s">
        <v>27</v>
      </c>
      <c r="M165" s="724"/>
      <c r="N165" s="724"/>
      <c r="O165" s="725">
        <v>41</v>
      </c>
      <c r="P165" s="726"/>
      <c r="Q165" s="58" t="s">
        <v>35</v>
      </c>
      <c r="R165" s="727">
        <v>22.605</v>
      </c>
      <c r="S165" s="727"/>
      <c r="T165" s="727"/>
      <c r="U165" s="728"/>
      <c r="V165" s="729"/>
      <c r="W165" s="729"/>
      <c r="X165" s="729"/>
      <c r="Y165" s="729"/>
      <c r="Z165" s="729"/>
      <c r="AA165" s="729"/>
      <c r="AB165" s="729"/>
      <c r="AC165" s="729"/>
      <c r="AD165" s="729"/>
      <c r="AE165" s="729"/>
      <c r="AF165" s="729"/>
      <c r="AG165" s="729"/>
      <c r="AH165" s="729"/>
      <c r="AI165" s="729"/>
      <c r="AJ165" s="729"/>
      <c r="AK165" s="729"/>
      <c r="AL165" s="729"/>
      <c r="AM165" s="729"/>
      <c r="AN165" s="729"/>
      <c r="AO165" s="729"/>
      <c r="AP165" s="729"/>
      <c r="AQ165" s="729"/>
      <c r="AR165" s="729"/>
      <c r="AS165" s="729"/>
      <c r="AT165" s="729"/>
      <c r="AU165" s="729"/>
      <c r="AV165" s="729"/>
      <c r="AW165" s="729"/>
      <c r="AX165" s="729"/>
      <c r="AY165" s="730"/>
    </row>
    <row r="166" spans="1:52" ht="23.25" customHeight="1" x14ac:dyDescent="0.2">
      <c r="A166" s="346"/>
      <c r="B166" s="347"/>
      <c r="C166" s="347"/>
      <c r="D166" s="347"/>
      <c r="E166" s="347"/>
      <c r="F166" s="347"/>
      <c r="G166" s="779" t="s">
        <v>265</v>
      </c>
      <c r="H166" s="780"/>
      <c r="I166" s="780"/>
      <c r="J166" s="780"/>
      <c r="K166" s="781"/>
      <c r="L166" s="786" t="s">
        <v>27</v>
      </c>
      <c r="M166" s="786"/>
      <c r="N166" s="786"/>
      <c r="O166" s="777">
        <v>24</v>
      </c>
      <c r="P166" s="778"/>
      <c r="Q166" s="54" t="s">
        <v>35</v>
      </c>
      <c r="R166" s="775">
        <v>20.744301</v>
      </c>
      <c r="S166" s="775"/>
      <c r="T166" s="775"/>
      <c r="U166" s="776"/>
      <c r="V166" s="785"/>
      <c r="W166" s="785"/>
      <c r="X166" s="785"/>
      <c r="Y166" s="785"/>
      <c r="Z166" s="785"/>
      <c r="AA166" s="785"/>
      <c r="AB166" s="785"/>
      <c r="AC166" s="785"/>
      <c r="AD166" s="785"/>
      <c r="AE166" s="785"/>
      <c r="AF166" s="785"/>
      <c r="AG166" s="785"/>
      <c r="AH166" s="777">
        <v>24</v>
      </c>
      <c r="AI166" s="778"/>
      <c r="AJ166" s="54" t="s">
        <v>35</v>
      </c>
      <c r="AK166" s="775">
        <v>20.744301</v>
      </c>
      <c r="AL166" s="775"/>
      <c r="AM166" s="776"/>
      <c r="AN166" s="777"/>
      <c r="AO166" s="778"/>
      <c r="AP166" s="54" t="s">
        <v>35</v>
      </c>
      <c r="AQ166" s="775"/>
      <c r="AR166" s="775"/>
      <c r="AS166" s="776"/>
      <c r="AT166" s="777"/>
      <c r="AU166" s="778"/>
      <c r="AV166" s="54" t="s">
        <v>35</v>
      </c>
      <c r="AW166" s="775"/>
      <c r="AX166" s="775"/>
      <c r="AY166" s="787"/>
    </row>
    <row r="167" spans="1:52" ht="23.25" customHeight="1" x14ac:dyDescent="0.2">
      <c r="A167" s="346"/>
      <c r="B167" s="347"/>
      <c r="C167" s="347"/>
      <c r="D167" s="347"/>
      <c r="E167" s="347"/>
      <c r="F167" s="347"/>
      <c r="G167" s="782"/>
      <c r="H167" s="783"/>
      <c r="I167" s="783"/>
      <c r="J167" s="783"/>
      <c r="K167" s="784"/>
      <c r="L167" s="724" t="s">
        <v>27</v>
      </c>
      <c r="M167" s="724"/>
      <c r="N167" s="724"/>
      <c r="O167" s="725">
        <v>28</v>
      </c>
      <c r="P167" s="726"/>
      <c r="Q167" s="58" t="s">
        <v>35</v>
      </c>
      <c r="R167" s="727">
        <v>21.84</v>
      </c>
      <c r="S167" s="727"/>
      <c r="T167" s="727"/>
      <c r="U167" s="728"/>
      <c r="V167" s="729"/>
      <c r="W167" s="729"/>
      <c r="X167" s="729"/>
      <c r="Y167" s="729"/>
      <c r="Z167" s="729"/>
      <c r="AA167" s="729"/>
      <c r="AB167" s="729"/>
      <c r="AC167" s="729"/>
      <c r="AD167" s="729"/>
      <c r="AE167" s="729"/>
      <c r="AF167" s="729"/>
      <c r="AG167" s="729"/>
      <c r="AH167" s="729"/>
      <c r="AI167" s="729"/>
      <c r="AJ167" s="729"/>
      <c r="AK167" s="729"/>
      <c r="AL167" s="729"/>
      <c r="AM167" s="729"/>
      <c r="AN167" s="729"/>
      <c r="AO167" s="729"/>
      <c r="AP167" s="729"/>
      <c r="AQ167" s="729"/>
      <c r="AR167" s="729"/>
      <c r="AS167" s="729"/>
      <c r="AT167" s="729"/>
      <c r="AU167" s="729"/>
      <c r="AV167" s="729"/>
      <c r="AW167" s="729"/>
      <c r="AX167" s="729"/>
      <c r="AY167" s="730"/>
    </row>
    <row r="168" spans="1:52" ht="23.25" customHeight="1" thickBot="1" x14ac:dyDescent="0.25">
      <c r="A168" s="534"/>
      <c r="B168" s="535"/>
      <c r="C168" s="535"/>
      <c r="D168" s="535"/>
      <c r="E168" s="535"/>
      <c r="F168" s="535"/>
      <c r="G168" s="791" t="s">
        <v>230</v>
      </c>
      <c r="H168" s="792"/>
      <c r="I168" s="792"/>
      <c r="J168" s="792"/>
      <c r="K168" s="792"/>
      <c r="L168" s="793" t="s">
        <v>27</v>
      </c>
      <c r="M168" s="793"/>
      <c r="N168" s="793"/>
      <c r="O168" s="794">
        <v>29</v>
      </c>
      <c r="P168" s="795"/>
      <c r="Q168" s="55" t="s">
        <v>35</v>
      </c>
      <c r="R168" s="796">
        <v>21.56</v>
      </c>
      <c r="S168" s="796"/>
      <c r="T168" s="796"/>
      <c r="U168" s="797"/>
      <c r="V168" s="798"/>
      <c r="W168" s="798"/>
      <c r="X168" s="798"/>
      <c r="Y168" s="798"/>
      <c r="Z168" s="798"/>
      <c r="AA168" s="798"/>
      <c r="AB168" s="798"/>
      <c r="AC168" s="798"/>
      <c r="AD168" s="798"/>
      <c r="AE168" s="798"/>
      <c r="AF168" s="798"/>
      <c r="AG168" s="798"/>
      <c r="AH168" s="798"/>
      <c r="AI168" s="798"/>
      <c r="AJ168" s="798"/>
      <c r="AK168" s="798"/>
      <c r="AL168" s="798"/>
      <c r="AM168" s="798"/>
      <c r="AN168" s="794">
        <v>29</v>
      </c>
      <c r="AO168" s="795"/>
      <c r="AP168" s="55" t="s">
        <v>35</v>
      </c>
      <c r="AQ168" s="796">
        <v>21.56</v>
      </c>
      <c r="AR168" s="796"/>
      <c r="AS168" s="797"/>
      <c r="AT168" s="794"/>
      <c r="AU168" s="795"/>
      <c r="AV168" s="55" t="s">
        <v>35</v>
      </c>
      <c r="AW168" s="796"/>
      <c r="AX168" s="796"/>
      <c r="AY168" s="814"/>
    </row>
    <row r="169" spans="1:52" ht="23.25" customHeight="1" thickBot="1" x14ac:dyDescent="0.25">
      <c r="A169" s="456" t="s">
        <v>329</v>
      </c>
      <c r="B169" s="457"/>
      <c r="C169" s="457"/>
      <c r="D169" s="457"/>
      <c r="E169" s="457"/>
      <c r="F169" s="457"/>
      <c r="G169" s="815" t="s">
        <v>38</v>
      </c>
      <c r="H169" s="816"/>
      <c r="I169" s="816"/>
      <c r="J169" s="816"/>
      <c r="K169" s="816"/>
      <c r="L169" s="817" t="s">
        <v>1</v>
      </c>
      <c r="M169" s="817"/>
      <c r="N169" s="817"/>
      <c r="O169" s="818" t="s">
        <v>223</v>
      </c>
      <c r="P169" s="789"/>
      <c r="Q169" s="789"/>
      <c r="R169" s="789"/>
      <c r="S169" s="789"/>
      <c r="T169" s="789"/>
      <c r="U169" s="789"/>
      <c r="V169" s="789"/>
      <c r="W169" s="790"/>
      <c r="X169" s="789" t="s">
        <v>224</v>
      </c>
      <c r="Y169" s="789"/>
      <c r="Z169" s="789"/>
      <c r="AA169" s="789"/>
      <c r="AB169" s="789"/>
      <c r="AC169" s="789"/>
      <c r="AD169" s="789"/>
      <c r="AE169" s="789"/>
      <c r="AF169" s="789"/>
      <c r="AG169" s="790"/>
      <c r="AH169" s="789" t="s">
        <v>225</v>
      </c>
      <c r="AI169" s="789"/>
      <c r="AJ169" s="789"/>
      <c r="AK169" s="789"/>
      <c r="AL169" s="789"/>
      <c r="AM169" s="789"/>
      <c r="AN169" s="789"/>
      <c r="AO169" s="789"/>
      <c r="AP169" s="790"/>
      <c r="AQ169" s="789" t="s">
        <v>226</v>
      </c>
      <c r="AR169" s="789"/>
      <c r="AS169" s="789"/>
      <c r="AT169" s="789"/>
      <c r="AU169" s="789"/>
      <c r="AV169" s="789"/>
      <c r="AW169" s="789"/>
      <c r="AX169" s="789"/>
      <c r="AY169" s="806"/>
    </row>
    <row r="170" spans="1:52" ht="23.25" customHeight="1" x14ac:dyDescent="0.2">
      <c r="A170" s="346"/>
      <c r="B170" s="347"/>
      <c r="C170" s="347"/>
      <c r="D170" s="347"/>
      <c r="E170" s="347"/>
      <c r="F170" s="347"/>
      <c r="G170" s="745" t="s">
        <v>330</v>
      </c>
      <c r="H170" s="746"/>
      <c r="I170" s="746"/>
      <c r="J170" s="746"/>
      <c r="K170" s="747"/>
      <c r="L170" s="748" t="s">
        <v>27</v>
      </c>
      <c r="M170" s="748"/>
      <c r="N170" s="748"/>
      <c r="O170" s="824">
        <v>0</v>
      </c>
      <c r="P170" s="825"/>
      <c r="Q170" s="825"/>
      <c r="R170" s="34" t="s">
        <v>28</v>
      </c>
      <c r="S170" s="826">
        <v>0</v>
      </c>
      <c r="T170" s="826"/>
      <c r="U170" s="826"/>
      <c r="V170" s="826"/>
      <c r="W170" s="827"/>
      <c r="X170" s="824">
        <v>1</v>
      </c>
      <c r="Y170" s="825"/>
      <c r="Z170" s="825"/>
      <c r="AA170" s="34" t="s">
        <v>28</v>
      </c>
      <c r="AB170" s="826">
        <v>56.1</v>
      </c>
      <c r="AC170" s="826"/>
      <c r="AD170" s="826"/>
      <c r="AE170" s="826"/>
      <c r="AF170" s="826"/>
      <c r="AG170" s="827"/>
      <c r="AH170" s="824">
        <v>3</v>
      </c>
      <c r="AI170" s="825"/>
      <c r="AJ170" s="825"/>
      <c r="AK170" s="34" t="s">
        <v>28</v>
      </c>
      <c r="AL170" s="826">
        <v>118</v>
      </c>
      <c r="AM170" s="826"/>
      <c r="AN170" s="826"/>
      <c r="AO170" s="826"/>
      <c r="AP170" s="827"/>
      <c r="AQ170" s="799"/>
      <c r="AR170" s="799"/>
      <c r="AS170" s="799"/>
      <c r="AT170" s="799"/>
      <c r="AU170" s="799"/>
      <c r="AV170" s="799"/>
      <c r="AW170" s="799"/>
      <c r="AX170" s="799"/>
      <c r="AY170" s="800"/>
    </row>
    <row r="171" spans="1:52" ht="23.25" customHeight="1" x14ac:dyDescent="0.2">
      <c r="A171" s="346"/>
      <c r="B171" s="347"/>
      <c r="C171" s="347"/>
      <c r="D171" s="347"/>
      <c r="E171" s="347"/>
      <c r="F171" s="347"/>
      <c r="G171" s="358"/>
      <c r="H171" s="359"/>
      <c r="I171" s="359"/>
      <c r="J171" s="359"/>
      <c r="K171" s="360"/>
      <c r="L171" s="724" t="s">
        <v>27</v>
      </c>
      <c r="M171" s="724"/>
      <c r="N171" s="724"/>
      <c r="O171" s="801">
        <v>4</v>
      </c>
      <c r="P171" s="801"/>
      <c r="Q171" s="802"/>
      <c r="R171" s="35" t="s">
        <v>28</v>
      </c>
      <c r="S171" s="803">
        <v>700</v>
      </c>
      <c r="T171" s="804"/>
      <c r="U171" s="804"/>
      <c r="V171" s="804"/>
      <c r="W171" s="804"/>
      <c r="X171" s="801">
        <v>4</v>
      </c>
      <c r="Y171" s="801"/>
      <c r="Z171" s="802"/>
      <c r="AA171" s="35" t="s">
        <v>28</v>
      </c>
      <c r="AB171" s="803">
        <v>700</v>
      </c>
      <c r="AC171" s="804"/>
      <c r="AD171" s="804"/>
      <c r="AE171" s="804"/>
      <c r="AF171" s="804"/>
      <c r="AG171" s="804"/>
      <c r="AH171" s="801">
        <v>4</v>
      </c>
      <c r="AI171" s="801"/>
      <c r="AJ171" s="802"/>
      <c r="AK171" s="35" t="s">
        <v>28</v>
      </c>
      <c r="AL171" s="803">
        <v>700</v>
      </c>
      <c r="AM171" s="804"/>
      <c r="AN171" s="804"/>
      <c r="AO171" s="804"/>
      <c r="AP171" s="804"/>
      <c r="AQ171" s="801">
        <v>4</v>
      </c>
      <c r="AR171" s="801"/>
      <c r="AS171" s="802"/>
      <c r="AT171" s="35" t="s">
        <v>28</v>
      </c>
      <c r="AU171" s="803">
        <v>700</v>
      </c>
      <c r="AV171" s="804"/>
      <c r="AW171" s="804"/>
      <c r="AX171" s="804"/>
      <c r="AY171" s="805"/>
    </row>
    <row r="172" spans="1:52" ht="23.25" customHeight="1" x14ac:dyDescent="0.2">
      <c r="A172" s="346"/>
      <c r="B172" s="347"/>
      <c r="C172" s="347"/>
      <c r="D172" s="347"/>
      <c r="E172" s="347"/>
      <c r="F172" s="347"/>
      <c r="G172" s="807" t="s">
        <v>331</v>
      </c>
      <c r="H172" s="808"/>
      <c r="I172" s="808"/>
      <c r="J172" s="808"/>
      <c r="K172" s="809"/>
      <c r="L172" s="788" t="s">
        <v>27</v>
      </c>
      <c r="M172" s="788"/>
      <c r="N172" s="788"/>
      <c r="O172" s="810">
        <v>7</v>
      </c>
      <c r="P172" s="810"/>
      <c r="Q172" s="811"/>
      <c r="R172" s="36" t="s">
        <v>28</v>
      </c>
      <c r="S172" s="812">
        <v>530</v>
      </c>
      <c r="T172" s="813"/>
      <c r="U172" s="813"/>
      <c r="V172" s="813"/>
      <c r="W172" s="813"/>
      <c r="X172" s="810">
        <v>1</v>
      </c>
      <c r="Y172" s="810"/>
      <c r="Z172" s="811"/>
      <c r="AA172" s="36" t="s">
        <v>28</v>
      </c>
      <c r="AB172" s="812">
        <v>84.284000000000006</v>
      </c>
      <c r="AC172" s="813"/>
      <c r="AD172" s="813"/>
      <c r="AE172" s="813"/>
      <c r="AF172" s="813"/>
      <c r="AG172" s="813"/>
      <c r="AH172" s="810">
        <v>3</v>
      </c>
      <c r="AI172" s="810"/>
      <c r="AJ172" s="811"/>
      <c r="AK172" s="36" t="s">
        <v>28</v>
      </c>
      <c r="AL172" s="812">
        <v>169.53800000000001</v>
      </c>
      <c r="AM172" s="813"/>
      <c r="AN172" s="813"/>
      <c r="AO172" s="813"/>
      <c r="AP172" s="813"/>
      <c r="AQ172" s="810">
        <v>1</v>
      </c>
      <c r="AR172" s="810"/>
      <c r="AS172" s="811"/>
      <c r="AT172" s="36" t="s">
        <v>28</v>
      </c>
      <c r="AU172" s="812">
        <v>100</v>
      </c>
      <c r="AV172" s="813"/>
      <c r="AW172" s="813"/>
      <c r="AX172" s="813"/>
      <c r="AY172" s="821"/>
    </row>
    <row r="173" spans="1:52" ht="23.25" customHeight="1" x14ac:dyDescent="0.2">
      <c r="A173" s="346"/>
      <c r="B173" s="347"/>
      <c r="C173" s="347"/>
      <c r="D173" s="347"/>
      <c r="E173" s="347"/>
      <c r="F173" s="347"/>
      <c r="G173" s="401" t="s">
        <v>39</v>
      </c>
      <c r="H173" s="402"/>
      <c r="I173" s="402"/>
      <c r="J173" s="402"/>
      <c r="K173" s="403"/>
      <c r="L173" s="788" t="s">
        <v>27</v>
      </c>
      <c r="M173" s="788"/>
      <c r="N173" s="788"/>
      <c r="O173" s="810" t="s">
        <v>366</v>
      </c>
      <c r="P173" s="810"/>
      <c r="Q173" s="811"/>
      <c r="R173" s="36" t="s">
        <v>28</v>
      </c>
      <c r="S173" s="812">
        <v>0</v>
      </c>
      <c r="T173" s="813"/>
      <c r="U173" s="813"/>
      <c r="V173" s="813"/>
      <c r="W173" s="813"/>
      <c r="X173" s="810" t="s">
        <v>366</v>
      </c>
      <c r="Y173" s="810"/>
      <c r="Z173" s="811"/>
      <c r="AA173" s="36" t="s">
        <v>28</v>
      </c>
      <c r="AB173" s="812">
        <v>0</v>
      </c>
      <c r="AC173" s="813"/>
      <c r="AD173" s="813"/>
      <c r="AE173" s="813"/>
      <c r="AF173" s="813"/>
      <c r="AG173" s="813"/>
      <c r="AH173" s="810" t="s">
        <v>366</v>
      </c>
      <c r="AI173" s="810"/>
      <c r="AJ173" s="811"/>
      <c r="AK173" s="36" t="s">
        <v>28</v>
      </c>
      <c r="AL173" s="812">
        <v>0</v>
      </c>
      <c r="AM173" s="813"/>
      <c r="AN173" s="813"/>
      <c r="AO173" s="813"/>
      <c r="AP173" s="813"/>
      <c r="AQ173" s="810" t="s">
        <v>366</v>
      </c>
      <c r="AR173" s="810"/>
      <c r="AS173" s="811"/>
      <c r="AT173" s="36" t="s">
        <v>28</v>
      </c>
      <c r="AU173" s="812">
        <v>0</v>
      </c>
      <c r="AV173" s="813"/>
      <c r="AW173" s="813"/>
      <c r="AX173" s="813"/>
      <c r="AY173" s="821"/>
    </row>
    <row r="174" spans="1:52" ht="23.25" customHeight="1" thickBot="1" x14ac:dyDescent="0.25">
      <c r="A174" s="534"/>
      <c r="B174" s="535"/>
      <c r="C174" s="535"/>
      <c r="D174" s="535"/>
      <c r="E174" s="535"/>
      <c r="F174" s="535"/>
      <c r="G174" s="828" t="s">
        <v>332</v>
      </c>
      <c r="H174" s="770"/>
      <c r="I174" s="770"/>
      <c r="J174" s="770"/>
      <c r="K174" s="771"/>
      <c r="L174" s="793" t="s">
        <v>27</v>
      </c>
      <c r="M174" s="793"/>
      <c r="N174" s="793"/>
      <c r="O174" s="829">
        <v>22</v>
      </c>
      <c r="P174" s="829"/>
      <c r="Q174" s="830"/>
      <c r="R174" s="37" t="s">
        <v>28</v>
      </c>
      <c r="S174" s="831">
        <v>8821.6910000000007</v>
      </c>
      <c r="T174" s="832"/>
      <c r="U174" s="832"/>
      <c r="V174" s="832"/>
      <c r="W174" s="832"/>
      <c r="X174" s="829">
        <v>22</v>
      </c>
      <c r="Y174" s="829"/>
      <c r="Z174" s="830"/>
      <c r="AA174" s="37" t="s">
        <v>28</v>
      </c>
      <c r="AB174" s="831">
        <f>S174+AB170-AB172-AB173</f>
        <v>8793.5070000000014</v>
      </c>
      <c r="AC174" s="832"/>
      <c r="AD174" s="832"/>
      <c r="AE174" s="832"/>
      <c r="AF174" s="832"/>
      <c r="AG174" s="832"/>
      <c r="AH174" s="829">
        <v>22</v>
      </c>
      <c r="AI174" s="829"/>
      <c r="AJ174" s="830"/>
      <c r="AK174" s="37" t="s">
        <v>28</v>
      </c>
      <c r="AL174" s="831">
        <f>AB174+AL170-AL172-AL173</f>
        <v>8741.969000000001</v>
      </c>
      <c r="AM174" s="832"/>
      <c r="AN174" s="832"/>
      <c r="AO174" s="832"/>
      <c r="AP174" s="832"/>
      <c r="AQ174" s="829">
        <v>25</v>
      </c>
      <c r="AR174" s="829"/>
      <c r="AS174" s="830"/>
      <c r="AT174" s="37" t="s">
        <v>28</v>
      </c>
      <c r="AU174" s="831">
        <f>AL174+AU171-AU172-AU173</f>
        <v>9341.969000000001</v>
      </c>
      <c r="AV174" s="832"/>
      <c r="AW174" s="832"/>
      <c r="AX174" s="832"/>
      <c r="AY174" s="833"/>
    </row>
    <row r="175" spans="1:52" ht="23.25" customHeight="1" thickBot="1" x14ac:dyDescent="0.25">
      <c r="A175" s="456" t="s">
        <v>245</v>
      </c>
      <c r="B175" s="457"/>
      <c r="C175" s="457"/>
      <c r="D175" s="457"/>
      <c r="E175" s="457"/>
      <c r="F175" s="457"/>
      <c r="G175" s="815" t="s">
        <v>38</v>
      </c>
      <c r="H175" s="816"/>
      <c r="I175" s="816"/>
      <c r="J175" s="816"/>
      <c r="K175" s="816"/>
      <c r="L175" s="817" t="s">
        <v>1</v>
      </c>
      <c r="M175" s="817"/>
      <c r="N175" s="817"/>
      <c r="O175" s="818" t="s">
        <v>223</v>
      </c>
      <c r="P175" s="789"/>
      <c r="Q175" s="789"/>
      <c r="R175" s="789"/>
      <c r="S175" s="789"/>
      <c r="T175" s="789"/>
      <c r="U175" s="789"/>
      <c r="V175" s="789"/>
      <c r="W175" s="790"/>
      <c r="X175" s="789" t="s">
        <v>224</v>
      </c>
      <c r="Y175" s="789"/>
      <c r="Z175" s="789"/>
      <c r="AA175" s="789"/>
      <c r="AB175" s="789"/>
      <c r="AC175" s="789"/>
      <c r="AD175" s="789"/>
      <c r="AE175" s="789"/>
      <c r="AF175" s="789"/>
      <c r="AG175" s="790"/>
      <c r="AH175" s="789" t="s">
        <v>225</v>
      </c>
      <c r="AI175" s="789"/>
      <c r="AJ175" s="789"/>
      <c r="AK175" s="789"/>
      <c r="AL175" s="789"/>
      <c r="AM175" s="789"/>
      <c r="AN175" s="789"/>
      <c r="AO175" s="789"/>
      <c r="AP175" s="790"/>
      <c r="AQ175" s="789" t="s">
        <v>226</v>
      </c>
      <c r="AR175" s="789"/>
      <c r="AS175" s="789"/>
      <c r="AT175" s="789"/>
      <c r="AU175" s="789"/>
      <c r="AV175" s="789"/>
      <c r="AW175" s="789"/>
      <c r="AX175" s="789"/>
      <c r="AY175" s="806"/>
      <c r="AZ175" s="43"/>
    </row>
    <row r="176" spans="1:52" ht="23.25" customHeight="1" x14ac:dyDescent="0.2">
      <c r="A176" s="346"/>
      <c r="B176" s="347"/>
      <c r="C176" s="347"/>
      <c r="D176" s="347"/>
      <c r="E176" s="347"/>
      <c r="F176" s="347"/>
      <c r="G176" s="835" t="s">
        <v>266</v>
      </c>
      <c r="H176" s="836"/>
      <c r="I176" s="836"/>
      <c r="J176" s="836"/>
      <c r="K176" s="836"/>
      <c r="L176" s="839" t="s">
        <v>27</v>
      </c>
      <c r="M176" s="839"/>
      <c r="N176" s="839"/>
      <c r="O176" s="824">
        <v>38</v>
      </c>
      <c r="P176" s="825"/>
      <c r="Q176" s="825"/>
      <c r="R176" s="34" t="s">
        <v>28</v>
      </c>
      <c r="S176" s="826">
        <v>1459.7</v>
      </c>
      <c r="T176" s="826"/>
      <c r="U176" s="826"/>
      <c r="V176" s="826"/>
      <c r="W176" s="827"/>
      <c r="X176" s="824">
        <v>11</v>
      </c>
      <c r="Y176" s="825"/>
      <c r="Z176" s="825"/>
      <c r="AA176" s="34" t="s">
        <v>28</v>
      </c>
      <c r="AB176" s="826">
        <v>296.10000000000002</v>
      </c>
      <c r="AC176" s="826"/>
      <c r="AD176" s="826"/>
      <c r="AE176" s="826"/>
      <c r="AF176" s="826"/>
      <c r="AG176" s="827"/>
      <c r="AH176" s="840">
        <v>18</v>
      </c>
      <c r="AI176" s="841"/>
      <c r="AJ176" s="841"/>
      <c r="AK176" s="56" t="s">
        <v>28</v>
      </c>
      <c r="AL176" s="845">
        <v>398</v>
      </c>
      <c r="AM176" s="845"/>
      <c r="AN176" s="845"/>
      <c r="AO176" s="845"/>
      <c r="AP176" s="846"/>
      <c r="AQ176" s="799"/>
      <c r="AR176" s="799"/>
      <c r="AS176" s="799"/>
      <c r="AT176" s="799"/>
      <c r="AU176" s="799"/>
      <c r="AV176" s="799"/>
      <c r="AW176" s="799"/>
      <c r="AX176" s="799"/>
      <c r="AY176" s="800"/>
    </row>
    <row r="177" spans="1:52" ht="23.25" customHeight="1" x14ac:dyDescent="0.2">
      <c r="A177" s="346"/>
      <c r="B177" s="347"/>
      <c r="C177" s="347"/>
      <c r="D177" s="347"/>
      <c r="E177" s="347"/>
      <c r="F177" s="347"/>
      <c r="G177" s="837"/>
      <c r="H177" s="838"/>
      <c r="I177" s="838"/>
      <c r="J177" s="838"/>
      <c r="K177" s="838"/>
      <c r="L177" s="844" t="s">
        <v>27</v>
      </c>
      <c r="M177" s="844"/>
      <c r="N177" s="844"/>
      <c r="O177" s="801">
        <v>40</v>
      </c>
      <c r="P177" s="801"/>
      <c r="Q177" s="802"/>
      <c r="R177" s="35" t="s">
        <v>28</v>
      </c>
      <c r="S177" s="803">
        <v>2300</v>
      </c>
      <c r="T177" s="804"/>
      <c r="U177" s="804"/>
      <c r="V177" s="804"/>
      <c r="W177" s="804"/>
      <c r="X177" s="801">
        <v>40</v>
      </c>
      <c r="Y177" s="801"/>
      <c r="Z177" s="802"/>
      <c r="AA177" s="35" t="s">
        <v>28</v>
      </c>
      <c r="AB177" s="803">
        <v>2300</v>
      </c>
      <c r="AC177" s="804"/>
      <c r="AD177" s="804"/>
      <c r="AE177" s="804"/>
      <c r="AF177" s="804"/>
      <c r="AG177" s="804"/>
      <c r="AH177" s="801">
        <v>40</v>
      </c>
      <c r="AI177" s="801"/>
      <c r="AJ177" s="802"/>
      <c r="AK177" s="35" t="s">
        <v>28</v>
      </c>
      <c r="AL177" s="803">
        <v>2300</v>
      </c>
      <c r="AM177" s="804"/>
      <c r="AN177" s="804"/>
      <c r="AO177" s="804"/>
      <c r="AP177" s="804"/>
      <c r="AQ177" s="801">
        <v>40</v>
      </c>
      <c r="AR177" s="801"/>
      <c r="AS177" s="802"/>
      <c r="AT177" s="35" t="s">
        <v>28</v>
      </c>
      <c r="AU177" s="803">
        <v>2300</v>
      </c>
      <c r="AV177" s="804"/>
      <c r="AW177" s="804"/>
      <c r="AX177" s="804"/>
      <c r="AY177" s="805"/>
    </row>
    <row r="178" spans="1:52" ht="23.25" customHeight="1" x14ac:dyDescent="0.2">
      <c r="A178" s="346"/>
      <c r="B178" s="347"/>
      <c r="C178" s="347"/>
      <c r="D178" s="347"/>
      <c r="E178" s="347"/>
      <c r="F178" s="347"/>
      <c r="G178" s="837" t="s">
        <v>75</v>
      </c>
      <c r="H178" s="838"/>
      <c r="I178" s="838"/>
      <c r="J178" s="838"/>
      <c r="K178" s="838"/>
      <c r="L178" s="823" t="s">
        <v>27</v>
      </c>
      <c r="M178" s="823"/>
      <c r="N178" s="823"/>
      <c r="O178" s="810">
        <v>46</v>
      </c>
      <c r="P178" s="810"/>
      <c r="Q178" s="811"/>
      <c r="R178" s="36" t="s">
        <v>28</v>
      </c>
      <c r="S178" s="812">
        <v>1354.778</v>
      </c>
      <c r="T178" s="813"/>
      <c r="U178" s="813"/>
      <c r="V178" s="813"/>
      <c r="W178" s="813"/>
      <c r="X178" s="810">
        <v>18</v>
      </c>
      <c r="Y178" s="810"/>
      <c r="Z178" s="811"/>
      <c r="AA178" s="36" t="s">
        <v>28</v>
      </c>
      <c r="AB178" s="812">
        <v>788.08399999999995</v>
      </c>
      <c r="AC178" s="813"/>
      <c r="AD178" s="813"/>
      <c r="AE178" s="813"/>
      <c r="AF178" s="813"/>
      <c r="AG178" s="813"/>
      <c r="AH178" s="842">
        <v>13</v>
      </c>
      <c r="AI178" s="842"/>
      <c r="AJ178" s="843"/>
      <c r="AK178" s="57" t="s">
        <v>28</v>
      </c>
      <c r="AL178" s="819">
        <v>449.53800000000001</v>
      </c>
      <c r="AM178" s="820"/>
      <c r="AN178" s="820"/>
      <c r="AO178" s="820"/>
      <c r="AP178" s="820"/>
      <c r="AQ178" s="810">
        <v>40</v>
      </c>
      <c r="AR178" s="810"/>
      <c r="AS178" s="811"/>
      <c r="AT178" s="36" t="s">
        <v>28</v>
      </c>
      <c r="AU178" s="812">
        <v>1300</v>
      </c>
      <c r="AV178" s="813"/>
      <c r="AW178" s="813"/>
      <c r="AX178" s="813"/>
      <c r="AY178" s="821"/>
    </row>
    <row r="179" spans="1:52" ht="23.25" customHeight="1" x14ac:dyDescent="0.2">
      <c r="A179" s="346"/>
      <c r="B179" s="347"/>
      <c r="C179" s="347"/>
      <c r="D179" s="347"/>
      <c r="E179" s="347"/>
      <c r="F179" s="347"/>
      <c r="G179" s="822" t="s">
        <v>39</v>
      </c>
      <c r="H179" s="699"/>
      <c r="I179" s="699"/>
      <c r="J179" s="699"/>
      <c r="K179" s="699"/>
      <c r="L179" s="823" t="s">
        <v>27</v>
      </c>
      <c r="M179" s="823"/>
      <c r="N179" s="823"/>
      <c r="O179" s="810">
        <v>0</v>
      </c>
      <c r="P179" s="810"/>
      <c r="Q179" s="811"/>
      <c r="R179" s="36" t="s">
        <v>28</v>
      </c>
      <c r="S179" s="812">
        <v>0</v>
      </c>
      <c r="T179" s="813"/>
      <c r="U179" s="813"/>
      <c r="V179" s="813"/>
      <c r="W179" s="813"/>
      <c r="X179" s="810">
        <v>0</v>
      </c>
      <c r="Y179" s="810"/>
      <c r="Z179" s="811"/>
      <c r="AA179" s="36" t="s">
        <v>28</v>
      </c>
      <c r="AB179" s="812">
        <v>0</v>
      </c>
      <c r="AC179" s="813"/>
      <c r="AD179" s="813"/>
      <c r="AE179" s="813"/>
      <c r="AF179" s="813"/>
      <c r="AG179" s="813"/>
      <c r="AH179" s="810">
        <v>0</v>
      </c>
      <c r="AI179" s="810"/>
      <c r="AJ179" s="811"/>
      <c r="AK179" s="36" t="s">
        <v>28</v>
      </c>
      <c r="AL179" s="812">
        <v>0</v>
      </c>
      <c r="AM179" s="813"/>
      <c r="AN179" s="813"/>
      <c r="AO179" s="813"/>
      <c r="AP179" s="813"/>
      <c r="AQ179" s="810"/>
      <c r="AR179" s="810"/>
      <c r="AS179" s="811"/>
      <c r="AT179" s="36" t="s">
        <v>28</v>
      </c>
      <c r="AU179" s="812"/>
      <c r="AV179" s="813"/>
      <c r="AW179" s="813"/>
      <c r="AX179" s="813"/>
      <c r="AY179" s="821"/>
    </row>
    <row r="180" spans="1:52" ht="23.25" customHeight="1" thickBot="1" x14ac:dyDescent="0.25">
      <c r="A180" s="534"/>
      <c r="B180" s="535"/>
      <c r="C180" s="535"/>
      <c r="D180" s="535"/>
      <c r="E180" s="535"/>
      <c r="F180" s="535"/>
      <c r="G180" s="791" t="s">
        <v>40</v>
      </c>
      <c r="H180" s="792"/>
      <c r="I180" s="792"/>
      <c r="J180" s="792"/>
      <c r="K180" s="792"/>
      <c r="L180" s="834" t="s">
        <v>27</v>
      </c>
      <c r="M180" s="834"/>
      <c r="N180" s="834"/>
      <c r="O180" s="829">
        <v>25</v>
      </c>
      <c r="P180" s="829"/>
      <c r="Q180" s="830"/>
      <c r="R180" s="37" t="s">
        <v>28</v>
      </c>
      <c r="S180" s="831">
        <v>1805.491</v>
      </c>
      <c r="T180" s="832"/>
      <c r="U180" s="832"/>
      <c r="V180" s="832"/>
      <c r="W180" s="832"/>
      <c r="X180" s="829">
        <v>18</v>
      </c>
      <c r="Y180" s="829"/>
      <c r="Z180" s="830"/>
      <c r="AA180" s="37" t="s">
        <v>28</v>
      </c>
      <c r="AB180" s="831">
        <f>S180+AB176-AB178-AB179</f>
        <v>1313.5070000000001</v>
      </c>
      <c r="AC180" s="832"/>
      <c r="AD180" s="832"/>
      <c r="AE180" s="832"/>
      <c r="AF180" s="832"/>
      <c r="AG180" s="832"/>
      <c r="AH180" s="829">
        <f>X180+AH176-AH178</f>
        <v>23</v>
      </c>
      <c r="AI180" s="829"/>
      <c r="AJ180" s="830"/>
      <c r="AK180" s="37" t="s">
        <v>28</v>
      </c>
      <c r="AL180" s="831">
        <f>AB180+AL176-AL178-AL179</f>
        <v>1261.9690000000001</v>
      </c>
      <c r="AM180" s="832"/>
      <c r="AN180" s="832"/>
      <c r="AO180" s="832"/>
      <c r="AP180" s="832"/>
      <c r="AQ180" s="829">
        <v>23</v>
      </c>
      <c r="AR180" s="829"/>
      <c r="AS180" s="830"/>
      <c r="AT180" s="37" t="s">
        <v>28</v>
      </c>
      <c r="AU180" s="831">
        <f>AL180+AU177-AU178-AU179</f>
        <v>2261.9690000000001</v>
      </c>
      <c r="AV180" s="832"/>
      <c r="AW180" s="832"/>
      <c r="AX180" s="832"/>
      <c r="AY180" s="833"/>
    </row>
    <row r="181" spans="1:52" ht="23.25" customHeight="1" thickBot="1" x14ac:dyDescent="0.25">
      <c r="A181" s="456" t="s">
        <v>246</v>
      </c>
      <c r="B181" s="457"/>
      <c r="C181" s="457"/>
      <c r="D181" s="457"/>
      <c r="E181" s="457"/>
      <c r="F181" s="457"/>
      <c r="G181" s="815" t="s">
        <v>38</v>
      </c>
      <c r="H181" s="816"/>
      <c r="I181" s="816"/>
      <c r="J181" s="816"/>
      <c r="K181" s="816"/>
      <c r="L181" s="817" t="s">
        <v>1</v>
      </c>
      <c r="M181" s="817"/>
      <c r="N181" s="817"/>
      <c r="O181" s="818" t="s">
        <v>223</v>
      </c>
      <c r="P181" s="789"/>
      <c r="Q181" s="789"/>
      <c r="R181" s="789"/>
      <c r="S181" s="789"/>
      <c r="T181" s="789"/>
      <c r="U181" s="789"/>
      <c r="V181" s="789"/>
      <c r="W181" s="790"/>
      <c r="X181" s="789" t="s">
        <v>224</v>
      </c>
      <c r="Y181" s="789"/>
      <c r="Z181" s="789"/>
      <c r="AA181" s="789"/>
      <c r="AB181" s="789"/>
      <c r="AC181" s="789"/>
      <c r="AD181" s="789"/>
      <c r="AE181" s="789"/>
      <c r="AF181" s="789"/>
      <c r="AG181" s="790"/>
      <c r="AH181" s="789" t="s">
        <v>225</v>
      </c>
      <c r="AI181" s="789"/>
      <c r="AJ181" s="789"/>
      <c r="AK181" s="789"/>
      <c r="AL181" s="789"/>
      <c r="AM181" s="789"/>
      <c r="AN181" s="789"/>
      <c r="AO181" s="789"/>
      <c r="AP181" s="790"/>
      <c r="AQ181" s="789" t="s">
        <v>226</v>
      </c>
      <c r="AR181" s="789"/>
      <c r="AS181" s="789"/>
      <c r="AT181" s="789"/>
      <c r="AU181" s="789"/>
      <c r="AV181" s="789"/>
      <c r="AW181" s="789"/>
      <c r="AX181" s="789"/>
      <c r="AY181" s="806"/>
    </row>
    <row r="182" spans="1:52" ht="23.25" customHeight="1" x14ac:dyDescent="0.2">
      <c r="A182" s="346"/>
      <c r="B182" s="347"/>
      <c r="C182" s="347"/>
      <c r="D182" s="347"/>
      <c r="E182" s="347"/>
      <c r="F182" s="347"/>
      <c r="G182" s="835" t="s">
        <v>267</v>
      </c>
      <c r="H182" s="836"/>
      <c r="I182" s="836"/>
      <c r="J182" s="836"/>
      <c r="K182" s="836"/>
      <c r="L182" s="748" t="s">
        <v>27</v>
      </c>
      <c r="M182" s="748"/>
      <c r="N182" s="748"/>
      <c r="O182" s="824" t="s">
        <v>366</v>
      </c>
      <c r="P182" s="825"/>
      <c r="Q182" s="825"/>
      <c r="R182" s="34" t="s">
        <v>28</v>
      </c>
      <c r="S182" s="826">
        <v>0</v>
      </c>
      <c r="T182" s="826"/>
      <c r="U182" s="826"/>
      <c r="V182" s="826"/>
      <c r="W182" s="827"/>
      <c r="X182" s="824" t="s">
        <v>366</v>
      </c>
      <c r="Y182" s="825"/>
      <c r="Z182" s="825"/>
      <c r="AA182" s="34" t="s">
        <v>28</v>
      </c>
      <c r="AB182" s="826">
        <v>0</v>
      </c>
      <c r="AC182" s="826"/>
      <c r="AD182" s="826"/>
      <c r="AE182" s="826"/>
      <c r="AF182" s="826"/>
      <c r="AG182" s="827"/>
      <c r="AH182" s="824" t="s">
        <v>366</v>
      </c>
      <c r="AI182" s="825"/>
      <c r="AJ182" s="825"/>
      <c r="AK182" s="34" t="s">
        <v>28</v>
      </c>
      <c r="AL182" s="826">
        <v>0</v>
      </c>
      <c r="AM182" s="826"/>
      <c r="AN182" s="826"/>
      <c r="AO182" s="826"/>
      <c r="AP182" s="827"/>
      <c r="AQ182" s="799"/>
      <c r="AR182" s="799"/>
      <c r="AS182" s="799"/>
      <c r="AT182" s="799"/>
      <c r="AU182" s="799"/>
      <c r="AV182" s="799"/>
      <c r="AW182" s="799"/>
      <c r="AX182" s="799"/>
      <c r="AY182" s="800"/>
      <c r="AZ182" s="42"/>
    </row>
    <row r="183" spans="1:52" ht="23.25" customHeight="1" x14ac:dyDescent="0.2">
      <c r="A183" s="346"/>
      <c r="B183" s="347"/>
      <c r="C183" s="347"/>
      <c r="D183" s="347"/>
      <c r="E183" s="347"/>
      <c r="F183" s="347"/>
      <c r="G183" s="837"/>
      <c r="H183" s="838"/>
      <c r="I183" s="838"/>
      <c r="J183" s="838"/>
      <c r="K183" s="838"/>
      <c r="L183" s="724" t="s">
        <v>27</v>
      </c>
      <c r="M183" s="724"/>
      <c r="N183" s="724"/>
      <c r="O183" s="801" t="s">
        <v>366</v>
      </c>
      <c r="P183" s="801"/>
      <c r="Q183" s="802"/>
      <c r="R183" s="35" t="s">
        <v>28</v>
      </c>
      <c r="S183" s="803">
        <v>0</v>
      </c>
      <c r="T183" s="804"/>
      <c r="U183" s="804"/>
      <c r="V183" s="804"/>
      <c r="W183" s="804"/>
      <c r="X183" s="801" t="s">
        <v>366</v>
      </c>
      <c r="Y183" s="801"/>
      <c r="Z183" s="802"/>
      <c r="AA183" s="35" t="s">
        <v>28</v>
      </c>
      <c r="AB183" s="803">
        <v>0</v>
      </c>
      <c r="AC183" s="804"/>
      <c r="AD183" s="804"/>
      <c r="AE183" s="804"/>
      <c r="AF183" s="804"/>
      <c r="AG183" s="804"/>
      <c r="AH183" s="801" t="s">
        <v>366</v>
      </c>
      <c r="AI183" s="801"/>
      <c r="AJ183" s="802"/>
      <c r="AK183" s="35" t="s">
        <v>28</v>
      </c>
      <c r="AL183" s="803">
        <v>0</v>
      </c>
      <c r="AM183" s="804"/>
      <c r="AN183" s="804"/>
      <c r="AO183" s="804"/>
      <c r="AP183" s="804"/>
      <c r="AQ183" s="801" t="s">
        <v>366</v>
      </c>
      <c r="AR183" s="801"/>
      <c r="AS183" s="802"/>
      <c r="AT183" s="35" t="s">
        <v>28</v>
      </c>
      <c r="AU183" s="803">
        <v>0</v>
      </c>
      <c r="AV183" s="804"/>
      <c r="AW183" s="804"/>
      <c r="AX183" s="804"/>
      <c r="AY183" s="805"/>
    </row>
    <row r="184" spans="1:52" ht="23.25" customHeight="1" x14ac:dyDescent="0.2">
      <c r="A184" s="346"/>
      <c r="B184" s="347"/>
      <c r="C184" s="347"/>
      <c r="D184" s="347"/>
      <c r="E184" s="347"/>
      <c r="F184" s="347"/>
      <c r="G184" s="837" t="s">
        <v>76</v>
      </c>
      <c r="H184" s="838"/>
      <c r="I184" s="838"/>
      <c r="J184" s="838"/>
      <c r="K184" s="838"/>
      <c r="L184" s="788" t="s">
        <v>27</v>
      </c>
      <c r="M184" s="788"/>
      <c r="N184" s="788"/>
      <c r="O184" s="810" t="s">
        <v>366</v>
      </c>
      <c r="P184" s="810"/>
      <c r="Q184" s="811"/>
      <c r="R184" s="36" t="s">
        <v>28</v>
      </c>
      <c r="S184" s="812">
        <v>0</v>
      </c>
      <c r="T184" s="813"/>
      <c r="U184" s="813"/>
      <c r="V184" s="813"/>
      <c r="W184" s="813"/>
      <c r="X184" s="810" t="s">
        <v>366</v>
      </c>
      <c r="Y184" s="810"/>
      <c r="Z184" s="811"/>
      <c r="AA184" s="36" t="s">
        <v>28</v>
      </c>
      <c r="AB184" s="812">
        <v>0</v>
      </c>
      <c r="AC184" s="813"/>
      <c r="AD184" s="813"/>
      <c r="AE184" s="813"/>
      <c r="AF184" s="813"/>
      <c r="AG184" s="813"/>
      <c r="AH184" s="810" t="s">
        <v>366</v>
      </c>
      <c r="AI184" s="810"/>
      <c r="AJ184" s="811"/>
      <c r="AK184" s="36" t="s">
        <v>28</v>
      </c>
      <c r="AL184" s="812">
        <v>0</v>
      </c>
      <c r="AM184" s="813"/>
      <c r="AN184" s="813"/>
      <c r="AO184" s="813"/>
      <c r="AP184" s="813"/>
      <c r="AQ184" s="810" t="s">
        <v>366</v>
      </c>
      <c r="AR184" s="810"/>
      <c r="AS184" s="811"/>
      <c r="AT184" s="36" t="s">
        <v>28</v>
      </c>
      <c r="AU184" s="812">
        <v>0</v>
      </c>
      <c r="AV184" s="813"/>
      <c r="AW184" s="813"/>
      <c r="AX184" s="813"/>
      <c r="AY184" s="821"/>
    </row>
    <row r="185" spans="1:52" ht="23.25" customHeight="1" x14ac:dyDescent="0.2">
      <c r="A185" s="346"/>
      <c r="B185" s="347"/>
      <c r="C185" s="347"/>
      <c r="D185" s="347"/>
      <c r="E185" s="347"/>
      <c r="F185" s="347"/>
      <c r="G185" s="822" t="s">
        <v>41</v>
      </c>
      <c r="H185" s="699"/>
      <c r="I185" s="699"/>
      <c r="J185" s="699"/>
      <c r="K185" s="699"/>
      <c r="L185" s="788" t="s">
        <v>27</v>
      </c>
      <c r="M185" s="788"/>
      <c r="N185" s="788"/>
      <c r="O185" s="810" t="s">
        <v>366</v>
      </c>
      <c r="P185" s="810"/>
      <c r="Q185" s="811"/>
      <c r="R185" s="36" t="s">
        <v>28</v>
      </c>
      <c r="S185" s="812">
        <v>0</v>
      </c>
      <c r="T185" s="813"/>
      <c r="U185" s="813"/>
      <c r="V185" s="813"/>
      <c r="W185" s="813"/>
      <c r="X185" s="810" t="s">
        <v>366</v>
      </c>
      <c r="Y185" s="810"/>
      <c r="Z185" s="811"/>
      <c r="AA185" s="36" t="s">
        <v>28</v>
      </c>
      <c r="AB185" s="812">
        <v>0</v>
      </c>
      <c r="AC185" s="813"/>
      <c r="AD185" s="813"/>
      <c r="AE185" s="813"/>
      <c r="AF185" s="813"/>
      <c r="AG185" s="813"/>
      <c r="AH185" s="810" t="s">
        <v>366</v>
      </c>
      <c r="AI185" s="810"/>
      <c r="AJ185" s="811"/>
      <c r="AK185" s="36" t="s">
        <v>28</v>
      </c>
      <c r="AL185" s="812">
        <v>0</v>
      </c>
      <c r="AM185" s="813"/>
      <c r="AN185" s="813"/>
      <c r="AO185" s="813"/>
      <c r="AP185" s="813"/>
      <c r="AQ185" s="810" t="s">
        <v>366</v>
      </c>
      <c r="AR185" s="810"/>
      <c r="AS185" s="811"/>
      <c r="AT185" s="36" t="s">
        <v>28</v>
      </c>
      <c r="AU185" s="812">
        <v>0</v>
      </c>
      <c r="AV185" s="813"/>
      <c r="AW185" s="813"/>
      <c r="AX185" s="813"/>
      <c r="AY185" s="821"/>
    </row>
    <row r="186" spans="1:52" ht="23.25" customHeight="1" thickBot="1" x14ac:dyDescent="0.25">
      <c r="A186" s="534"/>
      <c r="B186" s="535"/>
      <c r="C186" s="535"/>
      <c r="D186" s="535"/>
      <c r="E186" s="535"/>
      <c r="F186" s="535"/>
      <c r="G186" s="791" t="s">
        <v>42</v>
      </c>
      <c r="H186" s="792"/>
      <c r="I186" s="792"/>
      <c r="J186" s="792"/>
      <c r="K186" s="792"/>
      <c r="L186" s="793" t="s">
        <v>27</v>
      </c>
      <c r="M186" s="793"/>
      <c r="N186" s="793"/>
      <c r="O186" s="829" t="s">
        <v>366</v>
      </c>
      <c r="P186" s="829"/>
      <c r="Q186" s="830"/>
      <c r="R186" s="37" t="s">
        <v>28</v>
      </c>
      <c r="S186" s="831">
        <v>0</v>
      </c>
      <c r="T186" s="832"/>
      <c r="U186" s="832"/>
      <c r="V186" s="832"/>
      <c r="W186" s="832"/>
      <c r="X186" s="829" t="s">
        <v>366</v>
      </c>
      <c r="Y186" s="829"/>
      <c r="Z186" s="830"/>
      <c r="AA186" s="37" t="s">
        <v>28</v>
      </c>
      <c r="AB186" s="831">
        <f>S186+AB182-AB184-AB185</f>
        <v>0</v>
      </c>
      <c r="AC186" s="832"/>
      <c r="AD186" s="832"/>
      <c r="AE186" s="832"/>
      <c r="AF186" s="832"/>
      <c r="AG186" s="832"/>
      <c r="AH186" s="829" t="s">
        <v>366</v>
      </c>
      <c r="AI186" s="829"/>
      <c r="AJ186" s="830"/>
      <c r="AK186" s="37" t="s">
        <v>28</v>
      </c>
      <c r="AL186" s="831">
        <f>AB186+AL182-AL184-AL185</f>
        <v>0</v>
      </c>
      <c r="AM186" s="832"/>
      <c r="AN186" s="832"/>
      <c r="AO186" s="832"/>
      <c r="AP186" s="832"/>
      <c r="AQ186" s="829" t="s">
        <v>366</v>
      </c>
      <c r="AR186" s="829"/>
      <c r="AS186" s="830"/>
      <c r="AT186" s="37" t="s">
        <v>28</v>
      </c>
      <c r="AU186" s="831">
        <f>AL186+AU183-AU184-AU185</f>
        <v>0</v>
      </c>
      <c r="AV186" s="832"/>
      <c r="AW186" s="832"/>
      <c r="AX186" s="832"/>
      <c r="AY186" s="833"/>
    </row>
    <row r="187" spans="1:52" ht="25.5" customHeight="1" x14ac:dyDescent="0.2">
      <c r="A187" s="456" t="s">
        <v>247</v>
      </c>
      <c r="B187" s="457"/>
      <c r="C187" s="457"/>
      <c r="D187" s="457"/>
      <c r="E187" s="457"/>
      <c r="F187" s="458"/>
      <c r="G187" s="389" t="s">
        <v>268</v>
      </c>
      <c r="H187" s="390"/>
      <c r="I187" s="390"/>
      <c r="J187" s="390"/>
      <c r="K187" s="390"/>
      <c r="L187" s="390"/>
      <c r="M187" s="390"/>
      <c r="N187" s="390"/>
      <c r="O187" s="390"/>
      <c r="P187" s="390"/>
      <c r="Q187" s="391"/>
      <c r="R187" s="392">
        <v>64.34</v>
      </c>
      <c r="S187" s="393"/>
      <c r="T187" s="393"/>
      <c r="U187" s="393"/>
      <c r="V187" s="393"/>
      <c r="W187" s="393"/>
      <c r="X187" s="393"/>
      <c r="Y187" s="393"/>
      <c r="Z187" s="393"/>
      <c r="AA187" s="393"/>
      <c r="AB187" s="394"/>
      <c r="AC187" s="395" t="s">
        <v>269</v>
      </c>
      <c r="AD187" s="396"/>
      <c r="AE187" s="396"/>
      <c r="AF187" s="396"/>
      <c r="AG187" s="396"/>
      <c r="AH187" s="396"/>
      <c r="AI187" s="396"/>
      <c r="AJ187" s="396"/>
      <c r="AK187" s="396"/>
      <c r="AL187" s="396"/>
      <c r="AM187" s="397"/>
      <c r="AN187" s="398">
        <f>X149</f>
        <v>54.601908999999999</v>
      </c>
      <c r="AO187" s="399"/>
      <c r="AP187" s="399"/>
      <c r="AQ187" s="399"/>
      <c r="AR187" s="399"/>
      <c r="AS187" s="399"/>
      <c r="AT187" s="399"/>
      <c r="AU187" s="399"/>
      <c r="AV187" s="399"/>
      <c r="AW187" s="399"/>
      <c r="AX187" s="399"/>
      <c r="AY187" s="400"/>
    </row>
    <row r="188" spans="1:52" ht="25.5" customHeight="1" x14ac:dyDescent="0.2">
      <c r="A188" s="346"/>
      <c r="B188" s="347"/>
      <c r="C188" s="347"/>
      <c r="D188" s="347"/>
      <c r="E188" s="347"/>
      <c r="F188" s="348"/>
      <c r="G188" s="401" t="s">
        <v>271</v>
      </c>
      <c r="H188" s="402"/>
      <c r="I188" s="402"/>
      <c r="J188" s="402"/>
      <c r="K188" s="402"/>
      <c r="L188" s="402"/>
      <c r="M188" s="402"/>
      <c r="N188" s="402"/>
      <c r="O188" s="402"/>
      <c r="P188" s="402"/>
      <c r="Q188" s="403"/>
      <c r="R188" s="404">
        <f>R187-AN187</f>
        <v>9.7380910000000043</v>
      </c>
      <c r="S188" s="405"/>
      <c r="T188" s="405"/>
      <c r="U188" s="405"/>
      <c r="V188" s="405"/>
      <c r="W188" s="405"/>
      <c r="X188" s="405"/>
      <c r="Y188" s="405"/>
      <c r="Z188" s="405"/>
      <c r="AA188" s="405"/>
      <c r="AB188" s="406"/>
      <c r="AC188" s="407" t="s">
        <v>270</v>
      </c>
      <c r="AD188" s="408"/>
      <c r="AE188" s="408"/>
      <c r="AF188" s="408"/>
      <c r="AG188" s="408"/>
      <c r="AH188" s="408"/>
      <c r="AI188" s="408"/>
      <c r="AJ188" s="408"/>
      <c r="AK188" s="408"/>
      <c r="AL188" s="408"/>
      <c r="AM188" s="409"/>
      <c r="AN188" s="410">
        <f>R188/R187</f>
        <v>0.15135360584395405</v>
      </c>
      <c r="AO188" s="411"/>
      <c r="AP188" s="411"/>
      <c r="AQ188" s="411"/>
      <c r="AR188" s="411"/>
      <c r="AS188" s="411"/>
      <c r="AT188" s="411"/>
      <c r="AU188" s="411"/>
      <c r="AV188" s="411"/>
      <c r="AW188" s="411"/>
      <c r="AX188" s="411"/>
      <c r="AY188" s="412"/>
    </row>
    <row r="189" spans="1:52" x14ac:dyDescent="0.2">
      <c r="A189" s="346"/>
      <c r="B189" s="347"/>
      <c r="C189" s="347"/>
      <c r="D189" s="347"/>
      <c r="E189" s="347"/>
      <c r="F189" s="348"/>
      <c r="G189" s="290" t="s">
        <v>180</v>
      </c>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413"/>
      <c r="AY189" s="414"/>
    </row>
    <row r="190" spans="1:52" ht="69.75" customHeight="1" thickBot="1" x14ac:dyDescent="0.25">
      <c r="A190" s="346"/>
      <c r="B190" s="347"/>
      <c r="C190" s="347"/>
      <c r="D190" s="347"/>
      <c r="E190" s="347"/>
      <c r="F190" s="348"/>
      <c r="G190" s="415" t="s">
        <v>317</v>
      </c>
      <c r="H190" s="416"/>
      <c r="I190" s="416"/>
      <c r="J190" s="416"/>
      <c r="K190" s="416"/>
      <c r="L190" s="416"/>
      <c r="M190" s="416"/>
      <c r="N190" s="416"/>
      <c r="O190" s="416"/>
      <c r="P190" s="416"/>
      <c r="Q190" s="416"/>
      <c r="R190" s="416"/>
      <c r="S190" s="416"/>
      <c r="T190" s="416"/>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6"/>
      <c r="AY190" s="417"/>
    </row>
    <row r="191" spans="1:52" ht="25.5" customHeight="1" x14ac:dyDescent="0.2">
      <c r="A191" s="346"/>
      <c r="B191" s="347"/>
      <c r="C191" s="347"/>
      <c r="D191" s="347"/>
      <c r="E191" s="347"/>
      <c r="F191" s="348"/>
      <c r="G191" s="389" t="s">
        <v>272</v>
      </c>
      <c r="H191" s="390"/>
      <c r="I191" s="390"/>
      <c r="J191" s="390"/>
      <c r="K191" s="390"/>
      <c r="L191" s="390"/>
      <c r="M191" s="390"/>
      <c r="N191" s="390"/>
      <c r="O191" s="390"/>
      <c r="P191" s="390"/>
      <c r="Q191" s="391"/>
      <c r="R191" s="392">
        <v>63.84</v>
      </c>
      <c r="S191" s="393"/>
      <c r="T191" s="393"/>
      <c r="U191" s="393"/>
      <c r="V191" s="393"/>
      <c r="W191" s="393"/>
      <c r="X191" s="393"/>
      <c r="Y191" s="393"/>
      <c r="Z191" s="393"/>
      <c r="AA191" s="393"/>
      <c r="AB191" s="394"/>
      <c r="AC191" s="395" t="s">
        <v>273</v>
      </c>
      <c r="AD191" s="396"/>
      <c r="AE191" s="396"/>
      <c r="AF191" s="396"/>
      <c r="AG191" s="396"/>
      <c r="AH191" s="396"/>
      <c r="AI191" s="396"/>
      <c r="AJ191" s="396"/>
      <c r="AK191" s="396"/>
      <c r="AL191" s="396"/>
      <c r="AM191" s="397"/>
      <c r="AN191" s="392">
        <v>59.199429000000002</v>
      </c>
      <c r="AO191" s="393"/>
      <c r="AP191" s="393"/>
      <c r="AQ191" s="393"/>
      <c r="AR191" s="393"/>
      <c r="AS191" s="393"/>
      <c r="AT191" s="393"/>
      <c r="AU191" s="393"/>
      <c r="AV191" s="393"/>
      <c r="AW191" s="393"/>
      <c r="AX191" s="393"/>
      <c r="AY191" s="1033"/>
    </row>
    <row r="192" spans="1:52" ht="25.5" customHeight="1" x14ac:dyDescent="0.2">
      <c r="A192" s="346"/>
      <c r="B192" s="347"/>
      <c r="C192" s="347"/>
      <c r="D192" s="347"/>
      <c r="E192" s="347"/>
      <c r="F192" s="348"/>
      <c r="G192" s="401" t="s">
        <v>271</v>
      </c>
      <c r="H192" s="402"/>
      <c r="I192" s="402"/>
      <c r="J192" s="402"/>
      <c r="K192" s="402"/>
      <c r="L192" s="402"/>
      <c r="M192" s="402"/>
      <c r="N192" s="402"/>
      <c r="O192" s="402"/>
      <c r="P192" s="402"/>
      <c r="Q192" s="403"/>
      <c r="R192" s="1034">
        <f>R191-AN191</f>
        <v>4.6405710000000013</v>
      </c>
      <c r="S192" s="1035"/>
      <c r="T192" s="1035"/>
      <c r="U192" s="1035"/>
      <c r="V192" s="1035"/>
      <c r="W192" s="1035"/>
      <c r="X192" s="1035"/>
      <c r="Y192" s="1035"/>
      <c r="Z192" s="1035"/>
      <c r="AA192" s="1035"/>
      <c r="AB192" s="1036"/>
      <c r="AC192" s="407" t="s">
        <v>270</v>
      </c>
      <c r="AD192" s="408"/>
      <c r="AE192" s="408"/>
      <c r="AF192" s="408"/>
      <c r="AG192" s="408"/>
      <c r="AH192" s="408"/>
      <c r="AI192" s="408"/>
      <c r="AJ192" s="408"/>
      <c r="AK192" s="408"/>
      <c r="AL192" s="408"/>
      <c r="AM192" s="409"/>
      <c r="AN192" s="1037">
        <f>R192/R191</f>
        <v>7.2690648496240615E-2</v>
      </c>
      <c r="AO192" s="1038"/>
      <c r="AP192" s="1038"/>
      <c r="AQ192" s="1038"/>
      <c r="AR192" s="1038"/>
      <c r="AS192" s="1038"/>
      <c r="AT192" s="1038"/>
      <c r="AU192" s="1038"/>
      <c r="AV192" s="1038"/>
      <c r="AW192" s="1038"/>
      <c r="AX192" s="1038"/>
      <c r="AY192" s="1039"/>
    </row>
    <row r="193" spans="1:51" x14ac:dyDescent="0.2">
      <c r="A193" s="346"/>
      <c r="B193" s="347"/>
      <c r="C193" s="347"/>
      <c r="D193" s="347"/>
      <c r="E193" s="347"/>
      <c r="F193" s="348"/>
      <c r="G193" s="1040" t="s">
        <v>180</v>
      </c>
      <c r="H193" s="1041"/>
      <c r="I193" s="1041"/>
      <c r="J193" s="1041"/>
      <c r="K193" s="1041"/>
      <c r="L193" s="1041"/>
      <c r="M193" s="1041"/>
      <c r="N193" s="1041"/>
      <c r="O193" s="1041"/>
      <c r="P193" s="1041"/>
      <c r="Q193" s="1041"/>
      <c r="R193" s="1041"/>
      <c r="S193" s="1041"/>
      <c r="T193" s="1041"/>
      <c r="U193" s="1041"/>
      <c r="V193" s="1041"/>
      <c r="W193" s="1041"/>
      <c r="X193" s="1041"/>
      <c r="Y193" s="1041"/>
      <c r="Z193" s="1041"/>
      <c r="AA193" s="1041"/>
      <c r="AB193" s="1041"/>
      <c r="AC193" s="1041"/>
      <c r="AD193" s="1041"/>
      <c r="AE193" s="1041"/>
      <c r="AF193" s="1041"/>
      <c r="AG193" s="1041"/>
      <c r="AH193" s="1041"/>
      <c r="AI193" s="1041"/>
      <c r="AJ193" s="1041"/>
      <c r="AK193" s="1041"/>
      <c r="AL193" s="1041"/>
      <c r="AM193" s="1041"/>
      <c r="AN193" s="1041"/>
      <c r="AO193" s="1041"/>
      <c r="AP193" s="1041"/>
      <c r="AQ193" s="1041"/>
      <c r="AR193" s="1041"/>
      <c r="AS193" s="1041"/>
      <c r="AT193" s="1041"/>
      <c r="AU193" s="1041"/>
      <c r="AV193" s="1041"/>
      <c r="AW193" s="1041"/>
      <c r="AX193" s="1041"/>
      <c r="AY193" s="1042"/>
    </row>
    <row r="194" spans="1:51" ht="69.75" customHeight="1" thickBot="1" x14ac:dyDescent="0.25">
      <c r="A194" s="534"/>
      <c r="B194" s="535"/>
      <c r="C194" s="535"/>
      <c r="D194" s="535"/>
      <c r="E194" s="535"/>
      <c r="F194" s="536"/>
      <c r="G194" s="1017" t="s">
        <v>362</v>
      </c>
      <c r="H194" s="1018"/>
      <c r="I194" s="1018"/>
      <c r="J194" s="1018"/>
      <c r="K194" s="1018"/>
      <c r="L194" s="1018"/>
      <c r="M194" s="1018"/>
      <c r="N194" s="1018"/>
      <c r="O194" s="1018"/>
      <c r="P194" s="1018"/>
      <c r="Q194" s="1018"/>
      <c r="R194" s="1018"/>
      <c r="S194" s="1018"/>
      <c r="T194" s="1018"/>
      <c r="U194" s="1018"/>
      <c r="V194" s="1018"/>
      <c r="W194" s="1018"/>
      <c r="X194" s="1018"/>
      <c r="Y194" s="1018"/>
      <c r="Z194" s="1018"/>
      <c r="AA194" s="1018"/>
      <c r="AB194" s="1018"/>
      <c r="AC194" s="1018"/>
      <c r="AD194" s="1018"/>
      <c r="AE194" s="1018"/>
      <c r="AF194" s="1018"/>
      <c r="AG194" s="1018"/>
      <c r="AH194" s="1018"/>
      <c r="AI194" s="1018"/>
      <c r="AJ194" s="1018"/>
      <c r="AK194" s="1018"/>
      <c r="AL194" s="1018"/>
      <c r="AM194" s="1018"/>
      <c r="AN194" s="1018"/>
      <c r="AO194" s="1018"/>
      <c r="AP194" s="1018"/>
      <c r="AQ194" s="1018"/>
      <c r="AR194" s="1018"/>
      <c r="AS194" s="1018"/>
      <c r="AT194" s="1018"/>
      <c r="AU194" s="1018"/>
      <c r="AV194" s="1018"/>
      <c r="AW194" s="1018"/>
      <c r="AX194" s="1018"/>
      <c r="AY194" s="1019"/>
    </row>
    <row r="195" spans="1:51" ht="36" customHeight="1" x14ac:dyDescent="0.2">
      <c r="A195" s="293" t="s">
        <v>277</v>
      </c>
      <c r="B195" s="294"/>
      <c r="C195" s="294"/>
      <c r="D195" s="294"/>
      <c r="E195" s="294"/>
      <c r="F195" s="295"/>
      <c r="G195" s="302">
        <v>0.72</v>
      </c>
      <c r="H195" s="302"/>
      <c r="I195" s="302"/>
      <c r="J195" s="302"/>
      <c r="K195" s="302"/>
      <c r="L195" s="302"/>
      <c r="M195" s="302"/>
      <c r="N195" s="302"/>
      <c r="O195" s="555" t="s">
        <v>2</v>
      </c>
      <c r="P195" s="555"/>
      <c r="Q195" s="555"/>
      <c r="R195" s="557" t="s">
        <v>69</v>
      </c>
      <c r="S195" s="557"/>
      <c r="T195" s="557"/>
      <c r="U195" s="305" t="s">
        <v>357</v>
      </c>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6"/>
    </row>
    <row r="196" spans="1:51" ht="48" customHeight="1" x14ac:dyDescent="0.2">
      <c r="A196" s="296"/>
      <c r="B196" s="297"/>
      <c r="C196" s="297"/>
      <c r="D196" s="297"/>
      <c r="E196" s="297"/>
      <c r="F196" s="298"/>
      <c r="G196" s="303"/>
      <c r="H196" s="303"/>
      <c r="I196" s="303"/>
      <c r="J196" s="303"/>
      <c r="K196" s="303"/>
      <c r="L196" s="303"/>
      <c r="M196" s="303"/>
      <c r="N196" s="303"/>
      <c r="O196" s="556"/>
      <c r="P196" s="556"/>
      <c r="Q196" s="556"/>
      <c r="R196" s="558" t="s">
        <v>276</v>
      </c>
      <c r="S196" s="558"/>
      <c r="T196" s="558"/>
      <c r="U196" s="559" t="s">
        <v>333</v>
      </c>
      <c r="V196" s="560"/>
      <c r="W196" s="560"/>
      <c r="X196" s="560"/>
      <c r="Y196" s="560"/>
      <c r="Z196" s="560"/>
      <c r="AA196" s="560"/>
      <c r="AB196" s="560"/>
      <c r="AC196" s="560"/>
      <c r="AD196" s="560"/>
      <c r="AE196" s="560"/>
      <c r="AF196" s="560"/>
      <c r="AG196" s="560"/>
      <c r="AH196" s="560"/>
      <c r="AI196" s="560"/>
      <c r="AJ196" s="560"/>
      <c r="AK196" s="560"/>
      <c r="AL196" s="560"/>
      <c r="AM196" s="560"/>
      <c r="AN196" s="560"/>
      <c r="AO196" s="560"/>
      <c r="AP196" s="560"/>
      <c r="AQ196" s="560"/>
      <c r="AR196" s="560"/>
      <c r="AS196" s="560"/>
      <c r="AT196" s="560"/>
      <c r="AU196" s="560"/>
      <c r="AV196" s="560"/>
      <c r="AW196" s="560"/>
      <c r="AX196" s="560"/>
      <c r="AY196" s="561"/>
    </row>
    <row r="197" spans="1:51" ht="36" customHeight="1" x14ac:dyDescent="0.2">
      <c r="A197" s="296"/>
      <c r="B197" s="297"/>
      <c r="C197" s="297"/>
      <c r="D197" s="297"/>
      <c r="E197" s="297"/>
      <c r="F197" s="298"/>
      <c r="G197" s="303"/>
      <c r="H197" s="303"/>
      <c r="I197" s="303"/>
      <c r="J197" s="303"/>
      <c r="K197" s="303"/>
      <c r="L197" s="303"/>
      <c r="M197" s="303"/>
      <c r="N197" s="303"/>
      <c r="O197" s="556" t="s">
        <v>275</v>
      </c>
      <c r="P197" s="556"/>
      <c r="Q197" s="556"/>
      <c r="R197" s="556"/>
      <c r="S197" s="556"/>
      <c r="T197" s="556"/>
      <c r="U197" s="563" t="s">
        <v>69</v>
      </c>
      <c r="V197" s="563"/>
      <c r="W197" s="563"/>
      <c r="X197" s="564" t="s">
        <v>358</v>
      </c>
      <c r="Y197" s="565"/>
      <c r="Z197" s="565"/>
      <c r="AA197" s="565"/>
      <c r="AB197" s="565"/>
      <c r="AC197" s="565"/>
      <c r="AD197" s="565"/>
      <c r="AE197" s="565"/>
      <c r="AF197" s="565"/>
      <c r="AG197" s="565"/>
      <c r="AH197" s="565"/>
      <c r="AI197" s="565"/>
      <c r="AJ197" s="565"/>
      <c r="AK197" s="565"/>
      <c r="AL197" s="565"/>
      <c r="AM197" s="565"/>
      <c r="AN197" s="565"/>
      <c r="AO197" s="565"/>
      <c r="AP197" s="565"/>
      <c r="AQ197" s="565"/>
      <c r="AR197" s="565"/>
      <c r="AS197" s="565"/>
      <c r="AT197" s="565"/>
      <c r="AU197" s="565"/>
      <c r="AV197" s="565"/>
      <c r="AW197" s="565"/>
      <c r="AX197" s="565"/>
      <c r="AY197" s="566"/>
    </row>
    <row r="198" spans="1:51" ht="116.25" customHeight="1" x14ac:dyDescent="0.2">
      <c r="A198" s="296"/>
      <c r="B198" s="297"/>
      <c r="C198" s="297"/>
      <c r="D198" s="297"/>
      <c r="E198" s="297"/>
      <c r="F198" s="298"/>
      <c r="G198" s="303"/>
      <c r="H198" s="303"/>
      <c r="I198" s="303"/>
      <c r="J198" s="303"/>
      <c r="K198" s="303"/>
      <c r="L198" s="303"/>
      <c r="M198" s="303"/>
      <c r="N198" s="303"/>
      <c r="O198" s="556"/>
      <c r="P198" s="556"/>
      <c r="Q198" s="556"/>
      <c r="R198" s="556"/>
      <c r="S198" s="556"/>
      <c r="T198" s="556"/>
      <c r="U198" s="567" t="s">
        <v>274</v>
      </c>
      <c r="V198" s="567"/>
      <c r="W198" s="567"/>
      <c r="X198" s="568" t="s">
        <v>356</v>
      </c>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70"/>
    </row>
    <row r="199" spans="1:51" ht="96" customHeight="1" x14ac:dyDescent="0.2">
      <c r="A199" s="296"/>
      <c r="B199" s="297"/>
      <c r="C199" s="297"/>
      <c r="D199" s="297"/>
      <c r="E199" s="297"/>
      <c r="F199" s="298"/>
      <c r="G199" s="303"/>
      <c r="H199" s="303"/>
      <c r="I199" s="303"/>
      <c r="J199" s="303"/>
      <c r="K199" s="303"/>
      <c r="L199" s="303"/>
      <c r="M199" s="303"/>
      <c r="N199" s="303"/>
      <c r="O199" s="556"/>
      <c r="P199" s="556"/>
      <c r="Q199" s="556"/>
      <c r="R199" s="556"/>
      <c r="S199" s="556"/>
      <c r="T199" s="556"/>
      <c r="U199" s="567" t="s">
        <v>73</v>
      </c>
      <c r="V199" s="567"/>
      <c r="W199" s="567"/>
      <c r="X199" s="568" t="s">
        <v>334</v>
      </c>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70"/>
    </row>
    <row r="200" spans="1:51" ht="74.25" customHeight="1" thickBot="1" x14ac:dyDescent="0.25">
      <c r="A200" s="299"/>
      <c r="B200" s="300"/>
      <c r="C200" s="300"/>
      <c r="D200" s="300"/>
      <c r="E200" s="300"/>
      <c r="F200" s="301"/>
      <c r="G200" s="304"/>
      <c r="H200" s="304"/>
      <c r="I200" s="304"/>
      <c r="J200" s="304"/>
      <c r="K200" s="304"/>
      <c r="L200" s="304"/>
      <c r="M200" s="304"/>
      <c r="N200" s="304"/>
      <c r="O200" s="562"/>
      <c r="P200" s="562"/>
      <c r="Q200" s="562"/>
      <c r="R200" s="562"/>
      <c r="S200" s="562"/>
      <c r="T200" s="562"/>
      <c r="U200" s="418" t="s">
        <v>74</v>
      </c>
      <c r="V200" s="418"/>
      <c r="W200" s="418"/>
      <c r="X200" s="419" t="s">
        <v>335</v>
      </c>
      <c r="Y200" s="419"/>
      <c r="Z200" s="419"/>
      <c r="AA200" s="419"/>
      <c r="AB200" s="419"/>
      <c r="AC200" s="419"/>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19"/>
      <c r="AY200" s="420"/>
    </row>
    <row r="201" spans="1:51" ht="36" customHeight="1" x14ac:dyDescent="0.2">
      <c r="A201" s="313" t="s">
        <v>288</v>
      </c>
      <c r="B201" s="314"/>
      <c r="C201" s="314"/>
      <c r="D201" s="314"/>
      <c r="E201" s="314"/>
      <c r="F201" s="315"/>
      <c r="G201" s="322" t="s">
        <v>202</v>
      </c>
      <c r="H201" s="323"/>
      <c r="I201" s="323"/>
      <c r="J201" s="323"/>
      <c r="K201" s="323"/>
      <c r="L201" s="323"/>
      <c r="M201" s="323"/>
      <c r="N201" s="323"/>
      <c r="O201" s="323"/>
      <c r="P201" s="323"/>
      <c r="Q201" s="323"/>
      <c r="R201" s="323"/>
      <c r="S201" s="323"/>
      <c r="T201" s="324"/>
      <c r="U201" s="325" t="s">
        <v>175</v>
      </c>
      <c r="V201" s="326"/>
      <c r="W201" s="327"/>
      <c r="X201" s="328" t="s">
        <v>221</v>
      </c>
      <c r="Y201" s="329"/>
      <c r="Z201" s="329"/>
      <c r="AA201" s="329"/>
      <c r="AB201" s="329"/>
      <c r="AC201" s="329"/>
      <c r="AD201" s="329"/>
      <c r="AE201" s="329"/>
      <c r="AF201" s="329"/>
      <c r="AG201" s="329"/>
      <c r="AH201" s="329"/>
      <c r="AI201" s="329"/>
      <c r="AJ201" s="329"/>
      <c r="AK201" s="329"/>
      <c r="AL201" s="329"/>
      <c r="AM201" s="329"/>
      <c r="AN201" s="329"/>
      <c r="AO201" s="329"/>
      <c r="AP201" s="329"/>
      <c r="AQ201" s="329"/>
      <c r="AR201" s="329"/>
      <c r="AS201" s="329"/>
      <c r="AT201" s="329"/>
      <c r="AU201" s="329"/>
      <c r="AV201" s="329"/>
      <c r="AW201" s="329"/>
      <c r="AX201" s="329"/>
      <c r="AY201" s="330"/>
    </row>
    <row r="202" spans="1:51" ht="36" customHeight="1" x14ac:dyDescent="0.2">
      <c r="A202" s="316"/>
      <c r="B202" s="317"/>
      <c r="C202" s="317"/>
      <c r="D202" s="317"/>
      <c r="E202" s="317"/>
      <c r="F202" s="318"/>
      <c r="G202" s="331" t="s">
        <v>294</v>
      </c>
      <c r="H202" s="332"/>
      <c r="I202" s="332"/>
      <c r="J202" s="332"/>
      <c r="K202" s="332"/>
      <c r="L202" s="332"/>
      <c r="M202" s="332"/>
      <c r="N202" s="332"/>
      <c r="O202" s="332"/>
      <c r="P202" s="332"/>
      <c r="Q202" s="332"/>
      <c r="R202" s="332"/>
      <c r="S202" s="332"/>
      <c r="T202" s="333"/>
      <c r="U202" s="334" t="s">
        <v>175</v>
      </c>
      <c r="V202" s="335"/>
      <c r="W202" s="336"/>
      <c r="X202" s="337" t="s">
        <v>304</v>
      </c>
      <c r="Y202" s="338"/>
      <c r="Z202" s="338"/>
      <c r="AA202" s="338"/>
      <c r="AB202" s="338"/>
      <c r="AC202" s="338"/>
      <c r="AD202" s="338"/>
      <c r="AE202" s="338"/>
      <c r="AF202" s="338"/>
      <c r="AG202" s="338"/>
      <c r="AH202" s="338"/>
      <c r="AI202" s="338"/>
      <c r="AJ202" s="338"/>
      <c r="AK202" s="338"/>
      <c r="AL202" s="338"/>
      <c r="AM202" s="338"/>
      <c r="AN202" s="338"/>
      <c r="AO202" s="338"/>
      <c r="AP202" s="338"/>
      <c r="AQ202" s="338"/>
      <c r="AR202" s="338"/>
      <c r="AS202" s="338"/>
      <c r="AT202" s="338"/>
      <c r="AU202" s="338"/>
      <c r="AV202" s="338"/>
      <c r="AW202" s="338"/>
      <c r="AX202" s="338"/>
      <c r="AY202" s="339"/>
    </row>
    <row r="203" spans="1:51" ht="36" customHeight="1" x14ac:dyDescent="0.2">
      <c r="A203" s="316"/>
      <c r="B203" s="317"/>
      <c r="C203" s="317"/>
      <c r="D203" s="317"/>
      <c r="E203" s="317"/>
      <c r="F203" s="318"/>
      <c r="G203" s="331" t="s">
        <v>295</v>
      </c>
      <c r="H203" s="332"/>
      <c r="I203" s="332"/>
      <c r="J203" s="332"/>
      <c r="K203" s="332"/>
      <c r="L203" s="332"/>
      <c r="M203" s="332"/>
      <c r="N203" s="332"/>
      <c r="O203" s="332"/>
      <c r="P203" s="332"/>
      <c r="Q203" s="332"/>
      <c r="R203" s="332"/>
      <c r="S203" s="332"/>
      <c r="T203" s="333"/>
      <c r="U203" s="334" t="s">
        <v>175</v>
      </c>
      <c r="V203" s="335"/>
      <c r="W203" s="336"/>
      <c r="X203" s="337"/>
      <c r="Y203" s="338"/>
      <c r="Z203" s="338"/>
      <c r="AA203" s="338"/>
      <c r="AB203" s="338"/>
      <c r="AC203" s="338"/>
      <c r="AD203" s="338"/>
      <c r="AE203" s="338"/>
      <c r="AF203" s="338"/>
      <c r="AG203" s="338"/>
      <c r="AH203" s="338"/>
      <c r="AI203" s="338"/>
      <c r="AJ203" s="338"/>
      <c r="AK203" s="338"/>
      <c r="AL203" s="338"/>
      <c r="AM203" s="338"/>
      <c r="AN203" s="338"/>
      <c r="AO203" s="338"/>
      <c r="AP203" s="338"/>
      <c r="AQ203" s="338"/>
      <c r="AR203" s="338"/>
      <c r="AS203" s="338"/>
      <c r="AT203" s="338"/>
      <c r="AU203" s="338"/>
      <c r="AV203" s="338"/>
      <c r="AW203" s="338"/>
      <c r="AX203" s="338"/>
      <c r="AY203" s="339"/>
    </row>
    <row r="204" spans="1:51" ht="36" customHeight="1" x14ac:dyDescent="0.2">
      <c r="A204" s="316"/>
      <c r="B204" s="317"/>
      <c r="C204" s="317"/>
      <c r="D204" s="317"/>
      <c r="E204" s="317"/>
      <c r="F204" s="318"/>
      <c r="G204" s="331" t="s">
        <v>203</v>
      </c>
      <c r="H204" s="332"/>
      <c r="I204" s="332"/>
      <c r="J204" s="332"/>
      <c r="K204" s="332"/>
      <c r="L204" s="332"/>
      <c r="M204" s="332"/>
      <c r="N204" s="332"/>
      <c r="O204" s="332"/>
      <c r="P204" s="332"/>
      <c r="Q204" s="332"/>
      <c r="R204" s="332"/>
      <c r="S204" s="332"/>
      <c r="T204" s="333"/>
      <c r="U204" s="334" t="s">
        <v>175</v>
      </c>
      <c r="V204" s="335"/>
      <c r="W204" s="336"/>
      <c r="X204" s="337"/>
      <c r="Y204" s="338"/>
      <c r="Z204" s="338"/>
      <c r="AA204" s="338"/>
      <c r="AB204" s="338"/>
      <c r="AC204" s="338"/>
      <c r="AD204" s="338"/>
      <c r="AE204" s="338"/>
      <c r="AF204" s="338"/>
      <c r="AG204" s="338"/>
      <c r="AH204" s="338"/>
      <c r="AI204" s="338"/>
      <c r="AJ204" s="338"/>
      <c r="AK204" s="338"/>
      <c r="AL204" s="338"/>
      <c r="AM204" s="338"/>
      <c r="AN204" s="338"/>
      <c r="AO204" s="338"/>
      <c r="AP204" s="338"/>
      <c r="AQ204" s="338"/>
      <c r="AR204" s="338"/>
      <c r="AS204" s="338"/>
      <c r="AT204" s="338"/>
      <c r="AU204" s="338"/>
      <c r="AV204" s="338"/>
      <c r="AW204" s="338"/>
      <c r="AX204" s="338"/>
      <c r="AY204" s="339"/>
    </row>
    <row r="205" spans="1:51" ht="36" customHeight="1" thickBot="1" x14ac:dyDescent="0.25">
      <c r="A205" s="316"/>
      <c r="B205" s="317"/>
      <c r="C205" s="317"/>
      <c r="D205" s="317"/>
      <c r="E205" s="317"/>
      <c r="F205" s="318"/>
      <c r="G205" s="352" t="s">
        <v>204</v>
      </c>
      <c r="H205" s="353"/>
      <c r="I205" s="353"/>
      <c r="J205" s="353"/>
      <c r="K205" s="353"/>
      <c r="L205" s="353"/>
      <c r="M205" s="353"/>
      <c r="N205" s="353"/>
      <c r="O205" s="353"/>
      <c r="P205" s="353"/>
      <c r="Q205" s="353"/>
      <c r="R205" s="353"/>
      <c r="S205" s="353"/>
      <c r="T205" s="354"/>
      <c r="U205" s="355" t="s">
        <v>175</v>
      </c>
      <c r="V205" s="356"/>
      <c r="W205" s="357"/>
      <c r="X205" s="340"/>
      <c r="Y205" s="341"/>
      <c r="Z205" s="341"/>
      <c r="AA205" s="341"/>
      <c r="AB205" s="341"/>
      <c r="AC205" s="341"/>
      <c r="AD205" s="341"/>
      <c r="AE205" s="341"/>
      <c r="AF205" s="341"/>
      <c r="AG205" s="341"/>
      <c r="AH205" s="341"/>
      <c r="AI205" s="341"/>
      <c r="AJ205" s="341"/>
      <c r="AK205" s="341"/>
      <c r="AL205" s="341"/>
      <c r="AM205" s="341"/>
      <c r="AN205" s="341"/>
      <c r="AO205" s="341"/>
      <c r="AP205" s="341"/>
      <c r="AQ205" s="341"/>
      <c r="AR205" s="341"/>
      <c r="AS205" s="341"/>
      <c r="AT205" s="341"/>
      <c r="AU205" s="341"/>
      <c r="AV205" s="341"/>
      <c r="AW205" s="341"/>
      <c r="AX205" s="341"/>
      <c r="AY205" s="342"/>
    </row>
    <row r="206" spans="1:51" ht="36" customHeight="1" x14ac:dyDescent="0.2">
      <c r="A206" s="316"/>
      <c r="B206" s="317"/>
      <c r="C206" s="317"/>
      <c r="D206" s="317"/>
      <c r="E206" s="317"/>
      <c r="F206" s="318"/>
      <c r="G206" s="358" t="s">
        <v>281</v>
      </c>
      <c r="H206" s="359"/>
      <c r="I206" s="359"/>
      <c r="J206" s="359"/>
      <c r="K206" s="359"/>
      <c r="L206" s="359"/>
      <c r="M206" s="359"/>
      <c r="N206" s="360"/>
      <c r="O206" s="361" t="s">
        <v>304</v>
      </c>
      <c r="P206" s="362"/>
      <c r="Q206" s="362"/>
      <c r="R206" s="362"/>
      <c r="S206" s="362"/>
      <c r="T206" s="362"/>
      <c r="U206" s="362"/>
      <c r="V206" s="362"/>
      <c r="W206" s="362"/>
      <c r="X206" s="363"/>
      <c r="Y206" s="363"/>
      <c r="Z206" s="363"/>
      <c r="AA206" s="363"/>
      <c r="AB206" s="363"/>
      <c r="AC206" s="363"/>
      <c r="AD206" s="363"/>
      <c r="AE206" s="363"/>
      <c r="AF206" s="363"/>
      <c r="AG206" s="363"/>
      <c r="AH206" s="363"/>
      <c r="AI206" s="363"/>
      <c r="AJ206" s="363"/>
      <c r="AK206" s="363"/>
      <c r="AL206" s="363"/>
      <c r="AM206" s="363"/>
      <c r="AN206" s="363"/>
      <c r="AO206" s="363"/>
      <c r="AP206" s="363"/>
      <c r="AQ206" s="363"/>
      <c r="AR206" s="363"/>
      <c r="AS206" s="363"/>
      <c r="AT206" s="363"/>
      <c r="AU206" s="363"/>
      <c r="AV206" s="363"/>
      <c r="AW206" s="363"/>
      <c r="AX206" s="363"/>
      <c r="AY206" s="364"/>
    </row>
    <row r="207" spans="1:51" ht="99.75" customHeight="1" thickBot="1" x14ac:dyDescent="0.25">
      <c r="A207" s="319"/>
      <c r="B207" s="320"/>
      <c r="C207" s="320"/>
      <c r="D207" s="320"/>
      <c r="E207" s="320"/>
      <c r="F207" s="321"/>
      <c r="G207" s="365" t="s">
        <v>282</v>
      </c>
      <c r="H207" s="366"/>
      <c r="I207" s="366"/>
      <c r="J207" s="366"/>
      <c r="K207" s="366"/>
      <c r="L207" s="366"/>
      <c r="M207" s="366"/>
      <c r="N207" s="367"/>
      <c r="O207" s="368" t="s">
        <v>304</v>
      </c>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69"/>
      <c r="AY207" s="370"/>
    </row>
    <row r="208" spans="1:51" s="16" customFormat="1" ht="48" customHeight="1" thickBot="1" x14ac:dyDescent="0.25">
      <c r="A208" s="371" t="s">
        <v>289</v>
      </c>
      <c r="B208" s="372"/>
      <c r="C208" s="372"/>
      <c r="D208" s="372"/>
      <c r="E208" s="372"/>
      <c r="F208" s="373"/>
      <c r="G208" s="377" t="s">
        <v>280</v>
      </c>
      <c r="H208" s="378"/>
      <c r="I208" s="378"/>
      <c r="J208" s="378"/>
      <c r="K208" s="378"/>
      <c r="L208" s="378"/>
      <c r="M208" s="378"/>
      <c r="N208" s="379"/>
      <c r="O208" s="380" t="s">
        <v>304</v>
      </c>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c r="AS208" s="381"/>
      <c r="AT208" s="381"/>
      <c r="AU208" s="381"/>
      <c r="AV208" s="381"/>
      <c r="AW208" s="381"/>
      <c r="AX208" s="381"/>
      <c r="AY208" s="382"/>
    </row>
    <row r="209" spans="1:51" s="16" customFormat="1" ht="48" customHeight="1" thickBot="1" x14ac:dyDescent="0.25">
      <c r="A209" s="374"/>
      <c r="B209" s="375"/>
      <c r="C209" s="375"/>
      <c r="D209" s="375"/>
      <c r="E209" s="375"/>
      <c r="F209" s="376"/>
      <c r="G209" s="383" t="s">
        <v>279</v>
      </c>
      <c r="H209" s="384"/>
      <c r="I209" s="384"/>
      <c r="J209" s="384"/>
      <c r="K209" s="384"/>
      <c r="L209" s="384"/>
      <c r="M209" s="384"/>
      <c r="N209" s="385"/>
      <c r="O209" s="386" t="s">
        <v>304</v>
      </c>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387"/>
      <c r="AN209" s="387"/>
      <c r="AO209" s="387"/>
      <c r="AP209" s="387"/>
      <c r="AQ209" s="387"/>
      <c r="AR209" s="387"/>
      <c r="AS209" s="387"/>
      <c r="AT209" s="387"/>
      <c r="AU209" s="387"/>
      <c r="AV209" s="387"/>
      <c r="AW209" s="387"/>
      <c r="AX209" s="387"/>
      <c r="AY209" s="388"/>
    </row>
    <row r="210" spans="1:51" ht="100.5" customHeight="1" thickBot="1" x14ac:dyDescent="0.25">
      <c r="A210" s="307" t="s">
        <v>48</v>
      </c>
      <c r="B210" s="308"/>
      <c r="C210" s="308"/>
      <c r="D210" s="308"/>
      <c r="E210" s="308"/>
      <c r="F210" s="309"/>
      <c r="G210" s="310" t="s">
        <v>318</v>
      </c>
      <c r="H210" s="311"/>
      <c r="I210" s="311"/>
      <c r="J210" s="311"/>
      <c r="K210" s="311"/>
      <c r="L210" s="311"/>
      <c r="M210" s="311"/>
      <c r="N210" s="311"/>
      <c r="O210" s="311"/>
      <c r="P210" s="311"/>
      <c r="Q210" s="311"/>
      <c r="R210" s="311"/>
      <c r="S210" s="311"/>
      <c r="T210" s="311"/>
      <c r="U210" s="311"/>
      <c r="V210" s="311"/>
      <c r="W210" s="31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c r="AS210" s="311"/>
      <c r="AT210" s="311"/>
      <c r="AU210" s="311"/>
      <c r="AV210" s="311"/>
      <c r="AW210" s="311"/>
      <c r="AX210" s="311"/>
      <c r="AY210" s="312"/>
    </row>
    <row r="211" spans="1:51" ht="48" customHeight="1" x14ac:dyDescent="0.2">
      <c r="A211" s="537" t="s">
        <v>290</v>
      </c>
      <c r="B211" s="538"/>
      <c r="C211" s="538"/>
      <c r="D211" s="538"/>
      <c r="E211" s="538"/>
      <c r="F211" s="539"/>
      <c r="G211" s="543" t="s">
        <v>278</v>
      </c>
      <c r="H211" s="544"/>
      <c r="I211" s="544"/>
      <c r="J211" s="544"/>
      <c r="K211" s="544"/>
      <c r="L211" s="544"/>
      <c r="M211" s="544"/>
      <c r="N211" s="545"/>
      <c r="O211" s="546" t="s">
        <v>327</v>
      </c>
      <c r="P211" s="547"/>
      <c r="Q211" s="547"/>
      <c r="R211" s="547"/>
      <c r="S211" s="547"/>
      <c r="T211" s="547"/>
      <c r="U211" s="547"/>
      <c r="V211" s="547"/>
      <c r="W211" s="547"/>
      <c r="X211" s="547"/>
      <c r="Y211" s="547"/>
      <c r="Z211" s="547"/>
      <c r="AA211" s="547"/>
      <c r="AB211" s="547"/>
      <c r="AC211" s="547"/>
      <c r="AD211" s="547"/>
      <c r="AE211" s="547"/>
      <c r="AF211" s="547"/>
      <c r="AG211" s="547"/>
      <c r="AH211" s="547"/>
      <c r="AI211" s="547"/>
      <c r="AJ211" s="547"/>
      <c r="AK211" s="547"/>
      <c r="AL211" s="547"/>
      <c r="AM211" s="547"/>
      <c r="AN211" s="547"/>
      <c r="AO211" s="547"/>
      <c r="AP211" s="547"/>
      <c r="AQ211" s="547"/>
      <c r="AR211" s="547"/>
      <c r="AS211" s="547"/>
      <c r="AT211" s="547"/>
      <c r="AU211" s="547"/>
      <c r="AV211" s="547"/>
      <c r="AW211" s="547"/>
      <c r="AX211" s="547"/>
      <c r="AY211" s="548"/>
    </row>
    <row r="212" spans="1:51" ht="48" customHeight="1" thickBot="1" x14ac:dyDescent="0.25">
      <c r="A212" s="540"/>
      <c r="B212" s="541"/>
      <c r="C212" s="541"/>
      <c r="D212" s="541"/>
      <c r="E212" s="541"/>
      <c r="F212" s="542"/>
      <c r="G212" s="549" t="s">
        <v>207</v>
      </c>
      <c r="H212" s="550"/>
      <c r="I212" s="550"/>
      <c r="J212" s="550"/>
      <c r="K212" s="550"/>
      <c r="L212" s="550"/>
      <c r="M212" s="550"/>
      <c r="N212" s="551"/>
      <c r="O212" s="552" t="s">
        <v>326</v>
      </c>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3"/>
      <c r="AK212" s="553"/>
      <c r="AL212" s="553"/>
      <c r="AM212" s="553"/>
      <c r="AN212" s="553"/>
      <c r="AO212" s="553"/>
      <c r="AP212" s="553"/>
      <c r="AQ212" s="553"/>
      <c r="AR212" s="553"/>
      <c r="AS212" s="553"/>
      <c r="AT212" s="553"/>
      <c r="AU212" s="553"/>
      <c r="AV212" s="553"/>
      <c r="AW212" s="553"/>
      <c r="AX212" s="553"/>
      <c r="AY212" s="554"/>
    </row>
    <row r="213" spans="1:51" s="16" customFormat="1" ht="23.25" customHeight="1" x14ac:dyDescent="0.2">
      <c r="A213" s="1023" t="s">
        <v>287</v>
      </c>
      <c r="B213" s="1024"/>
      <c r="C213" s="1024"/>
      <c r="D213" s="1024"/>
      <c r="E213" s="1024"/>
      <c r="F213" s="1024"/>
      <c r="G213" s="1024"/>
      <c r="H213" s="1024"/>
      <c r="I213" s="1024"/>
      <c r="J213" s="1024"/>
      <c r="K213" s="1024"/>
      <c r="L213" s="1024"/>
      <c r="M213" s="1024"/>
      <c r="N213" s="1024"/>
      <c r="O213" s="1024"/>
      <c r="P213" s="1024"/>
      <c r="Q213" s="1024"/>
      <c r="R213" s="1024"/>
      <c r="S213" s="1024"/>
      <c r="T213" s="1024"/>
      <c r="U213" s="1024"/>
      <c r="V213" s="1024"/>
      <c r="W213" s="1024"/>
      <c r="X213" s="1024"/>
      <c r="Y213" s="1024"/>
      <c r="Z213" s="1024"/>
      <c r="AA213" s="1024"/>
      <c r="AB213" s="1024"/>
      <c r="AC213" s="1024"/>
      <c r="AD213" s="1024"/>
      <c r="AE213" s="1024"/>
      <c r="AF213" s="1024"/>
      <c r="AG213" s="1024"/>
      <c r="AH213" s="1024"/>
      <c r="AI213" s="1024"/>
      <c r="AJ213" s="1024"/>
      <c r="AK213" s="1024"/>
      <c r="AL213" s="1024"/>
      <c r="AM213" s="1024"/>
      <c r="AN213" s="1024"/>
      <c r="AO213" s="1024"/>
      <c r="AP213" s="1024"/>
      <c r="AQ213" s="1024"/>
      <c r="AR213" s="1024"/>
      <c r="AS213" s="1024"/>
      <c r="AT213" s="1024"/>
      <c r="AU213" s="1024"/>
      <c r="AV213" s="1024"/>
      <c r="AW213" s="1024"/>
      <c r="AX213" s="1024"/>
      <c r="AY213" s="1025"/>
    </row>
    <row r="214" spans="1:51" s="16" customFormat="1" ht="23.25" customHeight="1" x14ac:dyDescent="0.2">
      <c r="A214" s="1046" t="s">
        <v>200</v>
      </c>
      <c r="B214" s="1047"/>
      <c r="C214" s="1047"/>
      <c r="D214" s="1047"/>
      <c r="E214" s="1047"/>
      <c r="F214" s="1048"/>
      <c r="G214" s="1050" t="s">
        <v>360</v>
      </c>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1051"/>
      <c r="AE214" s="1026" t="s">
        <v>201</v>
      </c>
      <c r="AF214" s="1027"/>
      <c r="AG214" s="1027"/>
      <c r="AH214" s="1027"/>
      <c r="AI214" s="1027"/>
      <c r="AJ214" s="1027"/>
      <c r="AK214" s="1027"/>
      <c r="AL214" s="1027"/>
      <c r="AM214" s="1027"/>
      <c r="AN214" s="1027"/>
      <c r="AO214" s="1027"/>
      <c r="AP214" s="1027"/>
      <c r="AQ214" s="1027"/>
      <c r="AR214" s="1027"/>
      <c r="AS214" s="1027"/>
      <c r="AT214" s="1027"/>
      <c r="AU214" s="1027"/>
      <c r="AV214" s="1027"/>
      <c r="AW214" s="1027"/>
      <c r="AX214" s="1027"/>
      <c r="AY214" s="1028"/>
    </row>
    <row r="215" spans="1:51" s="16" customFormat="1" ht="87.75" customHeight="1" x14ac:dyDescent="0.2">
      <c r="A215" s="1049"/>
      <c r="B215" s="119"/>
      <c r="C215" s="119"/>
      <c r="D215" s="119"/>
      <c r="E215" s="119"/>
      <c r="F215" s="230"/>
      <c r="G215" s="1052"/>
      <c r="H215" s="193"/>
      <c r="I215" s="193"/>
      <c r="J215" s="193"/>
      <c r="K215" s="193"/>
      <c r="L215" s="193"/>
      <c r="M215" s="193"/>
      <c r="N215" s="193"/>
      <c r="O215" s="193"/>
      <c r="P215" s="193"/>
      <c r="Q215" s="193"/>
      <c r="R215" s="193"/>
      <c r="S215" s="193"/>
      <c r="T215" s="193"/>
      <c r="U215" s="193"/>
      <c r="V215" s="193"/>
      <c r="W215" s="193"/>
      <c r="X215" s="193"/>
      <c r="Y215" s="193"/>
      <c r="Z215" s="193"/>
      <c r="AA215" s="193"/>
      <c r="AB215" s="193"/>
      <c r="AC215" s="193"/>
      <c r="AD215" s="1053"/>
      <c r="AE215" s="1029" t="s">
        <v>304</v>
      </c>
      <c r="AF215" s="1030"/>
      <c r="AG215" s="1030"/>
      <c r="AH215" s="1030"/>
      <c r="AI215" s="1030"/>
      <c r="AJ215" s="1030"/>
      <c r="AK215" s="1030"/>
      <c r="AL215" s="1030"/>
      <c r="AM215" s="1030"/>
      <c r="AN215" s="1030"/>
      <c r="AO215" s="1030"/>
      <c r="AP215" s="1030"/>
      <c r="AQ215" s="1030"/>
      <c r="AR215" s="1030"/>
      <c r="AS215" s="1030"/>
      <c r="AT215" s="1030"/>
      <c r="AU215" s="1030"/>
      <c r="AV215" s="1030"/>
      <c r="AW215" s="1030"/>
      <c r="AX215" s="1030"/>
      <c r="AY215" s="1031"/>
    </row>
    <row r="216" spans="1:51" s="16" customFormat="1" ht="69" customHeight="1" thickBot="1" x14ac:dyDescent="0.25">
      <c r="A216" s="1020" t="s">
        <v>297</v>
      </c>
      <c r="B216" s="1021"/>
      <c r="C216" s="1021"/>
      <c r="D216" s="1021"/>
      <c r="E216" s="1021"/>
      <c r="F216" s="1022"/>
      <c r="G216" s="1032" t="s">
        <v>319</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9"/>
    </row>
    <row r="217" spans="1:51" s="16" customFormat="1" ht="23.25" customHeight="1" x14ac:dyDescent="0.2">
      <c r="A217" s="282" t="s">
        <v>209</v>
      </c>
      <c r="B217" s="283"/>
      <c r="C217" s="283"/>
      <c r="D217" s="283"/>
      <c r="E217" s="283"/>
      <c r="F217" s="283"/>
      <c r="G217" s="283"/>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3"/>
      <c r="AF217" s="283"/>
      <c r="AG217" s="283"/>
      <c r="AH217" s="283"/>
      <c r="AI217" s="283"/>
      <c r="AJ217" s="283"/>
      <c r="AK217" s="283"/>
      <c r="AL217" s="283"/>
      <c r="AM217" s="283"/>
      <c r="AN217" s="283"/>
      <c r="AO217" s="283"/>
      <c r="AP217" s="283"/>
      <c r="AQ217" s="283"/>
      <c r="AR217" s="283"/>
      <c r="AS217" s="283"/>
      <c r="AT217" s="283"/>
      <c r="AU217" s="283"/>
      <c r="AV217" s="283"/>
      <c r="AW217" s="283"/>
      <c r="AX217" s="283"/>
      <c r="AY217" s="284"/>
    </row>
    <row r="218" spans="1:51" s="16" customFormat="1" ht="60" customHeight="1" thickBot="1" x14ac:dyDescent="0.25">
      <c r="A218" s="285" t="s">
        <v>368</v>
      </c>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286"/>
    </row>
    <row r="219" spans="1:51" s="16" customFormat="1" ht="23.25" customHeight="1" x14ac:dyDescent="0.2">
      <c r="A219" s="282" t="s">
        <v>211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3"/>
      <c r="AY219" s="284"/>
    </row>
    <row r="220" spans="1:51" s="16" customFormat="1" ht="60" customHeight="1" thickBot="1" x14ac:dyDescent="0.25">
      <c r="A220" s="285" t="s">
        <v>370</v>
      </c>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286"/>
    </row>
    <row r="221" spans="1:51" s="16" customFormat="1" ht="23.25" customHeight="1" x14ac:dyDescent="0.2">
      <c r="A221" s="282" t="s">
        <v>210</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3"/>
      <c r="AY221" s="284"/>
    </row>
    <row r="222" spans="1:51" s="16" customFormat="1" ht="60" customHeight="1" thickBot="1" x14ac:dyDescent="0.25">
      <c r="A222" s="287" t="s">
        <v>369</v>
      </c>
      <c r="B222" s="288"/>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9"/>
    </row>
    <row r="223" spans="1:51" ht="60" customHeight="1" thickBot="1" x14ac:dyDescent="0.25">
      <c r="A223" s="346" t="s">
        <v>23</v>
      </c>
      <c r="B223" s="347"/>
      <c r="C223" s="347"/>
      <c r="D223" s="347"/>
      <c r="E223" s="347"/>
      <c r="F223" s="348"/>
      <c r="G223" s="586" t="s">
        <v>366</v>
      </c>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7"/>
      <c r="AL223" s="587"/>
      <c r="AM223" s="587"/>
      <c r="AN223" s="587"/>
      <c r="AO223" s="587"/>
      <c r="AP223" s="587"/>
      <c r="AQ223" s="587"/>
      <c r="AR223" s="587"/>
      <c r="AS223" s="587"/>
      <c r="AT223" s="587"/>
      <c r="AU223" s="587"/>
      <c r="AV223" s="587"/>
      <c r="AW223" s="587"/>
      <c r="AX223" s="587"/>
      <c r="AY223" s="588"/>
    </row>
    <row r="224" spans="1:51" ht="48" customHeight="1" thickBot="1" x14ac:dyDescent="0.25">
      <c r="A224" s="861" t="s">
        <v>43</v>
      </c>
      <c r="B224" s="862"/>
      <c r="C224" s="862"/>
      <c r="D224" s="862"/>
      <c r="E224" s="862"/>
      <c r="F224" s="863"/>
      <c r="G224" s="310" t="s">
        <v>366</v>
      </c>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2"/>
    </row>
    <row r="225" spans="1:51" ht="41.25" customHeight="1" x14ac:dyDescent="0.2">
      <c r="A225" s="456" t="s">
        <v>283</v>
      </c>
      <c r="B225" s="457"/>
      <c r="C225" s="457"/>
      <c r="D225" s="457"/>
      <c r="E225" s="457"/>
      <c r="F225" s="458"/>
      <c r="G225" s="44" t="s">
        <v>336</v>
      </c>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c r="AY225" s="46"/>
    </row>
    <row r="226" spans="1:51" ht="75" customHeight="1" x14ac:dyDescent="0.2">
      <c r="A226" s="346"/>
      <c r="B226" s="347"/>
      <c r="C226" s="347"/>
      <c r="D226" s="347"/>
      <c r="E226" s="347"/>
      <c r="F226" s="348"/>
      <c r="G226" s="47"/>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9"/>
    </row>
    <row r="227" spans="1:51" ht="180" customHeight="1" x14ac:dyDescent="0.2">
      <c r="A227" s="346"/>
      <c r="B227" s="347"/>
      <c r="C227" s="347"/>
      <c r="D227" s="347"/>
      <c r="E227" s="347"/>
      <c r="F227" s="348"/>
      <c r="G227" s="47"/>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9"/>
    </row>
    <row r="228" spans="1:51" ht="73" customHeight="1" x14ac:dyDescent="0.2">
      <c r="A228" s="346"/>
      <c r="B228" s="347"/>
      <c r="C228" s="347"/>
      <c r="D228" s="347"/>
      <c r="E228" s="347"/>
      <c r="F228" s="348"/>
      <c r="G228" s="47"/>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9"/>
    </row>
    <row r="229" spans="1:51" ht="72.75" customHeight="1" x14ac:dyDescent="0.2">
      <c r="A229" s="346"/>
      <c r="B229" s="347"/>
      <c r="C229" s="347"/>
      <c r="D229" s="347"/>
      <c r="E229" s="347"/>
      <c r="F229" s="348"/>
      <c r="G229" s="47"/>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9"/>
    </row>
    <row r="230" spans="1:51" ht="66" customHeight="1" x14ac:dyDescent="0.2">
      <c r="A230" s="346"/>
      <c r="B230" s="347"/>
      <c r="C230" s="347"/>
      <c r="D230" s="347"/>
      <c r="E230" s="347"/>
      <c r="F230" s="348"/>
      <c r="G230" s="47"/>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9"/>
    </row>
    <row r="231" spans="1:51" ht="66" customHeight="1" x14ac:dyDescent="0.2">
      <c r="A231" s="346"/>
      <c r="B231" s="347"/>
      <c r="C231" s="347"/>
      <c r="D231" s="347"/>
      <c r="E231" s="347"/>
      <c r="F231" s="348"/>
      <c r="G231" s="47"/>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9"/>
    </row>
    <row r="232" spans="1:51" ht="66" customHeight="1" x14ac:dyDescent="0.2">
      <c r="A232" s="346"/>
      <c r="B232" s="347"/>
      <c r="C232" s="347"/>
      <c r="D232" s="347"/>
      <c r="E232" s="347"/>
      <c r="F232" s="348"/>
      <c r="G232" s="47"/>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9"/>
    </row>
    <row r="233" spans="1:51" ht="66" customHeight="1" x14ac:dyDescent="0.2">
      <c r="A233" s="346"/>
      <c r="B233" s="347"/>
      <c r="C233" s="347"/>
      <c r="D233" s="347"/>
      <c r="E233" s="347"/>
      <c r="F233" s="348"/>
      <c r="G233" s="47"/>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9"/>
    </row>
    <row r="234" spans="1:51" ht="66" customHeight="1" x14ac:dyDescent="0.2">
      <c r="A234" s="346"/>
      <c r="B234" s="347"/>
      <c r="C234" s="347"/>
      <c r="D234" s="347"/>
      <c r="E234" s="347"/>
      <c r="F234" s="348"/>
      <c r="G234" s="47"/>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9"/>
    </row>
    <row r="235" spans="1:51" ht="66" customHeight="1" x14ac:dyDescent="0.2">
      <c r="A235" s="346"/>
      <c r="B235" s="347"/>
      <c r="C235" s="347"/>
      <c r="D235" s="347"/>
      <c r="E235" s="347"/>
      <c r="F235" s="348"/>
      <c r="G235" s="47"/>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9"/>
    </row>
    <row r="236" spans="1:51" ht="66" customHeight="1" thickBot="1" x14ac:dyDescent="0.25">
      <c r="A236" s="534"/>
      <c r="B236" s="535"/>
      <c r="C236" s="535"/>
      <c r="D236" s="535"/>
      <c r="E236" s="535"/>
      <c r="F236" s="536"/>
      <c r="G236" s="50"/>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2"/>
    </row>
    <row r="237" spans="1:51" ht="24.75" customHeight="1" x14ac:dyDescent="0.2">
      <c r="A237" s="313" t="s">
        <v>284</v>
      </c>
      <c r="B237" s="314"/>
      <c r="C237" s="314"/>
      <c r="D237" s="314"/>
      <c r="E237" s="314"/>
      <c r="F237" s="315"/>
      <c r="G237" s="847" t="s">
        <v>320</v>
      </c>
      <c r="H237" s="848"/>
      <c r="I237" s="848"/>
      <c r="J237" s="848"/>
      <c r="K237" s="848"/>
      <c r="L237" s="848"/>
      <c r="M237" s="848"/>
      <c r="N237" s="848"/>
      <c r="O237" s="848"/>
      <c r="P237" s="848"/>
      <c r="Q237" s="848"/>
      <c r="R237" s="848"/>
      <c r="S237" s="848"/>
      <c r="T237" s="848"/>
      <c r="U237" s="848"/>
      <c r="V237" s="848"/>
      <c r="W237" s="848"/>
      <c r="X237" s="848"/>
      <c r="Y237" s="848"/>
      <c r="Z237" s="848"/>
      <c r="AA237" s="848"/>
      <c r="AB237" s="848"/>
      <c r="AC237" s="849"/>
      <c r="AD237" s="847" t="s">
        <v>337</v>
      </c>
      <c r="AE237" s="848"/>
      <c r="AF237" s="848"/>
      <c r="AG237" s="848"/>
      <c r="AH237" s="848"/>
      <c r="AI237" s="848"/>
      <c r="AJ237" s="848"/>
      <c r="AK237" s="848"/>
      <c r="AL237" s="848"/>
      <c r="AM237" s="848"/>
      <c r="AN237" s="848"/>
      <c r="AO237" s="848"/>
      <c r="AP237" s="848"/>
      <c r="AQ237" s="848"/>
      <c r="AR237" s="848"/>
      <c r="AS237" s="848"/>
      <c r="AT237" s="848"/>
      <c r="AU237" s="848"/>
      <c r="AV237" s="848"/>
      <c r="AW237" s="848"/>
      <c r="AX237" s="848"/>
      <c r="AY237" s="850"/>
    </row>
    <row r="238" spans="1:51" ht="24.75" customHeight="1" x14ac:dyDescent="0.2">
      <c r="A238" s="316"/>
      <c r="B238" s="317"/>
      <c r="C238" s="317"/>
      <c r="D238" s="317"/>
      <c r="E238" s="317"/>
      <c r="F238" s="318"/>
      <c r="G238" s="851" t="s">
        <v>5</v>
      </c>
      <c r="H238" s="852"/>
      <c r="I238" s="852"/>
      <c r="J238" s="852"/>
      <c r="K238" s="853"/>
      <c r="L238" s="854" t="s">
        <v>6</v>
      </c>
      <c r="M238" s="852"/>
      <c r="N238" s="852"/>
      <c r="O238" s="852"/>
      <c r="P238" s="852"/>
      <c r="Q238" s="852"/>
      <c r="R238" s="852"/>
      <c r="S238" s="852"/>
      <c r="T238" s="852"/>
      <c r="U238" s="852"/>
      <c r="V238" s="852"/>
      <c r="W238" s="852"/>
      <c r="X238" s="853"/>
      <c r="Y238" s="855" t="s">
        <v>7</v>
      </c>
      <c r="Z238" s="856"/>
      <c r="AA238" s="856"/>
      <c r="AB238" s="856"/>
      <c r="AC238" s="857"/>
      <c r="AD238" s="858" t="s">
        <v>5</v>
      </c>
      <c r="AE238" s="859"/>
      <c r="AF238" s="859"/>
      <c r="AG238" s="859"/>
      <c r="AH238" s="859"/>
      <c r="AI238" s="854" t="s">
        <v>6</v>
      </c>
      <c r="AJ238" s="852"/>
      <c r="AK238" s="852"/>
      <c r="AL238" s="852"/>
      <c r="AM238" s="852"/>
      <c r="AN238" s="852"/>
      <c r="AO238" s="852"/>
      <c r="AP238" s="852"/>
      <c r="AQ238" s="852"/>
      <c r="AR238" s="852"/>
      <c r="AS238" s="852"/>
      <c r="AT238" s="852"/>
      <c r="AU238" s="853"/>
      <c r="AV238" s="855" t="s">
        <v>286</v>
      </c>
      <c r="AW238" s="856"/>
      <c r="AX238" s="856"/>
      <c r="AY238" s="860"/>
    </row>
    <row r="239" spans="1:51" ht="24.75" customHeight="1" x14ac:dyDescent="0.2">
      <c r="A239" s="316"/>
      <c r="B239" s="317"/>
      <c r="C239" s="317"/>
      <c r="D239" s="317"/>
      <c r="E239" s="317"/>
      <c r="F239" s="318"/>
      <c r="G239" s="875" t="s">
        <v>321</v>
      </c>
      <c r="H239" s="876"/>
      <c r="I239" s="876"/>
      <c r="J239" s="876"/>
      <c r="K239" s="877"/>
      <c r="L239" s="878" t="s">
        <v>323</v>
      </c>
      <c r="M239" s="879"/>
      <c r="N239" s="879"/>
      <c r="O239" s="879"/>
      <c r="P239" s="879"/>
      <c r="Q239" s="879"/>
      <c r="R239" s="879"/>
      <c r="S239" s="879"/>
      <c r="T239" s="879"/>
      <c r="U239" s="879"/>
      <c r="V239" s="879"/>
      <c r="W239" s="879"/>
      <c r="X239" s="880"/>
      <c r="Y239" s="881">
        <v>59.199429000000002</v>
      </c>
      <c r="Z239" s="882"/>
      <c r="AA239" s="882"/>
      <c r="AB239" s="882"/>
      <c r="AC239" s="883"/>
      <c r="AD239" s="875" t="s">
        <v>338</v>
      </c>
      <c r="AE239" s="876"/>
      <c r="AF239" s="876"/>
      <c r="AG239" s="876"/>
      <c r="AH239" s="877"/>
      <c r="AI239" s="884" t="s">
        <v>339</v>
      </c>
      <c r="AJ239" s="885"/>
      <c r="AK239" s="885"/>
      <c r="AL239" s="885"/>
      <c r="AM239" s="885"/>
      <c r="AN239" s="885"/>
      <c r="AO239" s="885"/>
      <c r="AP239" s="885"/>
      <c r="AQ239" s="885"/>
      <c r="AR239" s="885"/>
      <c r="AS239" s="885"/>
      <c r="AT239" s="885"/>
      <c r="AU239" s="886"/>
      <c r="AV239" s="887">
        <v>7.9623280000000003</v>
      </c>
      <c r="AW239" s="706"/>
      <c r="AX239" s="706"/>
      <c r="AY239" s="888"/>
    </row>
    <row r="240" spans="1:51" ht="24.75" customHeight="1" x14ac:dyDescent="0.2">
      <c r="A240" s="316"/>
      <c r="B240" s="317"/>
      <c r="C240" s="317"/>
      <c r="D240" s="317"/>
      <c r="E240" s="317"/>
      <c r="F240" s="318"/>
      <c r="G240" s="1057" t="s">
        <v>322</v>
      </c>
      <c r="H240" s="1058"/>
      <c r="I240" s="1058"/>
      <c r="J240" s="1058"/>
      <c r="K240" s="1059"/>
      <c r="L240" s="1060" t="s">
        <v>367</v>
      </c>
      <c r="M240" s="1061"/>
      <c r="N240" s="1061"/>
      <c r="O240" s="1061"/>
      <c r="P240" s="1061"/>
      <c r="Q240" s="1061"/>
      <c r="R240" s="1061"/>
      <c r="S240" s="1061"/>
      <c r="T240" s="1061"/>
      <c r="U240" s="1061"/>
      <c r="V240" s="1061"/>
      <c r="W240" s="1061"/>
      <c r="X240" s="1062"/>
      <c r="Y240" s="1063">
        <f>10.35602-0.242401</f>
        <v>10.113619</v>
      </c>
      <c r="Z240" s="1064"/>
      <c r="AA240" s="1064"/>
      <c r="AB240" s="1064"/>
      <c r="AC240" s="1065"/>
      <c r="AD240" s="873"/>
      <c r="AE240" s="868"/>
      <c r="AF240" s="868"/>
      <c r="AG240" s="868"/>
      <c r="AH240" s="869"/>
      <c r="AI240" s="867"/>
      <c r="AJ240" s="868"/>
      <c r="AK240" s="868"/>
      <c r="AL240" s="868"/>
      <c r="AM240" s="868"/>
      <c r="AN240" s="868"/>
      <c r="AO240" s="868"/>
      <c r="AP240" s="868"/>
      <c r="AQ240" s="868"/>
      <c r="AR240" s="868"/>
      <c r="AS240" s="868"/>
      <c r="AT240" s="868"/>
      <c r="AU240" s="869"/>
      <c r="AV240" s="870"/>
      <c r="AW240" s="871"/>
      <c r="AX240" s="871"/>
      <c r="AY240" s="874"/>
    </row>
    <row r="241" spans="1:51" ht="24.75" customHeight="1" x14ac:dyDescent="0.2">
      <c r="A241" s="316"/>
      <c r="B241" s="317"/>
      <c r="C241" s="317"/>
      <c r="D241" s="317"/>
      <c r="E241" s="317"/>
      <c r="F241" s="318"/>
      <c r="G241" s="864"/>
      <c r="H241" s="865"/>
      <c r="I241" s="865"/>
      <c r="J241" s="865"/>
      <c r="K241" s="866"/>
      <c r="L241" s="867"/>
      <c r="M241" s="868"/>
      <c r="N241" s="868"/>
      <c r="O241" s="868"/>
      <c r="P241" s="868"/>
      <c r="Q241" s="868"/>
      <c r="R241" s="868"/>
      <c r="S241" s="868"/>
      <c r="T241" s="868"/>
      <c r="U241" s="868"/>
      <c r="V241" s="868"/>
      <c r="W241" s="868"/>
      <c r="X241" s="869"/>
      <c r="Y241" s="870"/>
      <c r="Z241" s="871"/>
      <c r="AA241" s="871"/>
      <c r="AB241" s="871"/>
      <c r="AC241" s="872"/>
      <c r="AD241" s="873"/>
      <c r="AE241" s="868"/>
      <c r="AF241" s="868"/>
      <c r="AG241" s="868"/>
      <c r="AH241" s="869"/>
      <c r="AI241" s="867"/>
      <c r="AJ241" s="868"/>
      <c r="AK241" s="868"/>
      <c r="AL241" s="868"/>
      <c r="AM241" s="868"/>
      <c r="AN241" s="868"/>
      <c r="AO241" s="868"/>
      <c r="AP241" s="868"/>
      <c r="AQ241" s="868"/>
      <c r="AR241" s="868"/>
      <c r="AS241" s="868"/>
      <c r="AT241" s="868"/>
      <c r="AU241" s="869"/>
      <c r="AV241" s="870"/>
      <c r="AW241" s="871"/>
      <c r="AX241" s="871"/>
      <c r="AY241" s="874"/>
    </row>
    <row r="242" spans="1:51" ht="24.75" customHeight="1" x14ac:dyDescent="0.2">
      <c r="A242" s="316"/>
      <c r="B242" s="317"/>
      <c r="C242" s="317"/>
      <c r="D242" s="317"/>
      <c r="E242" s="317"/>
      <c r="F242" s="318"/>
      <c r="G242" s="873"/>
      <c r="H242" s="868"/>
      <c r="I242" s="868"/>
      <c r="J242" s="868"/>
      <c r="K242" s="869"/>
      <c r="L242" s="867"/>
      <c r="M242" s="889"/>
      <c r="N242" s="889"/>
      <c r="O242" s="889"/>
      <c r="P242" s="889"/>
      <c r="Q242" s="889"/>
      <c r="R242" s="889"/>
      <c r="S242" s="889"/>
      <c r="T242" s="889"/>
      <c r="U242" s="889"/>
      <c r="V242" s="889"/>
      <c r="W242" s="889"/>
      <c r="X242" s="890"/>
      <c r="Y242" s="870"/>
      <c r="Z242" s="871"/>
      <c r="AA242" s="871"/>
      <c r="AB242" s="871"/>
      <c r="AC242" s="872"/>
      <c r="AD242" s="873"/>
      <c r="AE242" s="868"/>
      <c r="AF242" s="868"/>
      <c r="AG242" s="868"/>
      <c r="AH242" s="869"/>
      <c r="AI242" s="867"/>
      <c r="AJ242" s="868"/>
      <c r="AK242" s="868"/>
      <c r="AL242" s="868"/>
      <c r="AM242" s="868"/>
      <c r="AN242" s="868"/>
      <c r="AO242" s="868"/>
      <c r="AP242" s="868"/>
      <c r="AQ242" s="868"/>
      <c r="AR242" s="868"/>
      <c r="AS242" s="868"/>
      <c r="AT242" s="868"/>
      <c r="AU242" s="869"/>
      <c r="AV242" s="870"/>
      <c r="AW242" s="871"/>
      <c r="AX242" s="871"/>
      <c r="AY242" s="874"/>
    </row>
    <row r="243" spans="1:51" ht="24.75" customHeight="1" x14ac:dyDescent="0.2">
      <c r="A243" s="316"/>
      <c r="B243" s="317"/>
      <c r="C243" s="317"/>
      <c r="D243" s="317"/>
      <c r="E243" s="317"/>
      <c r="F243" s="318"/>
      <c r="G243" s="873"/>
      <c r="H243" s="868"/>
      <c r="I243" s="868"/>
      <c r="J243" s="868"/>
      <c r="K243" s="869"/>
      <c r="L243" s="867"/>
      <c r="M243" s="889"/>
      <c r="N243" s="889"/>
      <c r="O243" s="889"/>
      <c r="P243" s="889"/>
      <c r="Q243" s="889"/>
      <c r="R243" s="889"/>
      <c r="S243" s="889"/>
      <c r="T243" s="889"/>
      <c r="U243" s="889"/>
      <c r="V243" s="889"/>
      <c r="W243" s="889"/>
      <c r="X243" s="890"/>
      <c r="Y243" s="870"/>
      <c r="Z243" s="871"/>
      <c r="AA243" s="871"/>
      <c r="AB243" s="871"/>
      <c r="AC243" s="872"/>
      <c r="AD243" s="873"/>
      <c r="AE243" s="868"/>
      <c r="AF243" s="868"/>
      <c r="AG243" s="868"/>
      <c r="AH243" s="869"/>
      <c r="AI243" s="867"/>
      <c r="AJ243" s="868"/>
      <c r="AK243" s="868"/>
      <c r="AL243" s="868"/>
      <c r="AM243" s="868"/>
      <c r="AN243" s="868"/>
      <c r="AO243" s="868"/>
      <c r="AP243" s="868"/>
      <c r="AQ243" s="868"/>
      <c r="AR243" s="868"/>
      <c r="AS243" s="868"/>
      <c r="AT243" s="868"/>
      <c r="AU243" s="869"/>
      <c r="AV243" s="870"/>
      <c r="AW243" s="871"/>
      <c r="AX243" s="871"/>
      <c r="AY243" s="874"/>
    </row>
    <row r="244" spans="1:51" ht="24.75" customHeight="1" x14ac:dyDescent="0.2">
      <c r="A244" s="316"/>
      <c r="B244" s="317"/>
      <c r="C244" s="317"/>
      <c r="D244" s="317"/>
      <c r="E244" s="317"/>
      <c r="F244" s="318"/>
      <c r="G244" s="873"/>
      <c r="H244" s="868"/>
      <c r="I244" s="868"/>
      <c r="J244" s="868"/>
      <c r="K244" s="869"/>
      <c r="L244" s="867"/>
      <c r="M244" s="889"/>
      <c r="N244" s="889"/>
      <c r="O244" s="889"/>
      <c r="P244" s="889"/>
      <c r="Q244" s="889"/>
      <c r="R244" s="889"/>
      <c r="S244" s="889"/>
      <c r="T244" s="889"/>
      <c r="U244" s="889"/>
      <c r="V244" s="889"/>
      <c r="W244" s="889"/>
      <c r="X244" s="890"/>
      <c r="Y244" s="870"/>
      <c r="Z244" s="871"/>
      <c r="AA244" s="871"/>
      <c r="AB244" s="871"/>
      <c r="AC244" s="872"/>
      <c r="AD244" s="873"/>
      <c r="AE244" s="868"/>
      <c r="AF244" s="868"/>
      <c r="AG244" s="868"/>
      <c r="AH244" s="869"/>
      <c r="AI244" s="867"/>
      <c r="AJ244" s="868"/>
      <c r="AK244" s="868"/>
      <c r="AL244" s="868"/>
      <c r="AM244" s="868"/>
      <c r="AN244" s="868"/>
      <c r="AO244" s="868"/>
      <c r="AP244" s="868"/>
      <c r="AQ244" s="868"/>
      <c r="AR244" s="868"/>
      <c r="AS244" s="868"/>
      <c r="AT244" s="868"/>
      <c r="AU244" s="869"/>
      <c r="AV244" s="870"/>
      <c r="AW244" s="871"/>
      <c r="AX244" s="871"/>
      <c r="AY244" s="874"/>
    </row>
    <row r="245" spans="1:51" ht="24.75" customHeight="1" x14ac:dyDescent="0.2">
      <c r="A245" s="316"/>
      <c r="B245" s="317"/>
      <c r="C245" s="317"/>
      <c r="D245" s="317"/>
      <c r="E245" s="317"/>
      <c r="F245" s="318"/>
      <c r="G245" s="873"/>
      <c r="H245" s="868"/>
      <c r="I245" s="868"/>
      <c r="J245" s="868"/>
      <c r="K245" s="869"/>
      <c r="L245" s="867"/>
      <c r="M245" s="889"/>
      <c r="N245" s="889"/>
      <c r="O245" s="889"/>
      <c r="P245" s="889"/>
      <c r="Q245" s="889"/>
      <c r="R245" s="889"/>
      <c r="S245" s="889"/>
      <c r="T245" s="889"/>
      <c r="U245" s="889"/>
      <c r="V245" s="889"/>
      <c r="W245" s="889"/>
      <c r="X245" s="890"/>
      <c r="Y245" s="870"/>
      <c r="Z245" s="871"/>
      <c r="AA245" s="871"/>
      <c r="AB245" s="871"/>
      <c r="AC245" s="872"/>
      <c r="AD245" s="873"/>
      <c r="AE245" s="868"/>
      <c r="AF245" s="868"/>
      <c r="AG245" s="868"/>
      <c r="AH245" s="869"/>
      <c r="AI245" s="867"/>
      <c r="AJ245" s="868"/>
      <c r="AK245" s="868"/>
      <c r="AL245" s="868"/>
      <c r="AM245" s="868"/>
      <c r="AN245" s="868"/>
      <c r="AO245" s="868"/>
      <c r="AP245" s="868"/>
      <c r="AQ245" s="868"/>
      <c r="AR245" s="868"/>
      <c r="AS245" s="868"/>
      <c r="AT245" s="868"/>
      <c r="AU245" s="869"/>
      <c r="AV245" s="870"/>
      <c r="AW245" s="871"/>
      <c r="AX245" s="871"/>
      <c r="AY245" s="874"/>
    </row>
    <row r="246" spans="1:51" ht="24.75" customHeight="1" x14ac:dyDescent="0.2">
      <c r="A246" s="316"/>
      <c r="B246" s="317"/>
      <c r="C246" s="317"/>
      <c r="D246" s="317"/>
      <c r="E246" s="317"/>
      <c r="F246" s="318"/>
      <c r="G246" s="895"/>
      <c r="H246" s="896"/>
      <c r="I246" s="896"/>
      <c r="J246" s="896"/>
      <c r="K246" s="897"/>
      <c r="L246" s="898"/>
      <c r="M246" s="896"/>
      <c r="N246" s="896"/>
      <c r="O246" s="896"/>
      <c r="P246" s="896"/>
      <c r="Q246" s="896"/>
      <c r="R246" s="896"/>
      <c r="S246" s="896"/>
      <c r="T246" s="896"/>
      <c r="U246" s="896"/>
      <c r="V246" s="896"/>
      <c r="W246" s="896"/>
      <c r="X246" s="897"/>
      <c r="Y246" s="899"/>
      <c r="Z246" s="900"/>
      <c r="AA246" s="900"/>
      <c r="AB246" s="900"/>
      <c r="AC246" s="900"/>
      <c r="AD246" s="895"/>
      <c r="AE246" s="896"/>
      <c r="AF246" s="896"/>
      <c r="AG246" s="896"/>
      <c r="AH246" s="897"/>
      <c r="AI246" s="898"/>
      <c r="AJ246" s="896"/>
      <c r="AK246" s="896"/>
      <c r="AL246" s="896"/>
      <c r="AM246" s="896"/>
      <c r="AN246" s="896"/>
      <c r="AO246" s="896"/>
      <c r="AP246" s="896"/>
      <c r="AQ246" s="896"/>
      <c r="AR246" s="896"/>
      <c r="AS246" s="896"/>
      <c r="AT246" s="896"/>
      <c r="AU246" s="897"/>
      <c r="AV246" s="899"/>
      <c r="AW246" s="900"/>
      <c r="AX246" s="900"/>
      <c r="AY246" s="901"/>
    </row>
    <row r="247" spans="1:51" ht="24.75" customHeight="1" x14ac:dyDescent="0.2">
      <c r="A247" s="316"/>
      <c r="B247" s="317"/>
      <c r="C247" s="317"/>
      <c r="D247" s="317"/>
      <c r="E247" s="317"/>
      <c r="F247" s="318"/>
      <c r="G247" s="851" t="s">
        <v>8</v>
      </c>
      <c r="H247" s="852"/>
      <c r="I247" s="852"/>
      <c r="J247" s="852"/>
      <c r="K247" s="853"/>
      <c r="L247" s="891"/>
      <c r="M247" s="892"/>
      <c r="N247" s="892"/>
      <c r="O247" s="892"/>
      <c r="P247" s="892"/>
      <c r="Q247" s="892"/>
      <c r="R247" s="892"/>
      <c r="S247" s="892"/>
      <c r="T247" s="892"/>
      <c r="U247" s="892"/>
      <c r="V247" s="892"/>
      <c r="W247" s="892"/>
      <c r="X247" s="893"/>
      <c r="Y247" s="894">
        <f>SUM(Y239:AC246)</f>
        <v>69.313048000000009</v>
      </c>
      <c r="Z247" s="700"/>
      <c r="AA247" s="700"/>
      <c r="AB247" s="700"/>
      <c r="AC247" s="701"/>
      <c r="AD247" s="851" t="s">
        <v>8</v>
      </c>
      <c r="AE247" s="852"/>
      <c r="AF247" s="852"/>
      <c r="AG247" s="852"/>
      <c r="AH247" s="852"/>
      <c r="AI247" s="891"/>
      <c r="AJ247" s="892"/>
      <c r="AK247" s="892"/>
      <c r="AL247" s="892"/>
      <c r="AM247" s="892"/>
      <c r="AN247" s="892"/>
      <c r="AO247" s="892"/>
      <c r="AP247" s="892"/>
      <c r="AQ247" s="892"/>
      <c r="AR247" s="892"/>
      <c r="AS247" s="892"/>
      <c r="AT247" s="892"/>
      <c r="AU247" s="893"/>
      <c r="AV247" s="894">
        <f>SUM(AV239:AY246)</f>
        <v>7.9623280000000003</v>
      </c>
      <c r="AW247" s="700"/>
      <c r="AX247" s="700"/>
      <c r="AY247" s="702"/>
    </row>
    <row r="248" spans="1:51" ht="25.15" customHeight="1" x14ac:dyDescent="0.2">
      <c r="A248" s="316"/>
      <c r="B248" s="317"/>
      <c r="C248" s="317"/>
      <c r="D248" s="317"/>
      <c r="E248" s="317"/>
      <c r="F248" s="318"/>
      <c r="G248" s="909" t="s">
        <v>350</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1"/>
      <c r="AD248" s="909" t="s">
        <v>62</v>
      </c>
      <c r="AE248" s="910"/>
      <c r="AF248" s="910"/>
      <c r="AG248" s="910"/>
      <c r="AH248" s="910"/>
      <c r="AI248" s="910"/>
      <c r="AJ248" s="910"/>
      <c r="AK248" s="910"/>
      <c r="AL248" s="910"/>
      <c r="AM248" s="910"/>
      <c r="AN248" s="910"/>
      <c r="AO248" s="910"/>
      <c r="AP248" s="910"/>
      <c r="AQ248" s="910"/>
      <c r="AR248" s="910"/>
      <c r="AS248" s="910"/>
      <c r="AT248" s="910"/>
      <c r="AU248" s="910"/>
      <c r="AV248" s="910"/>
      <c r="AW248" s="910"/>
      <c r="AX248" s="910"/>
      <c r="AY248" s="912"/>
    </row>
    <row r="249" spans="1:51" ht="25.5" customHeight="1" x14ac:dyDescent="0.2">
      <c r="A249" s="316"/>
      <c r="B249" s="317"/>
      <c r="C249" s="317"/>
      <c r="D249" s="317"/>
      <c r="E249" s="317"/>
      <c r="F249" s="318"/>
      <c r="G249" s="851" t="s">
        <v>5</v>
      </c>
      <c r="H249" s="852"/>
      <c r="I249" s="852"/>
      <c r="J249" s="852"/>
      <c r="K249" s="853"/>
      <c r="L249" s="854" t="s">
        <v>6</v>
      </c>
      <c r="M249" s="852"/>
      <c r="N249" s="852"/>
      <c r="O249" s="852"/>
      <c r="P249" s="852"/>
      <c r="Q249" s="852"/>
      <c r="R249" s="852"/>
      <c r="S249" s="852"/>
      <c r="T249" s="852"/>
      <c r="U249" s="852"/>
      <c r="V249" s="852"/>
      <c r="W249" s="852"/>
      <c r="X249" s="853"/>
      <c r="Y249" s="855" t="s">
        <v>7</v>
      </c>
      <c r="Z249" s="856"/>
      <c r="AA249" s="856"/>
      <c r="AB249" s="856"/>
      <c r="AC249" s="857"/>
      <c r="AD249" s="858" t="s">
        <v>5</v>
      </c>
      <c r="AE249" s="859"/>
      <c r="AF249" s="859"/>
      <c r="AG249" s="859"/>
      <c r="AH249" s="859"/>
      <c r="AI249" s="854" t="s">
        <v>6</v>
      </c>
      <c r="AJ249" s="852"/>
      <c r="AK249" s="852"/>
      <c r="AL249" s="852"/>
      <c r="AM249" s="852"/>
      <c r="AN249" s="852"/>
      <c r="AO249" s="852"/>
      <c r="AP249" s="852"/>
      <c r="AQ249" s="852"/>
      <c r="AR249" s="852"/>
      <c r="AS249" s="852"/>
      <c r="AT249" s="852"/>
      <c r="AU249" s="853"/>
      <c r="AV249" s="855" t="s">
        <v>7</v>
      </c>
      <c r="AW249" s="856"/>
      <c r="AX249" s="856"/>
      <c r="AY249" s="860"/>
    </row>
    <row r="250" spans="1:51" ht="24.75" customHeight="1" x14ac:dyDescent="0.2">
      <c r="A250" s="316"/>
      <c r="B250" s="317"/>
      <c r="C250" s="317"/>
      <c r="D250" s="317"/>
      <c r="E250" s="317"/>
      <c r="F250" s="318"/>
      <c r="G250" s="902" t="s">
        <v>354</v>
      </c>
      <c r="H250" s="903"/>
      <c r="I250" s="903"/>
      <c r="J250" s="903"/>
      <c r="K250" s="904"/>
      <c r="L250" s="905" t="s">
        <v>355</v>
      </c>
      <c r="M250" s="906"/>
      <c r="N250" s="906"/>
      <c r="O250" s="906"/>
      <c r="P250" s="906"/>
      <c r="Q250" s="906"/>
      <c r="R250" s="906"/>
      <c r="S250" s="906"/>
      <c r="T250" s="906"/>
      <c r="U250" s="906"/>
      <c r="V250" s="906"/>
      <c r="W250" s="906"/>
      <c r="X250" s="907"/>
      <c r="Y250" s="881">
        <v>38.455128000000002</v>
      </c>
      <c r="Z250" s="882"/>
      <c r="AA250" s="882"/>
      <c r="AB250" s="882"/>
      <c r="AC250" s="883"/>
      <c r="AD250" s="908"/>
      <c r="AE250" s="885"/>
      <c r="AF250" s="885"/>
      <c r="AG250" s="885"/>
      <c r="AH250" s="886"/>
      <c r="AI250" s="884"/>
      <c r="AJ250" s="885"/>
      <c r="AK250" s="885"/>
      <c r="AL250" s="885"/>
      <c r="AM250" s="885"/>
      <c r="AN250" s="885"/>
      <c r="AO250" s="885"/>
      <c r="AP250" s="885"/>
      <c r="AQ250" s="885"/>
      <c r="AR250" s="885"/>
      <c r="AS250" s="885"/>
      <c r="AT250" s="885"/>
      <c r="AU250" s="886"/>
      <c r="AV250" s="887"/>
      <c r="AW250" s="706"/>
      <c r="AX250" s="706"/>
      <c r="AY250" s="888"/>
    </row>
    <row r="251" spans="1:51" ht="24.75" customHeight="1" x14ac:dyDescent="0.2">
      <c r="A251" s="316"/>
      <c r="B251" s="317"/>
      <c r="C251" s="317"/>
      <c r="D251" s="317"/>
      <c r="E251" s="317"/>
      <c r="F251" s="318"/>
      <c r="G251" s="873"/>
      <c r="H251" s="868"/>
      <c r="I251" s="868"/>
      <c r="J251" s="868"/>
      <c r="K251" s="869"/>
      <c r="L251" s="867"/>
      <c r="M251" s="889"/>
      <c r="N251" s="889"/>
      <c r="O251" s="889"/>
      <c r="P251" s="889"/>
      <c r="Q251" s="889"/>
      <c r="R251" s="889"/>
      <c r="S251" s="889"/>
      <c r="T251" s="889"/>
      <c r="U251" s="889"/>
      <c r="V251" s="889"/>
      <c r="W251" s="889"/>
      <c r="X251" s="890"/>
      <c r="Y251" s="716"/>
      <c r="Z251" s="714"/>
      <c r="AA251" s="714"/>
      <c r="AB251" s="714"/>
      <c r="AC251" s="715"/>
      <c r="AD251" s="873"/>
      <c r="AE251" s="868"/>
      <c r="AF251" s="868"/>
      <c r="AG251" s="868"/>
      <c r="AH251" s="869"/>
      <c r="AI251" s="867"/>
      <c r="AJ251" s="868"/>
      <c r="AK251" s="868"/>
      <c r="AL251" s="868"/>
      <c r="AM251" s="868"/>
      <c r="AN251" s="868"/>
      <c r="AO251" s="868"/>
      <c r="AP251" s="868"/>
      <c r="AQ251" s="868"/>
      <c r="AR251" s="868"/>
      <c r="AS251" s="868"/>
      <c r="AT251" s="868"/>
      <c r="AU251" s="869"/>
      <c r="AV251" s="870"/>
      <c r="AW251" s="871"/>
      <c r="AX251" s="871"/>
      <c r="AY251" s="874"/>
    </row>
    <row r="252" spans="1:51" ht="24.75" customHeight="1" x14ac:dyDescent="0.2">
      <c r="A252" s="316"/>
      <c r="B252" s="317"/>
      <c r="C252" s="317"/>
      <c r="D252" s="317"/>
      <c r="E252" s="317"/>
      <c r="F252" s="318"/>
      <c r="G252" s="873"/>
      <c r="H252" s="868"/>
      <c r="I252" s="868"/>
      <c r="J252" s="868"/>
      <c r="K252" s="869"/>
      <c r="L252" s="867"/>
      <c r="M252" s="889"/>
      <c r="N252" s="889"/>
      <c r="O252" s="889"/>
      <c r="P252" s="889"/>
      <c r="Q252" s="889"/>
      <c r="R252" s="889"/>
      <c r="S252" s="889"/>
      <c r="T252" s="889"/>
      <c r="U252" s="889"/>
      <c r="V252" s="889"/>
      <c r="W252" s="889"/>
      <c r="X252" s="890"/>
      <c r="Y252" s="870"/>
      <c r="Z252" s="871"/>
      <c r="AA252" s="871"/>
      <c r="AB252" s="871"/>
      <c r="AC252" s="872"/>
      <c r="AD252" s="873"/>
      <c r="AE252" s="868"/>
      <c r="AF252" s="868"/>
      <c r="AG252" s="868"/>
      <c r="AH252" s="869"/>
      <c r="AI252" s="867"/>
      <c r="AJ252" s="868"/>
      <c r="AK252" s="868"/>
      <c r="AL252" s="868"/>
      <c r="AM252" s="868"/>
      <c r="AN252" s="868"/>
      <c r="AO252" s="868"/>
      <c r="AP252" s="868"/>
      <c r="AQ252" s="868"/>
      <c r="AR252" s="868"/>
      <c r="AS252" s="868"/>
      <c r="AT252" s="868"/>
      <c r="AU252" s="869"/>
      <c r="AV252" s="870"/>
      <c r="AW252" s="871"/>
      <c r="AX252" s="871"/>
      <c r="AY252" s="874"/>
    </row>
    <row r="253" spans="1:51" ht="24.75" customHeight="1" x14ac:dyDescent="0.2">
      <c r="A253" s="316"/>
      <c r="B253" s="317"/>
      <c r="C253" s="317"/>
      <c r="D253" s="317"/>
      <c r="E253" s="317"/>
      <c r="F253" s="318"/>
      <c r="G253" s="873"/>
      <c r="H253" s="868"/>
      <c r="I253" s="868"/>
      <c r="J253" s="868"/>
      <c r="K253" s="869"/>
      <c r="L253" s="867"/>
      <c r="M253" s="889"/>
      <c r="N253" s="889"/>
      <c r="O253" s="889"/>
      <c r="P253" s="889"/>
      <c r="Q253" s="889"/>
      <c r="R253" s="889"/>
      <c r="S253" s="889"/>
      <c r="T253" s="889"/>
      <c r="U253" s="889"/>
      <c r="V253" s="889"/>
      <c r="W253" s="889"/>
      <c r="X253" s="890"/>
      <c r="Y253" s="870"/>
      <c r="Z253" s="871"/>
      <c r="AA253" s="871"/>
      <c r="AB253" s="871"/>
      <c r="AC253" s="872"/>
      <c r="AD253" s="873"/>
      <c r="AE253" s="868"/>
      <c r="AF253" s="868"/>
      <c r="AG253" s="868"/>
      <c r="AH253" s="869"/>
      <c r="AI253" s="867"/>
      <c r="AJ253" s="868"/>
      <c r="AK253" s="868"/>
      <c r="AL253" s="868"/>
      <c r="AM253" s="868"/>
      <c r="AN253" s="868"/>
      <c r="AO253" s="868"/>
      <c r="AP253" s="868"/>
      <c r="AQ253" s="868"/>
      <c r="AR253" s="868"/>
      <c r="AS253" s="868"/>
      <c r="AT253" s="868"/>
      <c r="AU253" s="869"/>
      <c r="AV253" s="870"/>
      <c r="AW253" s="871"/>
      <c r="AX253" s="871"/>
      <c r="AY253" s="874"/>
    </row>
    <row r="254" spans="1:51" ht="24.75" customHeight="1" x14ac:dyDescent="0.2">
      <c r="A254" s="316"/>
      <c r="B254" s="317"/>
      <c r="C254" s="317"/>
      <c r="D254" s="317"/>
      <c r="E254" s="317"/>
      <c r="F254" s="318"/>
      <c r="G254" s="873"/>
      <c r="H254" s="868"/>
      <c r="I254" s="868"/>
      <c r="J254" s="868"/>
      <c r="K254" s="869"/>
      <c r="L254" s="867"/>
      <c r="M254" s="889"/>
      <c r="N254" s="889"/>
      <c r="O254" s="889"/>
      <c r="P254" s="889"/>
      <c r="Q254" s="889"/>
      <c r="R254" s="889"/>
      <c r="S254" s="889"/>
      <c r="T254" s="889"/>
      <c r="U254" s="889"/>
      <c r="V254" s="889"/>
      <c r="W254" s="889"/>
      <c r="X254" s="890"/>
      <c r="Y254" s="870"/>
      <c r="Z254" s="871"/>
      <c r="AA254" s="871"/>
      <c r="AB254" s="871"/>
      <c r="AC254" s="872"/>
      <c r="AD254" s="873"/>
      <c r="AE254" s="868"/>
      <c r="AF254" s="868"/>
      <c r="AG254" s="868"/>
      <c r="AH254" s="869"/>
      <c r="AI254" s="867"/>
      <c r="AJ254" s="868"/>
      <c r="AK254" s="868"/>
      <c r="AL254" s="868"/>
      <c r="AM254" s="868"/>
      <c r="AN254" s="868"/>
      <c r="AO254" s="868"/>
      <c r="AP254" s="868"/>
      <c r="AQ254" s="868"/>
      <c r="AR254" s="868"/>
      <c r="AS254" s="868"/>
      <c r="AT254" s="868"/>
      <c r="AU254" s="869"/>
      <c r="AV254" s="870"/>
      <c r="AW254" s="871"/>
      <c r="AX254" s="871"/>
      <c r="AY254" s="874"/>
    </row>
    <row r="255" spans="1:51" ht="24.75" customHeight="1" x14ac:dyDescent="0.2">
      <c r="A255" s="316"/>
      <c r="B255" s="317"/>
      <c r="C255" s="317"/>
      <c r="D255" s="317"/>
      <c r="E255" s="317"/>
      <c r="F255" s="318"/>
      <c r="G255" s="873"/>
      <c r="H255" s="868"/>
      <c r="I255" s="868"/>
      <c r="J255" s="868"/>
      <c r="K255" s="869"/>
      <c r="L255" s="867"/>
      <c r="M255" s="868"/>
      <c r="N255" s="868"/>
      <c r="O255" s="868"/>
      <c r="P255" s="868"/>
      <c r="Q255" s="868"/>
      <c r="R255" s="868"/>
      <c r="S255" s="868"/>
      <c r="T255" s="868"/>
      <c r="U255" s="868"/>
      <c r="V255" s="868"/>
      <c r="W255" s="868"/>
      <c r="X255" s="869"/>
      <c r="Y255" s="870"/>
      <c r="Z255" s="871"/>
      <c r="AA255" s="871"/>
      <c r="AB255" s="871"/>
      <c r="AC255" s="872"/>
      <c r="AD255" s="873"/>
      <c r="AE255" s="868"/>
      <c r="AF255" s="868"/>
      <c r="AG255" s="868"/>
      <c r="AH255" s="869"/>
      <c r="AI255" s="867"/>
      <c r="AJ255" s="868"/>
      <c r="AK255" s="868"/>
      <c r="AL255" s="868"/>
      <c r="AM255" s="868"/>
      <c r="AN255" s="868"/>
      <c r="AO255" s="868"/>
      <c r="AP255" s="868"/>
      <c r="AQ255" s="868"/>
      <c r="AR255" s="868"/>
      <c r="AS255" s="868"/>
      <c r="AT255" s="868"/>
      <c r="AU255" s="869"/>
      <c r="AV255" s="870"/>
      <c r="AW255" s="871"/>
      <c r="AX255" s="871"/>
      <c r="AY255" s="874"/>
    </row>
    <row r="256" spans="1:51" ht="24.75" customHeight="1" x14ac:dyDescent="0.2">
      <c r="A256" s="316"/>
      <c r="B256" s="317"/>
      <c r="C256" s="317"/>
      <c r="D256" s="317"/>
      <c r="E256" s="317"/>
      <c r="F256" s="318"/>
      <c r="G256" s="873"/>
      <c r="H256" s="868"/>
      <c r="I256" s="868"/>
      <c r="J256" s="868"/>
      <c r="K256" s="869"/>
      <c r="L256" s="867"/>
      <c r="M256" s="868"/>
      <c r="N256" s="868"/>
      <c r="O256" s="868"/>
      <c r="P256" s="868"/>
      <c r="Q256" s="868"/>
      <c r="R256" s="868"/>
      <c r="S256" s="868"/>
      <c r="T256" s="868"/>
      <c r="U256" s="868"/>
      <c r="V256" s="868"/>
      <c r="W256" s="868"/>
      <c r="X256" s="869"/>
      <c r="Y256" s="870"/>
      <c r="Z256" s="871"/>
      <c r="AA256" s="871"/>
      <c r="AB256" s="871"/>
      <c r="AC256" s="872"/>
      <c r="AD256" s="873"/>
      <c r="AE256" s="868"/>
      <c r="AF256" s="868"/>
      <c r="AG256" s="868"/>
      <c r="AH256" s="869"/>
      <c r="AI256" s="867"/>
      <c r="AJ256" s="868"/>
      <c r="AK256" s="868"/>
      <c r="AL256" s="868"/>
      <c r="AM256" s="868"/>
      <c r="AN256" s="868"/>
      <c r="AO256" s="868"/>
      <c r="AP256" s="868"/>
      <c r="AQ256" s="868"/>
      <c r="AR256" s="868"/>
      <c r="AS256" s="868"/>
      <c r="AT256" s="868"/>
      <c r="AU256" s="869"/>
      <c r="AV256" s="870"/>
      <c r="AW256" s="871"/>
      <c r="AX256" s="871"/>
      <c r="AY256" s="874"/>
    </row>
    <row r="257" spans="1:51" ht="24.75" customHeight="1" x14ac:dyDescent="0.2">
      <c r="A257" s="316"/>
      <c r="B257" s="317"/>
      <c r="C257" s="317"/>
      <c r="D257" s="317"/>
      <c r="E257" s="317"/>
      <c r="F257" s="318"/>
      <c r="G257" s="895"/>
      <c r="H257" s="896"/>
      <c r="I257" s="896"/>
      <c r="J257" s="896"/>
      <c r="K257" s="897"/>
      <c r="L257" s="898"/>
      <c r="M257" s="896"/>
      <c r="N257" s="896"/>
      <c r="O257" s="896"/>
      <c r="P257" s="896"/>
      <c r="Q257" s="896"/>
      <c r="R257" s="896"/>
      <c r="S257" s="896"/>
      <c r="T257" s="896"/>
      <c r="U257" s="896"/>
      <c r="V257" s="896"/>
      <c r="W257" s="896"/>
      <c r="X257" s="897"/>
      <c r="Y257" s="899"/>
      <c r="Z257" s="900"/>
      <c r="AA257" s="900"/>
      <c r="AB257" s="900"/>
      <c r="AC257" s="900"/>
      <c r="AD257" s="895"/>
      <c r="AE257" s="896"/>
      <c r="AF257" s="896"/>
      <c r="AG257" s="896"/>
      <c r="AH257" s="897"/>
      <c r="AI257" s="898"/>
      <c r="AJ257" s="896"/>
      <c r="AK257" s="896"/>
      <c r="AL257" s="896"/>
      <c r="AM257" s="896"/>
      <c r="AN257" s="896"/>
      <c r="AO257" s="896"/>
      <c r="AP257" s="896"/>
      <c r="AQ257" s="896"/>
      <c r="AR257" s="896"/>
      <c r="AS257" s="896"/>
      <c r="AT257" s="896"/>
      <c r="AU257" s="897"/>
      <c r="AV257" s="899"/>
      <c r="AW257" s="900"/>
      <c r="AX257" s="900"/>
      <c r="AY257" s="901"/>
    </row>
    <row r="258" spans="1:51" ht="24.75" customHeight="1" x14ac:dyDescent="0.2">
      <c r="A258" s="316"/>
      <c r="B258" s="317"/>
      <c r="C258" s="317"/>
      <c r="D258" s="317"/>
      <c r="E258" s="317"/>
      <c r="F258" s="318"/>
      <c r="G258" s="929" t="s">
        <v>8</v>
      </c>
      <c r="H258" s="930"/>
      <c r="I258" s="930"/>
      <c r="J258" s="930"/>
      <c r="K258" s="931"/>
      <c r="L258" s="932"/>
      <c r="M258" s="933"/>
      <c r="N258" s="933"/>
      <c r="O258" s="933"/>
      <c r="P258" s="933"/>
      <c r="Q258" s="933"/>
      <c r="R258" s="933"/>
      <c r="S258" s="933"/>
      <c r="T258" s="933"/>
      <c r="U258" s="933"/>
      <c r="V258" s="933"/>
      <c r="W258" s="933"/>
      <c r="X258" s="934"/>
      <c r="Y258" s="935">
        <f>SUM(Y250:AC257)</f>
        <v>38.455128000000002</v>
      </c>
      <c r="Z258" s="936"/>
      <c r="AA258" s="936"/>
      <c r="AB258" s="936"/>
      <c r="AC258" s="937"/>
      <c r="AD258" s="929" t="s">
        <v>8</v>
      </c>
      <c r="AE258" s="930"/>
      <c r="AF258" s="930"/>
      <c r="AG258" s="930"/>
      <c r="AH258" s="930"/>
      <c r="AI258" s="932"/>
      <c r="AJ258" s="933"/>
      <c r="AK258" s="933"/>
      <c r="AL258" s="933"/>
      <c r="AM258" s="933"/>
      <c r="AN258" s="933"/>
      <c r="AO258" s="933"/>
      <c r="AP258" s="933"/>
      <c r="AQ258" s="933"/>
      <c r="AR258" s="933"/>
      <c r="AS258" s="933"/>
      <c r="AT258" s="933"/>
      <c r="AU258" s="934"/>
      <c r="AV258" s="935">
        <f>SUM(AV250:AY257)</f>
        <v>0</v>
      </c>
      <c r="AW258" s="936"/>
      <c r="AX258" s="936"/>
      <c r="AY258" s="938"/>
    </row>
    <row r="259" spans="1:51" ht="24.75" hidden="1" customHeight="1" x14ac:dyDescent="0.2">
      <c r="A259" s="316"/>
      <c r="B259" s="317"/>
      <c r="C259" s="317"/>
      <c r="D259" s="317"/>
      <c r="E259" s="317"/>
      <c r="F259" s="318"/>
      <c r="G259" s="909" t="s">
        <v>4</v>
      </c>
      <c r="H259" s="910"/>
      <c r="I259" s="910"/>
      <c r="J259" s="910"/>
      <c r="K259" s="910"/>
      <c r="L259" s="910"/>
      <c r="M259" s="910"/>
      <c r="N259" s="910"/>
      <c r="O259" s="910"/>
      <c r="P259" s="910"/>
      <c r="Q259" s="910"/>
      <c r="R259" s="910"/>
      <c r="S259" s="910"/>
      <c r="T259" s="910"/>
      <c r="U259" s="910"/>
      <c r="V259" s="910"/>
      <c r="W259" s="910"/>
      <c r="X259" s="910"/>
      <c r="Y259" s="910"/>
      <c r="Z259" s="910"/>
      <c r="AA259" s="910"/>
      <c r="AB259" s="910"/>
      <c r="AC259" s="911"/>
      <c r="AD259" s="909" t="s">
        <v>68</v>
      </c>
      <c r="AE259" s="910"/>
      <c r="AF259" s="910"/>
      <c r="AG259" s="910"/>
      <c r="AH259" s="910"/>
      <c r="AI259" s="910"/>
      <c r="AJ259" s="910"/>
      <c r="AK259" s="910"/>
      <c r="AL259" s="910"/>
      <c r="AM259" s="910"/>
      <c r="AN259" s="910"/>
      <c r="AO259" s="910"/>
      <c r="AP259" s="910"/>
      <c r="AQ259" s="910"/>
      <c r="AR259" s="910"/>
      <c r="AS259" s="910"/>
      <c r="AT259" s="910"/>
      <c r="AU259" s="910"/>
      <c r="AV259" s="910"/>
      <c r="AW259" s="910"/>
      <c r="AX259" s="910"/>
      <c r="AY259" s="912"/>
    </row>
    <row r="260" spans="1:51" ht="24.75" hidden="1" customHeight="1" x14ac:dyDescent="0.2">
      <c r="A260" s="316"/>
      <c r="B260" s="317"/>
      <c r="C260" s="317"/>
      <c r="D260" s="317"/>
      <c r="E260" s="317"/>
      <c r="F260" s="318"/>
      <c r="G260" s="851" t="s">
        <v>5</v>
      </c>
      <c r="H260" s="852"/>
      <c r="I260" s="852"/>
      <c r="J260" s="852"/>
      <c r="K260" s="853"/>
      <c r="L260" s="854" t="s">
        <v>6</v>
      </c>
      <c r="M260" s="852"/>
      <c r="N260" s="852"/>
      <c r="O260" s="852"/>
      <c r="P260" s="852"/>
      <c r="Q260" s="852"/>
      <c r="R260" s="852"/>
      <c r="S260" s="852"/>
      <c r="T260" s="852"/>
      <c r="U260" s="852"/>
      <c r="V260" s="852"/>
      <c r="W260" s="852"/>
      <c r="X260" s="853"/>
      <c r="Y260" s="925" t="s">
        <v>7</v>
      </c>
      <c r="Z260" s="926"/>
      <c r="AA260" s="926"/>
      <c r="AB260" s="926"/>
      <c r="AC260" s="927"/>
      <c r="AD260" s="851" t="s">
        <v>5</v>
      </c>
      <c r="AE260" s="852"/>
      <c r="AF260" s="852"/>
      <c r="AG260" s="852"/>
      <c r="AH260" s="853"/>
      <c r="AI260" s="854" t="s">
        <v>6</v>
      </c>
      <c r="AJ260" s="852"/>
      <c r="AK260" s="852"/>
      <c r="AL260" s="852"/>
      <c r="AM260" s="852"/>
      <c r="AN260" s="852"/>
      <c r="AO260" s="852"/>
      <c r="AP260" s="852"/>
      <c r="AQ260" s="852"/>
      <c r="AR260" s="852"/>
      <c r="AS260" s="852"/>
      <c r="AT260" s="852"/>
      <c r="AU260" s="853"/>
      <c r="AV260" s="925" t="s">
        <v>7</v>
      </c>
      <c r="AW260" s="926"/>
      <c r="AX260" s="926"/>
      <c r="AY260" s="928"/>
    </row>
    <row r="261" spans="1:51" ht="24.75" hidden="1" customHeight="1" x14ac:dyDescent="0.2">
      <c r="A261" s="316"/>
      <c r="B261" s="317"/>
      <c r="C261" s="317"/>
      <c r="D261" s="317"/>
      <c r="E261" s="317"/>
      <c r="F261" s="318"/>
      <c r="G261" s="913"/>
      <c r="H261" s="914"/>
      <c r="I261" s="914"/>
      <c r="J261" s="914"/>
      <c r="K261" s="915"/>
      <c r="L261" s="916"/>
      <c r="M261" s="917"/>
      <c r="N261" s="917"/>
      <c r="O261" s="917"/>
      <c r="P261" s="917"/>
      <c r="Q261" s="917"/>
      <c r="R261" s="917"/>
      <c r="S261" s="917"/>
      <c r="T261" s="917"/>
      <c r="U261" s="917"/>
      <c r="V261" s="917"/>
      <c r="W261" s="917"/>
      <c r="X261" s="918"/>
      <c r="Y261" s="919"/>
      <c r="Z261" s="920"/>
      <c r="AA261" s="920"/>
      <c r="AB261" s="920"/>
      <c r="AC261" s="921"/>
      <c r="AD261" s="913"/>
      <c r="AE261" s="914"/>
      <c r="AF261" s="914"/>
      <c r="AG261" s="914"/>
      <c r="AH261" s="915"/>
      <c r="AI261" s="916"/>
      <c r="AJ261" s="917"/>
      <c r="AK261" s="917"/>
      <c r="AL261" s="917"/>
      <c r="AM261" s="917"/>
      <c r="AN261" s="917"/>
      <c r="AO261" s="917"/>
      <c r="AP261" s="917"/>
      <c r="AQ261" s="917"/>
      <c r="AR261" s="917"/>
      <c r="AS261" s="917"/>
      <c r="AT261" s="917"/>
      <c r="AU261" s="918"/>
      <c r="AV261" s="922"/>
      <c r="AW261" s="923"/>
      <c r="AX261" s="923"/>
      <c r="AY261" s="924"/>
    </row>
    <row r="262" spans="1:51" ht="24.75" hidden="1" customHeight="1" x14ac:dyDescent="0.2">
      <c r="A262" s="316"/>
      <c r="B262" s="317"/>
      <c r="C262" s="317"/>
      <c r="D262" s="317"/>
      <c r="E262" s="317"/>
      <c r="F262" s="318"/>
      <c r="G262" s="939"/>
      <c r="H262" s="940"/>
      <c r="I262" s="940"/>
      <c r="J262" s="940"/>
      <c r="K262" s="941"/>
      <c r="L262" s="942"/>
      <c r="M262" s="946"/>
      <c r="N262" s="946"/>
      <c r="O262" s="946"/>
      <c r="P262" s="946"/>
      <c r="Q262" s="946"/>
      <c r="R262" s="946"/>
      <c r="S262" s="946"/>
      <c r="T262" s="946"/>
      <c r="U262" s="946"/>
      <c r="V262" s="946"/>
      <c r="W262" s="946"/>
      <c r="X262" s="947"/>
      <c r="Y262" s="949"/>
      <c r="Z262" s="950"/>
      <c r="AA262" s="950"/>
      <c r="AB262" s="950"/>
      <c r="AC262" s="951"/>
      <c r="AD262" s="939"/>
      <c r="AE262" s="940"/>
      <c r="AF262" s="940"/>
      <c r="AG262" s="940"/>
      <c r="AH262" s="941"/>
      <c r="AI262" s="942"/>
      <c r="AJ262" s="946"/>
      <c r="AK262" s="946"/>
      <c r="AL262" s="946"/>
      <c r="AM262" s="946"/>
      <c r="AN262" s="946"/>
      <c r="AO262" s="946"/>
      <c r="AP262" s="946"/>
      <c r="AQ262" s="946"/>
      <c r="AR262" s="946"/>
      <c r="AS262" s="946"/>
      <c r="AT262" s="946"/>
      <c r="AU262" s="947"/>
      <c r="AV262" s="943"/>
      <c r="AW262" s="944"/>
      <c r="AX262" s="944"/>
      <c r="AY262" s="948"/>
    </row>
    <row r="263" spans="1:51" ht="24.75" hidden="1" customHeight="1" x14ac:dyDescent="0.2">
      <c r="A263" s="316"/>
      <c r="B263" s="317"/>
      <c r="C263" s="317"/>
      <c r="D263" s="317"/>
      <c r="E263" s="317"/>
      <c r="F263" s="318"/>
      <c r="G263" s="939"/>
      <c r="H263" s="940"/>
      <c r="I263" s="940"/>
      <c r="J263" s="940"/>
      <c r="K263" s="941"/>
      <c r="L263" s="942"/>
      <c r="M263" s="946"/>
      <c r="N263" s="946"/>
      <c r="O263" s="946"/>
      <c r="P263" s="946"/>
      <c r="Q263" s="946"/>
      <c r="R263" s="946"/>
      <c r="S263" s="946"/>
      <c r="T263" s="946"/>
      <c r="U263" s="946"/>
      <c r="V263" s="946"/>
      <c r="W263" s="946"/>
      <c r="X263" s="947"/>
      <c r="Y263" s="943"/>
      <c r="Z263" s="944"/>
      <c r="AA263" s="944"/>
      <c r="AB263" s="944"/>
      <c r="AC263" s="945"/>
      <c r="AD263" s="939"/>
      <c r="AE263" s="940"/>
      <c r="AF263" s="940"/>
      <c r="AG263" s="940"/>
      <c r="AH263" s="941"/>
      <c r="AI263" s="942"/>
      <c r="AJ263" s="946"/>
      <c r="AK263" s="946"/>
      <c r="AL263" s="946"/>
      <c r="AM263" s="946"/>
      <c r="AN263" s="946"/>
      <c r="AO263" s="946"/>
      <c r="AP263" s="946"/>
      <c r="AQ263" s="946"/>
      <c r="AR263" s="946"/>
      <c r="AS263" s="946"/>
      <c r="AT263" s="946"/>
      <c r="AU263" s="947"/>
      <c r="AV263" s="943"/>
      <c r="AW263" s="944"/>
      <c r="AX263" s="944"/>
      <c r="AY263" s="948"/>
    </row>
    <row r="264" spans="1:51" ht="24.75" hidden="1" customHeight="1" x14ac:dyDescent="0.2">
      <c r="A264" s="316"/>
      <c r="B264" s="317"/>
      <c r="C264" s="317"/>
      <c r="D264" s="317"/>
      <c r="E264" s="317"/>
      <c r="F264" s="318"/>
      <c r="G264" s="939"/>
      <c r="H264" s="940"/>
      <c r="I264" s="940"/>
      <c r="J264" s="940"/>
      <c r="K264" s="941"/>
      <c r="L264" s="942"/>
      <c r="M264" s="940"/>
      <c r="N264" s="940"/>
      <c r="O264" s="940"/>
      <c r="P264" s="940"/>
      <c r="Q264" s="940"/>
      <c r="R264" s="940"/>
      <c r="S264" s="940"/>
      <c r="T264" s="940"/>
      <c r="U264" s="940"/>
      <c r="V264" s="940"/>
      <c r="W264" s="940"/>
      <c r="X264" s="941"/>
      <c r="Y264" s="943"/>
      <c r="Z264" s="944"/>
      <c r="AA264" s="944"/>
      <c r="AB264" s="944"/>
      <c r="AC264" s="945"/>
      <c r="AD264" s="939"/>
      <c r="AE264" s="940"/>
      <c r="AF264" s="940"/>
      <c r="AG264" s="940"/>
      <c r="AH264" s="941"/>
      <c r="AI264" s="942"/>
      <c r="AJ264" s="946"/>
      <c r="AK264" s="946"/>
      <c r="AL264" s="946"/>
      <c r="AM264" s="946"/>
      <c r="AN264" s="946"/>
      <c r="AO264" s="946"/>
      <c r="AP264" s="946"/>
      <c r="AQ264" s="946"/>
      <c r="AR264" s="946"/>
      <c r="AS264" s="946"/>
      <c r="AT264" s="946"/>
      <c r="AU264" s="947"/>
      <c r="AV264" s="943"/>
      <c r="AW264" s="944"/>
      <c r="AX264" s="944"/>
      <c r="AY264" s="948"/>
    </row>
    <row r="265" spans="1:51" ht="24.75" hidden="1" customHeight="1" x14ac:dyDescent="0.2">
      <c r="A265" s="316"/>
      <c r="B265" s="317"/>
      <c r="C265" s="317"/>
      <c r="D265" s="317"/>
      <c r="E265" s="317"/>
      <c r="F265" s="318"/>
      <c r="G265" s="939"/>
      <c r="H265" s="940"/>
      <c r="I265" s="940"/>
      <c r="J265" s="940"/>
      <c r="K265" s="941"/>
      <c r="L265" s="942"/>
      <c r="M265" s="946"/>
      <c r="N265" s="946"/>
      <c r="O265" s="946"/>
      <c r="P265" s="946"/>
      <c r="Q265" s="946"/>
      <c r="R265" s="946"/>
      <c r="S265" s="946"/>
      <c r="T265" s="946"/>
      <c r="U265" s="946"/>
      <c r="V265" s="946"/>
      <c r="W265" s="946"/>
      <c r="X265" s="947"/>
      <c r="Y265" s="943"/>
      <c r="Z265" s="944"/>
      <c r="AA265" s="944"/>
      <c r="AB265" s="944"/>
      <c r="AC265" s="945"/>
      <c r="AD265" s="939"/>
      <c r="AE265" s="940"/>
      <c r="AF265" s="940"/>
      <c r="AG265" s="940"/>
      <c r="AH265" s="941"/>
      <c r="AI265" s="942"/>
      <c r="AJ265" s="946"/>
      <c r="AK265" s="946"/>
      <c r="AL265" s="946"/>
      <c r="AM265" s="946"/>
      <c r="AN265" s="946"/>
      <c r="AO265" s="946"/>
      <c r="AP265" s="946"/>
      <c r="AQ265" s="946"/>
      <c r="AR265" s="946"/>
      <c r="AS265" s="946"/>
      <c r="AT265" s="946"/>
      <c r="AU265" s="947"/>
      <c r="AV265" s="943"/>
      <c r="AW265" s="944"/>
      <c r="AX265" s="944"/>
      <c r="AY265" s="948"/>
    </row>
    <row r="266" spans="1:51" ht="24.75" hidden="1" customHeight="1" x14ac:dyDescent="0.2">
      <c r="A266" s="316"/>
      <c r="B266" s="317"/>
      <c r="C266" s="317"/>
      <c r="D266" s="317"/>
      <c r="E266" s="317"/>
      <c r="F266" s="318"/>
      <c r="G266" s="939"/>
      <c r="H266" s="940"/>
      <c r="I266" s="940"/>
      <c r="J266" s="940"/>
      <c r="K266" s="941"/>
      <c r="L266" s="942"/>
      <c r="M266" s="946"/>
      <c r="N266" s="946"/>
      <c r="O266" s="946"/>
      <c r="P266" s="946"/>
      <c r="Q266" s="946"/>
      <c r="R266" s="946"/>
      <c r="S266" s="946"/>
      <c r="T266" s="946"/>
      <c r="U266" s="946"/>
      <c r="V266" s="946"/>
      <c r="W266" s="946"/>
      <c r="X266" s="947"/>
      <c r="Y266" s="943"/>
      <c r="Z266" s="944"/>
      <c r="AA266" s="944"/>
      <c r="AB266" s="944"/>
      <c r="AC266" s="945"/>
      <c r="AD266" s="939"/>
      <c r="AE266" s="940"/>
      <c r="AF266" s="940"/>
      <c r="AG266" s="940"/>
      <c r="AH266" s="941"/>
      <c r="AI266" s="942"/>
      <c r="AJ266" s="946"/>
      <c r="AK266" s="946"/>
      <c r="AL266" s="946"/>
      <c r="AM266" s="946"/>
      <c r="AN266" s="946"/>
      <c r="AO266" s="946"/>
      <c r="AP266" s="946"/>
      <c r="AQ266" s="946"/>
      <c r="AR266" s="946"/>
      <c r="AS266" s="946"/>
      <c r="AT266" s="946"/>
      <c r="AU266" s="947"/>
      <c r="AV266" s="943"/>
      <c r="AW266" s="944"/>
      <c r="AX266" s="944"/>
      <c r="AY266" s="948"/>
    </row>
    <row r="267" spans="1:51" ht="24.75" hidden="1" customHeight="1" x14ac:dyDescent="0.2">
      <c r="A267" s="316"/>
      <c r="B267" s="317"/>
      <c r="C267" s="317"/>
      <c r="D267" s="317"/>
      <c r="E267" s="317"/>
      <c r="F267" s="318"/>
      <c r="G267" s="939"/>
      <c r="H267" s="940"/>
      <c r="I267" s="940"/>
      <c r="J267" s="940"/>
      <c r="K267" s="941"/>
      <c r="L267" s="942"/>
      <c r="M267" s="946"/>
      <c r="N267" s="946"/>
      <c r="O267" s="946"/>
      <c r="P267" s="946"/>
      <c r="Q267" s="946"/>
      <c r="R267" s="946"/>
      <c r="S267" s="946"/>
      <c r="T267" s="946"/>
      <c r="U267" s="946"/>
      <c r="V267" s="946"/>
      <c r="W267" s="946"/>
      <c r="X267" s="947"/>
      <c r="Y267" s="943"/>
      <c r="Z267" s="944"/>
      <c r="AA267" s="944"/>
      <c r="AB267" s="944"/>
      <c r="AC267" s="945"/>
      <c r="AD267" s="939"/>
      <c r="AE267" s="940"/>
      <c r="AF267" s="940"/>
      <c r="AG267" s="940"/>
      <c r="AH267" s="941"/>
      <c r="AI267" s="942"/>
      <c r="AJ267" s="946"/>
      <c r="AK267" s="946"/>
      <c r="AL267" s="946"/>
      <c r="AM267" s="946"/>
      <c r="AN267" s="946"/>
      <c r="AO267" s="946"/>
      <c r="AP267" s="946"/>
      <c r="AQ267" s="946"/>
      <c r="AR267" s="946"/>
      <c r="AS267" s="946"/>
      <c r="AT267" s="946"/>
      <c r="AU267" s="947"/>
      <c r="AV267" s="943"/>
      <c r="AW267" s="944"/>
      <c r="AX267" s="944"/>
      <c r="AY267" s="948"/>
    </row>
    <row r="268" spans="1:51" ht="24.75" hidden="1" customHeight="1" x14ac:dyDescent="0.2">
      <c r="A268" s="316"/>
      <c r="B268" s="317"/>
      <c r="C268" s="317"/>
      <c r="D268" s="317"/>
      <c r="E268" s="317"/>
      <c r="F268" s="318"/>
      <c r="G268" s="954"/>
      <c r="H268" s="955"/>
      <c r="I268" s="955"/>
      <c r="J268" s="955"/>
      <c r="K268" s="956"/>
      <c r="L268" s="957"/>
      <c r="M268" s="958"/>
      <c r="N268" s="958"/>
      <c r="O268" s="958"/>
      <c r="P268" s="958"/>
      <c r="Q268" s="958"/>
      <c r="R268" s="958"/>
      <c r="S268" s="958"/>
      <c r="T268" s="958"/>
      <c r="U268" s="958"/>
      <c r="V268" s="958"/>
      <c r="W268" s="958"/>
      <c r="X268" s="959"/>
      <c r="Y268" s="960"/>
      <c r="Z268" s="961"/>
      <c r="AA268" s="961"/>
      <c r="AB268" s="961"/>
      <c r="AC268" s="961"/>
      <c r="AD268" s="954"/>
      <c r="AE268" s="955"/>
      <c r="AF268" s="955"/>
      <c r="AG268" s="955"/>
      <c r="AH268" s="956"/>
      <c r="AI268" s="957"/>
      <c r="AJ268" s="958"/>
      <c r="AK268" s="958"/>
      <c r="AL268" s="958"/>
      <c r="AM268" s="958"/>
      <c r="AN268" s="958"/>
      <c r="AO268" s="958"/>
      <c r="AP268" s="958"/>
      <c r="AQ268" s="958"/>
      <c r="AR268" s="958"/>
      <c r="AS268" s="958"/>
      <c r="AT268" s="958"/>
      <c r="AU268" s="959"/>
      <c r="AV268" s="960"/>
      <c r="AW268" s="961"/>
      <c r="AX268" s="961"/>
      <c r="AY268" s="962"/>
    </row>
    <row r="269" spans="1:51" ht="24.75" hidden="1" customHeight="1" x14ac:dyDescent="0.2">
      <c r="A269" s="316"/>
      <c r="B269" s="317"/>
      <c r="C269" s="317"/>
      <c r="D269" s="317"/>
      <c r="E269" s="317"/>
      <c r="F269" s="318"/>
      <c r="G269" s="929" t="s">
        <v>8</v>
      </c>
      <c r="H269" s="930"/>
      <c r="I269" s="930"/>
      <c r="J269" s="930"/>
      <c r="K269" s="931"/>
      <c r="L269" s="932"/>
      <c r="M269" s="952"/>
      <c r="N269" s="952"/>
      <c r="O269" s="952"/>
      <c r="P269" s="952"/>
      <c r="Q269" s="952"/>
      <c r="R269" s="952"/>
      <c r="S269" s="952"/>
      <c r="T269" s="952"/>
      <c r="U269" s="952"/>
      <c r="V269" s="952"/>
      <c r="W269" s="952"/>
      <c r="X269" s="953"/>
      <c r="Y269" s="935">
        <f>SUM(Y261:AC268)</f>
        <v>0</v>
      </c>
      <c r="Z269" s="936"/>
      <c r="AA269" s="936"/>
      <c r="AB269" s="936"/>
      <c r="AC269" s="937"/>
      <c r="AD269" s="929" t="s">
        <v>8</v>
      </c>
      <c r="AE269" s="930"/>
      <c r="AF269" s="930"/>
      <c r="AG269" s="930"/>
      <c r="AH269" s="931"/>
      <c r="AI269" s="932"/>
      <c r="AJ269" s="952"/>
      <c r="AK269" s="952"/>
      <c r="AL269" s="952"/>
      <c r="AM269" s="952"/>
      <c r="AN269" s="952"/>
      <c r="AO269" s="952"/>
      <c r="AP269" s="952"/>
      <c r="AQ269" s="952"/>
      <c r="AR269" s="952"/>
      <c r="AS269" s="952"/>
      <c r="AT269" s="952"/>
      <c r="AU269" s="953"/>
      <c r="AV269" s="935">
        <f>SUM(AV261:AY268)</f>
        <v>0</v>
      </c>
      <c r="AW269" s="936"/>
      <c r="AX269" s="936"/>
      <c r="AY269" s="938"/>
    </row>
    <row r="270" spans="1:51" ht="24.75" hidden="1" customHeight="1" x14ac:dyDescent="0.2">
      <c r="A270" s="316"/>
      <c r="B270" s="317"/>
      <c r="C270" s="317"/>
      <c r="D270" s="317"/>
      <c r="E270" s="317"/>
      <c r="F270" s="318"/>
      <c r="G270" s="909" t="s">
        <v>61</v>
      </c>
      <c r="H270" s="910"/>
      <c r="I270" s="910"/>
      <c r="J270" s="910"/>
      <c r="K270" s="910"/>
      <c r="L270" s="910"/>
      <c r="M270" s="910"/>
      <c r="N270" s="910"/>
      <c r="O270" s="910"/>
      <c r="P270" s="910"/>
      <c r="Q270" s="910"/>
      <c r="R270" s="910"/>
      <c r="S270" s="910"/>
      <c r="T270" s="910"/>
      <c r="U270" s="910"/>
      <c r="V270" s="910"/>
      <c r="W270" s="910"/>
      <c r="X270" s="910"/>
      <c r="Y270" s="910"/>
      <c r="Z270" s="910"/>
      <c r="AA270" s="910"/>
      <c r="AB270" s="910"/>
      <c r="AC270" s="911"/>
      <c r="AD270" s="909" t="s">
        <v>63</v>
      </c>
      <c r="AE270" s="910"/>
      <c r="AF270" s="910"/>
      <c r="AG270" s="910"/>
      <c r="AH270" s="910"/>
      <c r="AI270" s="910"/>
      <c r="AJ270" s="910"/>
      <c r="AK270" s="910"/>
      <c r="AL270" s="910"/>
      <c r="AM270" s="910"/>
      <c r="AN270" s="910"/>
      <c r="AO270" s="910"/>
      <c r="AP270" s="910"/>
      <c r="AQ270" s="910"/>
      <c r="AR270" s="910"/>
      <c r="AS270" s="910"/>
      <c r="AT270" s="910"/>
      <c r="AU270" s="910"/>
      <c r="AV270" s="910"/>
      <c r="AW270" s="910"/>
      <c r="AX270" s="910"/>
      <c r="AY270" s="912"/>
    </row>
    <row r="271" spans="1:51" ht="24.75" hidden="1" customHeight="1" x14ac:dyDescent="0.2">
      <c r="A271" s="316"/>
      <c r="B271" s="317"/>
      <c r="C271" s="317"/>
      <c r="D271" s="317"/>
      <c r="E271" s="317"/>
      <c r="F271" s="318"/>
      <c r="G271" s="851" t="s">
        <v>5</v>
      </c>
      <c r="H271" s="852"/>
      <c r="I271" s="852"/>
      <c r="J271" s="852"/>
      <c r="K271" s="853"/>
      <c r="L271" s="854" t="s">
        <v>6</v>
      </c>
      <c r="M271" s="852"/>
      <c r="N271" s="852"/>
      <c r="O271" s="852"/>
      <c r="P271" s="852"/>
      <c r="Q271" s="852"/>
      <c r="R271" s="852"/>
      <c r="S271" s="852"/>
      <c r="T271" s="852"/>
      <c r="U271" s="852"/>
      <c r="V271" s="852"/>
      <c r="W271" s="852"/>
      <c r="X271" s="853"/>
      <c r="Y271" s="925" t="s">
        <v>7</v>
      </c>
      <c r="Z271" s="926"/>
      <c r="AA271" s="926"/>
      <c r="AB271" s="926"/>
      <c r="AC271" s="927"/>
      <c r="AD271" s="851" t="s">
        <v>5</v>
      </c>
      <c r="AE271" s="852"/>
      <c r="AF271" s="852"/>
      <c r="AG271" s="852"/>
      <c r="AH271" s="853"/>
      <c r="AI271" s="854" t="s">
        <v>6</v>
      </c>
      <c r="AJ271" s="852"/>
      <c r="AK271" s="852"/>
      <c r="AL271" s="852"/>
      <c r="AM271" s="852"/>
      <c r="AN271" s="852"/>
      <c r="AO271" s="852"/>
      <c r="AP271" s="852"/>
      <c r="AQ271" s="852"/>
      <c r="AR271" s="852"/>
      <c r="AS271" s="852"/>
      <c r="AT271" s="852"/>
      <c r="AU271" s="853"/>
      <c r="AV271" s="925" t="s">
        <v>7</v>
      </c>
      <c r="AW271" s="926"/>
      <c r="AX271" s="926"/>
      <c r="AY271" s="928"/>
    </row>
    <row r="272" spans="1:51" ht="24.75" hidden="1" customHeight="1" x14ac:dyDescent="0.2">
      <c r="A272" s="316"/>
      <c r="B272" s="317"/>
      <c r="C272" s="317"/>
      <c r="D272" s="317"/>
      <c r="E272" s="317"/>
      <c r="F272" s="318"/>
      <c r="G272" s="913"/>
      <c r="H272" s="914"/>
      <c r="I272" s="914"/>
      <c r="J272" s="914"/>
      <c r="K272" s="915"/>
      <c r="L272" s="916"/>
      <c r="M272" s="917"/>
      <c r="N272" s="917"/>
      <c r="O272" s="917"/>
      <c r="P272" s="917"/>
      <c r="Q272" s="917"/>
      <c r="R272" s="917"/>
      <c r="S272" s="917"/>
      <c r="T272" s="917"/>
      <c r="U272" s="917"/>
      <c r="V272" s="917"/>
      <c r="W272" s="917"/>
      <c r="X272" s="918"/>
      <c r="Y272" s="919"/>
      <c r="Z272" s="920"/>
      <c r="AA272" s="920"/>
      <c r="AB272" s="920"/>
      <c r="AC272" s="921"/>
      <c r="AD272" s="913"/>
      <c r="AE272" s="914"/>
      <c r="AF272" s="914"/>
      <c r="AG272" s="914"/>
      <c r="AH272" s="915"/>
      <c r="AI272" s="916"/>
      <c r="AJ272" s="917"/>
      <c r="AK272" s="917"/>
      <c r="AL272" s="917"/>
      <c r="AM272" s="917"/>
      <c r="AN272" s="917"/>
      <c r="AO272" s="917"/>
      <c r="AP272" s="917"/>
      <c r="AQ272" s="917"/>
      <c r="AR272" s="917"/>
      <c r="AS272" s="917"/>
      <c r="AT272" s="917"/>
      <c r="AU272" s="918"/>
      <c r="AV272" s="922"/>
      <c r="AW272" s="923"/>
      <c r="AX272" s="923"/>
      <c r="AY272" s="924"/>
    </row>
    <row r="273" spans="1:51" ht="24.75" hidden="1" customHeight="1" x14ac:dyDescent="0.2">
      <c r="A273" s="316"/>
      <c r="B273" s="317"/>
      <c r="C273" s="317"/>
      <c r="D273" s="317"/>
      <c r="E273" s="317"/>
      <c r="F273" s="318"/>
      <c r="G273" s="939"/>
      <c r="H273" s="940"/>
      <c r="I273" s="940"/>
      <c r="J273" s="940"/>
      <c r="K273" s="941"/>
      <c r="L273" s="942"/>
      <c r="M273" s="946"/>
      <c r="N273" s="946"/>
      <c r="O273" s="946"/>
      <c r="P273" s="946"/>
      <c r="Q273" s="946"/>
      <c r="R273" s="946"/>
      <c r="S273" s="946"/>
      <c r="T273" s="946"/>
      <c r="U273" s="946"/>
      <c r="V273" s="946"/>
      <c r="W273" s="946"/>
      <c r="X273" s="947"/>
      <c r="Y273" s="949"/>
      <c r="Z273" s="950"/>
      <c r="AA273" s="950"/>
      <c r="AB273" s="950"/>
      <c r="AC273" s="951"/>
      <c r="AD273" s="939"/>
      <c r="AE273" s="940"/>
      <c r="AF273" s="940"/>
      <c r="AG273" s="940"/>
      <c r="AH273" s="941"/>
      <c r="AI273" s="942"/>
      <c r="AJ273" s="946"/>
      <c r="AK273" s="946"/>
      <c r="AL273" s="946"/>
      <c r="AM273" s="946"/>
      <c r="AN273" s="946"/>
      <c r="AO273" s="946"/>
      <c r="AP273" s="946"/>
      <c r="AQ273" s="946"/>
      <c r="AR273" s="946"/>
      <c r="AS273" s="946"/>
      <c r="AT273" s="946"/>
      <c r="AU273" s="947"/>
      <c r="AV273" s="943"/>
      <c r="AW273" s="944"/>
      <c r="AX273" s="944"/>
      <c r="AY273" s="948"/>
    </row>
    <row r="274" spans="1:51" ht="24.75" hidden="1" customHeight="1" x14ac:dyDescent="0.2">
      <c r="A274" s="316"/>
      <c r="B274" s="317"/>
      <c r="C274" s="317"/>
      <c r="D274" s="317"/>
      <c r="E274" s="317"/>
      <c r="F274" s="318"/>
      <c r="G274" s="939"/>
      <c r="H274" s="940"/>
      <c r="I274" s="940"/>
      <c r="J274" s="940"/>
      <c r="K274" s="941"/>
      <c r="L274" s="942"/>
      <c r="M274" s="946"/>
      <c r="N274" s="946"/>
      <c r="O274" s="946"/>
      <c r="P274" s="946"/>
      <c r="Q274" s="946"/>
      <c r="R274" s="946"/>
      <c r="S274" s="946"/>
      <c r="T274" s="946"/>
      <c r="U274" s="946"/>
      <c r="V274" s="946"/>
      <c r="W274" s="946"/>
      <c r="X274" s="947"/>
      <c r="Y274" s="943"/>
      <c r="Z274" s="944"/>
      <c r="AA274" s="944"/>
      <c r="AB274" s="944"/>
      <c r="AC274" s="945"/>
      <c r="AD274" s="939"/>
      <c r="AE274" s="940"/>
      <c r="AF274" s="940"/>
      <c r="AG274" s="940"/>
      <c r="AH274" s="941"/>
      <c r="AI274" s="942"/>
      <c r="AJ274" s="946"/>
      <c r="AK274" s="946"/>
      <c r="AL274" s="946"/>
      <c r="AM274" s="946"/>
      <c r="AN274" s="946"/>
      <c r="AO274" s="946"/>
      <c r="AP274" s="946"/>
      <c r="AQ274" s="946"/>
      <c r="AR274" s="946"/>
      <c r="AS274" s="946"/>
      <c r="AT274" s="946"/>
      <c r="AU274" s="947"/>
      <c r="AV274" s="943"/>
      <c r="AW274" s="944"/>
      <c r="AX274" s="944"/>
      <c r="AY274" s="948"/>
    </row>
    <row r="275" spans="1:51" ht="24.75" hidden="1" customHeight="1" x14ac:dyDescent="0.2">
      <c r="A275" s="316"/>
      <c r="B275" s="317"/>
      <c r="C275" s="317"/>
      <c r="D275" s="317"/>
      <c r="E275" s="317"/>
      <c r="F275" s="318"/>
      <c r="G275" s="939"/>
      <c r="H275" s="940"/>
      <c r="I275" s="940"/>
      <c r="J275" s="940"/>
      <c r="K275" s="941"/>
      <c r="L275" s="942"/>
      <c r="M275" s="946"/>
      <c r="N275" s="946"/>
      <c r="O275" s="946"/>
      <c r="P275" s="946"/>
      <c r="Q275" s="946"/>
      <c r="R275" s="946"/>
      <c r="S275" s="946"/>
      <c r="T275" s="946"/>
      <c r="U275" s="946"/>
      <c r="V275" s="946"/>
      <c r="W275" s="946"/>
      <c r="X275" s="947"/>
      <c r="Y275" s="943"/>
      <c r="Z275" s="944"/>
      <c r="AA275" s="944"/>
      <c r="AB275" s="944"/>
      <c r="AC275" s="945"/>
      <c r="AD275" s="939"/>
      <c r="AE275" s="940"/>
      <c r="AF275" s="940"/>
      <c r="AG275" s="940"/>
      <c r="AH275" s="941"/>
      <c r="AI275" s="942"/>
      <c r="AJ275" s="946"/>
      <c r="AK275" s="946"/>
      <c r="AL275" s="946"/>
      <c r="AM275" s="946"/>
      <c r="AN275" s="946"/>
      <c r="AO275" s="946"/>
      <c r="AP275" s="946"/>
      <c r="AQ275" s="946"/>
      <c r="AR275" s="946"/>
      <c r="AS275" s="946"/>
      <c r="AT275" s="946"/>
      <c r="AU275" s="947"/>
      <c r="AV275" s="943"/>
      <c r="AW275" s="944"/>
      <c r="AX275" s="944"/>
      <c r="AY275" s="948"/>
    </row>
    <row r="276" spans="1:51" ht="24.75" hidden="1" customHeight="1" x14ac:dyDescent="0.2">
      <c r="A276" s="316"/>
      <c r="B276" s="317"/>
      <c r="C276" s="317"/>
      <c r="D276" s="317"/>
      <c r="E276" s="317"/>
      <c r="F276" s="318"/>
      <c r="G276" s="939"/>
      <c r="H276" s="940"/>
      <c r="I276" s="940"/>
      <c r="J276" s="940"/>
      <c r="K276" s="941"/>
      <c r="L276" s="942"/>
      <c r="M276" s="946"/>
      <c r="N276" s="946"/>
      <c r="O276" s="946"/>
      <c r="P276" s="946"/>
      <c r="Q276" s="946"/>
      <c r="R276" s="946"/>
      <c r="S276" s="946"/>
      <c r="T276" s="946"/>
      <c r="U276" s="946"/>
      <c r="V276" s="946"/>
      <c r="W276" s="946"/>
      <c r="X276" s="947"/>
      <c r="Y276" s="943"/>
      <c r="Z276" s="944"/>
      <c r="AA276" s="944"/>
      <c r="AB276" s="944"/>
      <c r="AC276" s="945"/>
      <c r="AD276" s="939"/>
      <c r="AE276" s="940"/>
      <c r="AF276" s="940"/>
      <c r="AG276" s="940"/>
      <c r="AH276" s="941"/>
      <c r="AI276" s="942"/>
      <c r="AJ276" s="946"/>
      <c r="AK276" s="946"/>
      <c r="AL276" s="946"/>
      <c r="AM276" s="946"/>
      <c r="AN276" s="946"/>
      <c r="AO276" s="946"/>
      <c r="AP276" s="946"/>
      <c r="AQ276" s="946"/>
      <c r="AR276" s="946"/>
      <c r="AS276" s="946"/>
      <c r="AT276" s="946"/>
      <c r="AU276" s="947"/>
      <c r="AV276" s="943"/>
      <c r="AW276" s="944"/>
      <c r="AX276" s="944"/>
      <c r="AY276" s="948"/>
    </row>
    <row r="277" spans="1:51" ht="24.75" hidden="1" customHeight="1" x14ac:dyDescent="0.2">
      <c r="A277" s="316"/>
      <c r="B277" s="317"/>
      <c r="C277" s="317"/>
      <c r="D277" s="317"/>
      <c r="E277" s="317"/>
      <c r="F277" s="318"/>
      <c r="G277" s="939"/>
      <c r="H277" s="940"/>
      <c r="I277" s="940"/>
      <c r="J277" s="940"/>
      <c r="K277" s="941"/>
      <c r="L277" s="942"/>
      <c r="M277" s="946"/>
      <c r="N277" s="946"/>
      <c r="O277" s="946"/>
      <c r="P277" s="946"/>
      <c r="Q277" s="946"/>
      <c r="R277" s="946"/>
      <c r="S277" s="946"/>
      <c r="T277" s="946"/>
      <c r="U277" s="946"/>
      <c r="V277" s="946"/>
      <c r="W277" s="946"/>
      <c r="X277" s="947"/>
      <c r="Y277" s="943"/>
      <c r="Z277" s="944"/>
      <c r="AA277" s="944"/>
      <c r="AB277" s="944"/>
      <c r="AC277" s="945"/>
      <c r="AD277" s="939"/>
      <c r="AE277" s="940"/>
      <c r="AF277" s="940"/>
      <c r="AG277" s="940"/>
      <c r="AH277" s="941"/>
      <c r="AI277" s="942"/>
      <c r="AJ277" s="946"/>
      <c r="AK277" s="946"/>
      <c r="AL277" s="946"/>
      <c r="AM277" s="946"/>
      <c r="AN277" s="946"/>
      <c r="AO277" s="946"/>
      <c r="AP277" s="946"/>
      <c r="AQ277" s="946"/>
      <c r="AR277" s="946"/>
      <c r="AS277" s="946"/>
      <c r="AT277" s="946"/>
      <c r="AU277" s="947"/>
      <c r="AV277" s="943"/>
      <c r="AW277" s="944"/>
      <c r="AX277" s="944"/>
      <c r="AY277" s="948"/>
    </row>
    <row r="278" spans="1:51" ht="24.75" hidden="1" customHeight="1" x14ac:dyDescent="0.2">
      <c r="A278" s="316"/>
      <c r="B278" s="317"/>
      <c r="C278" s="317"/>
      <c r="D278" s="317"/>
      <c r="E278" s="317"/>
      <c r="F278" s="318"/>
      <c r="G278" s="939"/>
      <c r="H278" s="940"/>
      <c r="I278" s="940"/>
      <c r="J278" s="940"/>
      <c r="K278" s="941"/>
      <c r="L278" s="942"/>
      <c r="M278" s="946"/>
      <c r="N278" s="946"/>
      <c r="O278" s="946"/>
      <c r="P278" s="946"/>
      <c r="Q278" s="946"/>
      <c r="R278" s="946"/>
      <c r="S278" s="946"/>
      <c r="T278" s="946"/>
      <c r="U278" s="946"/>
      <c r="V278" s="946"/>
      <c r="W278" s="946"/>
      <c r="X278" s="947"/>
      <c r="Y278" s="943"/>
      <c r="Z278" s="944"/>
      <c r="AA278" s="944"/>
      <c r="AB278" s="944"/>
      <c r="AC278" s="945"/>
      <c r="AD278" s="939"/>
      <c r="AE278" s="940"/>
      <c r="AF278" s="940"/>
      <c r="AG278" s="940"/>
      <c r="AH278" s="941"/>
      <c r="AI278" s="942"/>
      <c r="AJ278" s="946"/>
      <c r="AK278" s="946"/>
      <c r="AL278" s="946"/>
      <c r="AM278" s="946"/>
      <c r="AN278" s="946"/>
      <c r="AO278" s="946"/>
      <c r="AP278" s="946"/>
      <c r="AQ278" s="946"/>
      <c r="AR278" s="946"/>
      <c r="AS278" s="946"/>
      <c r="AT278" s="946"/>
      <c r="AU278" s="947"/>
      <c r="AV278" s="943"/>
      <c r="AW278" s="944"/>
      <c r="AX278" s="944"/>
      <c r="AY278" s="948"/>
    </row>
    <row r="279" spans="1:51" ht="24.75" hidden="1" customHeight="1" x14ac:dyDescent="0.2">
      <c r="A279" s="316"/>
      <c r="B279" s="317"/>
      <c r="C279" s="317"/>
      <c r="D279" s="317"/>
      <c r="E279" s="317"/>
      <c r="F279" s="318"/>
      <c r="G279" s="954"/>
      <c r="H279" s="955"/>
      <c r="I279" s="955"/>
      <c r="J279" s="955"/>
      <c r="K279" s="956"/>
      <c r="L279" s="957"/>
      <c r="M279" s="958"/>
      <c r="N279" s="958"/>
      <c r="O279" s="958"/>
      <c r="P279" s="958"/>
      <c r="Q279" s="958"/>
      <c r="R279" s="958"/>
      <c r="S279" s="958"/>
      <c r="T279" s="958"/>
      <c r="U279" s="958"/>
      <c r="V279" s="958"/>
      <c r="W279" s="958"/>
      <c r="X279" s="959"/>
      <c r="Y279" s="960"/>
      <c r="Z279" s="961"/>
      <c r="AA279" s="961"/>
      <c r="AB279" s="961"/>
      <c r="AC279" s="961"/>
      <c r="AD279" s="954"/>
      <c r="AE279" s="955"/>
      <c r="AF279" s="955"/>
      <c r="AG279" s="955"/>
      <c r="AH279" s="956"/>
      <c r="AI279" s="957"/>
      <c r="AJ279" s="958"/>
      <c r="AK279" s="958"/>
      <c r="AL279" s="958"/>
      <c r="AM279" s="958"/>
      <c r="AN279" s="958"/>
      <c r="AO279" s="958"/>
      <c r="AP279" s="958"/>
      <c r="AQ279" s="958"/>
      <c r="AR279" s="958"/>
      <c r="AS279" s="958"/>
      <c r="AT279" s="958"/>
      <c r="AU279" s="959"/>
      <c r="AV279" s="960"/>
      <c r="AW279" s="961"/>
      <c r="AX279" s="961"/>
      <c r="AY279" s="962"/>
    </row>
    <row r="280" spans="1:51" ht="24.75" hidden="1" customHeight="1" thickBot="1" x14ac:dyDescent="0.25">
      <c r="A280" s="319"/>
      <c r="B280" s="320"/>
      <c r="C280" s="320"/>
      <c r="D280" s="320"/>
      <c r="E280" s="320"/>
      <c r="F280" s="321"/>
      <c r="G280" s="963" t="s">
        <v>8</v>
      </c>
      <c r="H280" s="964"/>
      <c r="I280" s="964"/>
      <c r="J280" s="964"/>
      <c r="K280" s="965"/>
      <c r="L280" s="966"/>
      <c r="M280" s="967"/>
      <c r="N280" s="967"/>
      <c r="O280" s="967"/>
      <c r="P280" s="967"/>
      <c r="Q280" s="967"/>
      <c r="R280" s="967"/>
      <c r="S280" s="967"/>
      <c r="T280" s="967"/>
      <c r="U280" s="967"/>
      <c r="V280" s="967"/>
      <c r="W280" s="967"/>
      <c r="X280" s="968"/>
      <c r="Y280" s="969">
        <f>SUM(Y272:AC279)</f>
        <v>0</v>
      </c>
      <c r="Z280" s="970"/>
      <c r="AA280" s="970"/>
      <c r="AB280" s="970"/>
      <c r="AC280" s="971"/>
      <c r="AD280" s="963" t="s">
        <v>8</v>
      </c>
      <c r="AE280" s="964"/>
      <c r="AF280" s="964"/>
      <c r="AG280" s="964"/>
      <c r="AH280" s="965"/>
      <c r="AI280" s="966"/>
      <c r="AJ280" s="967"/>
      <c r="AK280" s="967"/>
      <c r="AL280" s="967"/>
      <c r="AM280" s="967"/>
      <c r="AN280" s="967"/>
      <c r="AO280" s="967"/>
      <c r="AP280" s="967"/>
      <c r="AQ280" s="967"/>
      <c r="AR280" s="967"/>
      <c r="AS280" s="967"/>
      <c r="AT280" s="967"/>
      <c r="AU280" s="968"/>
      <c r="AV280" s="969">
        <f>SUM(AV272:AY279)</f>
        <v>0</v>
      </c>
      <c r="AW280" s="970"/>
      <c r="AX280" s="970"/>
      <c r="AY280" s="972"/>
    </row>
    <row r="281" spans="1:51" x14ac:dyDescent="0.2">
      <c r="A281" s="15"/>
    </row>
    <row r="282" spans="1:51" ht="14" x14ac:dyDescent="0.2">
      <c r="A282" s="15"/>
      <c r="B282" s="38" t="s">
        <v>64</v>
      </c>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51" x14ac:dyDescent="0.2">
      <c r="A283" s="15"/>
      <c r="B283" s="15" t="s">
        <v>3</v>
      </c>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row>
    <row r="284" spans="1:51" ht="34.5" customHeight="1" x14ac:dyDescent="0.2">
      <c r="A284" s="983"/>
      <c r="B284" s="984"/>
      <c r="C284" s="973" t="s">
        <v>10</v>
      </c>
      <c r="D284" s="985"/>
      <c r="E284" s="985"/>
      <c r="F284" s="985"/>
      <c r="G284" s="985"/>
      <c r="H284" s="985"/>
      <c r="I284" s="985"/>
      <c r="J284" s="985"/>
      <c r="K284" s="985"/>
      <c r="L284" s="985"/>
      <c r="M284" s="986" t="s">
        <v>67</v>
      </c>
      <c r="N284" s="987"/>
      <c r="O284" s="987"/>
      <c r="P284" s="987"/>
      <c r="Q284" s="987"/>
      <c r="R284" s="987"/>
      <c r="S284" s="987"/>
      <c r="T284" s="985" t="s">
        <v>66</v>
      </c>
      <c r="U284" s="985"/>
      <c r="V284" s="985"/>
      <c r="W284" s="985"/>
      <c r="X284" s="985"/>
      <c r="Y284" s="985"/>
      <c r="Z284" s="985"/>
      <c r="AA284" s="985"/>
      <c r="AB284" s="985"/>
      <c r="AC284" s="985"/>
      <c r="AD284" s="985"/>
      <c r="AE284" s="985"/>
      <c r="AF284" s="985"/>
      <c r="AG284" s="985"/>
      <c r="AH284" s="985"/>
      <c r="AI284" s="985"/>
      <c r="AJ284" s="985"/>
      <c r="AK284" s="974"/>
      <c r="AL284" s="988" t="s">
        <v>285</v>
      </c>
      <c r="AM284" s="989"/>
      <c r="AN284" s="989"/>
      <c r="AO284" s="989"/>
      <c r="AP284" s="989"/>
      <c r="AQ284" s="989"/>
      <c r="AR284" s="989"/>
      <c r="AS284" s="989"/>
      <c r="AT284" s="989"/>
      <c r="AU284" s="989"/>
      <c r="AV284" s="989"/>
      <c r="AW284" s="989"/>
      <c r="AX284" s="989"/>
      <c r="AY284" s="990"/>
    </row>
    <row r="285" spans="1:51" ht="24" customHeight="1" x14ac:dyDescent="0.2">
      <c r="A285" s="973">
        <v>1</v>
      </c>
      <c r="B285" s="974">
        <v>1</v>
      </c>
      <c r="C285" s="975" t="s">
        <v>324</v>
      </c>
      <c r="D285" s="976"/>
      <c r="E285" s="976"/>
      <c r="F285" s="976"/>
      <c r="G285" s="976"/>
      <c r="H285" s="976"/>
      <c r="I285" s="976"/>
      <c r="J285" s="976"/>
      <c r="K285" s="976"/>
      <c r="L285" s="976"/>
      <c r="M285" s="977">
        <v>2010405010376</v>
      </c>
      <c r="N285" s="977"/>
      <c r="O285" s="977"/>
      <c r="P285" s="977"/>
      <c r="Q285" s="977"/>
      <c r="R285" s="977"/>
      <c r="S285" s="977"/>
      <c r="T285" s="978" t="s">
        <v>325</v>
      </c>
      <c r="U285" s="978"/>
      <c r="V285" s="978"/>
      <c r="W285" s="978"/>
      <c r="X285" s="978"/>
      <c r="Y285" s="978"/>
      <c r="Z285" s="978"/>
      <c r="AA285" s="978"/>
      <c r="AB285" s="978"/>
      <c r="AC285" s="978"/>
      <c r="AD285" s="978"/>
      <c r="AE285" s="978"/>
      <c r="AF285" s="978"/>
      <c r="AG285" s="978"/>
      <c r="AH285" s="978"/>
      <c r="AI285" s="978"/>
      <c r="AJ285" s="978"/>
      <c r="AK285" s="979"/>
      <c r="AL285" s="980">
        <v>0</v>
      </c>
      <c r="AM285" s="981"/>
      <c r="AN285" s="981"/>
      <c r="AO285" s="981"/>
      <c r="AP285" s="981"/>
      <c r="AQ285" s="981"/>
      <c r="AR285" s="981"/>
      <c r="AS285" s="981"/>
      <c r="AT285" s="981"/>
      <c r="AU285" s="981"/>
      <c r="AV285" s="981"/>
      <c r="AW285" s="981"/>
      <c r="AX285" s="981"/>
      <c r="AY285" s="982"/>
    </row>
    <row r="286" spans="1:51" ht="24" hidden="1" customHeight="1" x14ac:dyDescent="0.2">
      <c r="A286" s="973">
        <v>2</v>
      </c>
      <c r="B286" s="974">
        <v>1</v>
      </c>
      <c r="C286" s="975"/>
      <c r="D286" s="976"/>
      <c r="E286" s="976"/>
      <c r="F286" s="976"/>
      <c r="G286" s="976"/>
      <c r="H286" s="976"/>
      <c r="I286" s="976"/>
      <c r="J286" s="976"/>
      <c r="K286" s="976"/>
      <c r="L286" s="976"/>
      <c r="M286" s="977"/>
      <c r="N286" s="977"/>
      <c r="O286" s="977"/>
      <c r="P286" s="977"/>
      <c r="Q286" s="977"/>
      <c r="R286" s="977"/>
      <c r="S286" s="977"/>
      <c r="T286" s="978"/>
      <c r="U286" s="978"/>
      <c r="V286" s="978"/>
      <c r="W286" s="978"/>
      <c r="X286" s="978"/>
      <c r="Y286" s="978"/>
      <c r="Z286" s="978"/>
      <c r="AA286" s="978"/>
      <c r="AB286" s="978"/>
      <c r="AC286" s="978"/>
      <c r="AD286" s="978"/>
      <c r="AE286" s="978"/>
      <c r="AF286" s="978"/>
      <c r="AG286" s="978"/>
      <c r="AH286" s="978"/>
      <c r="AI286" s="978"/>
      <c r="AJ286" s="978"/>
      <c r="AK286" s="979"/>
      <c r="AL286" s="980"/>
      <c r="AM286" s="981"/>
      <c r="AN286" s="981"/>
      <c r="AO286" s="981"/>
      <c r="AP286" s="981"/>
      <c r="AQ286" s="981"/>
      <c r="AR286" s="981"/>
      <c r="AS286" s="981"/>
      <c r="AT286" s="981"/>
      <c r="AU286" s="981"/>
      <c r="AV286" s="981"/>
      <c r="AW286" s="981"/>
      <c r="AX286" s="981"/>
      <c r="AY286" s="982"/>
    </row>
    <row r="287" spans="1:51" ht="24" hidden="1" customHeight="1" x14ac:dyDescent="0.2">
      <c r="A287" s="973">
        <v>3</v>
      </c>
      <c r="B287" s="974">
        <v>1</v>
      </c>
      <c r="C287" s="975"/>
      <c r="D287" s="976"/>
      <c r="E287" s="976"/>
      <c r="F287" s="976"/>
      <c r="G287" s="976"/>
      <c r="H287" s="976"/>
      <c r="I287" s="976"/>
      <c r="J287" s="976"/>
      <c r="K287" s="976"/>
      <c r="L287" s="976"/>
      <c r="M287" s="977"/>
      <c r="N287" s="977"/>
      <c r="O287" s="977"/>
      <c r="P287" s="977"/>
      <c r="Q287" s="977"/>
      <c r="R287" s="977"/>
      <c r="S287" s="977"/>
      <c r="T287" s="978"/>
      <c r="U287" s="978"/>
      <c r="V287" s="978"/>
      <c r="W287" s="978"/>
      <c r="X287" s="978"/>
      <c r="Y287" s="978"/>
      <c r="Z287" s="978"/>
      <c r="AA287" s="978"/>
      <c r="AB287" s="978"/>
      <c r="AC287" s="978"/>
      <c r="AD287" s="978"/>
      <c r="AE287" s="978"/>
      <c r="AF287" s="978"/>
      <c r="AG287" s="978"/>
      <c r="AH287" s="978"/>
      <c r="AI287" s="978"/>
      <c r="AJ287" s="978"/>
      <c r="AK287" s="979"/>
      <c r="AL287" s="980"/>
      <c r="AM287" s="981"/>
      <c r="AN287" s="981"/>
      <c r="AO287" s="981"/>
      <c r="AP287" s="981"/>
      <c r="AQ287" s="981"/>
      <c r="AR287" s="981"/>
      <c r="AS287" s="981"/>
      <c r="AT287" s="981"/>
      <c r="AU287" s="981"/>
      <c r="AV287" s="981"/>
      <c r="AW287" s="981"/>
      <c r="AX287" s="981"/>
      <c r="AY287" s="982"/>
    </row>
    <row r="288" spans="1:51" ht="24" hidden="1" customHeight="1" x14ac:dyDescent="0.2">
      <c r="A288" s="973">
        <v>4</v>
      </c>
      <c r="B288" s="974"/>
      <c r="C288" s="975"/>
      <c r="D288" s="976"/>
      <c r="E288" s="976"/>
      <c r="F288" s="976"/>
      <c r="G288" s="976"/>
      <c r="H288" s="976"/>
      <c r="I288" s="976"/>
      <c r="J288" s="976"/>
      <c r="K288" s="976"/>
      <c r="L288" s="976"/>
      <c r="M288" s="977"/>
      <c r="N288" s="977"/>
      <c r="O288" s="977"/>
      <c r="P288" s="977"/>
      <c r="Q288" s="977"/>
      <c r="R288" s="977"/>
      <c r="S288" s="977"/>
      <c r="T288" s="978"/>
      <c r="U288" s="978"/>
      <c r="V288" s="978"/>
      <c r="W288" s="978"/>
      <c r="X288" s="978"/>
      <c r="Y288" s="978"/>
      <c r="Z288" s="978"/>
      <c r="AA288" s="978"/>
      <c r="AB288" s="978"/>
      <c r="AC288" s="978"/>
      <c r="AD288" s="978"/>
      <c r="AE288" s="978"/>
      <c r="AF288" s="978"/>
      <c r="AG288" s="978"/>
      <c r="AH288" s="978"/>
      <c r="AI288" s="978"/>
      <c r="AJ288" s="978"/>
      <c r="AK288" s="979"/>
      <c r="AL288" s="980"/>
      <c r="AM288" s="981"/>
      <c r="AN288" s="981"/>
      <c r="AO288" s="981"/>
      <c r="AP288" s="981"/>
      <c r="AQ288" s="981"/>
      <c r="AR288" s="981"/>
      <c r="AS288" s="981"/>
      <c r="AT288" s="981"/>
      <c r="AU288" s="981"/>
      <c r="AV288" s="981"/>
      <c r="AW288" s="981"/>
      <c r="AX288" s="981"/>
      <c r="AY288" s="982"/>
    </row>
    <row r="289" spans="1:51" ht="24" hidden="1" customHeight="1" x14ac:dyDescent="0.2">
      <c r="A289" s="973">
        <v>5</v>
      </c>
      <c r="B289" s="974"/>
      <c r="C289" s="975"/>
      <c r="D289" s="976"/>
      <c r="E289" s="976"/>
      <c r="F289" s="976"/>
      <c r="G289" s="976"/>
      <c r="H289" s="976"/>
      <c r="I289" s="976"/>
      <c r="J289" s="976"/>
      <c r="K289" s="976"/>
      <c r="L289" s="976"/>
      <c r="M289" s="977"/>
      <c r="N289" s="977"/>
      <c r="O289" s="977"/>
      <c r="P289" s="977"/>
      <c r="Q289" s="977"/>
      <c r="R289" s="977"/>
      <c r="S289" s="977"/>
      <c r="T289" s="978"/>
      <c r="U289" s="978"/>
      <c r="V289" s="978"/>
      <c r="W289" s="978"/>
      <c r="X289" s="978"/>
      <c r="Y289" s="978"/>
      <c r="Z289" s="978"/>
      <c r="AA289" s="978"/>
      <c r="AB289" s="978"/>
      <c r="AC289" s="978"/>
      <c r="AD289" s="978"/>
      <c r="AE289" s="978"/>
      <c r="AF289" s="978"/>
      <c r="AG289" s="978"/>
      <c r="AH289" s="978"/>
      <c r="AI289" s="978"/>
      <c r="AJ289" s="978"/>
      <c r="AK289" s="979"/>
      <c r="AL289" s="980"/>
      <c r="AM289" s="981"/>
      <c r="AN289" s="981"/>
      <c r="AO289" s="981"/>
      <c r="AP289" s="981"/>
      <c r="AQ289" s="981"/>
      <c r="AR289" s="981"/>
      <c r="AS289" s="981"/>
      <c r="AT289" s="981"/>
      <c r="AU289" s="981"/>
      <c r="AV289" s="981"/>
      <c r="AW289" s="981"/>
      <c r="AX289" s="981"/>
      <c r="AY289" s="982"/>
    </row>
    <row r="290" spans="1:51" ht="24" hidden="1" customHeight="1" x14ac:dyDescent="0.2">
      <c r="A290" s="973">
        <v>6</v>
      </c>
      <c r="B290" s="974"/>
      <c r="C290" s="975"/>
      <c r="D290" s="976"/>
      <c r="E290" s="976"/>
      <c r="F290" s="976"/>
      <c r="G290" s="976"/>
      <c r="H290" s="976"/>
      <c r="I290" s="976"/>
      <c r="J290" s="976"/>
      <c r="K290" s="976"/>
      <c r="L290" s="976"/>
      <c r="M290" s="977"/>
      <c r="N290" s="977"/>
      <c r="O290" s="977"/>
      <c r="P290" s="977"/>
      <c r="Q290" s="977"/>
      <c r="R290" s="977"/>
      <c r="S290" s="977"/>
      <c r="T290" s="978"/>
      <c r="U290" s="978"/>
      <c r="V290" s="978"/>
      <c r="W290" s="978"/>
      <c r="X290" s="978"/>
      <c r="Y290" s="978"/>
      <c r="Z290" s="978"/>
      <c r="AA290" s="978"/>
      <c r="AB290" s="978"/>
      <c r="AC290" s="978"/>
      <c r="AD290" s="978"/>
      <c r="AE290" s="978"/>
      <c r="AF290" s="978"/>
      <c r="AG290" s="978"/>
      <c r="AH290" s="978"/>
      <c r="AI290" s="978"/>
      <c r="AJ290" s="978"/>
      <c r="AK290" s="979"/>
      <c r="AL290" s="980"/>
      <c r="AM290" s="981"/>
      <c r="AN290" s="981"/>
      <c r="AO290" s="981"/>
      <c r="AP290" s="981"/>
      <c r="AQ290" s="981"/>
      <c r="AR290" s="981"/>
      <c r="AS290" s="981"/>
      <c r="AT290" s="981"/>
      <c r="AU290" s="981"/>
      <c r="AV290" s="981"/>
      <c r="AW290" s="981"/>
      <c r="AX290" s="981"/>
      <c r="AY290" s="982"/>
    </row>
    <row r="291" spans="1:51" ht="24" hidden="1" customHeight="1" x14ac:dyDescent="0.2">
      <c r="A291" s="973">
        <v>7</v>
      </c>
      <c r="B291" s="974"/>
      <c r="C291" s="975"/>
      <c r="D291" s="976"/>
      <c r="E291" s="976"/>
      <c r="F291" s="976"/>
      <c r="G291" s="976"/>
      <c r="H291" s="976"/>
      <c r="I291" s="976"/>
      <c r="J291" s="976"/>
      <c r="K291" s="976"/>
      <c r="L291" s="976"/>
      <c r="M291" s="977"/>
      <c r="N291" s="977"/>
      <c r="O291" s="977"/>
      <c r="P291" s="977"/>
      <c r="Q291" s="977"/>
      <c r="R291" s="977"/>
      <c r="S291" s="977"/>
      <c r="T291" s="978"/>
      <c r="U291" s="978"/>
      <c r="V291" s="978"/>
      <c r="W291" s="978"/>
      <c r="X291" s="978"/>
      <c r="Y291" s="978"/>
      <c r="Z291" s="978"/>
      <c r="AA291" s="978"/>
      <c r="AB291" s="978"/>
      <c r="AC291" s="978"/>
      <c r="AD291" s="978"/>
      <c r="AE291" s="978"/>
      <c r="AF291" s="978"/>
      <c r="AG291" s="978"/>
      <c r="AH291" s="978"/>
      <c r="AI291" s="978"/>
      <c r="AJ291" s="978"/>
      <c r="AK291" s="979"/>
      <c r="AL291" s="980"/>
      <c r="AM291" s="981"/>
      <c r="AN291" s="981"/>
      <c r="AO291" s="981"/>
      <c r="AP291" s="981"/>
      <c r="AQ291" s="981"/>
      <c r="AR291" s="981"/>
      <c r="AS291" s="981"/>
      <c r="AT291" s="981"/>
      <c r="AU291" s="981"/>
      <c r="AV291" s="981"/>
      <c r="AW291" s="981"/>
      <c r="AX291" s="981"/>
      <c r="AY291" s="982"/>
    </row>
    <row r="292" spans="1:51" ht="24" hidden="1" customHeight="1" x14ac:dyDescent="0.2">
      <c r="A292" s="973">
        <v>8</v>
      </c>
      <c r="B292" s="974"/>
      <c r="C292" s="975"/>
      <c r="D292" s="976"/>
      <c r="E292" s="976"/>
      <c r="F292" s="976"/>
      <c r="G292" s="976"/>
      <c r="H292" s="976"/>
      <c r="I292" s="976"/>
      <c r="J292" s="976"/>
      <c r="K292" s="976"/>
      <c r="L292" s="976"/>
      <c r="M292" s="977"/>
      <c r="N292" s="977"/>
      <c r="O292" s="977"/>
      <c r="P292" s="977"/>
      <c r="Q292" s="977"/>
      <c r="R292" s="977"/>
      <c r="S292" s="977"/>
      <c r="T292" s="978"/>
      <c r="U292" s="978"/>
      <c r="V292" s="978"/>
      <c r="W292" s="978"/>
      <c r="X292" s="978"/>
      <c r="Y292" s="978"/>
      <c r="Z292" s="978"/>
      <c r="AA292" s="978"/>
      <c r="AB292" s="978"/>
      <c r="AC292" s="978"/>
      <c r="AD292" s="978"/>
      <c r="AE292" s="978"/>
      <c r="AF292" s="978"/>
      <c r="AG292" s="978"/>
      <c r="AH292" s="978"/>
      <c r="AI292" s="978"/>
      <c r="AJ292" s="978"/>
      <c r="AK292" s="979"/>
      <c r="AL292" s="980"/>
      <c r="AM292" s="981"/>
      <c r="AN292" s="981"/>
      <c r="AO292" s="981"/>
      <c r="AP292" s="981"/>
      <c r="AQ292" s="981"/>
      <c r="AR292" s="981"/>
      <c r="AS292" s="981"/>
      <c r="AT292" s="981"/>
      <c r="AU292" s="981"/>
      <c r="AV292" s="981"/>
      <c r="AW292" s="981"/>
      <c r="AX292" s="981"/>
      <c r="AY292" s="982"/>
    </row>
    <row r="293" spans="1:51" ht="24" hidden="1" customHeight="1" x14ac:dyDescent="0.2">
      <c r="A293" s="973">
        <v>9</v>
      </c>
      <c r="B293" s="974"/>
      <c r="C293" s="975"/>
      <c r="D293" s="976"/>
      <c r="E293" s="976"/>
      <c r="F293" s="976"/>
      <c r="G293" s="976"/>
      <c r="H293" s="976"/>
      <c r="I293" s="976"/>
      <c r="J293" s="976"/>
      <c r="K293" s="976"/>
      <c r="L293" s="976"/>
      <c r="M293" s="977"/>
      <c r="N293" s="977"/>
      <c r="O293" s="977"/>
      <c r="P293" s="977"/>
      <c r="Q293" s="977"/>
      <c r="R293" s="977"/>
      <c r="S293" s="977"/>
      <c r="T293" s="978"/>
      <c r="U293" s="978"/>
      <c r="V293" s="978"/>
      <c r="W293" s="978"/>
      <c r="X293" s="978"/>
      <c r="Y293" s="978"/>
      <c r="Z293" s="978"/>
      <c r="AA293" s="978"/>
      <c r="AB293" s="978"/>
      <c r="AC293" s="978"/>
      <c r="AD293" s="978"/>
      <c r="AE293" s="978"/>
      <c r="AF293" s="978"/>
      <c r="AG293" s="978"/>
      <c r="AH293" s="978"/>
      <c r="AI293" s="978"/>
      <c r="AJ293" s="978"/>
      <c r="AK293" s="979"/>
      <c r="AL293" s="980"/>
      <c r="AM293" s="981"/>
      <c r="AN293" s="981"/>
      <c r="AO293" s="981"/>
      <c r="AP293" s="981"/>
      <c r="AQ293" s="981"/>
      <c r="AR293" s="981"/>
      <c r="AS293" s="981"/>
      <c r="AT293" s="981"/>
      <c r="AU293" s="981"/>
      <c r="AV293" s="981"/>
      <c r="AW293" s="981"/>
      <c r="AX293" s="981"/>
      <c r="AY293" s="982"/>
    </row>
    <row r="294" spans="1:51" ht="24" hidden="1" customHeight="1" x14ac:dyDescent="0.2">
      <c r="A294" s="973">
        <v>10</v>
      </c>
      <c r="B294" s="974"/>
      <c r="C294" s="975"/>
      <c r="D294" s="976"/>
      <c r="E294" s="976"/>
      <c r="F294" s="976"/>
      <c r="G294" s="976"/>
      <c r="H294" s="976"/>
      <c r="I294" s="976"/>
      <c r="J294" s="976"/>
      <c r="K294" s="976"/>
      <c r="L294" s="976"/>
      <c r="M294" s="977"/>
      <c r="N294" s="977"/>
      <c r="O294" s="977"/>
      <c r="P294" s="977"/>
      <c r="Q294" s="977"/>
      <c r="R294" s="977"/>
      <c r="S294" s="977"/>
      <c r="T294" s="978"/>
      <c r="U294" s="978"/>
      <c r="V294" s="978"/>
      <c r="W294" s="978"/>
      <c r="X294" s="978"/>
      <c r="Y294" s="978"/>
      <c r="Z294" s="978"/>
      <c r="AA294" s="978"/>
      <c r="AB294" s="978"/>
      <c r="AC294" s="978"/>
      <c r="AD294" s="978"/>
      <c r="AE294" s="978"/>
      <c r="AF294" s="978"/>
      <c r="AG294" s="978"/>
      <c r="AH294" s="978"/>
      <c r="AI294" s="978"/>
      <c r="AJ294" s="978"/>
      <c r="AK294" s="979"/>
      <c r="AL294" s="980"/>
      <c r="AM294" s="981"/>
      <c r="AN294" s="981"/>
      <c r="AO294" s="981"/>
      <c r="AP294" s="981"/>
      <c r="AQ294" s="981"/>
      <c r="AR294" s="981"/>
      <c r="AS294" s="981"/>
      <c r="AT294" s="981"/>
      <c r="AU294" s="981"/>
      <c r="AV294" s="981"/>
      <c r="AW294" s="981"/>
      <c r="AX294" s="981"/>
      <c r="AY294" s="982"/>
    </row>
    <row r="295" spans="1:51" x14ac:dyDescent="0.2">
      <c r="A295" s="15"/>
      <c r="B295" s="15" t="s">
        <v>9</v>
      </c>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row>
    <row r="296" spans="1:51" ht="34.5" customHeight="1" x14ac:dyDescent="0.2">
      <c r="A296" s="983"/>
      <c r="B296" s="984"/>
      <c r="C296" s="973" t="s">
        <v>10</v>
      </c>
      <c r="D296" s="985"/>
      <c r="E296" s="985"/>
      <c r="F296" s="985"/>
      <c r="G296" s="985"/>
      <c r="H296" s="985"/>
      <c r="I296" s="985"/>
      <c r="J296" s="985"/>
      <c r="K296" s="985"/>
      <c r="L296" s="985"/>
      <c r="M296" s="986" t="s">
        <v>67</v>
      </c>
      <c r="N296" s="987"/>
      <c r="O296" s="987"/>
      <c r="P296" s="987"/>
      <c r="Q296" s="987"/>
      <c r="R296" s="987"/>
      <c r="S296" s="987"/>
      <c r="T296" s="985" t="s">
        <v>66</v>
      </c>
      <c r="U296" s="985"/>
      <c r="V296" s="985"/>
      <c r="W296" s="985"/>
      <c r="X296" s="985"/>
      <c r="Y296" s="985"/>
      <c r="Z296" s="985"/>
      <c r="AA296" s="985"/>
      <c r="AB296" s="985"/>
      <c r="AC296" s="985"/>
      <c r="AD296" s="985"/>
      <c r="AE296" s="985"/>
      <c r="AF296" s="985"/>
      <c r="AG296" s="985"/>
      <c r="AH296" s="985"/>
      <c r="AI296" s="985"/>
      <c r="AJ296" s="985"/>
      <c r="AK296" s="974"/>
      <c r="AL296" s="988" t="s">
        <v>285</v>
      </c>
      <c r="AM296" s="989"/>
      <c r="AN296" s="989"/>
      <c r="AO296" s="989"/>
      <c r="AP296" s="989"/>
      <c r="AQ296" s="989"/>
      <c r="AR296" s="989"/>
      <c r="AS296" s="989"/>
      <c r="AT296" s="989"/>
      <c r="AU296" s="989"/>
      <c r="AV296" s="989"/>
      <c r="AW296" s="989"/>
      <c r="AX296" s="989"/>
      <c r="AY296" s="990"/>
    </row>
    <row r="297" spans="1:51" ht="24" customHeight="1" x14ac:dyDescent="0.2">
      <c r="A297" s="973">
        <v>1</v>
      </c>
      <c r="B297" s="974"/>
      <c r="C297" s="997" t="s">
        <v>340</v>
      </c>
      <c r="D297" s="998"/>
      <c r="E297" s="998"/>
      <c r="F297" s="998"/>
      <c r="G297" s="998"/>
      <c r="H297" s="998"/>
      <c r="I297" s="998"/>
      <c r="J297" s="998"/>
      <c r="K297" s="998"/>
      <c r="L297" s="998"/>
      <c r="M297" s="977">
        <v>9500001000700</v>
      </c>
      <c r="N297" s="977"/>
      <c r="O297" s="977"/>
      <c r="P297" s="977"/>
      <c r="Q297" s="977"/>
      <c r="R297" s="977"/>
      <c r="S297" s="977"/>
      <c r="T297" s="363" t="s">
        <v>339</v>
      </c>
      <c r="U297" s="363"/>
      <c r="V297" s="363"/>
      <c r="W297" s="363"/>
      <c r="X297" s="363"/>
      <c r="Y297" s="363"/>
      <c r="Z297" s="363"/>
      <c r="AA297" s="363"/>
      <c r="AB297" s="363"/>
      <c r="AC297" s="363"/>
      <c r="AD297" s="363"/>
      <c r="AE297" s="363"/>
      <c r="AF297" s="363"/>
      <c r="AG297" s="363"/>
      <c r="AH297" s="363"/>
      <c r="AI297" s="363"/>
      <c r="AJ297" s="363"/>
      <c r="AK297" s="993"/>
      <c r="AL297" s="994">
        <v>7.9623280000000003</v>
      </c>
      <c r="AM297" s="995"/>
      <c r="AN297" s="995"/>
      <c r="AO297" s="995"/>
      <c r="AP297" s="995"/>
      <c r="AQ297" s="995"/>
      <c r="AR297" s="995"/>
      <c r="AS297" s="995"/>
      <c r="AT297" s="995"/>
      <c r="AU297" s="995"/>
      <c r="AV297" s="995"/>
      <c r="AW297" s="995"/>
      <c r="AX297" s="995"/>
      <c r="AY297" s="996"/>
    </row>
    <row r="298" spans="1:51" ht="24" customHeight="1" x14ac:dyDescent="0.2">
      <c r="A298" s="973">
        <v>2</v>
      </c>
      <c r="B298" s="974"/>
      <c r="C298" s="997" t="s">
        <v>341</v>
      </c>
      <c r="D298" s="998"/>
      <c r="E298" s="998"/>
      <c r="F298" s="998"/>
      <c r="G298" s="998"/>
      <c r="H298" s="998"/>
      <c r="I298" s="998"/>
      <c r="J298" s="998"/>
      <c r="K298" s="998"/>
      <c r="L298" s="998"/>
      <c r="M298" s="999" t="s">
        <v>349</v>
      </c>
      <c r="N298" s="977"/>
      <c r="O298" s="977"/>
      <c r="P298" s="977"/>
      <c r="Q298" s="977"/>
      <c r="R298" s="977"/>
      <c r="S298" s="977"/>
      <c r="T298" s="363" t="s">
        <v>339</v>
      </c>
      <c r="U298" s="363"/>
      <c r="V298" s="363"/>
      <c r="W298" s="363"/>
      <c r="X298" s="363"/>
      <c r="Y298" s="363"/>
      <c r="Z298" s="363"/>
      <c r="AA298" s="363"/>
      <c r="AB298" s="363"/>
      <c r="AC298" s="363"/>
      <c r="AD298" s="363"/>
      <c r="AE298" s="363"/>
      <c r="AF298" s="363"/>
      <c r="AG298" s="363"/>
      <c r="AH298" s="363"/>
      <c r="AI298" s="363"/>
      <c r="AJ298" s="363"/>
      <c r="AK298" s="993"/>
      <c r="AL298" s="994">
        <v>5.5389840000000001</v>
      </c>
      <c r="AM298" s="995"/>
      <c r="AN298" s="995"/>
      <c r="AO298" s="995"/>
      <c r="AP298" s="995"/>
      <c r="AQ298" s="995"/>
      <c r="AR298" s="995"/>
      <c r="AS298" s="995"/>
      <c r="AT298" s="995"/>
      <c r="AU298" s="995"/>
      <c r="AV298" s="995"/>
      <c r="AW298" s="995"/>
      <c r="AX298" s="995"/>
      <c r="AY298" s="996"/>
    </row>
    <row r="299" spans="1:51" ht="24" customHeight="1" x14ac:dyDescent="0.2">
      <c r="A299" s="973">
        <v>3</v>
      </c>
      <c r="B299" s="974"/>
      <c r="C299" s="991" t="s">
        <v>342</v>
      </c>
      <c r="D299" s="992"/>
      <c r="E299" s="992"/>
      <c r="F299" s="992"/>
      <c r="G299" s="992"/>
      <c r="H299" s="992"/>
      <c r="I299" s="992"/>
      <c r="J299" s="992"/>
      <c r="K299" s="992"/>
      <c r="L299" s="992"/>
      <c r="M299" s="977">
        <v>2080105003616</v>
      </c>
      <c r="N299" s="977"/>
      <c r="O299" s="977"/>
      <c r="P299" s="977"/>
      <c r="Q299" s="977"/>
      <c r="R299" s="977"/>
      <c r="S299" s="977"/>
      <c r="T299" s="363" t="s">
        <v>339</v>
      </c>
      <c r="U299" s="363"/>
      <c r="V299" s="363"/>
      <c r="W299" s="363"/>
      <c r="X299" s="363"/>
      <c r="Y299" s="363"/>
      <c r="Z299" s="363"/>
      <c r="AA299" s="363"/>
      <c r="AB299" s="363"/>
      <c r="AC299" s="363"/>
      <c r="AD299" s="363"/>
      <c r="AE299" s="363"/>
      <c r="AF299" s="363"/>
      <c r="AG299" s="363"/>
      <c r="AH299" s="363"/>
      <c r="AI299" s="363"/>
      <c r="AJ299" s="363"/>
      <c r="AK299" s="993"/>
      <c r="AL299" s="994">
        <v>2.2983799999999999</v>
      </c>
      <c r="AM299" s="995"/>
      <c r="AN299" s="995"/>
      <c r="AO299" s="995"/>
      <c r="AP299" s="995"/>
      <c r="AQ299" s="995"/>
      <c r="AR299" s="995"/>
      <c r="AS299" s="995"/>
      <c r="AT299" s="995"/>
      <c r="AU299" s="995"/>
      <c r="AV299" s="995"/>
      <c r="AW299" s="995"/>
      <c r="AX299" s="995"/>
      <c r="AY299" s="996"/>
    </row>
    <row r="300" spans="1:51" ht="24" customHeight="1" x14ac:dyDescent="0.2">
      <c r="A300" s="973">
        <v>4</v>
      </c>
      <c r="B300" s="974"/>
      <c r="C300" s="991" t="s">
        <v>343</v>
      </c>
      <c r="D300" s="992"/>
      <c r="E300" s="992"/>
      <c r="F300" s="992"/>
      <c r="G300" s="992"/>
      <c r="H300" s="992"/>
      <c r="I300" s="992"/>
      <c r="J300" s="992"/>
      <c r="K300" s="992"/>
      <c r="L300" s="992"/>
      <c r="M300" s="977">
        <v>4030005015549</v>
      </c>
      <c r="N300" s="977"/>
      <c r="O300" s="977"/>
      <c r="P300" s="977"/>
      <c r="Q300" s="977"/>
      <c r="R300" s="977"/>
      <c r="S300" s="977"/>
      <c r="T300" s="363" t="s">
        <v>339</v>
      </c>
      <c r="U300" s="363"/>
      <c r="V300" s="363"/>
      <c r="W300" s="363"/>
      <c r="X300" s="363"/>
      <c r="Y300" s="363"/>
      <c r="Z300" s="363"/>
      <c r="AA300" s="363"/>
      <c r="AB300" s="363"/>
      <c r="AC300" s="363"/>
      <c r="AD300" s="363"/>
      <c r="AE300" s="363"/>
      <c r="AF300" s="363"/>
      <c r="AG300" s="363"/>
      <c r="AH300" s="363"/>
      <c r="AI300" s="363"/>
      <c r="AJ300" s="363"/>
      <c r="AK300" s="993"/>
      <c r="AL300" s="994">
        <v>1.2722039999999999</v>
      </c>
      <c r="AM300" s="995"/>
      <c r="AN300" s="995"/>
      <c r="AO300" s="995"/>
      <c r="AP300" s="995"/>
      <c r="AQ300" s="995"/>
      <c r="AR300" s="995"/>
      <c r="AS300" s="995"/>
      <c r="AT300" s="995"/>
      <c r="AU300" s="995"/>
      <c r="AV300" s="995"/>
      <c r="AW300" s="995"/>
      <c r="AX300" s="995"/>
      <c r="AY300" s="996"/>
    </row>
    <row r="301" spans="1:51" ht="24" customHeight="1" x14ac:dyDescent="0.2">
      <c r="A301" s="973">
        <v>5</v>
      </c>
      <c r="B301" s="974"/>
      <c r="C301" s="997" t="s">
        <v>344</v>
      </c>
      <c r="D301" s="998"/>
      <c r="E301" s="998"/>
      <c r="F301" s="998"/>
      <c r="G301" s="998"/>
      <c r="H301" s="998"/>
      <c r="I301" s="998"/>
      <c r="J301" s="998"/>
      <c r="K301" s="998"/>
      <c r="L301" s="998"/>
      <c r="M301" s="977">
        <v>7490001000712</v>
      </c>
      <c r="N301" s="977"/>
      <c r="O301" s="977"/>
      <c r="P301" s="977"/>
      <c r="Q301" s="977"/>
      <c r="R301" s="977"/>
      <c r="S301" s="977"/>
      <c r="T301" s="363" t="s">
        <v>339</v>
      </c>
      <c r="U301" s="363"/>
      <c r="V301" s="363"/>
      <c r="W301" s="363"/>
      <c r="X301" s="363"/>
      <c r="Y301" s="363"/>
      <c r="Z301" s="363"/>
      <c r="AA301" s="363"/>
      <c r="AB301" s="363"/>
      <c r="AC301" s="363"/>
      <c r="AD301" s="363"/>
      <c r="AE301" s="363"/>
      <c r="AF301" s="363"/>
      <c r="AG301" s="363"/>
      <c r="AH301" s="363"/>
      <c r="AI301" s="363"/>
      <c r="AJ301" s="363"/>
      <c r="AK301" s="993"/>
      <c r="AL301" s="994">
        <v>1.2372939999999999</v>
      </c>
      <c r="AM301" s="995"/>
      <c r="AN301" s="995"/>
      <c r="AO301" s="995"/>
      <c r="AP301" s="995"/>
      <c r="AQ301" s="995"/>
      <c r="AR301" s="995"/>
      <c r="AS301" s="995"/>
      <c r="AT301" s="995"/>
      <c r="AU301" s="995"/>
      <c r="AV301" s="995"/>
      <c r="AW301" s="995"/>
      <c r="AX301" s="995"/>
      <c r="AY301" s="996"/>
    </row>
    <row r="302" spans="1:51" ht="24" customHeight="1" x14ac:dyDescent="0.2">
      <c r="A302" s="973">
        <v>6</v>
      </c>
      <c r="B302" s="974"/>
      <c r="C302" s="997" t="s">
        <v>345</v>
      </c>
      <c r="D302" s="998"/>
      <c r="E302" s="998"/>
      <c r="F302" s="998"/>
      <c r="G302" s="998"/>
      <c r="H302" s="998"/>
      <c r="I302" s="998"/>
      <c r="J302" s="998"/>
      <c r="K302" s="998"/>
      <c r="L302" s="998"/>
      <c r="M302" s="977">
        <v>6490001000606</v>
      </c>
      <c r="N302" s="977"/>
      <c r="O302" s="977"/>
      <c r="P302" s="977"/>
      <c r="Q302" s="977"/>
      <c r="R302" s="977"/>
      <c r="S302" s="977"/>
      <c r="T302" s="363" t="s">
        <v>339</v>
      </c>
      <c r="U302" s="363"/>
      <c r="V302" s="363"/>
      <c r="W302" s="363"/>
      <c r="X302" s="363"/>
      <c r="Y302" s="363"/>
      <c r="Z302" s="363"/>
      <c r="AA302" s="363"/>
      <c r="AB302" s="363"/>
      <c r="AC302" s="363"/>
      <c r="AD302" s="363"/>
      <c r="AE302" s="363"/>
      <c r="AF302" s="363"/>
      <c r="AG302" s="363"/>
      <c r="AH302" s="363"/>
      <c r="AI302" s="363"/>
      <c r="AJ302" s="363"/>
      <c r="AK302" s="993"/>
      <c r="AL302" s="994">
        <v>1.1421300000000001</v>
      </c>
      <c r="AM302" s="995"/>
      <c r="AN302" s="995"/>
      <c r="AO302" s="995"/>
      <c r="AP302" s="995"/>
      <c r="AQ302" s="995"/>
      <c r="AR302" s="995"/>
      <c r="AS302" s="995"/>
      <c r="AT302" s="995"/>
      <c r="AU302" s="995"/>
      <c r="AV302" s="995"/>
      <c r="AW302" s="995"/>
      <c r="AX302" s="995"/>
      <c r="AY302" s="996"/>
    </row>
    <row r="303" spans="1:51" ht="24" customHeight="1" x14ac:dyDescent="0.2">
      <c r="A303" s="973">
        <v>7</v>
      </c>
      <c r="B303" s="974"/>
      <c r="C303" s="997" t="s">
        <v>346</v>
      </c>
      <c r="D303" s="998"/>
      <c r="E303" s="998"/>
      <c r="F303" s="998"/>
      <c r="G303" s="998"/>
      <c r="H303" s="998"/>
      <c r="I303" s="998"/>
      <c r="J303" s="998"/>
      <c r="K303" s="998"/>
      <c r="L303" s="998"/>
      <c r="M303" s="977">
        <v>2360005002607</v>
      </c>
      <c r="N303" s="977"/>
      <c r="O303" s="977"/>
      <c r="P303" s="977"/>
      <c r="Q303" s="977"/>
      <c r="R303" s="977"/>
      <c r="S303" s="977"/>
      <c r="T303" s="363" t="s">
        <v>339</v>
      </c>
      <c r="U303" s="363"/>
      <c r="V303" s="363"/>
      <c r="W303" s="363"/>
      <c r="X303" s="363"/>
      <c r="Y303" s="363"/>
      <c r="Z303" s="363"/>
      <c r="AA303" s="363"/>
      <c r="AB303" s="363"/>
      <c r="AC303" s="363"/>
      <c r="AD303" s="363"/>
      <c r="AE303" s="363"/>
      <c r="AF303" s="363"/>
      <c r="AG303" s="363"/>
      <c r="AH303" s="363"/>
      <c r="AI303" s="363"/>
      <c r="AJ303" s="363"/>
      <c r="AK303" s="993"/>
      <c r="AL303" s="994">
        <v>0.64994300000000005</v>
      </c>
      <c r="AM303" s="995"/>
      <c r="AN303" s="995"/>
      <c r="AO303" s="995"/>
      <c r="AP303" s="995"/>
      <c r="AQ303" s="995"/>
      <c r="AR303" s="995"/>
      <c r="AS303" s="995"/>
      <c r="AT303" s="995"/>
      <c r="AU303" s="995"/>
      <c r="AV303" s="995"/>
      <c r="AW303" s="995"/>
      <c r="AX303" s="995"/>
      <c r="AY303" s="996"/>
    </row>
    <row r="304" spans="1:51" ht="24" customHeight="1" x14ac:dyDescent="0.2">
      <c r="A304" s="973">
        <v>8</v>
      </c>
      <c r="B304" s="974"/>
      <c r="C304" s="997" t="s">
        <v>348</v>
      </c>
      <c r="D304" s="998"/>
      <c r="E304" s="998"/>
      <c r="F304" s="998"/>
      <c r="G304" s="998"/>
      <c r="H304" s="998"/>
      <c r="I304" s="998"/>
      <c r="J304" s="998"/>
      <c r="K304" s="998"/>
      <c r="L304" s="998"/>
      <c r="M304" s="977">
        <v>9480005003009</v>
      </c>
      <c r="N304" s="977"/>
      <c r="O304" s="977"/>
      <c r="P304" s="977"/>
      <c r="Q304" s="977"/>
      <c r="R304" s="977"/>
      <c r="S304" s="977"/>
      <c r="T304" s="363" t="s">
        <v>339</v>
      </c>
      <c r="U304" s="363"/>
      <c r="V304" s="363"/>
      <c r="W304" s="363"/>
      <c r="X304" s="363"/>
      <c r="Y304" s="363"/>
      <c r="Z304" s="363"/>
      <c r="AA304" s="363"/>
      <c r="AB304" s="363"/>
      <c r="AC304" s="363"/>
      <c r="AD304" s="363"/>
      <c r="AE304" s="363"/>
      <c r="AF304" s="363"/>
      <c r="AG304" s="363"/>
      <c r="AH304" s="363"/>
      <c r="AI304" s="363"/>
      <c r="AJ304" s="363"/>
      <c r="AK304" s="993"/>
      <c r="AL304" s="994">
        <v>0.336507</v>
      </c>
      <c r="AM304" s="995"/>
      <c r="AN304" s="995"/>
      <c r="AO304" s="995"/>
      <c r="AP304" s="995"/>
      <c r="AQ304" s="995"/>
      <c r="AR304" s="995"/>
      <c r="AS304" s="995"/>
      <c r="AT304" s="995"/>
      <c r="AU304" s="995"/>
      <c r="AV304" s="995"/>
      <c r="AW304" s="995"/>
      <c r="AX304" s="995"/>
      <c r="AY304" s="996"/>
    </row>
    <row r="305" spans="1:51" ht="24" customHeight="1" x14ac:dyDescent="0.2">
      <c r="A305" s="973">
        <v>9</v>
      </c>
      <c r="B305" s="974"/>
      <c r="C305" s="997" t="s">
        <v>347</v>
      </c>
      <c r="D305" s="998"/>
      <c r="E305" s="998"/>
      <c r="F305" s="998"/>
      <c r="G305" s="998"/>
      <c r="H305" s="998"/>
      <c r="I305" s="998"/>
      <c r="J305" s="998"/>
      <c r="K305" s="998"/>
      <c r="L305" s="998"/>
      <c r="M305" s="977">
        <v>8480005004932</v>
      </c>
      <c r="N305" s="977"/>
      <c r="O305" s="977"/>
      <c r="P305" s="977"/>
      <c r="Q305" s="977"/>
      <c r="R305" s="977"/>
      <c r="S305" s="977"/>
      <c r="T305" s="363" t="s">
        <v>339</v>
      </c>
      <c r="U305" s="363"/>
      <c r="V305" s="363"/>
      <c r="W305" s="363"/>
      <c r="X305" s="363"/>
      <c r="Y305" s="363"/>
      <c r="Z305" s="363"/>
      <c r="AA305" s="363"/>
      <c r="AB305" s="363"/>
      <c r="AC305" s="363"/>
      <c r="AD305" s="363"/>
      <c r="AE305" s="363"/>
      <c r="AF305" s="363"/>
      <c r="AG305" s="363"/>
      <c r="AH305" s="363"/>
      <c r="AI305" s="363"/>
      <c r="AJ305" s="363"/>
      <c r="AK305" s="993"/>
      <c r="AL305" s="994">
        <v>0.306531</v>
      </c>
      <c r="AM305" s="995"/>
      <c r="AN305" s="995"/>
      <c r="AO305" s="995"/>
      <c r="AP305" s="995"/>
      <c r="AQ305" s="995"/>
      <c r="AR305" s="995"/>
      <c r="AS305" s="995"/>
      <c r="AT305" s="995"/>
      <c r="AU305" s="995"/>
      <c r="AV305" s="995"/>
      <c r="AW305" s="995"/>
      <c r="AX305" s="995"/>
      <c r="AY305" s="996"/>
    </row>
    <row r="306" spans="1:51" ht="24" hidden="1" customHeight="1" x14ac:dyDescent="0.2">
      <c r="A306" s="973">
        <v>10</v>
      </c>
      <c r="B306" s="974"/>
      <c r="C306" s="997"/>
      <c r="D306" s="998"/>
      <c r="E306" s="998"/>
      <c r="F306" s="998"/>
      <c r="G306" s="998"/>
      <c r="H306" s="998"/>
      <c r="I306" s="998"/>
      <c r="J306" s="998"/>
      <c r="K306" s="998"/>
      <c r="L306" s="998"/>
      <c r="M306" s="977"/>
      <c r="N306" s="977"/>
      <c r="O306" s="977"/>
      <c r="P306" s="977"/>
      <c r="Q306" s="977"/>
      <c r="R306" s="977"/>
      <c r="S306" s="977"/>
      <c r="T306" s="363"/>
      <c r="U306" s="363"/>
      <c r="V306" s="363"/>
      <c r="W306" s="363"/>
      <c r="X306" s="363"/>
      <c r="Y306" s="363"/>
      <c r="Z306" s="363"/>
      <c r="AA306" s="363"/>
      <c r="AB306" s="363"/>
      <c r="AC306" s="363"/>
      <c r="AD306" s="363"/>
      <c r="AE306" s="363"/>
      <c r="AF306" s="363"/>
      <c r="AG306" s="363"/>
      <c r="AH306" s="363"/>
      <c r="AI306" s="363"/>
      <c r="AJ306" s="363"/>
      <c r="AK306" s="993"/>
      <c r="AL306" s="994"/>
      <c r="AM306" s="995"/>
      <c r="AN306" s="995"/>
      <c r="AO306" s="995"/>
      <c r="AP306" s="995"/>
      <c r="AQ306" s="995"/>
      <c r="AR306" s="995"/>
      <c r="AS306" s="995"/>
      <c r="AT306" s="995"/>
      <c r="AU306" s="995"/>
      <c r="AV306" s="995"/>
      <c r="AW306" s="995"/>
      <c r="AX306" s="995"/>
      <c r="AY306" s="996"/>
    </row>
    <row r="307" spans="1:51" x14ac:dyDescent="0.2">
      <c r="A307" s="39"/>
      <c r="B307" s="39" t="s">
        <v>65</v>
      </c>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row>
    <row r="308" spans="1:51" ht="34.5" customHeight="1" x14ac:dyDescent="0.2">
      <c r="A308" s="973"/>
      <c r="B308" s="974"/>
      <c r="C308" s="973" t="s">
        <v>10</v>
      </c>
      <c r="D308" s="985"/>
      <c r="E308" s="985"/>
      <c r="F308" s="985"/>
      <c r="G308" s="985"/>
      <c r="H308" s="985"/>
      <c r="I308" s="985"/>
      <c r="J308" s="985"/>
      <c r="K308" s="985"/>
      <c r="L308" s="985"/>
      <c r="M308" s="986" t="s">
        <v>67</v>
      </c>
      <c r="N308" s="987"/>
      <c r="O308" s="987"/>
      <c r="P308" s="987"/>
      <c r="Q308" s="987"/>
      <c r="R308" s="987"/>
      <c r="S308" s="987"/>
      <c r="T308" s="985" t="s">
        <v>66</v>
      </c>
      <c r="U308" s="985"/>
      <c r="V308" s="985"/>
      <c r="W308" s="985"/>
      <c r="X308" s="985"/>
      <c r="Y308" s="985"/>
      <c r="Z308" s="985"/>
      <c r="AA308" s="985"/>
      <c r="AB308" s="985"/>
      <c r="AC308" s="985"/>
      <c r="AD308" s="985"/>
      <c r="AE308" s="985"/>
      <c r="AF308" s="985"/>
      <c r="AG308" s="985"/>
      <c r="AH308" s="985"/>
      <c r="AI308" s="985"/>
      <c r="AJ308" s="985"/>
      <c r="AK308" s="974"/>
      <c r="AL308" s="988" t="s">
        <v>285</v>
      </c>
      <c r="AM308" s="989"/>
      <c r="AN308" s="989"/>
      <c r="AO308" s="989"/>
      <c r="AP308" s="989"/>
      <c r="AQ308" s="989"/>
      <c r="AR308" s="989"/>
      <c r="AS308" s="989"/>
      <c r="AT308" s="989"/>
      <c r="AU308" s="989"/>
      <c r="AV308" s="989"/>
      <c r="AW308" s="989"/>
      <c r="AX308" s="989"/>
      <c r="AY308" s="990"/>
    </row>
    <row r="309" spans="1:51" ht="24" customHeight="1" x14ac:dyDescent="0.2">
      <c r="A309" s="973">
        <v>1</v>
      </c>
      <c r="B309" s="974"/>
      <c r="C309" s="997" t="s">
        <v>351</v>
      </c>
      <c r="D309" s="998"/>
      <c r="E309" s="998"/>
      <c r="F309" s="998"/>
      <c r="G309" s="998"/>
      <c r="H309" s="998"/>
      <c r="I309" s="998"/>
      <c r="J309" s="998"/>
      <c r="K309" s="998"/>
      <c r="L309" s="998"/>
      <c r="M309" s="999" t="s">
        <v>352</v>
      </c>
      <c r="N309" s="977"/>
      <c r="O309" s="977"/>
      <c r="P309" s="977"/>
      <c r="Q309" s="977"/>
      <c r="R309" s="977"/>
      <c r="S309" s="977"/>
      <c r="T309" s="363" t="s">
        <v>353</v>
      </c>
      <c r="U309" s="363"/>
      <c r="V309" s="363"/>
      <c r="W309" s="363"/>
      <c r="X309" s="363"/>
      <c r="Y309" s="363"/>
      <c r="Z309" s="363"/>
      <c r="AA309" s="363"/>
      <c r="AB309" s="363"/>
      <c r="AC309" s="363"/>
      <c r="AD309" s="363"/>
      <c r="AE309" s="363"/>
      <c r="AF309" s="363"/>
      <c r="AG309" s="363"/>
      <c r="AH309" s="363"/>
      <c r="AI309" s="363"/>
      <c r="AJ309" s="363"/>
      <c r="AK309" s="993"/>
      <c r="AL309" s="994">
        <v>38.455128000000002</v>
      </c>
      <c r="AM309" s="995"/>
      <c r="AN309" s="995"/>
      <c r="AO309" s="995"/>
      <c r="AP309" s="995"/>
      <c r="AQ309" s="995"/>
      <c r="AR309" s="995"/>
      <c r="AS309" s="995"/>
      <c r="AT309" s="995"/>
      <c r="AU309" s="995"/>
      <c r="AV309" s="995"/>
      <c r="AW309" s="995"/>
      <c r="AX309" s="995"/>
      <c r="AY309" s="996"/>
    </row>
    <row r="310" spans="1:51" ht="24" hidden="1" customHeight="1" x14ac:dyDescent="0.2">
      <c r="A310" s="973">
        <v>2</v>
      </c>
      <c r="B310" s="974"/>
      <c r="C310" s="997"/>
      <c r="D310" s="998"/>
      <c r="E310" s="998"/>
      <c r="F310" s="998"/>
      <c r="G310" s="998"/>
      <c r="H310" s="998"/>
      <c r="I310" s="998"/>
      <c r="J310" s="998"/>
      <c r="K310" s="998"/>
      <c r="L310" s="998"/>
      <c r="M310" s="977"/>
      <c r="N310" s="977"/>
      <c r="O310" s="977"/>
      <c r="P310" s="977"/>
      <c r="Q310" s="977"/>
      <c r="R310" s="977"/>
      <c r="S310" s="977"/>
      <c r="T310" s="363"/>
      <c r="U310" s="363"/>
      <c r="V310" s="363"/>
      <c r="W310" s="363"/>
      <c r="X310" s="363"/>
      <c r="Y310" s="363"/>
      <c r="Z310" s="363"/>
      <c r="AA310" s="363"/>
      <c r="AB310" s="363"/>
      <c r="AC310" s="363"/>
      <c r="AD310" s="363"/>
      <c r="AE310" s="363"/>
      <c r="AF310" s="363"/>
      <c r="AG310" s="363"/>
      <c r="AH310" s="363"/>
      <c r="AI310" s="363"/>
      <c r="AJ310" s="363"/>
      <c r="AK310" s="993"/>
      <c r="AL310" s="994"/>
      <c r="AM310" s="995"/>
      <c r="AN310" s="995"/>
      <c r="AO310" s="995"/>
      <c r="AP310" s="995"/>
      <c r="AQ310" s="995"/>
      <c r="AR310" s="995"/>
      <c r="AS310" s="995"/>
      <c r="AT310" s="995"/>
      <c r="AU310" s="995"/>
      <c r="AV310" s="995"/>
      <c r="AW310" s="995"/>
      <c r="AX310" s="995"/>
      <c r="AY310" s="996"/>
    </row>
    <row r="311" spans="1:51" ht="24" hidden="1" customHeight="1" x14ac:dyDescent="0.2">
      <c r="A311" s="973">
        <v>3</v>
      </c>
      <c r="B311" s="974"/>
      <c r="C311" s="997"/>
      <c r="D311" s="998"/>
      <c r="E311" s="998"/>
      <c r="F311" s="998"/>
      <c r="G311" s="998"/>
      <c r="H311" s="998"/>
      <c r="I311" s="998"/>
      <c r="J311" s="998"/>
      <c r="K311" s="998"/>
      <c r="L311" s="998"/>
      <c r="M311" s="977"/>
      <c r="N311" s="977"/>
      <c r="O311" s="977"/>
      <c r="P311" s="977"/>
      <c r="Q311" s="977"/>
      <c r="R311" s="977"/>
      <c r="S311" s="977"/>
      <c r="T311" s="363"/>
      <c r="U311" s="363"/>
      <c r="V311" s="363"/>
      <c r="W311" s="363"/>
      <c r="X311" s="363"/>
      <c r="Y311" s="363"/>
      <c r="Z311" s="363"/>
      <c r="AA311" s="363"/>
      <c r="AB311" s="363"/>
      <c r="AC311" s="363"/>
      <c r="AD311" s="363"/>
      <c r="AE311" s="363"/>
      <c r="AF311" s="363"/>
      <c r="AG311" s="363"/>
      <c r="AH311" s="363"/>
      <c r="AI311" s="363"/>
      <c r="AJ311" s="363"/>
      <c r="AK311" s="993"/>
      <c r="AL311" s="994"/>
      <c r="AM311" s="995"/>
      <c r="AN311" s="995"/>
      <c r="AO311" s="995"/>
      <c r="AP311" s="995"/>
      <c r="AQ311" s="995"/>
      <c r="AR311" s="995"/>
      <c r="AS311" s="995"/>
      <c r="AT311" s="995"/>
      <c r="AU311" s="995"/>
      <c r="AV311" s="995"/>
      <c r="AW311" s="995"/>
      <c r="AX311" s="995"/>
      <c r="AY311" s="996"/>
    </row>
    <row r="312" spans="1:51" ht="24" hidden="1" customHeight="1" x14ac:dyDescent="0.2">
      <c r="A312" s="973">
        <v>4</v>
      </c>
      <c r="B312" s="974"/>
      <c r="C312" s="997"/>
      <c r="D312" s="998"/>
      <c r="E312" s="998"/>
      <c r="F312" s="998"/>
      <c r="G312" s="998"/>
      <c r="H312" s="998"/>
      <c r="I312" s="998"/>
      <c r="J312" s="998"/>
      <c r="K312" s="998"/>
      <c r="L312" s="998"/>
      <c r="M312" s="977"/>
      <c r="N312" s="977"/>
      <c r="O312" s="977"/>
      <c r="P312" s="977"/>
      <c r="Q312" s="977"/>
      <c r="R312" s="977"/>
      <c r="S312" s="977"/>
      <c r="T312" s="363"/>
      <c r="U312" s="363"/>
      <c r="V312" s="363"/>
      <c r="W312" s="363"/>
      <c r="X312" s="363"/>
      <c r="Y312" s="363"/>
      <c r="Z312" s="363"/>
      <c r="AA312" s="363"/>
      <c r="AB312" s="363"/>
      <c r="AC312" s="363"/>
      <c r="AD312" s="363"/>
      <c r="AE312" s="363"/>
      <c r="AF312" s="363"/>
      <c r="AG312" s="363"/>
      <c r="AH312" s="363"/>
      <c r="AI312" s="363"/>
      <c r="AJ312" s="363"/>
      <c r="AK312" s="993"/>
      <c r="AL312" s="994"/>
      <c r="AM312" s="995"/>
      <c r="AN312" s="995"/>
      <c r="AO312" s="995"/>
      <c r="AP312" s="995"/>
      <c r="AQ312" s="995"/>
      <c r="AR312" s="995"/>
      <c r="AS312" s="995"/>
      <c r="AT312" s="995"/>
      <c r="AU312" s="995"/>
      <c r="AV312" s="995"/>
      <c r="AW312" s="995"/>
      <c r="AX312" s="995"/>
      <c r="AY312" s="996"/>
    </row>
    <row r="313" spans="1:51" ht="24" hidden="1" customHeight="1" x14ac:dyDescent="0.2">
      <c r="A313" s="973">
        <v>5</v>
      </c>
      <c r="B313" s="974"/>
      <c r="C313" s="997"/>
      <c r="D313" s="998"/>
      <c r="E313" s="998"/>
      <c r="F313" s="998"/>
      <c r="G313" s="998"/>
      <c r="H313" s="998"/>
      <c r="I313" s="998"/>
      <c r="J313" s="998"/>
      <c r="K313" s="998"/>
      <c r="L313" s="998"/>
      <c r="M313" s="977"/>
      <c r="N313" s="977"/>
      <c r="O313" s="977"/>
      <c r="P313" s="977"/>
      <c r="Q313" s="977"/>
      <c r="R313" s="977"/>
      <c r="S313" s="977"/>
      <c r="T313" s="363"/>
      <c r="U313" s="363"/>
      <c r="V313" s="363"/>
      <c r="W313" s="363"/>
      <c r="X313" s="363"/>
      <c r="Y313" s="363"/>
      <c r="Z313" s="363"/>
      <c r="AA313" s="363"/>
      <c r="AB313" s="363"/>
      <c r="AC313" s="363"/>
      <c r="AD313" s="363"/>
      <c r="AE313" s="363"/>
      <c r="AF313" s="363"/>
      <c r="AG313" s="363"/>
      <c r="AH313" s="363"/>
      <c r="AI313" s="363"/>
      <c r="AJ313" s="363"/>
      <c r="AK313" s="993"/>
      <c r="AL313" s="994"/>
      <c r="AM313" s="995"/>
      <c r="AN313" s="995"/>
      <c r="AO313" s="995"/>
      <c r="AP313" s="995"/>
      <c r="AQ313" s="995"/>
      <c r="AR313" s="995"/>
      <c r="AS313" s="995"/>
      <c r="AT313" s="995"/>
      <c r="AU313" s="995"/>
      <c r="AV313" s="995"/>
      <c r="AW313" s="995"/>
      <c r="AX313" s="995"/>
      <c r="AY313" s="996"/>
    </row>
    <row r="314" spans="1:51" ht="24" hidden="1" customHeight="1" x14ac:dyDescent="0.2">
      <c r="A314" s="973">
        <v>6</v>
      </c>
      <c r="B314" s="974"/>
      <c r="C314" s="997"/>
      <c r="D314" s="998"/>
      <c r="E314" s="998"/>
      <c r="F314" s="998"/>
      <c r="G314" s="998"/>
      <c r="H314" s="998"/>
      <c r="I314" s="998"/>
      <c r="J314" s="998"/>
      <c r="K314" s="998"/>
      <c r="L314" s="998"/>
      <c r="M314" s="977"/>
      <c r="N314" s="977"/>
      <c r="O314" s="977"/>
      <c r="P314" s="977"/>
      <c r="Q314" s="977"/>
      <c r="R314" s="977"/>
      <c r="S314" s="977"/>
      <c r="T314" s="363"/>
      <c r="U314" s="363"/>
      <c r="V314" s="363"/>
      <c r="W314" s="363"/>
      <c r="X314" s="363"/>
      <c r="Y314" s="363"/>
      <c r="Z314" s="363"/>
      <c r="AA314" s="363"/>
      <c r="AB314" s="363"/>
      <c r="AC314" s="363"/>
      <c r="AD314" s="363"/>
      <c r="AE314" s="363"/>
      <c r="AF314" s="363"/>
      <c r="AG314" s="363"/>
      <c r="AH314" s="363"/>
      <c r="AI314" s="363"/>
      <c r="AJ314" s="363"/>
      <c r="AK314" s="993"/>
      <c r="AL314" s="994"/>
      <c r="AM314" s="995"/>
      <c r="AN314" s="995"/>
      <c r="AO314" s="995"/>
      <c r="AP314" s="995"/>
      <c r="AQ314" s="995"/>
      <c r="AR314" s="995"/>
      <c r="AS314" s="995"/>
      <c r="AT314" s="995"/>
      <c r="AU314" s="995"/>
      <c r="AV314" s="995"/>
      <c r="AW314" s="995"/>
      <c r="AX314" s="995"/>
      <c r="AY314" s="996"/>
    </row>
    <row r="315" spans="1:51" ht="24" hidden="1" customHeight="1" x14ac:dyDescent="0.2">
      <c r="A315" s="973">
        <v>7</v>
      </c>
      <c r="B315" s="974"/>
      <c r="C315" s="997"/>
      <c r="D315" s="998"/>
      <c r="E315" s="998"/>
      <c r="F315" s="998"/>
      <c r="G315" s="998"/>
      <c r="H315" s="998"/>
      <c r="I315" s="998"/>
      <c r="J315" s="998"/>
      <c r="K315" s="998"/>
      <c r="L315" s="998"/>
      <c r="M315" s="977"/>
      <c r="N315" s="977"/>
      <c r="O315" s="977"/>
      <c r="P315" s="977"/>
      <c r="Q315" s="977"/>
      <c r="R315" s="977"/>
      <c r="S315" s="977"/>
      <c r="T315" s="363"/>
      <c r="U315" s="363"/>
      <c r="V315" s="363"/>
      <c r="W315" s="363"/>
      <c r="X315" s="363"/>
      <c r="Y315" s="363"/>
      <c r="Z315" s="363"/>
      <c r="AA315" s="363"/>
      <c r="AB315" s="363"/>
      <c r="AC315" s="363"/>
      <c r="AD315" s="363"/>
      <c r="AE315" s="363"/>
      <c r="AF315" s="363"/>
      <c r="AG315" s="363"/>
      <c r="AH315" s="363"/>
      <c r="AI315" s="363"/>
      <c r="AJ315" s="363"/>
      <c r="AK315" s="993"/>
      <c r="AL315" s="994"/>
      <c r="AM315" s="995"/>
      <c r="AN315" s="995"/>
      <c r="AO315" s="995"/>
      <c r="AP315" s="995"/>
      <c r="AQ315" s="995"/>
      <c r="AR315" s="995"/>
      <c r="AS315" s="995"/>
      <c r="AT315" s="995"/>
      <c r="AU315" s="995"/>
      <c r="AV315" s="995"/>
      <c r="AW315" s="995"/>
      <c r="AX315" s="995"/>
      <c r="AY315" s="996"/>
    </row>
    <row r="316" spans="1:51" ht="24" hidden="1" customHeight="1" x14ac:dyDescent="0.2">
      <c r="A316" s="973">
        <v>8</v>
      </c>
      <c r="B316" s="974"/>
      <c r="C316" s="997"/>
      <c r="D316" s="998"/>
      <c r="E316" s="998"/>
      <c r="F316" s="998"/>
      <c r="G316" s="998"/>
      <c r="H316" s="998"/>
      <c r="I316" s="998"/>
      <c r="J316" s="998"/>
      <c r="K316" s="998"/>
      <c r="L316" s="998"/>
      <c r="M316" s="977"/>
      <c r="N316" s="977"/>
      <c r="O316" s="977"/>
      <c r="P316" s="977"/>
      <c r="Q316" s="977"/>
      <c r="R316" s="977"/>
      <c r="S316" s="977"/>
      <c r="T316" s="363"/>
      <c r="U316" s="363"/>
      <c r="V316" s="363"/>
      <c r="W316" s="363"/>
      <c r="X316" s="363"/>
      <c r="Y316" s="363"/>
      <c r="Z316" s="363"/>
      <c r="AA316" s="363"/>
      <c r="AB316" s="363"/>
      <c r="AC316" s="363"/>
      <c r="AD316" s="363"/>
      <c r="AE316" s="363"/>
      <c r="AF316" s="363"/>
      <c r="AG316" s="363"/>
      <c r="AH316" s="363"/>
      <c r="AI316" s="363"/>
      <c r="AJ316" s="363"/>
      <c r="AK316" s="993"/>
      <c r="AL316" s="994"/>
      <c r="AM316" s="995"/>
      <c r="AN316" s="995"/>
      <c r="AO316" s="995"/>
      <c r="AP316" s="995"/>
      <c r="AQ316" s="995"/>
      <c r="AR316" s="995"/>
      <c r="AS316" s="995"/>
      <c r="AT316" s="995"/>
      <c r="AU316" s="995"/>
      <c r="AV316" s="995"/>
      <c r="AW316" s="995"/>
      <c r="AX316" s="995"/>
      <c r="AY316" s="996"/>
    </row>
    <row r="317" spans="1:51" ht="24" hidden="1" customHeight="1" x14ac:dyDescent="0.2">
      <c r="A317" s="973">
        <v>9</v>
      </c>
      <c r="B317" s="974"/>
      <c r="C317" s="997"/>
      <c r="D317" s="998"/>
      <c r="E317" s="998"/>
      <c r="F317" s="998"/>
      <c r="G317" s="998"/>
      <c r="H317" s="998"/>
      <c r="I317" s="998"/>
      <c r="J317" s="998"/>
      <c r="K317" s="998"/>
      <c r="L317" s="998"/>
      <c r="M317" s="977"/>
      <c r="N317" s="977"/>
      <c r="O317" s="977"/>
      <c r="P317" s="977"/>
      <c r="Q317" s="977"/>
      <c r="R317" s="977"/>
      <c r="S317" s="977"/>
      <c r="T317" s="363"/>
      <c r="U317" s="363"/>
      <c r="V317" s="363"/>
      <c r="W317" s="363"/>
      <c r="X317" s="363"/>
      <c r="Y317" s="363"/>
      <c r="Z317" s="363"/>
      <c r="AA317" s="363"/>
      <c r="AB317" s="363"/>
      <c r="AC317" s="363"/>
      <c r="AD317" s="363"/>
      <c r="AE317" s="363"/>
      <c r="AF317" s="363"/>
      <c r="AG317" s="363"/>
      <c r="AH317" s="363"/>
      <c r="AI317" s="363"/>
      <c r="AJ317" s="363"/>
      <c r="AK317" s="993"/>
      <c r="AL317" s="994"/>
      <c r="AM317" s="995"/>
      <c r="AN317" s="995"/>
      <c r="AO317" s="995"/>
      <c r="AP317" s="995"/>
      <c r="AQ317" s="995"/>
      <c r="AR317" s="995"/>
      <c r="AS317" s="995"/>
      <c r="AT317" s="995"/>
      <c r="AU317" s="995"/>
      <c r="AV317" s="995"/>
      <c r="AW317" s="995"/>
      <c r="AX317" s="995"/>
      <c r="AY317" s="996"/>
    </row>
    <row r="318" spans="1:51" ht="24" hidden="1" customHeight="1" x14ac:dyDescent="0.2">
      <c r="A318" s="973">
        <v>10</v>
      </c>
      <c r="B318" s="974"/>
      <c r="C318" s="997"/>
      <c r="D318" s="998"/>
      <c r="E318" s="998"/>
      <c r="F318" s="998"/>
      <c r="G318" s="998"/>
      <c r="H318" s="998"/>
      <c r="I318" s="998"/>
      <c r="J318" s="998"/>
      <c r="K318" s="998"/>
      <c r="L318" s="998"/>
      <c r="M318" s="977"/>
      <c r="N318" s="977"/>
      <c r="O318" s="977"/>
      <c r="P318" s="977"/>
      <c r="Q318" s="977"/>
      <c r="R318" s="977"/>
      <c r="S318" s="977"/>
      <c r="T318" s="363"/>
      <c r="U318" s="363"/>
      <c r="V318" s="363"/>
      <c r="W318" s="363"/>
      <c r="X318" s="363"/>
      <c r="Y318" s="363"/>
      <c r="Z318" s="363"/>
      <c r="AA318" s="363"/>
      <c r="AB318" s="363"/>
      <c r="AC318" s="363"/>
      <c r="AD318" s="363"/>
      <c r="AE318" s="363"/>
      <c r="AF318" s="363"/>
      <c r="AG318" s="363"/>
      <c r="AH318" s="363"/>
      <c r="AI318" s="363"/>
      <c r="AJ318" s="363"/>
      <c r="AK318" s="993"/>
      <c r="AL318" s="994"/>
      <c r="AM318" s="995"/>
      <c r="AN318" s="995"/>
      <c r="AO318" s="995"/>
      <c r="AP318" s="995"/>
      <c r="AQ318" s="995"/>
      <c r="AR318" s="995"/>
      <c r="AS318" s="995"/>
      <c r="AT318" s="995"/>
      <c r="AU318" s="995"/>
      <c r="AV318" s="995"/>
      <c r="AW318" s="995"/>
      <c r="AX318" s="995"/>
      <c r="AY318" s="996"/>
    </row>
    <row r="319" spans="1:51" hidden="1" x14ac:dyDescent="0.2">
      <c r="A319" s="15"/>
      <c r="B319" s="15" t="s">
        <v>62</v>
      </c>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row>
    <row r="320" spans="1:51" ht="34.5" hidden="1" customHeight="1" x14ac:dyDescent="0.2">
      <c r="A320" s="983"/>
      <c r="B320" s="984"/>
      <c r="C320" s="973" t="s">
        <v>10</v>
      </c>
      <c r="D320" s="985"/>
      <c r="E320" s="985"/>
      <c r="F320" s="985"/>
      <c r="G320" s="985"/>
      <c r="H320" s="985"/>
      <c r="I320" s="985"/>
      <c r="J320" s="985"/>
      <c r="K320" s="985"/>
      <c r="L320" s="985"/>
      <c r="M320" s="986" t="s">
        <v>67</v>
      </c>
      <c r="N320" s="987"/>
      <c r="O320" s="987"/>
      <c r="P320" s="987"/>
      <c r="Q320" s="987"/>
      <c r="R320" s="987"/>
      <c r="S320" s="987"/>
      <c r="T320" s="985" t="s">
        <v>66</v>
      </c>
      <c r="U320" s="985"/>
      <c r="V320" s="985"/>
      <c r="W320" s="985"/>
      <c r="X320" s="985"/>
      <c r="Y320" s="985"/>
      <c r="Z320" s="985"/>
      <c r="AA320" s="985"/>
      <c r="AB320" s="985"/>
      <c r="AC320" s="985"/>
      <c r="AD320" s="985"/>
      <c r="AE320" s="985"/>
      <c r="AF320" s="985"/>
      <c r="AG320" s="985"/>
      <c r="AH320" s="985"/>
      <c r="AI320" s="985"/>
      <c r="AJ320" s="985"/>
      <c r="AK320" s="974"/>
      <c r="AL320" s="988" t="s">
        <v>285</v>
      </c>
      <c r="AM320" s="989"/>
      <c r="AN320" s="989"/>
      <c r="AO320" s="989"/>
      <c r="AP320" s="989"/>
      <c r="AQ320" s="989"/>
      <c r="AR320" s="989"/>
      <c r="AS320" s="989"/>
      <c r="AT320" s="989"/>
      <c r="AU320" s="989"/>
      <c r="AV320" s="989"/>
      <c r="AW320" s="989"/>
      <c r="AX320" s="989"/>
      <c r="AY320" s="990"/>
    </row>
    <row r="321" spans="1:51" ht="24" hidden="1" customHeight="1" x14ac:dyDescent="0.2">
      <c r="A321" s="973">
        <v>1</v>
      </c>
      <c r="B321" s="974"/>
      <c r="C321" s="997"/>
      <c r="D321" s="998"/>
      <c r="E321" s="998"/>
      <c r="F321" s="998"/>
      <c r="G321" s="998"/>
      <c r="H321" s="998"/>
      <c r="I321" s="998"/>
      <c r="J321" s="998"/>
      <c r="K321" s="998"/>
      <c r="L321" s="998"/>
      <c r="M321" s="977"/>
      <c r="N321" s="977"/>
      <c r="O321" s="977"/>
      <c r="P321" s="977"/>
      <c r="Q321" s="977"/>
      <c r="R321" s="977"/>
      <c r="S321" s="977"/>
      <c r="T321" s="363"/>
      <c r="U321" s="363"/>
      <c r="V321" s="363"/>
      <c r="W321" s="363"/>
      <c r="X321" s="363"/>
      <c r="Y321" s="363"/>
      <c r="Z321" s="363"/>
      <c r="AA321" s="363"/>
      <c r="AB321" s="363"/>
      <c r="AC321" s="363"/>
      <c r="AD321" s="363"/>
      <c r="AE321" s="363"/>
      <c r="AF321" s="363"/>
      <c r="AG321" s="363"/>
      <c r="AH321" s="363"/>
      <c r="AI321" s="363"/>
      <c r="AJ321" s="363"/>
      <c r="AK321" s="993"/>
      <c r="AL321" s="994"/>
      <c r="AM321" s="995"/>
      <c r="AN321" s="995"/>
      <c r="AO321" s="995"/>
      <c r="AP321" s="995"/>
      <c r="AQ321" s="995"/>
      <c r="AR321" s="995"/>
      <c r="AS321" s="995"/>
      <c r="AT321" s="995"/>
      <c r="AU321" s="995"/>
      <c r="AV321" s="995"/>
      <c r="AW321" s="995"/>
      <c r="AX321" s="995"/>
      <c r="AY321" s="996"/>
    </row>
    <row r="322" spans="1:51" ht="24" hidden="1" customHeight="1" x14ac:dyDescent="0.2">
      <c r="A322" s="973">
        <v>2</v>
      </c>
      <c r="B322" s="974"/>
      <c r="C322" s="997"/>
      <c r="D322" s="998"/>
      <c r="E322" s="998"/>
      <c r="F322" s="998"/>
      <c r="G322" s="998"/>
      <c r="H322" s="998"/>
      <c r="I322" s="998"/>
      <c r="J322" s="998"/>
      <c r="K322" s="998"/>
      <c r="L322" s="998"/>
      <c r="M322" s="977"/>
      <c r="N322" s="977"/>
      <c r="O322" s="977"/>
      <c r="P322" s="977"/>
      <c r="Q322" s="977"/>
      <c r="R322" s="977"/>
      <c r="S322" s="977"/>
      <c r="T322" s="363"/>
      <c r="U322" s="363"/>
      <c r="V322" s="363"/>
      <c r="W322" s="363"/>
      <c r="X322" s="363"/>
      <c r="Y322" s="363"/>
      <c r="Z322" s="363"/>
      <c r="AA322" s="363"/>
      <c r="AB322" s="363"/>
      <c r="AC322" s="363"/>
      <c r="AD322" s="363"/>
      <c r="AE322" s="363"/>
      <c r="AF322" s="363"/>
      <c r="AG322" s="363"/>
      <c r="AH322" s="363"/>
      <c r="AI322" s="363"/>
      <c r="AJ322" s="363"/>
      <c r="AK322" s="993"/>
      <c r="AL322" s="994"/>
      <c r="AM322" s="995"/>
      <c r="AN322" s="995"/>
      <c r="AO322" s="995"/>
      <c r="AP322" s="995"/>
      <c r="AQ322" s="995"/>
      <c r="AR322" s="995"/>
      <c r="AS322" s="995"/>
      <c r="AT322" s="995"/>
      <c r="AU322" s="995"/>
      <c r="AV322" s="995"/>
      <c r="AW322" s="995"/>
      <c r="AX322" s="995"/>
      <c r="AY322" s="996"/>
    </row>
    <row r="323" spans="1:51" ht="24" hidden="1" customHeight="1" x14ac:dyDescent="0.2">
      <c r="A323" s="973">
        <v>3</v>
      </c>
      <c r="B323" s="974"/>
      <c r="C323" s="997"/>
      <c r="D323" s="998"/>
      <c r="E323" s="998"/>
      <c r="F323" s="998"/>
      <c r="G323" s="998"/>
      <c r="H323" s="998"/>
      <c r="I323" s="998"/>
      <c r="J323" s="998"/>
      <c r="K323" s="998"/>
      <c r="L323" s="998"/>
      <c r="M323" s="977"/>
      <c r="N323" s="977"/>
      <c r="O323" s="977"/>
      <c r="P323" s="977"/>
      <c r="Q323" s="977"/>
      <c r="R323" s="977"/>
      <c r="S323" s="977"/>
      <c r="T323" s="1000"/>
      <c r="U323" s="1001"/>
      <c r="V323" s="1001"/>
      <c r="W323" s="1001"/>
      <c r="X323" s="1001"/>
      <c r="Y323" s="1001"/>
      <c r="Z323" s="1001"/>
      <c r="AA323" s="1001"/>
      <c r="AB323" s="1001"/>
      <c r="AC323" s="1001"/>
      <c r="AD323" s="1001"/>
      <c r="AE323" s="1001"/>
      <c r="AF323" s="1001"/>
      <c r="AG323" s="1001"/>
      <c r="AH323" s="1001"/>
      <c r="AI323" s="1001"/>
      <c r="AJ323" s="1001"/>
      <c r="AK323" s="1002"/>
      <c r="AL323" s="994"/>
      <c r="AM323" s="995"/>
      <c r="AN323" s="995"/>
      <c r="AO323" s="995"/>
      <c r="AP323" s="995"/>
      <c r="AQ323" s="995"/>
      <c r="AR323" s="995"/>
      <c r="AS323" s="995"/>
      <c r="AT323" s="995"/>
      <c r="AU323" s="995"/>
      <c r="AV323" s="995"/>
      <c r="AW323" s="995"/>
      <c r="AX323" s="995"/>
      <c r="AY323" s="996"/>
    </row>
    <row r="324" spans="1:51" ht="24" hidden="1" customHeight="1" x14ac:dyDescent="0.2">
      <c r="A324" s="973">
        <v>4</v>
      </c>
      <c r="B324" s="974"/>
      <c r="C324" s="997"/>
      <c r="D324" s="998"/>
      <c r="E324" s="998"/>
      <c r="F324" s="998"/>
      <c r="G324" s="998"/>
      <c r="H324" s="998"/>
      <c r="I324" s="998"/>
      <c r="J324" s="998"/>
      <c r="K324" s="998"/>
      <c r="L324" s="998"/>
      <c r="M324" s="977"/>
      <c r="N324" s="977"/>
      <c r="O324" s="977"/>
      <c r="P324" s="977"/>
      <c r="Q324" s="977"/>
      <c r="R324" s="977"/>
      <c r="S324" s="977"/>
      <c r="T324" s="1003"/>
      <c r="U324" s="363"/>
      <c r="V324" s="363"/>
      <c r="W324" s="363"/>
      <c r="X324" s="363"/>
      <c r="Y324" s="363"/>
      <c r="Z324" s="363"/>
      <c r="AA324" s="363"/>
      <c r="AB324" s="363"/>
      <c r="AC324" s="363"/>
      <c r="AD324" s="363"/>
      <c r="AE324" s="363"/>
      <c r="AF324" s="363"/>
      <c r="AG324" s="363"/>
      <c r="AH324" s="363"/>
      <c r="AI324" s="363"/>
      <c r="AJ324" s="363"/>
      <c r="AK324" s="993"/>
      <c r="AL324" s="994"/>
      <c r="AM324" s="995"/>
      <c r="AN324" s="995"/>
      <c r="AO324" s="995"/>
      <c r="AP324" s="995"/>
      <c r="AQ324" s="995"/>
      <c r="AR324" s="995"/>
      <c r="AS324" s="995"/>
      <c r="AT324" s="995"/>
      <c r="AU324" s="995"/>
      <c r="AV324" s="995"/>
      <c r="AW324" s="995"/>
      <c r="AX324" s="995"/>
      <c r="AY324" s="996"/>
    </row>
    <row r="325" spans="1:51" ht="24" hidden="1" customHeight="1" x14ac:dyDescent="0.2">
      <c r="A325" s="973">
        <v>5</v>
      </c>
      <c r="B325" s="974"/>
      <c r="C325" s="997"/>
      <c r="D325" s="998"/>
      <c r="E325" s="998"/>
      <c r="F325" s="998"/>
      <c r="G325" s="998"/>
      <c r="H325" s="998"/>
      <c r="I325" s="998"/>
      <c r="J325" s="998"/>
      <c r="K325" s="998"/>
      <c r="L325" s="998"/>
      <c r="M325" s="977"/>
      <c r="N325" s="977"/>
      <c r="O325" s="977"/>
      <c r="P325" s="977"/>
      <c r="Q325" s="977"/>
      <c r="R325" s="977"/>
      <c r="S325" s="977"/>
      <c r="T325" s="363"/>
      <c r="U325" s="363"/>
      <c r="V325" s="363"/>
      <c r="W325" s="363"/>
      <c r="X325" s="363"/>
      <c r="Y325" s="363"/>
      <c r="Z325" s="363"/>
      <c r="AA325" s="363"/>
      <c r="AB325" s="363"/>
      <c r="AC325" s="363"/>
      <c r="AD325" s="363"/>
      <c r="AE325" s="363"/>
      <c r="AF325" s="363"/>
      <c r="AG325" s="363"/>
      <c r="AH325" s="363"/>
      <c r="AI325" s="363"/>
      <c r="AJ325" s="363"/>
      <c r="AK325" s="993"/>
      <c r="AL325" s="994"/>
      <c r="AM325" s="995"/>
      <c r="AN325" s="995"/>
      <c r="AO325" s="995"/>
      <c r="AP325" s="995"/>
      <c r="AQ325" s="995"/>
      <c r="AR325" s="995"/>
      <c r="AS325" s="995"/>
      <c r="AT325" s="995"/>
      <c r="AU325" s="995"/>
      <c r="AV325" s="995"/>
      <c r="AW325" s="995"/>
      <c r="AX325" s="995"/>
      <c r="AY325" s="996"/>
    </row>
    <row r="326" spans="1:51" ht="24" hidden="1" customHeight="1" x14ac:dyDescent="0.2">
      <c r="A326" s="973">
        <v>6</v>
      </c>
      <c r="B326" s="974"/>
      <c r="C326" s="997"/>
      <c r="D326" s="998"/>
      <c r="E326" s="998"/>
      <c r="F326" s="998"/>
      <c r="G326" s="998"/>
      <c r="H326" s="998"/>
      <c r="I326" s="998"/>
      <c r="J326" s="998"/>
      <c r="K326" s="998"/>
      <c r="L326" s="998"/>
      <c r="M326" s="977"/>
      <c r="N326" s="977"/>
      <c r="O326" s="977"/>
      <c r="P326" s="977"/>
      <c r="Q326" s="977"/>
      <c r="R326" s="977"/>
      <c r="S326" s="977"/>
      <c r="T326" s="363"/>
      <c r="U326" s="363"/>
      <c r="V326" s="363"/>
      <c r="W326" s="363"/>
      <c r="X326" s="363"/>
      <c r="Y326" s="363"/>
      <c r="Z326" s="363"/>
      <c r="AA326" s="363"/>
      <c r="AB326" s="363"/>
      <c r="AC326" s="363"/>
      <c r="AD326" s="363"/>
      <c r="AE326" s="363"/>
      <c r="AF326" s="363"/>
      <c r="AG326" s="363"/>
      <c r="AH326" s="363"/>
      <c r="AI326" s="363"/>
      <c r="AJ326" s="363"/>
      <c r="AK326" s="993"/>
      <c r="AL326" s="994"/>
      <c r="AM326" s="995"/>
      <c r="AN326" s="995"/>
      <c r="AO326" s="995"/>
      <c r="AP326" s="995"/>
      <c r="AQ326" s="995"/>
      <c r="AR326" s="995"/>
      <c r="AS326" s="995"/>
      <c r="AT326" s="995"/>
      <c r="AU326" s="995"/>
      <c r="AV326" s="995"/>
      <c r="AW326" s="995"/>
      <c r="AX326" s="995"/>
      <c r="AY326" s="996"/>
    </row>
    <row r="327" spans="1:51" ht="24" hidden="1" customHeight="1" x14ac:dyDescent="0.2">
      <c r="A327" s="973">
        <v>7</v>
      </c>
      <c r="B327" s="974"/>
      <c r="C327" s="997"/>
      <c r="D327" s="998"/>
      <c r="E327" s="998"/>
      <c r="F327" s="998"/>
      <c r="G327" s="998"/>
      <c r="H327" s="998"/>
      <c r="I327" s="998"/>
      <c r="J327" s="998"/>
      <c r="K327" s="998"/>
      <c r="L327" s="998"/>
      <c r="M327" s="977"/>
      <c r="N327" s="977"/>
      <c r="O327" s="977"/>
      <c r="P327" s="977"/>
      <c r="Q327" s="977"/>
      <c r="R327" s="977"/>
      <c r="S327" s="977"/>
      <c r="T327" s="363"/>
      <c r="U327" s="363"/>
      <c r="V327" s="363"/>
      <c r="W327" s="363"/>
      <c r="X327" s="363"/>
      <c r="Y327" s="363"/>
      <c r="Z327" s="363"/>
      <c r="AA327" s="363"/>
      <c r="AB327" s="363"/>
      <c r="AC327" s="363"/>
      <c r="AD327" s="363"/>
      <c r="AE327" s="363"/>
      <c r="AF327" s="363"/>
      <c r="AG327" s="363"/>
      <c r="AH327" s="363"/>
      <c r="AI327" s="363"/>
      <c r="AJ327" s="363"/>
      <c r="AK327" s="993"/>
      <c r="AL327" s="994"/>
      <c r="AM327" s="995"/>
      <c r="AN327" s="995"/>
      <c r="AO327" s="995"/>
      <c r="AP327" s="995"/>
      <c r="AQ327" s="995"/>
      <c r="AR327" s="995"/>
      <c r="AS327" s="995"/>
      <c r="AT327" s="995"/>
      <c r="AU327" s="995"/>
      <c r="AV327" s="995"/>
      <c r="AW327" s="995"/>
      <c r="AX327" s="995"/>
      <c r="AY327" s="996"/>
    </row>
    <row r="328" spans="1:51" ht="24" hidden="1" customHeight="1" x14ac:dyDescent="0.2">
      <c r="A328" s="973">
        <v>8</v>
      </c>
      <c r="B328" s="974"/>
      <c r="C328" s="997"/>
      <c r="D328" s="998"/>
      <c r="E328" s="998"/>
      <c r="F328" s="998"/>
      <c r="G328" s="998"/>
      <c r="H328" s="998"/>
      <c r="I328" s="998"/>
      <c r="J328" s="998"/>
      <c r="K328" s="998"/>
      <c r="L328" s="998"/>
      <c r="M328" s="977"/>
      <c r="N328" s="977"/>
      <c r="O328" s="977"/>
      <c r="P328" s="977"/>
      <c r="Q328" s="977"/>
      <c r="R328" s="977"/>
      <c r="S328" s="977"/>
      <c r="T328" s="363"/>
      <c r="U328" s="363"/>
      <c r="V328" s="363"/>
      <c r="W328" s="363"/>
      <c r="X328" s="363"/>
      <c r="Y328" s="363"/>
      <c r="Z328" s="363"/>
      <c r="AA328" s="363"/>
      <c r="AB328" s="363"/>
      <c r="AC328" s="363"/>
      <c r="AD328" s="363"/>
      <c r="AE328" s="363"/>
      <c r="AF328" s="363"/>
      <c r="AG328" s="363"/>
      <c r="AH328" s="363"/>
      <c r="AI328" s="363"/>
      <c r="AJ328" s="363"/>
      <c r="AK328" s="993"/>
      <c r="AL328" s="994"/>
      <c r="AM328" s="995"/>
      <c r="AN328" s="995"/>
      <c r="AO328" s="995"/>
      <c r="AP328" s="995"/>
      <c r="AQ328" s="995"/>
      <c r="AR328" s="995"/>
      <c r="AS328" s="995"/>
      <c r="AT328" s="995"/>
      <c r="AU328" s="995"/>
      <c r="AV328" s="995"/>
      <c r="AW328" s="995"/>
      <c r="AX328" s="995"/>
      <c r="AY328" s="996"/>
    </row>
    <row r="329" spans="1:51" ht="24" hidden="1" customHeight="1" x14ac:dyDescent="0.2">
      <c r="A329" s="973">
        <v>9</v>
      </c>
      <c r="B329" s="974"/>
      <c r="C329" s="1004"/>
      <c r="D329" s="363"/>
      <c r="E329" s="363"/>
      <c r="F329" s="363"/>
      <c r="G329" s="363"/>
      <c r="H329" s="363"/>
      <c r="I329" s="363"/>
      <c r="J329" s="363"/>
      <c r="K329" s="363"/>
      <c r="L329" s="363"/>
      <c r="M329" s="977"/>
      <c r="N329" s="977"/>
      <c r="O329" s="977"/>
      <c r="P329" s="977"/>
      <c r="Q329" s="977"/>
      <c r="R329" s="977"/>
      <c r="S329" s="977"/>
      <c r="T329" s="363"/>
      <c r="U329" s="363"/>
      <c r="V329" s="363"/>
      <c r="W329" s="363"/>
      <c r="X329" s="363"/>
      <c r="Y329" s="363"/>
      <c r="Z329" s="363"/>
      <c r="AA329" s="363"/>
      <c r="AB329" s="363"/>
      <c r="AC329" s="363"/>
      <c r="AD329" s="363"/>
      <c r="AE329" s="363"/>
      <c r="AF329" s="363"/>
      <c r="AG329" s="363"/>
      <c r="AH329" s="363"/>
      <c r="AI329" s="363"/>
      <c r="AJ329" s="363"/>
      <c r="AK329" s="993"/>
      <c r="AL329" s="994"/>
      <c r="AM329" s="995"/>
      <c r="AN329" s="995"/>
      <c r="AO329" s="995"/>
      <c r="AP329" s="995"/>
      <c r="AQ329" s="995"/>
      <c r="AR329" s="995"/>
      <c r="AS329" s="995"/>
      <c r="AT329" s="995"/>
      <c r="AU329" s="995"/>
      <c r="AV329" s="995"/>
      <c r="AW329" s="995"/>
      <c r="AX329" s="995"/>
      <c r="AY329" s="996"/>
    </row>
    <row r="330" spans="1:51" ht="24" hidden="1" customHeight="1" x14ac:dyDescent="0.2">
      <c r="A330" s="973">
        <v>10</v>
      </c>
      <c r="B330" s="974"/>
      <c r="C330" s="997"/>
      <c r="D330" s="998"/>
      <c r="E330" s="998"/>
      <c r="F330" s="998"/>
      <c r="G330" s="998"/>
      <c r="H330" s="998"/>
      <c r="I330" s="998"/>
      <c r="J330" s="998"/>
      <c r="K330" s="998"/>
      <c r="L330" s="998"/>
      <c r="M330" s="977"/>
      <c r="N330" s="977"/>
      <c r="O330" s="977"/>
      <c r="P330" s="977"/>
      <c r="Q330" s="977"/>
      <c r="R330" s="977"/>
      <c r="S330" s="977"/>
      <c r="T330" s="363"/>
      <c r="U330" s="363"/>
      <c r="V330" s="363"/>
      <c r="W330" s="363"/>
      <c r="X330" s="363"/>
      <c r="Y330" s="363"/>
      <c r="Z330" s="363"/>
      <c r="AA330" s="363"/>
      <c r="AB330" s="363"/>
      <c r="AC330" s="363"/>
      <c r="AD330" s="363"/>
      <c r="AE330" s="363"/>
      <c r="AF330" s="363"/>
      <c r="AG330" s="363"/>
      <c r="AH330" s="363"/>
      <c r="AI330" s="363"/>
      <c r="AJ330" s="363"/>
      <c r="AK330" s="993"/>
      <c r="AL330" s="994"/>
      <c r="AM330" s="995"/>
      <c r="AN330" s="995"/>
      <c r="AO330" s="995"/>
      <c r="AP330" s="995"/>
      <c r="AQ330" s="995"/>
      <c r="AR330" s="995"/>
      <c r="AS330" s="995"/>
      <c r="AT330" s="995"/>
      <c r="AU330" s="995"/>
      <c r="AV330" s="995"/>
      <c r="AW330" s="995"/>
      <c r="AX330" s="995"/>
      <c r="AY330" s="996"/>
    </row>
    <row r="331" spans="1:5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row>
  </sheetData>
  <mergeCells count="1457">
    <mergeCell ref="A40:F40"/>
    <mergeCell ref="G40:AY40"/>
    <mergeCell ref="AR122:AY122"/>
    <mergeCell ref="AR123:AU123"/>
    <mergeCell ref="AV123:AW123"/>
    <mergeCell ref="AB118:AE118"/>
    <mergeCell ref="AB117:AE117"/>
    <mergeCell ref="AB116:AE116"/>
    <mergeCell ref="G113:AY113"/>
    <mergeCell ref="G112:AY112"/>
    <mergeCell ref="AX123:AY123"/>
    <mergeCell ref="AB124:AE124"/>
    <mergeCell ref="A214:F215"/>
    <mergeCell ref="G214:AD215"/>
    <mergeCell ref="A119:F119"/>
    <mergeCell ref="A121:B121"/>
    <mergeCell ref="C121:F121"/>
    <mergeCell ref="A122:F126"/>
    <mergeCell ref="G122:O123"/>
    <mergeCell ref="P122:X123"/>
    <mergeCell ref="Y122:AA123"/>
    <mergeCell ref="G124:O126"/>
    <mergeCell ref="P124:X126"/>
    <mergeCell ref="Y124:AA124"/>
    <mergeCell ref="AB122:AE123"/>
    <mergeCell ref="AF122:AI123"/>
    <mergeCell ref="AJ122:AM123"/>
    <mergeCell ref="AN122:AQ123"/>
    <mergeCell ref="Y125:AA125"/>
    <mergeCell ref="A127:F127"/>
    <mergeCell ref="AB126:AE126"/>
    <mergeCell ref="AF126:AI126"/>
    <mergeCell ref="A216:F216"/>
    <mergeCell ref="A213:AY213"/>
    <mergeCell ref="AE214:AY214"/>
    <mergeCell ref="AE215:AY215"/>
    <mergeCell ref="G216:AY216"/>
    <mergeCell ref="A129:B129"/>
    <mergeCell ref="C129:F129"/>
    <mergeCell ref="A130:F134"/>
    <mergeCell ref="G130:O131"/>
    <mergeCell ref="P130:X131"/>
    <mergeCell ref="Y130:AA131"/>
    <mergeCell ref="G132:O134"/>
    <mergeCell ref="P132:X134"/>
    <mergeCell ref="Y132:AA132"/>
    <mergeCell ref="Y133:AA133"/>
    <mergeCell ref="A136:F139"/>
    <mergeCell ref="AR134:AY134"/>
    <mergeCell ref="G137:AY137"/>
    <mergeCell ref="G136:AY136"/>
    <mergeCell ref="G138:AY138"/>
    <mergeCell ref="G139:AY139"/>
    <mergeCell ref="G191:Q191"/>
    <mergeCell ref="R191:AB191"/>
    <mergeCell ref="AC191:AM191"/>
    <mergeCell ref="AN191:AY191"/>
    <mergeCell ref="G192:Q192"/>
    <mergeCell ref="R192:AB192"/>
    <mergeCell ref="AC192:AM192"/>
    <mergeCell ref="AN192:AY192"/>
    <mergeCell ref="G193:AY193"/>
    <mergeCell ref="A135:F135"/>
    <mergeCell ref="Y134:AA134"/>
    <mergeCell ref="G135:AY135"/>
    <mergeCell ref="G128:AY128"/>
    <mergeCell ref="AB130:AE131"/>
    <mergeCell ref="AF130:AI131"/>
    <mergeCell ref="AJ130:AM131"/>
    <mergeCell ref="AN130:AQ131"/>
    <mergeCell ref="AR130:AY130"/>
    <mergeCell ref="AB109:AE109"/>
    <mergeCell ref="AB110:AE110"/>
    <mergeCell ref="AB111:AE111"/>
    <mergeCell ref="AB114:AE115"/>
    <mergeCell ref="AN111:AQ111"/>
    <mergeCell ref="AR111:AU111"/>
    <mergeCell ref="AV111:AY111"/>
    <mergeCell ref="AF124:AI124"/>
    <mergeCell ref="AJ124:AM124"/>
    <mergeCell ref="AN124:AQ124"/>
    <mergeCell ref="AR124:AY124"/>
    <mergeCell ref="AB125:AE125"/>
    <mergeCell ref="AF125:AI125"/>
    <mergeCell ref="AJ125:AM125"/>
    <mergeCell ref="AN125:AQ125"/>
    <mergeCell ref="AR125:AY125"/>
    <mergeCell ref="AB134:AE134"/>
    <mergeCell ref="AJ133:AM133"/>
    <mergeCell ref="AB132:AE132"/>
    <mergeCell ref="AF132:AI132"/>
    <mergeCell ref="AJ132:AM132"/>
    <mergeCell ref="AN132:AQ132"/>
    <mergeCell ref="AR132:AY132"/>
    <mergeCell ref="AB133:AE133"/>
    <mergeCell ref="AF133:AI133"/>
    <mergeCell ref="P114:X115"/>
    <mergeCell ref="Y114:AA115"/>
    <mergeCell ref="AF114:AI115"/>
    <mergeCell ref="AJ114:AM115"/>
    <mergeCell ref="AN114:AQ115"/>
    <mergeCell ref="AR114:AY114"/>
    <mergeCell ref="AR115:AU115"/>
    <mergeCell ref="AV115:AW115"/>
    <mergeCell ref="AX115:AY115"/>
    <mergeCell ref="Y126:AA126"/>
    <mergeCell ref="AN133:AQ133"/>
    <mergeCell ref="AR133:AY133"/>
    <mergeCell ref="AF117:AI117"/>
    <mergeCell ref="AJ117:AM117"/>
    <mergeCell ref="AN117:AQ117"/>
    <mergeCell ref="AR117:AY117"/>
    <mergeCell ref="Y118:AA118"/>
    <mergeCell ref="AF118:AI118"/>
    <mergeCell ref="AJ118:AM118"/>
    <mergeCell ref="AN118:AQ118"/>
    <mergeCell ref="AR118:AY118"/>
    <mergeCell ref="AR126:AY126"/>
    <mergeCell ref="AR131:AU131"/>
    <mergeCell ref="AV131:AW131"/>
    <mergeCell ref="AX131:AY131"/>
    <mergeCell ref="AJ126:AM126"/>
    <mergeCell ref="AN126:AQ126"/>
    <mergeCell ref="G129:AY129"/>
    <mergeCell ref="G127:AY127"/>
    <mergeCell ref="G194:AY194"/>
    <mergeCell ref="AU185:AY185"/>
    <mergeCell ref="G186:K186"/>
    <mergeCell ref="L186:N186"/>
    <mergeCell ref="O186:Q186"/>
    <mergeCell ref="S186:W186"/>
    <mergeCell ref="X186:Z186"/>
    <mergeCell ref="AB186:AG186"/>
    <mergeCell ref="AH186:AJ186"/>
    <mergeCell ref="AL186:AP186"/>
    <mergeCell ref="AQ184:AS184"/>
    <mergeCell ref="AU184:AY184"/>
    <mergeCell ref="G185:K185"/>
    <mergeCell ref="L185:N185"/>
    <mergeCell ref="O185:Q185"/>
    <mergeCell ref="S185:W185"/>
    <mergeCell ref="AF134:AI134"/>
    <mergeCell ref="AJ134:AM134"/>
    <mergeCell ref="AN134:AQ134"/>
    <mergeCell ref="X185:Z185"/>
    <mergeCell ref="AB185:AG185"/>
    <mergeCell ref="AH185:AJ185"/>
    <mergeCell ref="AL185:AP185"/>
    <mergeCell ref="AQ183:AS183"/>
    <mergeCell ref="AU183:AY183"/>
    <mergeCell ref="G184:K184"/>
    <mergeCell ref="L184:N184"/>
    <mergeCell ref="O184:Q184"/>
    <mergeCell ref="S184:W184"/>
    <mergeCell ref="X184:Z184"/>
    <mergeCell ref="AB184:AG184"/>
    <mergeCell ref="AH184:AJ184"/>
    <mergeCell ref="A187:F194"/>
    <mergeCell ref="A8:F8"/>
    <mergeCell ref="G8:Z8"/>
    <mergeCell ref="AA7:AF8"/>
    <mergeCell ref="AG7:AY8"/>
    <mergeCell ref="A24:F24"/>
    <mergeCell ref="A28:F28"/>
    <mergeCell ref="G28:K28"/>
    <mergeCell ref="L28:Q28"/>
    <mergeCell ref="R28:V28"/>
    <mergeCell ref="W28:AK28"/>
    <mergeCell ref="AL28:AR28"/>
    <mergeCell ref="AS28:AY28"/>
    <mergeCell ref="A107:F107"/>
    <mergeCell ref="A108:F108"/>
    <mergeCell ref="A109:F111"/>
    <mergeCell ref="G109:O109"/>
    <mergeCell ref="P109:X109"/>
    <mergeCell ref="AQ186:AS186"/>
    <mergeCell ref="AU186:AY186"/>
    <mergeCell ref="A181:F186"/>
    <mergeCell ref="G181:K181"/>
    <mergeCell ref="L181:N181"/>
    <mergeCell ref="O181:W181"/>
    <mergeCell ref="X181:AG181"/>
    <mergeCell ref="AH181:AP181"/>
    <mergeCell ref="AQ181:AY181"/>
    <mergeCell ref="A113:B113"/>
    <mergeCell ref="C113:F113"/>
    <mergeCell ref="A114:F118"/>
    <mergeCell ref="G114:O115"/>
    <mergeCell ref="AQ185:AS185"/>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20:B320"/>
    <mergeCell ref="C320:L320"/>
    <mergeCell ref="M320:S320"/>
    <mergeCell ref="T320:AK320"/>
    <mergeCell ref="AL320:AY320"/>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4:B294"/>
    <mergeCell ref="C294:L294"/>
    <mergeCell ref="M294:S294"/>
    <mergeCell ref="T294:AK294"/>
    <mergeCell ref="AL294:AY294"/>
    <mergeCell ref="A296:B296"/>
    <mergeCell ref="C296:L296"/>
    <mergeCell ref="M296:S296"/>
    <mergeCell ref="T296:AK296"/>
    <mergeCell ref="AL296:AY296"/>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0:AC270"/>
    <mergeCell ref="AD270:AY270"/>
    <mergeCell ref="G271:K271"/>
    <mergeCell ref="L271:X271"/>
    <mergeCell ref="Y271:AC271"/>
    <mergeCell ref="AD271:AH271"/>
    <mergeCell ref="AI271:AU271"/>
    <mergeCell ref="AV271:AY271"/>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59:AC259"/>
    <mergeCell ref="AD259:AY259"/>
    <mergeCell ref="G260:K260"/>
    <mergeCell ref="L260:X260"/>
    <mergeCell ref="Y260:AC260"/>
    <mergeCell ref="AD260:AH260"/>
    <mergeCell ref="AI260:AU260"/>
    <mergeCell ref="AV260:AY260"/>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8:AC248"/>
    <mergeCell ref="AD248:AY248"/>
    <mergeCell ref="G249:K249"/>
    <mergeCell ref="L249:X249"/>
    <mergeCell ref="Y249:AC249"/>
    <mergeCell ref="AD249:AH249"/>
    <mergeCell ref="AI249:AU249"/>
    <mergeCell ref="AV249:AY249"/>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225:F236"/>
    <mergeCell ref="A237:F280"/>
    <mergeCell ref="G237:AC237"/>
    <mergeCell ref="AD237:AY237"/>
    <mergeCell ref="G238:K238"/>
    <mergeCell ref="L238:X238"/>
    <mergeCell ref="Y238:AC238"/>
    <mergeCell ref="AD238:AH238"/>
    <mergeCell ref="AI238:AU238"/>
    <mergeCell ref="AV238:AY238"/>
    <mergeCell ref="A224:F224"/>
    <mergeCell ref="G224:AY224"/>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AL184:AP184"/>
    <mergeCell ref="G182:K183"/>
    <mergeCell ref="L182:N182"/>
    <mergeCell ref="O182:Q182"/>
    <mergeCell ref="S182:W182"/>
    <mergeCell ref="X182:Z182"/>
    <mergeCell ref="AB182:AG182"/>
    <mergeCell ref="AH182:AJ182"/>
    <mergeCell ref="AL182:AP182"/>
    <mergeCell ref="AQ182:AY182"/>
    <mergeCell ref="L183:N183"/>
    <mergeCell ref="O183:Q183"/>
    <mergeCell ref="S183:W183"/>
    <mergeCell ref="X183:Z183"/>
    <mergeCell ref="AB183:AG183"/>
    <mergeCell ref="AH183:AJ183"/>
    <mergeCell ref="AL183:AP183"/>
    <mergeCell ref="O173:Q173"/>
    <mergeCell ref="S173:W173"/>
    <mergeCell ref="X173:Z173"/>
    <mergeCell ref="AB173:AG173"/>
    <mergeCell ref="AL172:AP172"/>
    <mergeCell ref="AQ172:AS172"/>
    <mergeCell ref="AU172:AY172"/>
    <mergeCell ref="AL177:AP177"/>
    <mergeCell ref="AQ177:AS177"/>
    <mergeCell ref="AU177:AY177"/>
    <mergeCell ref="L178:N178"/>
    <mergeCell ref="O178:Q178"/>
    <mergeCell ref="S178:W178"/>
    <mergeCell ref="X178:Z178"/>
    <mergeCell ref="AB178:AG178"/>
    <mergeCell ref="AH178:AJ178"/>
    <mergeCell ref="L177:N177"/>
    <mergeCell ref="O177:Q177"/>
    <mergeCell ref="S177:W177"/>
    <mergeCell ref="X177:Z177"/>
    <mergeCell ref="AB177:AG177"/>
    <mergeCell ref="AH177:AJ177"/>
    <mergeCell ref="AL176:AP176"/>
    <mergeCell ref="AQ176:AY176"/>
    <mergeCell ref="G174:K174"/>
    <mergeCell ref="L174:N174"/>
    <mergeCell ref="O174:Q174"/>
    <mergeCell ref="S174:W174"/>
    <mergeCell ref="AL180:AP180"/>
    <mergeCell ref="AQ180:AS180"/>
    <mergeCell ref="AU180:AY180"/>
    <mergeCell ref="AL179:AP179"/>
    <mergeCell ref="AQ179:AS179"/>
    <mergeCell ref="AU179:AY179"/>
    <mergeCell ref="G180:K180"/>
    <mergeCell ref="L180:N180"/>
    <mergeCell ref="O180:Q180"/>
    <mergeCell ref="S180:W180"/>
    <mergeCell ref="X180:Z180"/>
    <mergeCell ref="AB180:AG180"/>
    <mergeCell ref="AH180:AJ180"/>
    <mergeCell ref="AQ175:AY175"/>
    <mergeCell ref="G176:K177"/>
    <mergeCell ref="L176:N176"/>
    <mergeCell ref="O176:Q176"/>
    <mergeCell ref="AH174:AJ174"/>
    <mergeCell ref="AL174:AP174"/>
    <mergeCell ref="AQ174:AS174"/>
    <mergeCell ref="AU174:AY174"/>
    <mergeCell ref="X174:Z174"/>
    <mergeCell ref="AB174:AG174"/>
    <mergeCell ref="G178:K178"/>
    <mergeCell ref="S176:W176"/>
    <mergeCell ref="X176:Z176"/>
    <mergeCell ref="AB176:AG176"/>
    <mergeCell ref="AH176:AJ176"/>
    <mergeCell ref="A175:F180"/>
    <mergeCell ref="G175:K175"/>
    <mergeCell ref="L175:N175"/>
    <mergeCell ref="O175:W175"/>
    <mergeCell ref="X175:AG175"/>
    <mergeCell ref="AH175:AP175"/>
    <mergeCell ref="AL178:AP178"/>
    <mergeCell ref="AQ178:AS178"/>
    <mergeCell ref="AU178:AY178"/>
    <mergeCell ref="G179:K179"/>
    <mergeCell ref="L179:N179"/>
    <mergeCell ref="O179:Q179"/>
    <mergeCell ref="S179:W179"/>
    <mergeCell ref="X179:Z179"/>
    <mergeCell ref="AB179:AG179"/>
    <mergeCell ref="AH179:AJ179"/>
    <mergeCell ref="G170:K171"/>
    <mergeCell ref="L170:N170"/>
    <mergeCell ref="O170:Q170"/>
    <mergeCell ref="A169:F174"/>
    <mergeCell ref="G169:K169"/>
    <mergeCell ref="L169:N169"/>
    <mergeCell ref="O169:W169"/>
    <mergeCell ref="S170:W170"/>
    <mergeCell ref="X170:Z170"/>
    <mergeCell ref="AB170:AG170"/>
    <mergeCell ref="AH170:AJ170"/>
    <mergeCell ref="AL170:AP170"/>
    <mergeCell ref="AH173:AJ173"/>
    <mergeCell ref="AL173:AP173"/>
    <mergeCell ref="AQ173:AS173"/>
    <mergeCell ref="AU173:AY173"/>
    <mergeCell ref="O171:Q171"/>
    <mergeCell ref="S171:W171"/>
    <mergeCell ref="X171:Z171"/>
    <mergeCell ref="AB171:AG171"/>
    <mergeCell ref="AH171:AJ171"/>
    <mergeCell ref="AL171:AP171"/>
    <mergeCell ref="AQ171:AS171"/>
    <mergeCell ref="AU171:AY171"/>
    <mergeCell ref="AH169:AP169"/>
    <mergeCell ref="AQ169:AY169"/>
    <mergeCell ref="G172:K172"/>
    <mergeCell ref="L172:N172"/>
    <mergeCell ref="O172:Q172"/>
    <mergeCell ref="S172:W172"/>
    <mergeCell ref="AH168:AM168"/>
    <mergeCell ref="AN168:AO168"/>
    <mergeCell ref="AQ168:AS168"/>
    <mergeCell ref="AT168:AU168"/>
    <mergeCell ref="AW168:AY168"/>
    <mergeCell ref="X172:Z172"/>
    <mergeCell ref="AB172:AG172"/>
    <mergeCell ref="AH172:AJ172"/>
    <mergeCell ref="AQ162:AS162"/>
    <mergeCell ref="G173:K173"/>
    <mergeCell ref="L173:N173"/>
    <mergeCell ref="AH166:AI166"/>
    <mergeCell ref="AK166:AM166"/>
    <mergeCell ref="AN166:AO166"/>
    <mergeCell ref="AQ166:AS166"/>
    <mergeCell ref="AT166:AU166"/>
    <mergeCell ref="AW166:AY166"/>
    <mergeCell ref="G166:K167"/>
    <mergeCell ref="L166:N166"/>
    <mergeCell ref="O166:P166"/>
    <mergeCell ref="R166:U166"/>
    <mergeCell ref="V166:AA166"/>
    <mergeCell ref="AB166:AG166"/>
    <mergeCell ref="L167:N167"/>
    <mergeCell ref="O167:P167"/>
    <mergeCell ref="R167:U167"/>
    <mergeCell ref="V167:AA167"/>
    <mergeCell ref="X169:AG169"/>
    <mergeCell ref="AB167:AG167"/>
    <mergeCell ref="AH167:AM167"/>
    <mergeCell ref="AN167:AS167"/>
    <mergeCell ref="AT167:AY167"/>
    <mergeCell ref="G168:K168"/>
    <mergeCell ref="L168:N168"/>
    <mergeCell ref="O168:P168"/>
    <mergeCell ref="R168:U168"/>
    <mergeCell ref="V168:AA168"/>
    <mergeCell ref="AB168:AG168"/>
    <mergeCell ref="AQ170:AY170"/>
    <mergeCell ref="L171:N171"/>
    <mergeCell ref="L165:N165"/>
    <mergeCell ref="O165:P165"/>
    <mergeCell ref="R165:U165"/>
    <mergeCell ref="V165:AA165"/>
    <mergeCell ref="AB165:AG165"/>
    <mergeCell ref="AH165:AM165"/>
    <mergeCell ref="AN165:AS165"/>
    <mergeCell ref="AT165:AY165"/>
    <mergeCell ref="AE164:AG164"/>
    <mergeCell ref="AH164:AI164"/>
    <mergeCell ref="AK164:AM164"/>
    <mergeCell ref="AN164:AO164"/>
    <mergeCell ref="AQ164:AS164"/>
    <mergeCell ref="AT164:AU164"/>
    <mergeCell ref="G164:K165"/>
    <mergeCell ref="O164:P164"/>
    <mergeCell ref="R164:U164"/>
    <mergeCell ref="V164:AA164"/>
    <mergeCell ref="AB164:AC164"/>
    <mergeCell ref="L164:N164"/>
    <mergeCell ref="AW164:AY164"/>
    <mergeCell ref="R162:U162"/>
    <mergeCell ref="V162:W162"/>
    <mergeCell ref="Y162:AA162"/>
    <mergeCell ref="O155:W155"/>
    <mergeCell ref="X155:AG155"/>
    <mergeCell ref="G156:H156"/>
    <mergeCell ref="I156:N156"/>
    <mergeCell ref="O156:W156"/>
    <mergeCell ref="X156:AG156"/>
    <mergeCell ref="AH156:AP156"/>
    <mergeCell ref="AQ156:AY156"/>
    <mergeCell ref="AH153:AP153"/>
    <mergeCell ref="AQ153:AY153"/>
    <mergeCell ref="G149:H153"/>
    <mergeCell ref="I149:N149"/>
    <mergeCell ref="O149:W149"/>
    <mergeCell ref="X149:AG149"/>
    <mergeCell ref="AH149:AP149"/>
    <mergeCell ref="AQ149:AY149"/>
    <mergeCell ref="I150:N150"/>
    <mergeCell ref="AN162:AO162"/>
    <mergeCell ref="I151:N151"/>
    <mergeCell ref="O151:W151"/>
    <mergeCell ref="X151:AG151"/>
    <mergeCell ref="AB161:AG161"/>
    <mergeCell ref="AH161:AM161"/>
    <mergeCell ref="AN161:AS161"/>
    <mergeCell ref="AT161:AY161"/>
    <mergeCell ref="AB162:AC162"/>
    <mergeCell ref="AE162:AG162"/>
    <mergeCell ref="AH162:AI162"/>
    <mergeCell ref="AK162:AM162"/>
    <mergeCell ref="X145:AG145"/>
    <mergeCell ref="AH145:AP145"/>
    <mergeCell ref="G154:N154"/>
    <mergeCell ref="O154:W154"/>
    <mergeCell ref="X154:AG154"/>
    <mergeCell ref="AH154:AP154"/>
    <mergeCell ref="AQ154:AY154"/>
    <mergeCell ref="G155:N155"/>
    <mergeCell ref="AT162:AU162"/>
    <mergeCell ref="AW162:AY162"/>
    <mergeCell ref="L163:N163"/>
    <mergeCell ref="O163:P163"/>
    <mergeCell ref="R163:U163"/>
    <mergeCell ref="V163:AA163"/>
    <mergeCell ref="AB163:AG163"/>
    <mergeCell ref="AH163:AM163"/>
    <mergeCell ref="AN163:AS163"/>
    <mergeCell ref="AT163:AY163"/>
    <mergeCell ref="AH155:AP155"/>
    <mergeCell ref="AQ155:AY155"/>
    <mergeCell ref="AQ150:AY150"/>
    <mergeCell ref="I153:N153"/>
    <mergeCell ref="O153:W153"/>
    <mergeCell ref="X153:AG153"/>
    <mergeCell ref="I152:N152"/>
    <mergeCell ref="O152:W152"/>
    <mergeCell ref="X152:AG152"/>
    <mergeCell ref="AH152:AP152"/>
    <mergeCell ref="AQ152:AY152"/>
    <mergeCell ref="G162:K163"/>
    <mergeCell ref="L162:N162"/>
    <mergeCell ref="O162:P162"/>
    <mergeCell ref="G30:N30"/>
    <mergeCell ref="O30:AY30"/>
    <mergeCell ref="AS25:AY26"/>
    <mergeCell ref="AF111:AI111"/>
    <mergeCell ref="AJ111:AM111"/>
    <mergeCell ref="G107:AY107"/>
    <mergeCell ref="G119:AY119"/>
    <mergeCell ref="G120:AY120"/>
    <mergeCell ref="G121:AY121"/>
    <mergeCell ref="AH151:AP151"/>
    <mergeCell ref="AQ151:AY151"/>
    <mergeCell ref="I147:N147"/>
    <mergeCell ref="O147:W147"/>
    <mergeCell ref="X147:AG147"/>
    <mergeCell ref="AH147:AP147"/>
    <mergeCell ref="AQ147:AY147"/>
    <mergeCell ref="I148:N148"/>
    <mergeCell ref="O148:W148"/>
    <mergeCell ref="X148:AG148"/>
    <mergeCell ref="AH148:AP148"/>
    <mergeCell ref="AQ148:AY148"/>
    <mergeCell ref="I145:N145"/>
    <mergeCell ref="AQ145:AY145"/>
    <mergeCell ref="I146:N146"/>
    <mergeCell ref="O146:W146"/>
    <mergeCell ref="X146:AG146"/>
    <mergeCell ref="AH146:AP146"/>
    <mergeCell ref="AQ146:AY146"/>
    <mergeCell ref="O150:W150"/>
    <mergeCell ref="X150:AG150"/>
    <mergeCell ref="AH150:AP150"/>
    <mergeCell ref="O145:W14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109:AA109"/>
    <mergeCell ref="AF109:AI109"/>
    <mergeCell ref="AJ109:AM109"/>
    <mergeCell ref="AN109:AQ109"/>
    <mergeCell ref="AR109:AU109"/>
    <mergeCell ref="AV109:AY109"/>
    <mergeCell ref="A223:F223"/>
    <mergeCell ref="G223:AY223"/>
    <mergeCell ref="AR110:AU110"/>
    <mergeCell ref="AV110:AY110"/>
    <mergeCell ref="Y111:AA111"/>
    <mergeCell ref="AE26:AK26"/>
    <mergeCell ref="G27:N27"/>
    <mergeCell ref="O27:V27"/>
    <mergeCell ref="W27:AD27"/>
    <mergeCell ref="AE27:AK27"/>
    <mergeCell ref="AL27:AR27"/>
    <mergeCell ref="AE25:AK25"/>
    <mergeCell ref="AL25:AR26"/>
    <mergeCell ref="G29:N29"/>
    <mergeCell ref="O29:AK29"/>
    <mergeCell ref="X144:AG144"/>
    <mergeCell ref="W25:AD25"/>
    <mergeCell ref="A160:F168"/>
    <mergeCell ref="G160:K161"/>
    <mergeCell ref="L160:N161"/>
    <mergeCell ref="O160:U161"/>
    <mergeCell ref="V160:AY160"/>
    <mergeCell ref="V161:AA161"/>
    <mergeCell ref="AA5:AF5"/>
    <mergeCell ref="AG5:AY5"/>
    <mergeCell ref="A6:F6"/>
    <mergeCell ref="G6:Z6"/>
    <mergeCell ref="AA6:AF6"/>
    <mergeCell ref="AG6:AY6"/>
    <mergeCell ref="G110:O111"/>
    <mergeCell ref="P110:X111"/>
    <mergeCell ref="Y110:AA110"/>
    <mergeCell ref="AF110:AI110"/>
    <mergeCell ref="AJ110:AM110"/>
    <mergeCell ref="AN110:AQ110"/>
    <mergeCell ref="A31:F39"/>
    <mergeCell ref="G33:AY33"/>
    <mergeCell ref="A211:F212"/>
    <mergeCell ref="G211:N211"/>
    <mergeCell ref="O211:AY211"/>
    <mergeCell ref="G212:N212"/>
    <mergeCell ref="O212:AY212"/>
    <mergeCell ref="O195:Q196"/>
    <mergeCell ref="R195:T195"/>
    <mergeCell ref="R196:T196"/>
    <mergeCell ref="U196:AY196"/>
    <mergeCell ref="O197:T200"/>
    <mergeCell ref="U197:W197"/>
    <mergeCell ref="X197:AY197"/>
    <mergeCell ref="U198:W198"/>
    <mergeCell ref="X198:AY198"/>
    <mergeCell ref="U199:W199"/>
    <mergeCell ref="X199:AY199"/>
    <mergeCell ref="G25:N26"/>
    <mergeCell ref="O25:V26"/>
    <mergeCell ref="AH144:AP144"/>
    <mergeCell ref="AQ144:AY144"/>
    <mergeCell ref="AQ141:AY141"/>
    <mergeCell ref="G142:H148"/>
    <mergeCell ref="I142:N142"/>
    <mergeCell ref="O142:W142"/>
    <mergeCell ref="X142:AG142"/>
    <mergeCell ref="AH142:AP142"/>
    <mergeCell ref="AQ142:AY142"/>
    <mergeCell ref="I143:N143"/>
    <mergeCell ref="O143:W143"/>
    <mergeCell ref="X143:AG143"/>
    <mergeCell ref="G141:N141"/>
    <mergeCell ref="L24:Q24"/>
    <mergeCell ref="R24:V24"/>
    <mergeCell ref="W24:AK24"/>
    <mergeCell ref="AL24:AR24"/>
    <mergeCell ref="AS24:AY24"/>
    <mergeCell ref="I144:N144"/>
    <mergeCell ref="O144:W144"/>
    <mergeCell ref="G32:AY32"/>
    <mergeCell ref="G35:AY35"/>
    <mergeCell ref="G37:AY37"/>
    <mergeCell ref="G36:AY36"/>
    <mergeCell ref="G31:AY31"/>
    <mergeCell ref="AS27:AY27"/>
    <mergeCell ref="G24:K24"/>
    <mergeCell ref="O141:W141"/>
    <mergeCell ref="X141:AG141"/>
    <mergeCell ref="AH141:AP141"/>
    <mergeCell ref="AL29:AR29"/>
    <mergeCell ref="AS29:AY29"/>
    <mergeCell ref="A157:F159"/>
    <mergeCell ref="G157:N157"/>
    <mergeCell ref="O157:W157"/>
    <mergeCell ref="X157:AG157"/>
    <mergeCell ref="AH157:AP157"/>
    <mergeCell ref="AQ157:AY157"/>
    <mergeCell ref="G158:N158"/>
    <mergeCell ref="O158:W158"/>
    <mergeCell ref="X158:AG158"/>
    <mergeCell ref="AH158:AP158"/>
    <mergeCell ref="AQ158:AY158"/>
    <mergeCell ref="G159:N159"/>
    <mergeCell ref="O159:W159"/>
    <mergeCell ref="X159:AG159"/>
    <mergeCell ref="AH159:AP159"/>
    <mergeCell ref="AQ159:AY159"/>
    <mergeCell ref="G38:AY38"/>
    <mergeCell ref="G39:AY39"/>
    <mergeCell ref="A140:F156"/>
    <mergeCell ref="G140:N140"/>
    <mergeCell ref="O140:W140"/>
    <mergeCell ref="X140:AG140"/>
    <mergeCell ref="AH140:AP140"/>
    <mergeCell ref="AQ140:AY140"/>
    <mergeCell ref="G116:O118"/>
    <mergeCell ref="P116:X118"/>
    <mergeCell ref="Y116:AA116"/>
    <mergeCell ref="AF116:AI116"/>
    <mergeCell ref="AJ116:AM116"/>
    <mergeCell ref="AN116:AQ116"/>
    <mergeCell ref="AR116:AY116"/>
    <mergeCell ref="Y117:AA117"/>
    <mergeCell ref="A25:F27"/>
    <mergeCell ref="G204:T204"/>
    <mergeCell ref="U204:W204"/>
    <mergeCell ref="G205:T205"/>
    <mergeCell ref="U205:W205"/>
    <mergeCell ref="G206:N206"/>
    <mergeCell ref="O206:AY206"/>
    <mergeCell ref="G207:N207"/>
    <mergeCell ref="O207:AY207"/>
    <mergeCell ref="A208:F209"/>
    <mergeCell ref="G208:N208"/>
    <mergeCell ref="O208:AY208"/>
    <mergeCell ref="G209:N209"/>
    <mergeCell ref="O209:AY209"/>
    <mergeCell ref="P19:AF19"/>
    <mergeCell ref="G187:Q187"/>
    <mergeCell ref="R187:AB187"/>
    <mergeCell ref="AC187:AM187"/>
    <mergeCell ref="AN187:AY187"/>
    <mergeCell ref="G188:Q188"/>
    <mergeCell ref="R188:AB188"/>
    <mergeCell ref="AC188:AM188"/>
    <mergeCell ref="AN188:AY188"/>
    <mergeCell ref="G189:AY189"/>
    <mergeCell ref="G190:AY190"/>
    <mergeCell ref="U200:W200"/>
    <mergeCell ref="X200:AY200"/>
    <mergeCell ref="G20:N20"/>
    <mergeCell ref="O20:AY20"/>
    <mergeCell ref="W26:AD26"/>
    <mergeCell ref="AH143:AP143"/>
    <mergeCell ref="AQ143:AY143"/>
    <mergeCell ref="AG16:AY16"/>
    <mergeCell ref="AG17:AY19"/>
    <mergeCell ref="G16:N19"/>
    <mergeCell ref="A16:F20"/>
    <mergeCell ref="P16:AF16"/>
    <mergeCell ref="P17:AF17"/>
    <mergeCell ref="P18:AF18"/>
    <mergeCell ref="A10:F10"/>
    <mergeCell ref="G10:AY10"/>
    <mergeCell ref="A14:F14"/>
    <mergeCell ref="G14:AY14"/>
    <mergeCell ref="A217:AY217"/>
    <mergeCell ref="A218:AY218"/>
    <mergeCell ref="A219:AY219"/>
    <mergeCell ref="A221:AY221"/>
    <mergeCell ref="A220:AY220"/>
    <mergeCell ref="A222:AY222"/>
    <mergeCell ref="G34:AY34"/>
    <mergeCell ref="A195:F200"/>
    <mergeCell ref="G195:N200"/>
    <mergeCell ref="U195:AY195"/>
    <mergeCell ref="A210:F210"/>
    <mergeCell ref="G210:AY210"/>
    <mergeCell ref="A201:F207"/>
    <mergeCell ref="G201:T201"/>
    <mergeCell ref="U201:W201"/>
    <mergeCell ref="X201:AY201"/>
    <mergeCell ref="G202:T202"/>
    <mergeCell ref="U202:W202"/>
    <mergeCell ref="X202:AY205"/>
    <mergeCell ref="G203:T203"/>
    <mergeCell ref="U203:W203"/>
    <mergeCell ref="A41:F41"/>
    <mergeCell ref="G41:AY41"/>
    <mergeCell ref="A42:F42"/>
    <mergeCell ref="A43:F45"/>
    <mergeCell ref="G43:O43"/>
    <mergeCell ref="P43:X43"/>
    <mergeCell ref="Y43:AA43"/>
    <mergeCell ref="AB43:AE43"/>
    <mergeCell ref="AF43:AI43"/>
    <mergeCell ref="AJ43:AM43"/>
    <mergeCell ref="AN43:AQ43"/>
    <mergeCell ref="AR43:AU43"/>
    <mergeCell ref="AV43:AY43"/>
    <mergeCell ref="G44:O45"/>
    <mergeCell ref="P44:X45"/>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G46:AY46"/>
    <mergeCell ref="A47:B47"/>
    <mergeCell ref="C47:F47"/>
    <mergeCell ref="G47:AY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AB50:AE50"/>
    <mergeCell ref="AF50:AI50"/>
    <mergeCell ref="AJ50:AM50"/>
    <mergeCell ref="AN50:AQ50"/>
    <mergeCell ref="AR50:AY50"/>
    <mergeCell ref="Y51:AA51"/>
    <mergeCell ref="AB51:AE51"/>
    <mergeCell ref="AF51:AI51"/>
    <mergeCell ref="AJ51:AM51"/>
    <mergeCell ref="AN51:AQ51"/>
    <mergeCell ref="AR51:AY51"/>
    <mergeCell ref="Y52:AA52"/>
    <mergeCell ref="AB52:AE52"/>
    <mergeCell ref="AF52:AI52"/>
    <mergeCell ref="AJ52:AM52"/>
    <mergeCell ref="AN52:AQ52"/>
    <mergeCell ref="AR52:AY52"/>
    <mergeCell ref="A53:F53"/>
    <mergeCell ref="G53:AY53"/>
    <mergeCell ref="G54:AY54"/>
    <mergeCell ref="A55:B55"/>
    <mergeCell ref="C55:F55"/>
    <mergeCell ref="G55:AY5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AF58:AI58"/>
    <mergeCell ref="AJ58:AM58"/>
    <mergeCell ref="AN58:AQ58"/>
    <mergeCell ref="AR58:AY58"/>
    <mergeCell ref="Y59:AA59"/>
    <mergeCell ref="AB59:AE59"/>
    <mergeCell ref="A69:F69"/>
    <mergeCell ref="G69:AY69"/>
    <mergeCell ref="AF59:AI59"/>
    <mergeCell ref="AJ59:AM59"/>
    <mergeCell ref="AN59:AQ59"/>
    <mergeCell ref="AR59:AY59"/>
    <mergeCell ref="Y60:AA60"/>
    <mergeCell ref="AB60:AE60"/>
    <mergeCell ref="AF60:AI60"/>
    <mergeCell ref="AJ60:AM60"/>
    <mergeCell ref="AN60:AQ60"/>
    <mergeCell ref="AR60:AY60"/>
    <mergeCell ref="A61:F61"/>
    <mergeCell ref="G61:AY61"/>
    <mergeCell ref="G62:AY62"/>
    <mergeCell ref="A63:B63"/>
    <mergeCell ref="C63:F63"/>
    <mergeCell ref="G63:AY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AV77:AY77"/>
    <mergeCell ref="Y78:AA78"/>
    <mergeCell ref="AB78:AE78"/>
    <mergeCell ref="AF78:AI78"/>
    <mergeCell ref="AJ78:AM78"/>
    <mergeCell ref="AN78:AQ78"/>
    <mergeCell ref="AF66:AI66"/>
    <mergeCell ref="AJ66:AM66"/>
    <mergeCell ref="AN66:AQ66"/>
    <mergeCell ref="AR66:AY66"/>
    <mergeCell ref="Y67:AA67"/>
    <mergeCell ref="AB67:AE67"/>
    <mergeCell ref="AF67:AI67"/>
    <mergeCell ref="AJ67:AM67"/>
    <mergeCell ref="AN67:AQ67"/>
    <mergeCell ref="AR67:AY67"/>
    <mergeCell ref="Y68:AA68"/>
    <mergeCell ref="AB68:AE68"/>
    <mergeCell ref="AF68:AI68"/>
    <mergeCell ref="AJ68:AM68"/>
    <mergeCell ref="AN68:AQ68"/>
    <mergeCell ref="AR68:AY68"/>
    <mergeCell ref="Y66:AA66"/>
    <mergeCell ref="AB66:AE66"/>
    <mergeCell ref="Y84:AA84"/>
    <mergeCell ref="AB84:AE84"/>
    <mergeCell ref="AF84:AI84"/>
    <mergeCell ref="AJ84:AM84"/>
    <mergeCell ref="AN84:AQ84"/>
    <mergeCell ref="AR84:AY84"/>
    <mergeCell ref="A70:F73"/>
    <mergeCell ref="G70:AY70"/>
    <mergeCell ref="G71:AY71"/>
    <mergeCell ref="G72:AY72"/>
    <mergeCell ref="G73:AY73"/>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Y91:AA91"/>
    <mergeCell ref="AB91:AE91"/>
    <mergeCell ref="AF91:AI91"/>
    <mergeCell ref="AJ91:AM91"/>
    <mergeCell ref="AN91:AQ91"/>
    <mergeCell ref="AR91:AY91"/>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A94:F94"/>
    <mergeCell ref="G94:AY94"/>
    <mergeCell ref="G95:AY95"/>
    <mergeCell ref="A96:B96"/>
    <mergeCell ref="C96:F96"/>
    <mergeCell ref="G96:AY96"/>
    <mergeCell ref="Y85:AA85"/>
    <mergeCell ref="AB85:AE85"/>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AR100:AY100"/>
    <mergeCell ref="Y101:AA101"/>
    <mergeCell ref="AB101:AE101"/>
    <mergeCell ref="AF101:AI101"/>
    <mergeCell ref="AJ101:AM101"/>
    <mergeCell ref="AN101:AQ101"/>
    <mergeCell ref="AR101:AY101"/>
    <mergeCell ref="Y92:AA92"/>
    <mergeCell ref="AB92:AE92"/>
    <mergeCell ref="AF92:AI92"/>
    <mergeCell ref="AJ92:AM92"/>
    <mergeCell ref="AN92:AQ92"/>
    <mergeCell ref="AR92:AY92"/>
    <mergeCell ref="Y93:AA93"/>
    <mergeCell ref="AB93:AE93"/>
    <mergeCell ref="AF93:AI93"/>
    <mergeCell ref="AJ93:AM93"/>
    <mergeCell ref="AN93:AQ93"/>
    <mergeCell ref="AR93:AY93"/>
    <mergeCell ref="A102:F102"/>
    <mergeCell ref="G102:AY102"/>
    <mergeCell ref="A103:F106"/>
    <mergeCell ref="G103:AY103"/>
    <mergeCell ref="G104:AY104"/>
    <mergeCell ref="G105:AY105"/>
    <mergeCell ref="G106:AY10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s>
  <phoneticPr fontId="3"/>
  <conditionalFormatting sqref="AF110 AR110">
    <cfRule type="expression" dxfId="221" priority="275">
      <formula>IF(RIGHT(TEXT(AF110,"0.#"),1)=".",FALSE,TRUE)</formula>
    </cfRule>
    <cfRule type="expression" dxfId="220" priority="276">
      <formula>IF(RIGHT(TEXT(AF110,"0.#"),1)=".",TRUE,FALSE)</formula>
    </cfRule>
  </conditionalFormatting>
  <conditionalFormatting sqref="AJ110">
    <cfRule type="expression" dxfId="219" priority="273">
      <formula>IF(RIGHT(TEXT(AJ110,"0.#"),1)=".",FALSE,TRUE)</formula>
    </cfRule>
    <cfRule type="expression" dxfId="218" priority="274">
      <formula>IF(RIGHT(TEXT(AJ110,"0.#"),1)=".",TRUE,FALSE)</formula>
    </cfRule>
  </conditionalFormatting>
  <conditionalFormatting sqref="AN110">
    <cfRule type="expression" dxfId="217" priority="271">
      <formula>IF(RIGHT(TEXT(AN110,"0.#"),1)=".",FALSE,TRUE)</formula>
    </cfRule>
    <cfRule type="expression" dxfId="216" priority="272">
      <formula>IF(RIGHT(TEXT(AN110,"0.#"),1)=".",TRUE,FALSE)</formula>
    </cfRule>
  </conditionalFormatting>
  <conditionalFormatting sqref="AF111">
    <cfRule type="expression" dxfId="215" priority="269">
      <formula>IF(RIGHT(TEXT(AF111,"0.#"),1)=".",FALSE,TRUE)</formula>
    </cfRule>
    <cfRule type="expression" dxfId="214" priority="270">
      <formula>IF(RIGHT(TEXT(AF111,"0.#"),1)=".",TRUE,FALSE)</formula>
    </cfRule>
  </conditionalFormatting>
  <conditionalFormatting sqref="AJ111">
    <cfRule type="expression" dxfId="213" priority="267">
      <formula>IF(RIGHT(TEXT(AJ111,"0.#"),1)=".",FALSE,TRUE)</formula>
    </cfRule>
    <cfRule type="expression" dxfId="212" priority="268">
      <formula>IF(RIGHT(TEXT(AJ111,"0.#"),1)=".",TRUE,FALSE)</formula>
    </cfRule>
  </conditionalFormatting>
  <conditionalFormatting sqref="AN111">
    <cfRule type="expression" dxfId="211" priority="265">
      <formula>IF(RIGHT(TEXT(AN111,"0.#"),1)=".",FALSE,TRUE)</formula>
    </cfRule>
    <cfRule type="expression" dxfId="210" priority="266">
      <formula>IF(RIGHT(TEXT(AN111,"0.#"),1)=".",TRUE,FALSE)</formula>
    </cfRule>
  </conditionalFormatting>
  <conditionalFormatting sqref="AR111">
    <cfRule type="expression" dxfId="209" priority="263">
      <formula>IF(RIGHT(TEXT(AR111,"0.#"),1)=".",FALSE,TRUE)</formula>
    </cfRule>
    <cfRule type="expression" dxfId="208" priority="264">
      <formula>IF(RIGHT(TEXT(AR111,"0.#"),1)=".",TRUE,FALSE)</formula>
    </cfRule>
  </conditionalFormatting>
  <conditionalFormatting sqref="AV111">
    <cfRule type="expression" dxfId="207" priority="259">
      <formula>IF(RIGHT(TEXT(AV111,"0.#"),1)=".",FALSE,TRUE)</formula>
    </cfRule>
    <cfRule type="expression" dxfId="206" priority="260">
      <formula>IF(RIGHT(TEXT(AV111,"0.#"),1)=".",TRUE,FALSE)</formula>
    </cfRule>
  </conditionalFormatting>
  <conditionalFormatting sqref="AV110">
    <cfRule type="expression" dxfId="205" priority="261">
      <formula>IF(RIGHT(TEXT(AV110,"0.#"),1)=".",FALSE,TRUE)</formula>
    </cfRule>
    <cfRule type="expression" dxfId="204" priority="262">
      <formula>IF(RIGHT(TEXT(AV110,"0.#"),1)=".",TRUE,FALSE)</formula>
    </cfRule>
  </conditionalFormatting>
  <conditionalFormatting sqref="AN118">
    <cfRule type="expression" dxfId="203" priority="241">
      <formula>IF(RIGHT(TEXT(AN118,"0.#"),1)=".",FALSE,TRUE)</formula>
    </cfRule>
    <cfRule type="expression" dxfId="202" priority="242">
      <formula>IF(RIGHT(TEXT(AN118,"0.#"),1)=".",TRUE,FALSE)</formula>
    </cfRule>
  </conditionalFormatting>
  <conditionalFormatting sqref="AN117">
    <cfRule type="expression" dxfId="201" priority="243">
      <formula>IF(RIGHT(TEXT(AN117,"0.#"),1)=".",FALSE,TRUE)</formula>
    </cfRule>
    <cfRule type="expression" dxfId="200" priority="244">
      <formula>IF(RIGHT(TEXT(AN117,"0.#"),1)=".",TRUE,FALSE)</formula>
    </cfRule>
  </conditionalFormatting>
  <conditionalFormatting sqref="AF116">
    <cfRule type="expression" dxfId="199" priority="257">
      <formula>IF(RIGHT(TEXT(AF116,"0.#"),1)=".",FALSE,TRUE)</formula>
    </cfRule>
    <cfRule type="expression" dxfId="198" priority="258">
      <formula>IF(RIGHT(TEXT(AF116,"0.#"),1)=".",TRUE,FALSE)</formula>
    </cfRule>
  </conditionalFormatting>
  <conditionalFormatting sqref="AJ118">
    <cfRule type="expression" dxfId="197" priority="251">
      <formula>IF(RIGHT(TEXT(AJ118,"0.#"),1)=".",FALSE,TRUE)</formula>
    </cfRule>
    <cfRule type="expression" dxfId="196" priority="252">
      <formula>IF(RIGHT(TEXT(AJ118,"0.#"),1)=".",TRUE,FALSE)</formula>
    </cfRule>
  </conditionalFormatting>
  <conditionalFormatting sqref="AF117">
    <cfRule type="expression" dxfId="195" priority="255">
      <formula>IF(RIGHT(TEXT(AF117,"0.#"),1)=".",FALSE,TRUE)</formula>
    </cfRule>
    <cfRule type="expression" dxfId="194" priority="256">
      <formula>IF(RIGHT(TEXT(AF117,"0.#"),1)=".",TRUE,FALSE)</formula>
    </cfRule>
  </conditionalFormatting>
  <conditionalFormatting sqref="AF118">
    <cfRule type="expression" dxfId="193" priority="253">
      <formula>IF(RIGHT(TEXT(AF118,"0.#"),1)=".",FALSE,TRUE)</formula>
    </cfRule>
    <cfRule type="expression" dxfId="192" priority="254">
      <formula>IF(RIGHT(TEXT(AF118,"0.#"),1)=".",TRUE,FALSE)</formula>
    </cfRule>
  </conditionalFormatting>
  <conditionalFormatting sqref="AN116">
    <cfRule type="expression" dxfId="191" priority="245">
      <formula>IF(RIGHT(TEXT(AN116,"0.#"),1)=".",FALSE,TRUE)</formula>
    </cfRule>
    <cfRule type="expression" dxfId="190" priority="246">
      <formula>IF(RIGHT(TEXT(AN116,"0.#"),1)=".",TRUE,FALSE)</formula>
    </cfRule>
  </conditionalFormatting>
  <conditionalFormatting sqref="AJ116">
    <cfRule type="expression" dxfId="189" priority="247">
      <formula>IF(RIGHT(TEXT(AJ116,"0.#"),1)=".",FALSE,TRUE)</formula>
    </cfRule>
    <cfRule type="expression" dxfId="188" priority="248">
      <formula>IF(RIGHT(TEXT(AJ116,"0.#"),1)=".",TRUE,FALSE)</formula>
    </cfRule>
  </conditionalFormatting>
  <conditionalFormatting sqref="AJ117">
    <cfRule type="expression" dxfId="187" priority="249">
      <formula>IF(RIGHT(TEXT(AJ117,"0.#"),1)=".",FALSE,TRUE)</formula>
    </cfRule>
    <cfRule type="expression" dxfId="186" priority="250">
      <formula>IF(RIGHT(TEXT(AJ117,"0.#"),1)=".",TRUE,FALSE)</formula>
    </cfRule>
  </conditionalFormatting>
  <conditionalFormatting sqref="AN125">
    <cfRule type="expression" dxfId="185" priority="183">
      <formula>IF(RIGHT(TEXT(AN125,"0.#"),1)=".",FALSE,TRUE)</formula>
    </cfRule>
    <cfRule type="expression" dxfId="184" priority="184">
      <formula>IF(RIGHT(TEXT(AN125,"0.#"),1)=".",TRUE,FALSE)</formula>
    </cfRule>
  </conditionalFormatting>
  <conditionalFormatting sqref="AN124">
    <cfRule type="expression" dxfId="183" priority="185">
      <formula>IF(RIGHT(TEXT(AN124,"0.#"),1)=".",FALSE,TRUE)</formula>
    </cfRule>
    <cfRule type="expression" dxfId="182" priority="186">
      <formula>IF(RIGHT(TEXT(AN124,"0.#"),1)=".",TRUE,FALSE)</formula>
    </cfRule>
  </conditionalFormatting>
  <conditionalFormatting sqref="AF126">
    <cfRule type="expression" dxfId="181" priority="193">
      <formula>IF(RIGHT(TEXT(AF126,"0.#"),1)=".",FALSE,TRUE)</formula>
    </cfRule>
    <cfRule type="expression" dxfId="180" priority="194">
      <formula>IF(RIGHT(TEXT(AF126,"0.#"),1)=".",TRUE,FALSE)</formula>
    </cfRule>
  </conditionalFormatting>
  <conditionalFormatting sqref="AF124">
    <cfRule type="expression" dxfId="179" priority="197">
      <formula>IF(RIGHT(TEXT(AF124,"0.#"),1)=".",FALSE,TRUE)</formula>
    </cfRule>
    <cfRule type="expression" dxfId="178" priority="198">
      <formula>IF(RIGHT(TEXT(AF124,"0.#"),1)=".",TRUE,FALSE)</formula>
    </cfRule>
  </conditionalFormatting>
  <conditionalFormatting sqref="AF125">
    <cfRule type="expression" dxfId="177" priority="195">
      <formula>IF(RIGHT(TEXT(AF125,"0.#"),1)=".",FALSE,TRUE)</formula>
    </cfRule>
    <cfRule type="expression" dxfId="176" priority="196">
      <formula>IF(RIGHT(TEXT(AF125,"0.#"),1)=".",TRUE,FALSE)</formula>
    </cfRule>
  </conditionalFormatting>
  <conditionalFormatting sqref="AJ124">
    <cfRule type="expression" dxfId="175" priority="187">
      <formula>IF(RIGHT(TEXT(AJ124,"0.#"),1)=".",FALSE,TRUE)</formula>
    </cfRule>
    <cfRule type="expression" dxfId="174" priority="188">
      <formula>IF(RIGHT(TEXT(AJ124,"0.#"),1)=".",TRUE,FALSE)</formula>
    </cfRule>
  </conditionalFormatting>
  <conditionalFormatting sqref="AJ125">
    <cfRule type="expression" dxfId="173" priority="189">
      <formula>IF(RIGHT(TEXT(AJ125,"0.#"),1)=".",FALSE,TRUE)</formula>
    </cfRule>
    <cfRule type="expression" dxfId="172" priority="190">
      <formula>IF(RIGHT(TEXT(AJ125,"0.#"),1)=".",TRUE,FALSE)</formula>
    </cfRule>
  </conditionalFormatting>
  <conditionalFormatting sqref="AJ126">
    <cfRule type="expression" dxfId="171" priority="191">
      <formula>IF(RIGHT(TEXT(AJ126,"0.#"),1)=".",FALSE,TRUE)</formula>
    </cfRule>
    <cfRule type="expression" dxfId="170" priority="192">
      <formula>IF(RIGHT(TEXT(AJ126,"0.#"),1)=".",TRUE,FALSE)</formula>
    </cfRule>
  </conditionalFormatting>
  <conditionalFormatting sqref="AR116:AR118">
    <cfRule type="expression" dxfId="169" priority="203">
      <formula>IF(RIGHT(TEXT(AR116,"0.#"),1)=".",FALSE,TRUE)</formula>
    </cfRule>
    <cfRule type="expression" dxfId="168" priority="204">
      <formula>IF(RIGHT(TEXT(AR116,"0.#"),1)=".",TRUE,FALSE)</formula>
    </cfRule>
  </conditionalFormatting>
  <conditionalFormatting sqref="AR124:AR126">
    <cfRule type="expression" dxfId="167" priority="179">
      <formula>IF(RIGHT(TEXT(AR124,"0.#"),1)=".",FALSE,TRUE)</formula>
    </cfRule>
    <cfRule type="expression" dxfId="166" priority="180">
      <formula>IF(RIGHT(TEXT(AR124,"0.#"),1)=".",TRUE,FALSE)</formula>
    </cfRule>
  </conditionalFormatting>
  <conditionalFormatting sqref="AR132:AR134">
    <cfRule type="expression" dxfId="165" priority="159">
      <formula>IF(RIGHT(TEXT(AR132,"0.#"),1)=".",FALSE,TRUE)</formula>
    </cfRule>
    <cfRule type="expression" dxfId="164" priority="160">
      <formula>IF(RIGHT(TEXT(AR132,"0.#"),1)=".",TRUE,FALSE)</formula>
    </cfRule>
  </conditionalFormatting>
  <conditionalFormatting sqref="AN126">
    <cfRule type="expression" dxfId="163" priority="181">
      <formula>IF(RIGHT(TEXT(AN126,"0.#"),1)=".",FALSE,TRUE)</formula>
    </cfRule>
    <cfRule type="expression" dxfId="162" priority="182">
      <formula>IF(RIGHT(TEXT(AN126,"0.#"),1)=".",TRUE,FALSE)</formula>
    </cfRule>
  </conditionalFormatting>
  <conditionalFormatting sqref="AF132">
    <cfRule type="expression" dxfId="161" priority="177">
      <formula>IF(RIGHT(TEXT(AF132,"0.#"),1)=".",FALSE,TRUE)</formula>
    </cfRule>
    <cfRule type="expression" dxfId="160" priority="178">
      <formula>IF(RIGHT(TEXT(AF132,"0.#"),1)=".",TRUE,FALSE)</formula>
    </cfRule>
  </conditionalFormatting>
  <conditionalFormatting sqref="AF133">
    <cfRule type="expression" dxfId="159" priority="175">
      <formula>IF(RIGHT(TEXT(AF133,"0.#"),1)=".",FALSE,TRUE)</formula>
    </cfRule>
    <cfRule type="expression" dxfId="158" priority="176">
      <formula>IF(RIGHT(TEXT(AF133,"0.#"),1)=".",TRUE,FALSE)</formula>
    </cfRule>
  </conditionalFormatting>
  <conditionalFormatting sqref="AF134 AJ134 AN134">
    <cfRule type="expression" dxfId="157" priority="173">
      <formula>IF(RIGHT(TEXT(AF134,"0.#"),1)=".",FALSE,TRUE)</formula>
    </cfRule>
    <cfRule type="expression" dxfId="156" priority="174">
      <formula>IF(RIGHT(TEXT(AF134,"0.#"),1)=".",TRUE,FALSE)</formula>
    </cfRule>
  </conditionalFormatting>
  <conditionalFormatting sqref="AJ132">
    <cfRule type="expression" dxfId="155" priority="167">
      <formula>IF(RIGHT(TEXT(AJ132,"0.#"),1)=".",FALSE,TRUE)</formula>
    </cfRule>
    <cfRule type="expression" dxfId="154" priority="168">
      <formula>IF(RIGHT(TEXT(AJ132,"0.#"),1)=".",TRUE,FALSE)</formula>
    </cfRule>
  </conditionalFormatting>
  <conditionalFormatting sqref="AJ133">
    <cfRule type="expression" dxfId="153" priority="169">
      <formula>IF(RIGHT(TEXT(AJ133,"0.#"),1)=".",FALSE,TRUE)</formula>
    </cfRule>
    <cfRule type="expression" dxfId="152" priority="170">
      <formula>IF(RIGHT(TEXT(AJ133,"0.#"),1)=".",TRUE,FALSE)</formula>
    </cfRule>
  </conditionalFormatting>
  <conditionalFormatting sqref="AN133">
    <cfRule type="expression" dxfId="151" priority="155">
      <formula>IF(RIGHT(TEXT(AN133,"0.#"),1)=".",FALSE,TRUE)</formula>
    </cfRule>
    <cfRule type="expression" dxfId="150" priority="156">
      <formula>IF(RIGHT(TEXT(AN133,"0.#"),1)=".",TRUE,FALSE)</formula>
    </cfRule>
  </conditionalFormatting>
  <conditionalFormatting sqref="AN132">
    <cfRule type="expression" dxfId="149" priority="157">
      <formula>IF(RIGHT(TEXT(AN132,"0.#"),1)=".",FALSE,TRUE)</formula>
    </cfRule>
    <cfRule type="expression" dxfId="148" priority="158">
      <formula>IF(RIGHT(TEXT(AN132,"0.#"),1)=".",TRUE,FALSE)</formula>
    </cfRule>
  </conditionalFormatting>
  <conditionalFormatting sqref="AF44 AR44">
    <cfRule type="expression" dxfId="147" priority="153">
      <formula>IF(RIGHT(TEXT(AF44,"0.#"),1)=".",FALSE,TRUE)</formula>
    </cfRule>
    <cfRule type="expression" dxfId="146" priority="154">
      <formula>IF(RIGHT(TEXT(AF44,"0.#"),1)=".",TRUE,FALSE)</formula>
    </cfRule>
  </conditionalFormatting>
  <conditionalFormatting sqref="AJ44">
    <cfRule type="expression" dxfId="145" priority="151">
      <formula>IF(RIGHT(TEXT(AJ44,"0.#"),1)=".",FALSE,TRUE)</formula>
    </cfRule>
    <cfRule type="expression" dxfId="144" priority="152">
      <formula>IF(RIGHT(TEXT(AJ44,"0.#"),1)=".",TRUE,FALSE)</formula>
    </cfRule>
  </conditionalFormatting>
  <conditionalFormatting sqref="AN44">
    <cfRule type="expression" dxfId="143" priority="149">
      <formula>IF(RIGHT(TEXT(AN44,"0.#"),1)=".",FALSE,TRUE)</formula>
    </cfRule>
    <cfRule type="expression" dxfId="142" priority="150">
      <formula>IF(RIGHT(TEXT(AN44,"0.#"),1)=".",TRUE,FALSE)</formula>
    </cfRule>
  </conditionalFormatting>
  <conditionalFormatting sqref="AF45">
    <cfRule type="expression" dxfId="141" priority="147">
      <formula>IF(RIGHT(TEXT(AF45,"0.#"),1)=".",FALSE,TRUE)</formula>
    </cfRule>
    <cfRule type="expression" dxfId="140" priority="148">
      <formula>IF(RIGHT(TEXT(AF45,"0.#"),1)=".",TRUE,FALSE)</formula>
    </cfRule>
  </conditionalFormatting>
  <conditionalFormatting sqref="AJ45">
    <cfRule type="expression" dxfId="139" priority="145">
      <formula>IF(RIGHT(TEXT(AJ45,"0.#"),1)=".",FALSE,TRUE)</formula>
    </cfRule>
    <cfRule type="expression" dxfId="138" priority="146">
      <formula>IF(RIGHT(TEXT(AJ45,"0.#"),1)=".",TRUE,FALSE)</formula>
    </cfRule>
  </conditionalFormatting>
  <conditionalFormatting sqref="AN45">
    <cfRule type="expression" dxfId="137" priority="143">
      <formula>IF(RIGHT(TEXT(AN45,"0.#"),1)=".",FALSE,TRUE)</formula>
    </cfRule>
    <cfRule type="expression" dxfId="136" priority="144">
      <formula>IF(RIGHT(TEXT(AN45,"0.#"),1)=".",TRUE,FALSE)</formula>
    </cfRule>
  </conditionalFormatting>
  <conditionalFormatting sqref="AR45">
    <cfRule type="expression" dxfId="135" priority="141">
      <formula>IF(RIGHT(TEXT(AR45,"0.#"),1)=".",FALSE,TRUE)</formula>
    </cfRule>
    <cfRule type="expression" dxfId="134" priority="142">
      <formula>IF(RIGHT(TEXT(AR45,"0.#"),1)=".",TRUE,FALSE)</formula>
    </cfRule>
  </conditionalFormatting>
  <conditionalFormatting sqref="AV45">
    <cfRule type="expression" dxfId="133" priority="137">
      <formula>IF(RIGHT(TEXT(AV45,"0.#"),1)=".",FALSE,TRUE)</formula>
    </cfRule>
    <cfRule type="expression" dxfId="132" priority="138">
      <formula>IF(RIGHT(TEXT(AV45,"0.#"),1)=".",TRUE,FALSE)</formula>
    </cfRule>
  </conditionalFormatting>
  <conditionalFormatting sqref="AV44">
    <cfRule type="expression" dxfId="131" priority="139">
      <formula>IF(RIGHT(TEXT(AV44,"0.#"),1)=".",FALSE,TRUE)</formula>
    </cfRule>
    <cfRule type="expression" dxfId="130" priority="140">
      <formula>IF(RIGHT(TEXT(AV44,"0.#"),1)=".",TRUE,FALSE)</formula>
    </cfRule>
  </conditionalFormatting>
  <conditionalFormatting sqref="AN52">
    <cfRule type="expression" dxfId="129" priority="119">
      <formula>IF(RIGHT(TEXT(AN52,"0.#"),1)=".",FALSE,TRUE)</formula>
    </cfRule>
    <cfRule type="expression" dxfId="128" priority="120">
      <formula>IF(RIGHT(TEXT(AN52,"0.#"),1)=".",TRUE,FALSE)</formula>
    </cfRule>
  </conditionalFormatting>
  <conditionalFormatting sqref="AN51">
    <cfRule type="expression" dxfId="127" priority="121">
      <formula>IF(RIGHT(TEXT(AN51,"0.#"),1)=".",FALSE,TRUE)</formula>
    </cfRule>
    <cfRule type="expression" dxfId="126" priority="122">
      <formula>IF(RIGHT(TEXT(AN51,"0.#"),1)=".",TRUE,FALSE)</formula>
    </cfRule>
  </conditionalFormatting>
  <conditionalFormatting sqref="AF50">
    <cfRule type="expression" dxfId="125" priority="135">
      <formula>IF(RIGHT(TEXT(AF50,"0.#"),1)=".",FALSE,TRUE)</formula>
    </cfRule>
    <cfRule type="expression" dxfId="124" priority="136">
      <formula>IF(RIGHT(TEXT(AF50,"0.#"),1)=".",TRUE,FALSE)</formula>
    </cfRule>
  </conditionalFormatting>
  <conditionalFormatting sqref="AJ52">
    <cfRule type="expression" dxfId="123" priority="129">
      <formula>IF(RIGHT(TEXT(AJ52,"0.#"),1)=".",FALSE,TRUE)</formula>
    </cfRule>
    <cfRule type="expression" dxfId="122" priority="130">
      <formula>IF(RIGHT(TEXT(AJ52,"0.#"),1)=".",TRUE,FALSE)</formula>
    </cfRule>
  </conditionalFormatting>
  <conditionalFormatting sqref="AF51">
    <cfRule type="expression" dxfId="121" priority="133">
      <formula>IF(RIGHT(TEXT(AF51,"0.#"),1)=".",FALSE,TRUE)</formula>
    </cfRule>
    <cfRule type="expression" dxfId="120" priority="134">
      <formula>IF(RIGHT(TEXT(AF51,"0.#"),1)=".",TRUE,FALSE)</formula>
    </cfRule>
  </conditionalFormatting>
  <conditionalFormatting sqref="AF52">
    <cfRule type="expression" dxfId="119" priority="131">
      <formula>IF(RIGHT(TEXT(AF52,"0.#"),1)=".",FALSE,TRUE)</formula>
    </cfRule>
    <cfRule type="expression" dxfId="118" priority="132">
      <formula>IF(RIGHT(TEXT(AF52,"0.#"),1)=".",TRUE,FALSE)</formula>
    </cfRule>
  </conditionalFormatting>
  <conditionalFormatting sqref="AN50">
    <cfRule type="expression" dxfId="117" priority="123">
      <formula>IF(RIGHT(TEXT(AN50,"0.#"),1)=".",FALSE,TRUE)</formula>
    </cfRule>
    <cfRule type="expression" dxfId="116" priority="124">
      <formula>IF(RIGHT(TEXT(AN50,"0.#"),1)=".",TRUE,FALSE)</formula>
    </cfRule>
  </conditionalFormatting>
  <conditionalFormatting sqref="AJ50">
    <cfRule type="expression" dxfId="115" priority="125">
      <formula>IF(RIGHT(TEXT(AJ50,"0.#"),1)=".",FALSE,TRUE)</formula>
    </cfRule>
    <cfRule type="expression" dxfId="114" priority="126">
      <formula>IF(RIGHT(TEXT(AJ50,"0.#"),1)=".",TRUE,FALSE)</formula>
    </cfRule>
  </conditionalFormatting>
  <conditionalFormatting sqref="AJ51">
    <cfRule type="expression" dxfId="113" priority="127">
      <formula>IF(RIGHT(TEXT(AJ51,"0.#"),1)=".",FALSE,TRUE)</formula>
    </cfRule>
    <cfRule type="expression" dxfId="112" priority="128">
      <formula>IF(RIGHT(TEXT(AJ51,"0.#"),1)=".",TRUE,FALSE)</formula>
    </cfRule>
  </conditionalFormatting>
  <conditionalFormatting sqref="AN59">
    <cfRule type="expression" dxfId="111" priority="101">
      <formula>IF(RIGHT(TEXT(AN59,"0.#"),1)=".",FALSE,TRUE)</formula>
    </cfRule>
    <cfRule type="expression" dxfId="110" priority="102">
      <formula>IF(RIGHT(TEXT(AN59,"0.#"),1)=".",TRUE,FALSE)</formula>
    </cfRule>
  </conditionalFormatting>
  <conditionalFormatting sqref="AN58">
    <cfRule type="expression" dxfId="109" priority="103">
      <formula>IF(RIGHT(TEXT(AN58,"0.#"),1)=".",FALSE,TRUE)</formula>
    </cfRule>
    <cfRule type="expression" dxfId="108" priority="104">
      <formula>IF(RIGHT(TEXT(AN58,"0.#"),1)=".",TRUE,FALSE)</formula>
    </cfRule>
  </conditionalFormatting>
  <conditionalFormatting sqref="AF60">
    <cfRule type="expression" dxfId="107" priority="111">
      <formula>IF(RIGHT(TEXT(AF60,"0.#"),1)=".",FALSE,TRUE)</formula>
    </cfRule>
    <cfRule type="expression" dxfId="106" priority="112">
      <formula>IF(RIGHT(TEXT(AF60,"0.#"),1)=".",TRUE,FALSE)</formula>
    </cfRule>
  </conditionalFormatting>
  <conditionalFormatting sqref="AF58">
    <cfRule type="expression" dxfId="105" priority="115">
      <formula>IF(RIGHT(TEXT(AF58,"0.#"),1)=".",FALSE,TRUE)</formula>
    </cfRule>
    <cfRule type="expression" dxfId="104" priority="116">
      <formula>IF(RIGHT(TEXT(AF58,"0.#"),1)=".",TRUE,FALSE)</formula>
    </cfRule>
  </conditionalFormatting>
  <conditionalFormatting sqref="AF59">
    <cfRule type="expression" dxfId="103" priority="113">
      <formula>IF(RIGHT(TEXT(AF59,"0.#"),1)=".",FALSE,TRUE)</formula>
    </cfRule>
    <cfRule type="expression" dxfId="102" priority="114">
      <formula>IF(RIGHT(TEXT(AF59,"0.#"),1)=".",TRUE,FALSE)</formula>
    </cfRule>
  </conditionalFormatting>
  <conditionalFormatting sqref="AJ58">
    <cfRule type="expression" dxfId="101" priority="105">
      <formula>IF(RIGHT(TEXT(AJ58,"0.#"),1)=".",FALSE,TRUE)</formula>
    </cfRule>
    <cfRule type="expression" dxfId="100" priority="106">
      <formula>IF(RIGHT(TEXT(AJ58,"0.#"),1)=".",TRUE,FALSE)</formula>
    </cfRule>
  </conditionalFormatting>
  <conditionalFormatting sqref="AJ59">
    <cfRule type="expression" dxfId="99" priority="107">
      <formula>IF(RIGHT(TEXT(AJ59,"0.#"),1)=".",FALSE,TRUE)</formula>
    </cfRule>
    <cfRule type="expression" dxfId="98" priority="108">
      <formula>IF(RIGHT(TEXT(AJ59,"0.#"),1)=".",TRUE,FALSE)</formula>
    </cfRule>
  </conditionalFormatting>
  <conditionalFormatting sqref="AJ60">
    <cfRule type="expression" dxfId="97" priority="109">
      <formula>IF(RIGHT(TEXT(AJ60,"0.#"),1)=".",FALSE,TRUE)</formula>
    </cfRule>
    <cfRule type="expression" dxfId="96" priority="110">
      <formula>IF(RIGHT(TEXT(AJ60,"0.#"),1)=".",TRUE,FALSE)</formula>
    </cfRule>
  </conditionalFormatting>
  <conditionalFormatting sqref="AR50:AR52">
    <cfRule type="expression" dxfId="95" priority="117">
      <formula>IF(RIGHT(TEXT(AR50,"0.#"),1)=".",FALSE,TRUE)</formula>
    </cfRule>
    <cfRule type="expression" dxfId="94" priority="118">
      <formula>IF(RIGHT(TEXT(AR50,"0.#"),1)=".",TRUE,FALSE)</formula>
    </cfRule>
  </conditionalFormatting>
  <conditionalFormatting sqref="AR58:AR60">
    <cfRule type="expression" dxfId="93" priority="97">
      <formula>IF(RIGHT(TEXT(AR58,"0.#"),1)=".",FALSE,TRUE)</formula>
    </cfRule>
    <cfRule type="expression" dxfId="92" priority="98">
      <formula>IF(RIGHT(TEXT(AR58,"0.#"),1)=".",TRUE,FALSE)</formula>
    </cfRule>
  </conditionalFormatting>
  <conditionalFormatting sqref="AR66:AR68">
    <cfRule type="expression" dxfId="91" priority="85">
      <formula>IF(RIGHT(TEXT(AR66,"0.#"),1)=".",FALSE,TRUE)</formula>
    </cfRule>
    <cfRule type="expression" dxfId="90" priority="86">
      <formula>IF(RIGHT(TEXT(AR66,"0.#"),1)=".",TRUE,FALSE)</formula>
    </cfRule>
  </conditionalFormatting>
  <conditionalFormatting sqref="AN60">
    <cfRule type="expression" dxfId="89" priority="99">
      <formula>IF(RIGHT(TEXT(AN60,"0.#"),1)=".",FALSE,TRUE)</formula>
    </cfRule>
    <cfRule type="expression" dxfId="88" priority="100">
      <formula>IF(RIGHT(TEXT(AN60,"0.#"),1)=".",TRUE,FALSE)</formula>
    </cfRule>
  </conditionalFormatting>
  <conditionalFormatting sqref="AF66">
    <cfRule type="expression" dxfId="87" priority="95">
      <formula>IF(RIGHT(TEXT(AF66,"0.#"),1)=".",FALSE,TRUE)</formula>
    </cfRule>
    <cfRule type="expression" dxfId="86" priority="96">
      <formula>IF(RIGHT(TEXT(AF66,"0.#"),1)=".",TRUE,FALSE)</formula>
    </cfRule>
  </conditionalFormatting>
  <conditionalFormatting sqref="AF67">
    <cfRule type="expression" dxfId="85" priority="93">
      <formula>IF(RIGHT(TEXT(AF67,"0.#"),1)=".",FALSE,TRUE)</formula>
    </cfRule>
    <cfRule type="expression" dxfId="84" priority="94">
      <formula>IF(RIGHT(TEXT(AF67,"0.#"),1)=".",TRUE,FALSE)</formula>
    </cfRule>
  </conditionalFormatting>
  <conditionalFormatting sqref="AF68 AJ68 AN68">
    <cfRule type="expression" dxfId="83" priority="91">
      <formula>IF(RIGHT(TEXT(AF68,"0.#"),1)=".",FALSE,TRUE)</formula>
    </cfRule>
    <cfRule type="expression" dxfId="82" priority="92">
      <formula>IF(RIGHT(TEXT(AF68,"0.#"),1)=".",TRUE,FALSE)</formula>
    </cfRule>
  </conditionalFormatting>
  <conditionalFormatting sqref="AJ66">
    <cfRule type="expression" dxfId="81" priority="87">
      <formula>IF(RIGHT(TEXT(AJ66,"0.#"),1)=".",FALSE,TRUE)</formula>
    </cfRule>
    <cfRule type="expression" dxfId="80" priority="88">
      <formula>IF(RIGHT(TEXT(AJ66,"0.#"),1)=".",TRUE,FALSE)</formula>
    </cfRule>
  </conditionalFormatting>
  <conditionalFormatting sqref="AJ67">
    <cfRule type="expression" dxfId="79" priority="89">
      <formula>IF(RIGHT(TEXT(AJ67,"0.#"),1)=".",FALSE,TRUE)</formula>
    </cfRule>
    <cfRule type="expression" dxfId="78" priority="90">
      <formula>IF(RIGHT(TEXT(AJ67,"0.#"),1)=".",TRUE,FALSE)</formula>
    </cfRule>
  </conditionalFormatting>
  <conditionalFormatting sqref="AN67">
    <cfRule type="expression" dxfId="77" priority="81">
      <formula>IF(RIGHT(TEXT(AN67,"0.#"),1)=".",FALSE,TRUE)</formula>
    </cfRule>
    <cfRule type="expression" dxfId="76" priority="82">
      <formula>IF(RIGHT(TEXT(AN67,"0.#"),1)=".",TRUE,FALSE)</formula>
    </cfRule>
  </conditionalFormatting>
  <conditionalFormatting sqref="AN66">
    <cfRule type="expression" dxfId="75" priority="83">
      <formula>IF(RIGHT(TEXT(AN66,"0.#"),1)=".",FALSE,TRUE)</formula>
    </cfRule>
    <cfRule type="expression" dxfId="74" priority="84">
      <formula>IF(RIGHT(TEXT(AN66,"0.#"),1)=".",TRUE,FALSE)</formula>
    </cfRule>
  </conditionalFormatting>
  <conditionalFormatting sqref="AF77 AR77">
    <cfRule type="expression" dxfId="73" priority="79">
      <formula>IF(RIGHT(TEXT(AF77,"0.#"),1)=".",FALSE,TRUE)</formula>
    </cfRule>
    <cfRule type="expression" dxfId="72" priority="80">
      <formula>IF(RIGHT(TEXT(AF77,"0.#"),1)=".",TRUE,FALSE)</formula>
    </cfRule>
  </conditionalFormatting>
  <conditionalFormatting sqref="AJ77">
    <cfRule type="expression" dxfId="71" priority="77">
      <formula>IF(RIGHT(TEXT(AJ77,"0.#"),1)=".",FALSE,TRUE)</formula>
    </cfRule>
    <cfRule type="expression" dxfId="70" priority="78">
      <formula>IF(RIGHT(TEXT(AJ77,"0.#"),1)=".",TRUE,FALSE)</formula>
    </cfRule>
  </conditionalFormatting>
  <conditionalFormatting sqref="AN77">
    <cfRule type="expression" dxfId="69" priority="75">
      <formula>IF(RIGHT(TEXT(AN77,"0.#"),1)=".",FALSE,TRUE)</formula>
    </cfRule>
    <cfRule type="expression" dxfId="68" priority="76">
      <formula>IF(RIGHT(TEXT(AN77,"0.#"),1)=".",TRUE,FALSE)</formula>
    </cfRule>
  </conditionalFormatting>
  <conditionalFormatting sqref="AF78">
    <cfRule type="expression" dxfId="67" priority="73">
      <formula>IF(RIGHT(TEXT(AF78,"0.#"),1)=".",FALSE,TRUE)</formula>
    </cfRule>
    <cfRule type="expression" dxfId="66" priority="74">
      <formula>IF(RIGHT(TEXT(AF78,"0.#"),1)=".",TRUE,FALSE)</formula>
    </cfRule>
  </conditionalFormatting>
  <conditionalFormatting sqref="AJ78">
    <cfRule type="expression" dxfId="65" priority="71">
      <formula>IF(RIGHT(TEXT(AJ78,"0.#"),1)=".",FALSE,TRUE)</formula>
    </cfRule>
    <cfRule type="expression" dxfId="64" priority="72">
      <formula>IF(RIGHT(TEXT(AJ78,"0.#"),1)=".",TRUE,FALSE)</formula>
    </cfRule>
  </conditionalFormatting>
  <conditionalFormatting sqref="AN78">
    <cfRule type="expression" dxfId="63" priority="69">
      <formula>IF(RIGHT(TEXT(AN78,"0.#"),1)=".",FALSE,TRUE)</formula>
    </cfRule>
    <cfRule type="expression" dxfId="62" priority="70">
      <formula>IF(RIGHT(TEXT(AN78,"0.#"),1)=".",TRUE,FALSE)</formula>
    </cfRule>
  </conditionalFormatting>
  <conditionalFormatting sqref="AR78">
    <cfRule type="expression" dxfId="61" priority="67">
      <formula>IF(RIGHT(TEXT(AR78,"0.#"),1)=".",FALSE,TRUE)</formula>
    </cfRule>
    <cfRule type="expression" dxfId="60" priority="68">
      <formula>IF(RIGHT(TEXT(AR78,"0.#"),1)=".",TRUE,FALSE)</formula>
    </cfRule>
  </conditionalFormatting>
  <conditionalFormatting sqref="AV78">
    <cfRule type="expression" dxfId="59" priority="63">
      <formula>IF(RIGHT(TEXT(AV78,"0.#"),1)=".",FALSE,TRUE)</formula>
    </cfRule>
    <cfRule type="expression" dxfId="58" priority="64">
      <formula>IF(RIGHT(TEXT(AV78,"0.#"),1)=".",TRUE,FALSE)</formula>
    </cfRule>
  </conditionalFormatting>
  <conditionalFormatting sqref="AV77">
    <cfRule type="expression" dxfId="57" priority="65">
      <formula>IF(RIGHT(TEXT(AV77,"0.#"),1)=".",FALSE,TRUE)</formula>
    </cfRule>
    <cfRule type="expression" dxfId="56" priority="66">
      <formula>IF(RIGHT(TEXT(AV77,"0.#"),1)=".",TRUE,FALSE)</formula>
    </cfRule>
  </conditionalFormatting>
  <conditionalFormatting sqref="AF83">
    <cfRule type="expression" dxfId="55" priority="61">
      <formula>IF(RIGHT(TEXT(AF83,"0.#"),1)=".",FALSE,TRUE)</formula>
    </cfRule>
    <cfRule type="expression" dxfId="54" priority="62">
      <formula>IF(RIGHT(TEXT(AF83,"0.#"),1)=".",TRUE,FALSE)</formula>
    </cfRule>
  </conditionalFormatting>
  <conditionalFormatting sqref="AJ85">
    <cfRule type="expression" dxfId="53" priority="55">
      <formula>IF(RIGHT(TEXT(AJ85,"0.#"),1)=".",FALSE,TRUE)</formula>
    </cfRule>
    <cfRule type="expression" dxfId="52" priority="56">
      <formula>IF(RIGHT(TEXT(AJ85,"0.#"),1)=".",TRUE,FALSE)</formula>
    </cfRule>
  </conditionalFormatting>
  <conditionalFormatting sqref="AF84">
    <cfRule type="expression" dxfId="51" priority="59">
      <formula>IF(RIGHT(TEXT(AF84,"0.#"),1)=".",FALSE,TRUE)</formula>
    </cfRule>
    <cfRule type="expression" dxfId="50" priority="60">
      <formula>IF(RIGHT(TEXT(AF84,"0.#"),1)=".",TRUE,FALSE)</formula>
    </cfRule>
  </conditionalFormatting>
  <conditionalFormatting sqref="AF85">
    <cfRule type="expression" dxfId="49" priority="57">
      <formula>IF(RIGHT(TEXT(AF85,"0.#"),1)=".",FALSE,TRUE)</formula>
    </cfRule>
    <cfRule type="expression" dxfId="48" priority="58">
      <formula>IF(RIGHT(TEXT(AF85,"0.#"),1)=".",TRUE,FALSE)</formula>
    </cfRule>
  </conditionalFormatting>
  <conditionalFormatting sqref="AJ83">
    <cfRule type="expression" dxfId="47" priority="51">
      <formula>IF(RIGHT(TEXT(AJ83,"0.#"),1)=".",FALSE,TRUE)</formula>
    </cfRule>
    <cfRule type="expression" dxfId="46" priority="52">
      <formula>IF(RIGHT(TEXT(AJ83,"0.#"),1)=".",TRUE,FALSE)</formula>
    </cfRule>
  </conditionalFormatting>
  <conditionalFormatting sqref="AJ84">
    <cfRule type="expression" dxfId="45" priority="53">
      <formula>IF(RIGHT(TEXT(AJ84,"0.#"),1)=".",FALSE,TRUE)</formula>
    </cfRule>
    <cfRule type="expression" dxfId="44" priority="54">
      <formula>IF(RIGHT(TEXT(AJ84,"0.#"),1)=".",TRUE,FALSE)</formula>
    </cfRule>
  </conditionalFormatting>
  <conditionalFormatting sqref="AN92">
    <cfRule type="expression" dxfId="43" priority="27">
      <formula>IF(RIGHT(TEXT(AN92,"0.#"),1)=".",FALSE,TRUE)</formula>
    </cfRule>
    <cfRule type="expression" dxfId="42" priority="28">
      <formula>IF(RIGHT(TEXT(AN92,"0.#"),1)=".",TRUE,FALSE)</formula>
    </cfRule>
  </conditionalFormatting>
  <conditionalFormatting sqref="AN91">
    <cfRule type="expression" dxfId="41" priority="29">
      <formula>IF(RIGHT(TEXT(AN91,"0.#"),1)=".",FALSE,TRUE)</formula>
    </cfRule>
    <cfRule type="expression" dxfId="40" priority="30">
      <formula>IF(RIGHT(TEXT(AN91,"0.#"),1)=".",TRUE,FALSE)</formula>
    </cfRule>
  </conditionalFormatting>
  <conditionalFormatting sqref="AF93">
    <cfRule type="expression" dxfId="39" priority="37">
      <formula>IF(RIGHT(TEXT(AF93,"0.#"),1)=".",FALSE,TRUE)</formula>
    </cfRule>
    <cfRule type="expression" dxfId="38" priority="38">
      <formula>IF(RIGHT(TEXT(AF93,"0.#"),1)=".",TRUE,FALSE)</formula>
    </cfRule>
  </conditionalFormatting>
  <conditionalFormatting sqref="AF91">
    <cfRule type="expression" dxfId="37" priority="41">
      <formula>IF(RIGHT(TEXT(AF91,"0.#"),1)=".",FALSE,TRUE)</formula>
    </cfRule>
    <cfRule type="expression" dxfId="36" priority="42">
      <formula>IF(RIGHT(TEXT(AF91,"0.#"),1)=".",TRUE,FALSE)</formula>
    </cfRule>
  </conditionalFormatting>
  <conditionalFormatting sqref="AF92">
    <cfRule type="expression" dxfId="35" priority="39">
      <formula>IF(RIGHT(TEXT(AF92,"0.#"),1)=".",FALSE,TRUE)</formula>
    </cfRule>
    <cfRule type="expression" dxfId="34" priority="40">
      <formula>IF(RIGHT(TEXT(AF92,"0.#"),1)=".",TRUE,FALSE)</formula>
    </cfRule>
  </conditionalFormatting>
  <conditionalFormatting sqref="AJ91">
    <cfRule type="expression" dxfId="33" priority="31">
      <formula>IF(RIGHT(TEXT(AJ91,"0.#"),1)=".",FALSE,TRUE)</formula>
    </cfRule>
    <cfRule type="expression" dxfId="32" priority="32">
      <formula>IF(RIGHT(TEXT(AJ91,"0.#"),1)=".",TRUE,FALSE)</formula>
    </cfRule>
  </conditionalFormatting>
  <conditionalFormatting sqref="AJ92">
    <cfRule type="expression" dxfId="31" priority="33">
      <formula>IF(RIGHT(TEXT(AJ92,"0.#"),1)=".",FALSE,TRUE)</formula>
    </cfRule>
    <cfRule type="expression" dxfId="30" priority="34">
      <formula>IF(RIGHT(TEXT(AJ92,"0.#"),1)=".",TRUE,FALSE)</formula>
    </cfRule>
  </conditionalFormatting>
  <conditionalFormatting sqref="AJ93">
    <cfRule type="expression" dxfId="29" priority="35">
      <formula>IF(RIGHT(TEXT(AJ93,"0.#"),1)=".",FALSE,TRUE)</formula>
    </cfRule>
    <cfRule type="expression" dxfId="28" priority="36">
      <formula>IF(RIGHT(TEXT(AJ93,"0.#"),1)=".",TRUE,FALSE)</formula>
    </cfRule>
  </conditionalFormatting>
  <conditionalFormatting sqref="AR83:AR85">
    <cfRule type="expression" dxfId="27" priority="43">
      <formula>IF(RIGHT(TEXT(AR83,"0.#"),1)=".",FALSE,TRUE)</formula>
    </cfRule>
    <cfRule type="expression" dxfId="26" priority="44">
      <formula>IF(RIGHT(TEXT(AR83,"0.#"),1)=".",TRUE,FALSE)</formula>
    </cfRule>
  </conditionalFormatting>
  <conditionalFormatting sqref="AR91:AR93">
    <cfRule type="expression" dxfId="25" priority="23">
      <formula>IF(RIGHT(TEXT(AR91,"0.#"),1)=".",FALSE,TRUE)</formula>
    </cfRule>
    <cfRule type="expression" dxfId="24" priority="24">
      <formula>IF(RIGHT(TEXT(AR91,"0.#"),1)=".",TRUE,FALSE)</formula>
    </cfRule>
  </conditionalFormatting>
  <conditionalFormatting sqref="AR99:AR101">
    <cfRule type="expression" dxfId="23" priority="11">
      <formula>IF(RIGHT(TEXT(AR99,"0.#"),1)=".",FALSE,TRUE)</formula>
    </cfRule>
    <cfRule type="expression" dxfId="22" priority="12">
      <formula>IF(RIGHT(TEXT(AR99,"0.#"),1)=".",TRUE,FALSE)</formula>
    </cfRule>
  </conditionalFormatting>
  <conditionalFormatting sqref="AN93">
    <cfRule type="expression" dxfId="21" priority="25">
      <formula>IF(RIGHT(TEXT(AN93,"0.#"),1)=".",FALSE,TRUE)</formula>
    </cfRule>
    <cfRule type="expression" dxfId="20" priority="26">
      <formula>IF(RIGHT(TEXT(AN93,"0.#"),1)=".",TRUE,FALSE)</formula>
    </cfRule>
  </conditionalFormatting>
  <conditionalFormatting sqref="AF99">
    <cfRule type="expression" dxfId="19" priority="21">
      <formula>IF(RIGHT(TEXT(AF99,"0.#"),1)=".",FALSE,TRUE)</formula>
    </cfRule>
    <cfRule type="expression" dxfId="18" priority="22">
      <formula>IF(RIGHT(TEXT(AF99,"0.#"),1)=".",TRUE,FALSE)</formula>
    </cfRule>
  </conditionalFormatting>
  <conditionalFormatting sqref="AF100">
    <cfRule type="expression" dxfId="17" priority="19">
      <formula>IF(RIGHT(TEXT(AF100,"0.#"),1)=".",FALSE,TRUE)</formula>
    </cfRule>
    <cfRule type="expression" dxfId="16" priority="20">
      <formula>IF(RIGHT(TEXT(AF100,"0.#"),1)=".",TRUE,FALSE)</formula>
    </cfRule>
  </conditionalFormatting>
  <conditionalFormatting sqref="AF101 AJ101 AN101">
    <cfRule type="expression" dxfId="15" priority="17">
      <formula>IF(RIGHT(TEXT(AF101,"0.#"),1)=".",FALSE,TRUE)</formula>
    </cfRule>
    <cfRule type="expression" dxfId="14" priority="18">
      <formula>IF(RIGHT(TEXT(AF101,"0.#"),1)=".",TRUE,FALSE)</formula>
    </cfRule>
  </conditionalFormatting>
  <conditionalFormatting sqref="AJ99">
    <cfRule type="expression" dxfId="13" priority="13">
      <formula>IF(RIGHT(TEXT(AJ99,"0.#"),1)=".",FALSE,TRUE)</formula>
    </cfRule>
    <cfRule type="expression" dxfId="12" priority="14">
      <formula>IF(RIGHT(TEXT(AJ99,"0.#"),1)=".",TRUE,FALSE)</formula>
    </cfRule>
  </conditionalFormatting>
  <conditionalFormatting sqref="AJ100">
    <cfRule type="expression" dxfId="11" priority="15">
      <formula>IF(RIGHT(TEXT(AJ100,"0.#"),1)=".",FALSE,TRUE)</formula>
    </cfRule>
    <cfRule type="expression" dxfId="10" priority="16">
      <formula>IF(RIGHT(TEXT(AJ100,"0.#"),1)=".",TRUE,FALSE)</formula>
    </cfRule>
  </conditionalFormatting>
  <conditionalFormatting sqref="AN100">
    <cfRule type="expression" dxfId="9" priority="7">
      <formula>IF(RIGHT(TEXT(AN100,"0.#"),1)=".",FALSE,TRUE)</formula>
    </cfRule>
    <cfRule type="expression" dxfId="8" priority="8">
      <formula>IF(RIGHT(TEXT(AN100,"0.#"),1)=".",TRUE,FALSE)</formula>
    </cfRule>
  </conditionalFormatting>
  <conditionalFormatting sqref="AN99">
    <cfRule type="expression" dxfId="7" priority="9">
      <formula>IF(RIGHT(TEXT(AN99,"0.#"),1)=".",FALSE,TRUE)</formula>
    </cfRule>
    <cfRule type="expression" dxfId="6" priority="10">
      <formula>IF(RIGHT(TEXT(AN99,"0.#"),1)=".",TRUE,FALSE)</formula>
    </cfRule>
  </conditionalFormatting>
  <conditionalFormatting sqref="AN85">
    <cfRule type="expression" dxfId="5" priority="5">
      <formula>IF(RIGHT(TEXT(AN85,"0.#"),1)=".",FALSE,TRUE)</formula>
    </cfRule>
    <cfRule type="expression" dxfId="4" priority="6">
      <formula>IF(RIGHT(TEXT(AN85,"0.#"),1)=".",TRUE,FALSE)</formula>
    </cfRule>
  </conditionalFormatting>
  <conditionalFormatting sqref="AN83">
    <cfRule type="expression" dxfId="3" priority="1">
      <formula>IF(RIGHT(TEXT(AN83,"0.#"),1)=".",FALSE,TRUE)</formula>
    </cfRule>
    <cfRule type="expression" dxfId="2" priority="2">
      <formula>IF(RIGHT(TEXT(AN83,"0.#"),1)=".",TRUE,FALSE)</formula>
    </cfRule>
  </conditionalFormatting>
  <conditionalFormatting sqref="AN84">
    <cfRule type="expression" dxfId="1" priority="3">
      <formula>IF(RIGHT(TEXT(AN84,"0.#"),1)=".",FALSE,TRUE)</formula>
    </cfRule>
    <cfRule type="expression" dxfId="0" priority="4">
      <formula>IF(RIGHT(TEXT(AN84,"0.#"),1)=".",TRUE,FALSE)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141:AY159 R191:AB191 Y162:AA162 AE162:AG162 AE164:AG164 AK162:AM162 AK164:AM164 AK166:AM166 AQ162:AS162 AQ164:AS164 AQ166:AS166 AQ168:AS168 AW162:AY162 AW164:AY164 AW166:AY166 R162:U168 S170:W174 AB170:AG174 AL170:AP174 AU171:AY174 S182:W186 AB182:AG186 AL182:AP186 AU183:AY186 R187:AB187 Y239:AC247 AV239:AY247 AV250:AY258 Y250:AC258 Y261:AC269 AV261:AY269 Y272:AC280 AV272:AY280 AL285:AY294 AL297:AY306 AL309:AY318 AL321:AY330 AS21:AY22 AS25:AY26 S176:W180 AB176:AG180 AL176:AP180 AU177:AY180 AW168:AY168" xr:uid="{00000000-0002-0000-0000-000001000000}">
      <formula1>-1000000000</formula1>
      <formula2>1000000000</formula2>
    </dataValidation>
    <dataValidation type="decimal" allowBlank="1" showInputMessage="1" showErrorMessage="1" sqref="AN187 AN191" xr:uid="{00000000-0002-0000-0000-000002000000}">
      <formula1>-1E+34</formula1>
      <formula2>1E+33</formula2>
    </dataValidation>
    <dataValidation imeMode="disabled" allowBlank="1" showInputMessage="1" showErrorMessage="1" sqref="AR115 AR123 AR131 AR49 AR57 AR65 AR82 AR90 AR98" xr:uid="{00000000-0002-0000-0000-000003000000}"/>
    <dataValidation imeMode="on" allowBlank="1" showInputMessage="1" showErrorMessage="1" sqref="AR114:AY114 AR122:AY122 AR130:AY130 AR48:AY48 AR56:AY56 AR64:AY64 AR81:AY81 AR89:AY89 AR97:AY97" xr:uid="{00000000-0002-0000-0000-000004000000}"/>
    <dataValidation type="custom" imeMode="disabled" allowBlank="1" showInputMessage="1" showErrorMessage="1" sqref="AF116:AR118 AV115:AY115 AF110:AY111 AF124:AR126 AV123:AY123 AV131:AY131 AF132:AR134 AF50:AR52 AV49:AY49 AF44:AY45 AF58:AR60 AV57:AY57 AV65:AY65 AF66:AR68 AF99:AR101 AV82:AY82 AF77:AY78 AF91:AR93 AV90:AY90 AV98:AY98 AF83:AR8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50" fitToHeight="0" orientation="portrait" r:id="rId1"/>
  <headerFooter alignWithMargins="0"/>
  <rowBreaks count="6" manualBreakCount="6">
    <brk id="40" max="50" man="1"/>
    <brk id="78" max="50" man="1"/>
    <brk id="134" max="50" man="1"/>
    <brk id="186" max="50" man="1"/>
    <brk id="216" max="50" man="1"/>
    <brk id="23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15</xdr:row>
                    <xdr:rowOff>279400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16</xdr:row>
                    <xdr:rowOff>279400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17</xdr:row>
                    <xdr:rowOff>279400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U201:W205</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293</v>
      </c>
      <c r="B1" s="3" t="s">
        <v>182</v>
      </c>
      <c r="C1" s="3" t="s">
        <v>156</v>
      </c>
      <c r="D1" s="3" t="s">
        <v>50</v>
      </c>
      <c r="E1" s="3" t="s">
        <v>173</v>
      </c>
      <c r="F1" s="10" t="s">
        <v>179</v>
      </c>
      <c r="G1" s="11" t="s">
        <v>206</v>
      </c>
      <c r="H1" s="3" t="s">
        <v>212</v>
      </c>
    </row>
    <row r="2" spans="1:8" x14ac:dyDescent="0.2">
      <c r="A2" s="1" t="s">
        <v>91</v>
      </c>
      <c r="B2" s="6" t="s">
        <v>149</v>
      </c>
      <c r="C2" s="5" t="s">
        <v>157</v>
      </c>
      <c r="D2" s="5" t="s">
        <v>171</v>
      </c>
      <c r="E2" s="5" t="s">
        <v>174</v>
      </c>
      <c r="F2" s="5" t="s">
        <v>174</v>
      </c>
      <c r="G2" s="12" t="s">
        <v>205</v>
      </c>
      <c r="H2" s="13" t="s">
        <v>299</v>
      </c>
    </row>
    <row r="3" spans="1:8" x14ac:dyDescent="0.2">
      <c r="A3" s="1" t="s">
        <v>92</v>
      </c>
      <c r="B3" s="6" t="s">
        <v>151</v>
      </c>
      <c r="C3" s="5" t="s">
        <v>158</v>
      </c>
      <c r="D3" s="5" t="s">
        <v>172</v>
      </c>
      <c r="E3" s="1" t="s">
        <v>175</v>
      </c>
      <c r="F3" s="1" t="s">
        <v>175</v>
      </c>
      <c r="H3" s="1" t="s">
        <v>213</v>
      </c>
    </row>
    <row r="4" spans="1:8" x14ac:dyDescent="0.2">
      <c r="A4" s="1" t="s">
        <v>93</v>
      </c>
      <c r="B4" s="6" t="s">
        <v>152</v>
      </c>
      <c r="C4" s="6" t="s">
        <v>159</v>
      </c>
      <c r="D4" s="8"/>
      <c r="H4" s="5" t="s">
        <v>214</v>
      </c>
    </row>
    <row r="5" spans="1:8" x14ac:dyDescent="0.2">
      <c r="A5" s="1" t="s">
        <v>94</v>
      </c>
      <c r="B5" s="6" t="s">
        <v>153</v>
      </c>
      <c r="C5" s="6" t="s">
        <v>160</v>
      </c>
      <c r="D5" s="9"/>
      <c r="H5" s="5" t="s">
        <v>215</v>
      </c>
    </row>
    <row r="6" spans="1:8" x14ac:dyDescent="0.2">
      <c r="A6" s="1" t="s">
        <v>95</v>
      </c>
      <c r="B6" s="6" t="s">
        <v>154</v>
      </c>
      <c r="C6" s="6" t="s">
        <v>161</v>
      </c>
      <c r="D6" s="9"/>
      <c r="H6" s="1" t="s">
        <v>216</v>
      </c>
    </row>
    <row r="7" spans="1:8" x14ac:dyDescent="0.2">
      <c r="A7" s="1" t="s">
        <v>96</v>
      </c>
      <c r="B7" s="6" t="s">
        <v>155</v>
      </c>
      <c r="C7" s="6" t="s">
        <v>162</v>
      </c>
      <c r="D7" s="9"/>
    </row>
    <row r="8" spans="1:8" x14ac:dyDescent="0.2">
      <c r="A8" s="1" t="s">
        <v>97</v>
      </c>
      <c r="B8" s="6" t="s">
        <v>150</v>
      </c>
      <c r="C8" s="6" t="s">
        <v>163</v>
      </c>
      <c r="D8" s="9"/>
    </row>
    <row r="9" spans="1:8" x14ac:dyDescent="0.2">
      <c r="A9" s="1" t="s">
        <v>98</v>
      </c>
      <c r="B9" s="6" t="s">
        <v>20</v>
      </c>
      <c r="C9" s="6" t="s">
        <v>164</v>
      </c>
      <c r="D9" s="9"/>
    </row>
    <row r="10" spans="1:8" x14ac:dyDescent="0.2">
      <c r="A10" s="1" t="s">
        <v>99</v>
      </c>
      <c r="B10" s="4"/>
      <c r="C10" s="6" t="s">
        <v>165</v>
      </c>
      <c r="D10" s="9"/>
    </row>
    <row r="11" spans="1:8" x14ac:dyDescent="0.2">
      <c r="A11" s="1" t="s">
        <v>100</v>
      </c>
      <c r="B11" s="4"/>
      <c r="C11" s="6" t="s">
        <v>166</v>
      </c>
      <c r="D11" s="9"/>
    </row>
    <row r="12" spans="1:8" x14ac:dyDescent="0.2">
      <c r="A12" s="1" t="s">
        <v>101</v>
      </c>
      <c r="B12" s="4"/>
      <c r="C12" s="6" t="s">
        <v>167</v>
      </c>
      <c r="D12" s="9"/>
    </row>
    <row r="13" spans="1:8" x14ac:dyDescent="0.2">
      <c r="A13" s="1" t="s">
        <v>102</v>
      </c>
      <c r="B13" s="4"/>
      <c r="C13" s="6" t="s">
        <v>168</v>
      </c>
      <c r="D13" s="9"/>
    </row>
    <row r="14" spans="1:8" x14ac:dyDescent="0.2">
      <c r="A14" s="1" t="s">
        <v>103</v>
      </c>
      <c r="B14" s="4"/>
      <c r="C14" s="6" t="s">
        <v>169</v>
      </c>
      <c r="D14" s="9"/>
    </row>
    <row r="15" spans="1:8" x14ac:dyDescent="0.2">
      <c r="A15" s="1" t="s">
        <v>104</v>
      </c>
      <c r="B15" s="4"/>
      <c r="C15" s="6" t="s">
        <v>170</v>
      </c>
      <c r="D15" s="9"/>
    </row>
    <row r="16" spans="1:8" x14ac:dyDescent="0.2">
      <c r="A16" s="1" t="s">
        <v>105</v>
      </c>
      <c r="B16" s="4"/>
      <c r="D16" s="7"/>
    </row>
    <row r="17" spans="1:2" x14ac:dyDescent="0.2">
      <c r="A17" s="1" t="s">
        <v>106</v>
      </c>
      <c r="B17" s="4"/>
    </row>
    <row r="18" spans="1:2" x14ac:dyDescent="0.2">
      <c r="A18" s="1" t="s">
        <v>107</v>
      </c>
      <c r="B18" s="4"/>
    </row>
    <row r="19" spans="1:2" x14ac:dyDescent="0.2">
      <c r="A19" s="1" t="s">
        <v>108</v>
      </c>
      <c r="B19" s="4"/>
    </row>
    <row r="20" spans="1:2" x14ac:dyDescent="0.2">
      <c r="A20" s="1" t="s">
        <v>109</v>
      </c>
      <c r="B20" s="4"/>
    </row>
    <row r="21" spans="1:2" x14ac:dyDescent="0.2">
      <c r="A21" s="1" t="s">
        <v>110</v>
      </c>
      <c r="B21" s="4"/>
    </row>
    <row r="22" spans="1:2" x14ac:dyDescent="0.2">
      <c r="A22" s="1" t="s">
        <v>111</v>
      </c>
      <c r="B22" s="4"/>
    </row>
    <row r="23" spans="1:2" x14ac:dyDescent="0.2">
      <c r="A23" s="1" t="s">
        <v>112</v>
      </c>
      <c r="B23" s="4"/>
    </row>
    <row r="24" spans="1:2" x14ac:dyDescent="0.2">
      <c r="A24" s="1" t="s">
        <v>113</v>
      </c>
      <c r="B24" s="4"/>
    </row>
    <row r="25" spans="1:2" x14ac:dyDescent="0.2">
      <c r="A25" s="1" t="s">
        <v>114</v>
      </c>
      <c r="B25" s="4"/>
    </row>
    <row r="26" spans="1:2" x14ac:dyDescent="0.2">
      <c r="A26" s="1" t="s">
        <v>115</v>
      </c>
      <c r="B26" s="4"/>
    </row>
    <row r="27" spans="1:2" x14ac:dyDescent="0.2">
      <c r="A27" s="1" t="s">
        <v>116</v>
      </c>
      <c r="B27" s="4"/>
    </row>
    <row r="28" spans="1:2" x14ac:dyDescent="0.2">
      <c r="A28" s="1" t="s">
        <v>117</v>
      </c>
      <c r="B28" s="4"/>
    </row>
    <row r="29" spans="1:2" x14ac:dyDescent="0.2">
      <c r="A29" s="1" t="s">
        <v>118</v>
      </c>
      <c r="B29" s="4"/>
    </row>
    <row r="30" spans="1:2" x14ac:dyDescent="0.2">
      <c r="A30" s="1" t="s">
        <v>119</v>
      </c>
      <c r="B30" s="4"/>
    </row>
    <row r="31" spans="1:2" x14ac:dyDescent="0.2">
      <c r="A31" s="1" t="s">
        <v>120</v>
      </c>
      <c r="B31" s="4"/>
    </row>
    <row r="32" spans="1:2" x14ac:dyDescent="0.2">
      <c r="A32" s="1" t="s">
        <v>121</v>
      </c>
      <c r="B32" s="4"/>
    </row>
    <row r="33" spans="1:2" x14ac:dyDescent="0.2">
      <c r="A33" s="1" t="s">
        <v>122</v>
      </c>
      <c r="B33" s="4"/>
    </row>
    <row r="34" spans="1:2" x14ac:dyDescent="0.2">
      <c r="A34" s="1" t="s">
        <v>123</v>
      </c>
      <c r="B34" s="4"/>
    </row>
    <row r="35" spans="1:2" x14ac:dyDescent="0.2">
      <c r="A35" s="1" t="s">
        <v>124</v>
      </c>
      <c r="B35" s="4"/>
    </row>
    <row r="36" spans="1:2" x14ac:dyDescent="0.2">
      <c r="A36" s="1" t="s">
        <v>125</v>
      </c>
      <c r="B36" s="4"/>
    </row>
    <row r="37" spans="1:2" x14ac:dyDescent="0.2">
      <c r="A37" s="1" t="s">
        <v>126</v>
      </c>
      <c r="B37" s="4"/>
    </row>
    <row r="38" spans="1:2" x14ac:dyDescent="0.2">
      <c r="A38" s="1" t="s">
        <v>127</v>
      </c>
      <c r="B38" s="4"/>
    </row>
    <row r="39" spans="1:2" x14ac:dyDescent="0.2">
      <c r="A39" s="1" t="s">
        <v>128</v>
      </c>
      <c r="B39" s="4"/>
    </row>
    <row r="40" spans="1:2" x14ac:dyDescent="0.2">
      <c r="A40" s="1" t="s">
        <v>129</v>
      </c>
      <c r="B40" s="4"/>
    </row>
    <row r="41" spans="1:2" x14ac:dyDescent="0.2">
      <c r="A41" s="1" t="s">
        <v>130</v>
      </c>
      <c r="B41" s="4"/>
    </row>
    <row r="42" spans="1:2" x14ac:dyDescent="0.2">
      <c r="A42" s="1" t="s">
        <v>131</v>
      </c>
      <c r="B42" s="4"/>
    </row>
    <row r="43" spans="1:2" x14ac:dyDescent="0.2">
      <c r="A43" s="1" t="s">
        <v>132</v>
      </c>
      <c r="B43" s="4"/>
    </row>
    <row r="44" spans="1:2" x14ac:dyDescent="0.2">
      <c r="A44" s="1" t="s">
        <v>133</v>
      </c>
      <c r="B44" s="4"/>
    </row>
    <row r="45" spans="1:2" x14ac:dyDescent="0.2">
      <c r="A45" s="1" t="s">
        <v>134</v>
      </c>
      <c r="B45" s="4"/>
    </row>
    <row r="46" spans="1:2" x14ac:dyDescent="0.2">
      <c r="A46" s="1" t="s">
        <v>135</v>
      </c>
      <c r="B46" s="4"/>
    </row>
    <row r="47" spans="1:2" x14ac:dyDescent="0.2">
      <c r="A47" s="1" t="s">
        <v>136</v>
      </c>
      <c r="B47" s="4"/>
    </row>
    <row r="48" spans="1:2" x14ac:dyDescent="0.2">
      <c r="A48" s="1" t="s">
        <v>137</v>
      </c>
      <c r="B48" s="4"/>
    </row>
    <row r="49" spans="1:2" x14ac:dyDescent="0.2">
      <c r="A49" s="1" t="s">
        <v>138</v>
      </c>
      <c r="B49" s="4"/>
    </row>
    <row r="50" spans="1:2" x14ac:dyDescent="0.2">
      <c r="A50" s="1" t="s">
        <v>139</v>
      </c>
      <c r="B50" s="4"/>
    </row>
    <row r="51" spans="1:2" x14ac:dyDescent="0.2">
      <c r="A51" s="1" t="s">
        <v>140</v>
      </c>
      <c r="B51" s="4"/>
    </row>
    <row r="52" spans="1:2" x14ac:dyDescent="0.2">
      <c r="A52" s="1" t="s">
        <v>141</v>
      </c>
      <c r="B52" s="4"/>
    </row>
    <row r="53" spans="1:2" x14ac:dyDescent="0.2">
      <c r="A53" s="1" t="s">
        <v>142</v>
      </c>
      <c r="B53" s="4"/>
    </row>
    <row r="54" spans="1:2" x14ac:dyDescent="0.2">
      <c r="A54" s="1" t="s">
        <v>143</v>
      </c>
      <c r="B54" s="4"/>
    </row>
    <row r="55" spans="1:2" x14ac:dyDescent="0.2">
      <c r="A55" s="1" t="s">
        <v>144</v>
      </c>
      <c r="B55" s="4"/>
    </row>
    <row r="56" spans="1:2" x14ac:dyDescent="0.2">
      <c r="A56" s="1" t="s">
        <v>145</v>
      </c>
      <c r="B56" s="4"/>
    </row>
    <row r="57" spans="1:2" x14ac:dyDescent="0.2">
      <c r="A57" s="1" t="s">
        <v>146</v>
      </c>
      <c r="B57" s="4"/>
    </row>
    <row r="58" spans="1:2" x14ac:dyDescent="0.2">
      <c r="A58" s="1" t="s">
        <v>147</v>
      </c>
      <c r="B58" s="4"/>
    </row>
    <row r="59" spans="1:2" x14ac:dyDescent="0.2">
      <c r="A59" s="1" t="s">
        <v>148</v>
      </c>
      <c r="B59" s="4"/>
    </row>
    <row r="60" spans="1:2" x14ac:dyDescent="0.2">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2024-04-12T03:11:11Z</dcterms:modified>
</cp:coreProperties>
</file>