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4-1. 基金（国交省、復興庁）\230929_【公表】R5基金シート等\03_公表用データ【セット版】\様式4_執行状況表\"/>
    </mc:Choice>
  </mc:AlternateContent>
  <bookViews>
    <workbookView xWindow="0" yWindow="0" windowWidth="28800" windowHeight="12210" tabRatio="774"/>
  </bookViews>
  <sheets>
    <sheet name="総括表A（基礎情報）" sheetId="7" r:id="rId1"/>
    <sheet name="総括表B-1" sheetId="5" r:id="rId2"/>
    <sheet name="総括表B-2" sheetId="9" r:id="rId3"/>
  </sheets>
  <definedNames>
    <definedName name="_xlnm._FilterDatabase" localSheetId="1" hidden="1">'総括表B-1'!$A$1:$Y$14</definedName>
    <definedName name="_xlnm._FilterDatabase" localSheetId="2" hidden="1">'総括表B-2'!$A$1:$Y$8</definedName>
    <definedName name="_xlnm.Print_Area" localSheetId="0">'総括表A（基礎情報）'!$A$1:$R$8</definedName>
    <definedName name="_xlnm.Print_Area" localSheetId="1">'総括表B-1'!$A$1:$X$25</definedName>
    <definedName name="_xlnm.Print_Area" localSheetId="2">'総括表B-2'!$A$1:$X$9</definedName>
  </definedNames>
  <calcPr calcId="162913"/>
</workbook>
</file>

<file path=xl/calcChain.xml><?xml version="1.0" encoding="utf-8"?>
<calcChain xmlns="http://schemas.openxmlformats.org/spreadsheetml/2006/main">
  <c r="W14" i="5" l="1"/>
  <c r="P13" i="5" l="1"/>
  <c r="N11" i="5"/>
  <c r="K13" i="5" l="1"/>
  <c r="N9" i="5" l="1"/>
  <c r="O13" i="5" l="1"/>
  <c r="M13" i="5"/>
  <c r="L13" i="5"/>
  <c r="I13" i="5"/>
  <c r="H13" i="5"/>
  <c r="G13" i="5"/>
  <c r="F13" i="5"/>
  <c r="E13" i="5"/>
  <c r="D13" i="5"/>
  <c r="C13" i="5"/>
  <c r="D7" i="7" l="1"/>
  <c r="P14" i="5" l="1"/>
  <c r="Q14" i="5"/>
  <c r="R14" i="5"/>
  <c r="S14" i="5"/>
  <c r="T14" i="5"/>
  <c r="U14" i="5"/>
  <c r="V14" i="5"/>
  <c r="W13" i="5" l="1"/>
  <c r="V13" i="5" l="1"/>
  <c r="U13" i="5"/>
  <c r="T13" i="5"/>
  <c r="S13" i="5"/>
  <c r="R13" i="5"/>
  <c r="Q13" i="5"/>
  <c r="N13" i="5"/>
</calcChain>
</file>

<file path=xl/comments1.xml><?xml version="1.0" encoding="utf-8"?>
<comments xmlns="http://schemas.openxmlformats.org/spreadsheetml/2006/main">
  <authors>
    <author xml:space="preserve"> </author>
  </authors>
  <commentList>
    <comment ref="K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<sst xmlns="http://schemas.openxmlformats.org/spreadsheetml/2006/main" count="148" uniqueCount="104">
  <si>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</si>
  <si>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</si>
  <si>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</si>
  <si>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</si>
  <si>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</si>
  <si>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</si>
  <si>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</si>
  <si>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</si>
  <si>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</si>
  <si>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</si>
  <si>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</si>
  <si>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</si>
  <si>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</si>
  <si>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</si>
  <si>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</si>
  <si>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</si>
  <si>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</si>
  <si>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</si>
  <si>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</si>
  <si>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</si>
  <si>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</si>
  <si>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</si>
  <si>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</si>
  <si>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</si>
  <si>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</si>
  <si>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</si>
  <si>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</si>
  <si>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</si>
  <si>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</si>
  <si>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</si>
  <si>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</si>
  <si>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</si>
  <si>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</si>
  <si>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</si>
  <si>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</si>
  <si>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</si>
  <si>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</si>
  <si>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</si>
  <si>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</si>
  <si>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</si>
  <si>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</si>
  <si>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</si>
  <si>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</si>
  <si>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</si>
  <si>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</si>
  <si>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</si>
  <si>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</si>
  <si>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</si>
  <si>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</si>
  <si>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</si>
  <si>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</si>
  <si>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</si>
  <si>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</si>
  <si>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</si>
  <si>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備　　　考</t>
    <rPh sb="0" eb="1">
      <t>ビ</t>
    </rPh>
    <rPh sb="4" eb="5">
      <t>コウ</t>
    </rPh>
    <phoneticPr fontId="1"/>
  </si>
  <si>
    <t>⑫特許特別会計</t>
    <rPh sb="1" eb="3">
      <t>トッキョ</t>
    </rPh>
    <rPh sb="3" eb="5">
      <t>トクベツ</t>
    </rPh>
    <rPh sb="5" eb="7">
      <t>カイケイ</t>
    </rPh>
    <phoneticPr fontId="1"/>
  </si>
  <si>
    <t>⑬自動車安全特別会計</t>
    <rPh sb="1" eb="4">
      <t>ジドウシャ</t>
    </rPh>
    <rPh sb="4" eb="6">
      <t>アンゼン</t>
    </rPh>
    <rPh sb="6" eb="8">
      <t>トクベツ</t>
    </rPh>
    <rPh sb="8" eb="10">
      <t>カイケイ</t>
    </rPh>
    <phoneticPr fontId="1"/>
  </si>
  <si>
    <t>⑭東日本大震災復興特別会計</t>
    <rPh sb="1" eb="2">
      <t>ヒガシ</t>
    </rPh>
    <rPh sb="2" eb="4">
      <t>ニホン</t>
    </rPh>
    <rPh sb="4" eb="7">
      <t>ダイシンサイ</t>
    </rPh>
    <rPh sb="7" eb="9">
      <t>フッコウ</t>
    </rPh>
    <rPh sb="9" eb="11">
      <t>トクベツ</t>
    </rPh>
    <rPh sb="11" eb="13">
      <t>カイケイ</t>
    </rPh>
    <phoneticPr fontId="1"/>
  </si>
  <si>
    <t>（単位：百万円）</t>
    <rPh sb="1" eb="3">
      <t>タンイ</t>
    </rPh>
    <rPh sb="4" eb="7">
      <t>ヒャクマンエン</t>
    </rPh>
    <phoneticPr fontId="1"/>
  </si>
  <si>
    <t>予備費等</t>
    <rPh sb="0" eb="3">
      <t>ヨビヒ</t>
    </rPh>
    <rPh sb="3" eb="4">
      <t>トウ</t>
    </rPh>
    <phoneticPr fontId="1"/>
  </si>
  <si>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1"/>
  </si>
  <si>
    <t>各　府　省　庁　対　応　状　況</t>
    <rPh sb="0" eb="1">
      <t>カク</t>
    </rPh>
    <rPh sb="2" eb="3">
      <t>フ</t>
    </rPh>
    <rPh sb="4" eb="5">
      <t>ショウ</t>
    </rPh>
    <rPh sb="6" eb="7">
      <t>チョウ</t>
    </rPh>
    <rPh sb="8" eb="9">
      <t>タイ</t>
    </rPh>
    <rPh sb="10" eb="11">
      <t>オウ</t>
    </rPh>
    <rPh sb="12" eb="13">
      <t>ジョウ</t>
    </rPh>
    <rPh sb="14" eb="15">
      <t>キョウ</t>
    </rPh>
    <phoneticPr fontId="1"/>
  </si>
  <si>
    <t>令和４年度末基金造成団体数</t>
    <rPh sb="0" eb="2">
      <t>レイワ</t>
    </rPh>
    <rPh sb="8" eb="10">
      <t>ゾウセイ</t>
    </rPh>
    <rPh sb="10" eb="12">
      <t>ダンタイ</t>
    </rPh>
    <phoneticPr fontId="1"/>
  </si>
  <si>
    <t>令和４年度</t>
    <rPh sb="0" eb="2">
      <t>レイワ</t>
    </rPh>
    <rPh sb="3" eb="5">
      <t>ネンド</t>
    </rPh>
    <phoneticPr fontId="1"/>
  </si>
  <si>
    <t>令和３年度末
基金残高（ａ）</t>
    <rPh sb="0" eb="2">
      <t>レイワ</t>
    </rPh>
    <rPh sb="3" eb="6">
      <t>ネンドマツ</t>
    </rPh>
    <rPh sb="4" eb="5">
      <t>ド</t>
    </rPh>
    <rPh sb="5" eb="6">
      <t>マツ</t>
    </rPh>
    <rPh sb="7" eb="9">
      <t>キキン</t>
    </rPh>
    <rPh sb="9" eb="11">
      <t>ザンダカ</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</si>
  <si>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</si>
  <si>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</si>
  <si>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</si>
  <si>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</si>
  <si>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</si>
  <si>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①不確実な事故等の発生に応じて資金を交付する事業
②資金の回収を見込んで貸付等を行う事業
③事業の進捗が他の事業の進捗に依存するもの
④その他
　該当する理由、法律に根拠を有するものは根拠条項等も記載</t>
    <rPh sb="1" eb="4">
      <t>フカクジツ</t>
    </rPh>
    <rPh sb="5" eb="7">
      <t>ジコ</t>
    </rPh>
    <rPh sb="7" eb="8">
      <t>トウ</t>
    </rPh>
    <rPh sb="9" eb="11">
      <t>ハッセイ</t>
    </rPh>
    <rPh sb="12" eb="13">
      <t>オウ</t>
    </rPh>
    <rPh sb="15" eb="17">
      <t>シキン</t>
    </rPh>
    <rPh sb="18" eb="20">
      <t>コウフ</t>
    </rPh>
    <rPh sb="22" eb="24">
      <t>ジギョウ</t>
    </rPh>
    <rPh sb="26" eb="28">
      <t>シキン</t>
    </rPh>
    <rPh sb="29" eb="31">
      <t>カイシュウ</t>
    </rPh>
    <rPh sb="32" eb="34">
      <t>ミコ</t>
    </rPh>
    <rPh sb="36" eb="38">
      <t>カシツケ</t>
    </rPh>
    <rPh sb="38" eb="39">
      <t>トウ</t>
    </rPh>
    <rPh sb="40" eb="41">
      <t>オコナ</t>
    </rPh>
    <rPh sb="42" eb="44">
      <t>ジギョウ</t>
    </rPh>
    <rPh sb="46" eb="48">
      <t>ジギョウ</t>
    </rPh>
    <rPh sb="49" eb="51">
      <t>シンチョク</t>
    </rPh>
    <rPh sb="52" eb="53">
      <t>タ</t>
    </rPh>
    <rPh sb="54" eb="56">
      <t>ジギョウ</t>
    </rPh>
    <rPh sb="57" eb="59">
      <t>シンチョク</t>
    </rPh>
    <rPh sb="60" eb="62">
      <t>イゾン</t>
    </rPh>
    <rPh sb="70" eb="71">
      <t>タ</t>
    </rPh>
    <rPh sb="73" eb="75">
      <t>ガイトウ</t>
    </rPh>
    <rPh sb="77" eb="79">
      <t/>
    </rPh>
    <rPh sb="80" eb="82">
      <t>ホウリツ</t>
    </rPh>
    <rPh sb="83" eb="85">
      <t>コンキョ</t>
    </rPh>
    <rPh sb="86" eb="87">
      <t>ユウ</t>
    </rPh>
    <rPh sb="92" eb="94">
      <t>コンキョ</t>
    </rPh>
    <rPh sb="94" eb="96">
      <t>ジョウコウ</t>
    </rPh>
    <rPh sb="96" eb="97">
      <t>トウ</t>
    </rPh>
    <rPh sb="98" eb="100">
      <t>キサイ</t>
    </rPh>
    <phoneticPr fontId="1"/>
  </si>
  <si>
    <t>有</t>
    <rPh sb="0" eb="1">
      <t>アリ</t>
    </rPh>
    <phoneticPr fontId="1"/>
  </si>
  <si>
    <t>【総括表】令和５年度地方公共団体等保有基金執行状況表（国土交通省）-----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31">
      <t>コクドコウツウ</t>
    </rPh>
    <rPh sb="31" eb="32">
      <t>ショウ</t>
    </rPh>
    <rPh sb="40" eb="41">
      <t>ヒョウ</t>
    </rPh>
    <rPh sb="42" eb="44">
      <t>キソ</t>
    </rPh>
    <rPh sb="44" eb="46">
      <t>ジョウホウ</t>
    </rPh>
    <phoneticPr fontId="1"/>
  </si>
  <si>
    <t>【総括表】令和５年度地方公共団体等保有基金執行状況表（国土交通省）----- Ｂ‐１表</t>
    <rPh sb="5" eb="7">
      <t>レイワ</t>
    </rPh>
    <rPh sb="8" eb="10">
      <t>ネンド</t>
    </rPh>
    <rPh sb="9" eb="10">
      <t>ド</t>
    </rPh>
    <rPh sb="10" eb="12">
      <t>ヘイネンド</t>
    </rPh>
    <rPh sb="27" eb="31">
      <t>コクドコウツウ</t>
    </rPh>
    <rPh sb="31" eb="32">
      <t>ショウ</t>
    </rPh>
    <phoneticPr fontId="1"/>
  </si>
  <si>
    <t>【総括表】令和５年度地方公共団体等保有基金執行状況表（国土交通省）----- Ｂ‐２表</t>
    <rPh sb="5" eb="7">
      <t>レイワ</t>
    </rPh>
    <rPh sb="27" eb="31">
      <t>コクドコウツウ</t>
    </rPh>
    <phoneticPr fontId="1"/>
  </si>
  <si>
    <t>取崩し型</t>
    <rPh sb="0" eb="2">
      <t>トリクズ</t>
    </rPh>
    <rPh sb="3" eb="4">
      <t>ガタ</t>
    </rPh>
    <phoneticPr fontId="1"/>
  </si>
  <si>
    <t>補助</t>
    <rPh sb="0" eb="2">
      <t>ホジョ</t>
    </rPh>
    <phoneticPr fontId="1"/>
  </si>
  <si>
    <t>①</t>
    <phoneticPr fontId="1"/>
  </si>
  <si>
    <t>H17</t>
    <phoneticPr fontId="1"/>
  </si>
  <si>
    <t>-</t>
  </si>
  <si>
    <t>地域の資金を地縁により調達し、これを景観形成・観光振興等のまちづくりへ誘導するため、民間による都市開発事業への助成等を行うまちづくりファンドに対して資金拠出による支援を行う。</t>
    <phoneticPr fontId="1"/>
  </si>
  <si>
    <t>まちづくりファンドへの支援件数</t>
    <rPh sb="11" eb="13">
      <t>シエン</t>
    </rPh>
    <rPh sb="13" eb="15">
      <t>ケンスウ</t>
    </rPh>
    <phoneticPr fontId="22"/>
  </si>
  <si>
    <t>都市局まちづくり推進課
課長　喜多功彦</t>
    <rPh sb="0" eb="2">
      <t>トシ</t>
    </rPh>
    <rPh sb="2" eb="3">
      <t>キョク</t>
    </rPh>
    <rPh sb="8" eb="10">
      <t>スイシン</t>
    </rPh>
    <rPh sb="10" eb="11">
      <t>カ</t>
    </rPh>
    <rPh sb="12" eb="14">
      <t>カチョウ</t>
    </rPh>
    <rPh sb="15" eb="17">
      <t>キタ</t>
    </rPh>
    <rPh sb="17" eb="19">
      <t>カツヒコ</t>
    </rPh>
    <phoneticPr fontId="1"/>
  </si>
  <si>
    <t>執行状況を踏まえ適時見直しを実施。今後とも、基金規模が適切なものとなるよう、民間都市開発推進機構に対して指導管理を実施する。</t>
    <phoneticPr fontId="1"/>
  </si>
  <si>
    <t>民間都市開発推進機構ウェブサイト：http://www.minto.or.jp/</t>
    <phoneticPr fontId="1"/>
  </si>
  <si>
    <t>2件</t>
    <rPh sb="1" eb="2">
      <t>ケン</t>
    </rPh>
    <phoneticPr fontId="1"/>
  </si>
  <si>
    <t>明日香村整備基金</t>
    <rPh sb="0" eb="4">
      <t>アスカムラ</t>
    </rPh>
    <rPh sb="4" eb="6">
      <t>セイビ</t>
    </rPh>
    <rPh sb="6" eb="8">
      <t>キキン</t>
    </rPh>
    <phoneticPr fontId="1"/>
  </si>
  <si>
    <t>S55</t>
    <phoneticPr fontId="1"/>
  </si>
  <si>
    <t>-</t>
    <phoneticPr fontId="1"/>
  </si>
  <si>
    <t>運用型</t>
    <rPh sb="0" eb="3">
      <t>ウンヨウガタ</t>
    </rPh>
    <phoneticPr fontId="1"/>
  </si>
  <si>
    <t>明日香村特別措置法第8条の規定に基づき、明日香村の歴史的風土の保存及び住民生活の安定向上等を図るために行われる事業に対して、支援を行う。</t>
    <phoneticPr fontId="1"/>
  </si>
  <si>
    <t>伝統行事の育成及び地域文化の創造活動事業で支援した団体数</t>
    <phoneticPr fontId="1"/>
  </si>
  <si>
    <t>39団体</t>
    <rPh sb="2" eb="4">
      <t>ダンタイ</t>
    </rPh>
    <phoneticPr fontId="25"/>
  </si>
  <si>
    <t>39団体</t>
    <phoneticPr fontId="25"/>
  </si>
  <si>
    <t>令和6年度までに歴史的風土を構成する田畑等の農地を活用したオーナー制度の年間会員数を800人に引き上げる。</t>
    <phoneticPr fontId="1"/>
  </si>
  <si>
    <t>まちづくりファンド</t>
    <phoneticPr fontId="1"/>
  </si>
  <si>
    <t>①</t>
    <phoneticPr fontId="1"/>
  </si>
  <si>
    <t>都市局公園緑地・景観課
課長　伊藤康行</t>
    <rPh sb="0" eb="3">
      <t>トシキョク</t>
    </rPh>
    <rPh sb="3" eb="7">
      <t>コウエンリョクチ</t>
    </rPh>
    <rPh sb="8" eb="11">
      <t>ケイカンカ</t>
    </rPh>
    <rPh sb="12" eb="14">
      <t>カチョウ</t>
    </rPh>
    <rPh sb="15" eb="17">
      <t>イトウ</t>
    </rPh>
    <rPh sb="17" eb="19">
      <t>ヤスユキ</t>
    </rPh>
    <phoneticPr fontId="1"/>
  </si>
  <si>
    <t>明日香村において、明日香村整備基金管理運営要領に基づき、適切に措置されており、今後とも、適切な対応が図られるよう指導監督を実施。</t>
    <rPh sb="0" eb="4">
      <t>アスカムラ</t>
    </rPh>
    <phoneticPr fontId="1"/>
  </si>
  <si>
    <t>明日香村ウェブサイト：https://asukamura.jp/gyosei_asukaho.html</t>
    <phoneticPr fontId="1"/>
  </si>
  <si>
    <r>
      <t xml:space="preserve">目標最終年度
</t>
    </r>
    <r>
      <rPr>
        <sz val="6"/>
        <color theme="1"/>
        <rFont val="ＭＳ ゴシック"/>
        <family val="3"/>
        <charset val="128"/>
      </rPr>
      <t>まちファン：9年度
明日香：6年度</t>
    </r>
    <rPh sb="0" eb="2">
      <t>モクヒョウ</t>
    </rPh>
    <rPh sb="2" eb="4">
      <t>サイシュウ</t>
    </rPh>
    <rPh sb="4" eb="6">
      <t>ネンド</t>
    </rPh>
    <rPh sb="14" eb="16">
      <t>ネンド</t>
    </rPh>
    <rPh sb="17" eb="20">
      <t>アスカ</t>
    </rPh>
    <rPh sb="22" eb="24">
      <t>ネンド</t>
    </rPh>
    <phoneticPr fontId="1"/>
  </si>
  <si>
    <t>まちづくりファンドから支援を行った施設のうち、令和9年度における施設利用者数の目標を達成した施設の割合</t>
    <rPh sb="11" eb="13">
      <t>シエン</t>
    </rPh>
    <rPh sb="14" eb="15">
      <t>オコナ</t>
    </rPh>
    <rPh sb="17" eb="19">
      <t>シセツ</t>
    </rPh>
    <rPh sb="23" eb="25">
      <t>レイワ</t>
    </rPh>
    <rPh sb="26" eb="28">
      <t>ネンド</t>
    </rPh>
    <rPh sb="32" eb="34">
      <t>シセツ</t>
    </rPh>
    <rPh sb="34" eb="36">
      <t>リヨウ</t>
    </rPh>
    <rPh sb="36" eb="37">
      <t>シャ</t>
    </rPh>
    <rPh sb="37" eb="38">
      <t>スウ</t>
    </rPh>
    <rPh sb="39" eb="41">
      <t>モクヒョウ</t>
    </rPh>
    <rPh sb="42" eb="44">
      <t>タッセイ</t>
    </rPh>
    <rPh sb="46" eb="48">
      <t>シセツ</t>
    </rPh>
    <rPh sb="49" eb="51">
      <t>ワリアイ</t>
    </rPh>
    <phoneticPr fontId="1"/>
  </si>
  <si>
    <t>④法律の規定によるため。
明日香村における歴史的風土の保存及び生活環境の整備等に関する特別措置法（昭和55年法律第60号）第8条</t>
    <rPh sb="1" eb="3">
      <t>ホウリツ</t>
    </rPh>
    <rPh sb="4" eb="6">
      <t>キテイ</t>
    </rPh>
    <rPh sb="13" eb="16">
      <t>アスカ</t>
    </rPh>
    <rPh sb="16" eb="17">
      <t>ムラ</t>
    </rPh>
    <rPh sb="21" eb="23">
      <t>レキシ</t>
    </rPh>
    <rPh sb="23" eb="24">
      <t>テキ</t>
    </rPh>
    <rPh sb="24" eb="26">
      <t>フウド</t>
    </rPh>
    <rPh sb="27" eb="29">
      <t>ホゾン</t>
    </rPh>
    <rPh sb="29" eb="30">
      <t>オヨ</t>
    </rPh>
    <rPh sb="31" eb="33">
      <t>セイカツ</t>
    </rPh>
    <rPh sb="33" eb="35">
      <t>カンキョウ</t>
    </rPh>
    <rPh sb="36" eb="38">
      <t>セイビ</t>
    </rPh>
    <rPh sb="38" eb="39">
      <t>トウ</t>
    </rPh>
    <rPh sb="40" eb="41">
      <t>カン</t>
    </rPh>
    <rPh sb="43" eb="45">
      <t>トクベツ</t>
    </rPh>
    <rPh sb="45" eb="48">
      <t>ソチホウ</t>
    </rPh>
    <rPh sb="49" eb="51">
      <t>ショウワ</t>
    </rPh>
    <rPh sb="53" eb="54">
      <t>ネン</t>
    </rPh>
    <rPh sb="54" eb="56">
      <t>ホウリツ</t>
    </rPh>
    <rPh sb="56" eb="57">
      <t>ダイ</t>
    </rPh>
    <rPh sb="59" eb="60">
      <t>ゴウ</t>
    </rPh>
    <rPh sb="61" eb="62">
      <t>ダイ</t>
    </rPh>
    <rPh sb="63" eb="64">
      <t>ジョウ</t>
    </rPh>
    <phoneticPr fontId="1"/>
  </si>
  <si>
    <t>④まちづくりファンドにおいて、民間まちづくり事業を連鎖的に支援するためなど、複数年度にわたる事業を実施するため。</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</si>
</sst>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00&quot;人&quot;"/>
    <numFmt numFmtId="180" formatCode="General&quot;人&quot;"/>
    <numFmt numFmtId="181" formatCode="0.0&quot;%&quot;"/>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b/>
      <sz val="15"/>
      <color theme="3"/>
      <name val="ＭＳ Ｐゴシック"/>
      <family val="2"/>
      <charset val="128"/>
      <scheme val="minor"/>
    </font>
    <font>
      <sz val="10"/>
      <color theme="1"/>
      <name val="ＭＳ ゴシック"/>
      <family val="3"/>
    </font>
    <font>
      <sz val="8"/>
      <color theme="1"/>
      <name val="ＭＳ ゴシック"/>
      <family val="3"/>
    </font>
    <font>
      <sz val="6"/>
      <name val="ＭＳ Ｐゴシック"/>
      <family val="3"/>
      <scheme val="minor"/>
    </font>
    <font>
      <sz val="10"/>
      <name val="ＭＳ ゴシック"/>
      <family val="3"/>
      <charset val="128"/>
    </font>
    <font>
      <sz val="10"/>
      <color rgb="FF000000"/>
      <name val="ＭＳ ゴシック"/>
      <family val="3"/>
      <charset val="128"/>
    </font>
    <font>
      <sz val="6"/>
      <color theme="1"/>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7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auto="1"/>
      </left>
      <right style="thin">
        <color indexed="64"/>
      </right>
      <top style="medium">
        <color auto="1"/>
      </top>
      <bottom style="thin">
        <color auto="1"/>
      </bottom>
      <diagonal/>
    </border>
    <border>
      <left style="medium">
        <color auto="1"/>
      </left>
      <right/>
      <top style="medium">
        <color auto="1"/>
      </top>
      <bottom style="thin">
        <color indexed="64"/>
      </bottom>
      <diagonal/>
    </border>
    <border>
      <left style="thin">
        <color auto="1"/>
      </left>
      <right style="thin">
        <color auto="1"/>
      </right>
      <top/>
      <bottom style="thin">
        <color indexed="64"/>
      </bottom>
      <diagonal/>
    </border>
  </borders>
  <cellStyleXfs count="1">
    <xf numFmtId="0" fontId="0" fillId="0" borderId="0">
      <alignment vertical="center"/>
    </xf>
  </cellStyleXfs>
  <cellXfs count="25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7" xfId="0" applyFont="1" applyBorder="1" applyAlignment="1">
      <alignment horizontal="left" vertical="center" wrapText="1"/>
    </xf>
    <xf numFmtId="0" fontId="3" fillId="0" borderId="25"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1" xfId="0" applyFont="1" applyFill="1" applyBorder="1" applyAlignment="1">
      <alignment horizontal="center" vertical="center" wrapText="1" shrinkToFit="1"/>
    </xf>
    <xf numFmtId="0" fontId="7" fillId="2" borderId="31" xfId="0" applyFont="1" applyFill="1" applyBorder="1" applyAlignment="1">
      <alignment horizontal="left" vertical="center" wrapText="1"/>
    </xf>
    <xf numFmtId="0" fontId="7" fillId="2" borderId="53"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4" xfId="0" applyFont="1" applyFill="1" applyBorder="1" applyAlignment="1">
      <alignment horizontal="center" vertical="center" wrapText="1"/>
    </xf>
    <xf numFmtId="0" fontId="19" fillId="5" borderId="5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3" fillId="2" borderId="10" xfId="0" applyFont="1" applyFill="1" applyBorder="1" applyAlignment="1">
      <alignment horizontal="center" vertical="center"/>
    </xf>
    <xf numFmtId="0" fontId="4" fillId="2" borderId="19"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59" xfId="0" applyNumberFormat="1" applyFont="1" applyBorder="1" applyAlignment="1">
      <alignment horizontal="center"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6" fillId="0" borderId="60" xfId="0" applyFont="1" applyBorder="1" applyAlignment="1">
      <alignment horizontal="center" vertical="center"/>
    </xf>
    <xf numFmtId="0" fontId="10" fillId="0" borderId="59" xfId="0" applyFont="1" applyBorder="1" applyAlignment="1">
      <alignment horizontal="center" vertical="center"/>
    </xf>
    <xf numFmtId="0" fontId="4" fillId="0" borderId="59" xfId="0" applyFont="1" applyBorder="1" applyAlignment="1">
      <alignment horizontal="left" vertical="center"/>
    </xf>
    <xf numFmtId="0" fontId="4" fillId="0" borderId="61" xfId="0" applyFont="1" applyBorder="1" applyAlignment="1">
      <alignment horizontal="left" vertical="center" wrapText="1"/>
    </xf>
    <xf numFmtId="0" fontId="3" fillId="0" borderId="62" xfId="0" applyFont="1" applyBorder="1" applyAlignment="1">
      <alignment horizontal="center" vertical="center"/>
    </xf>
    <xf numFmtId="0" fontId="3" fillId="0" borderId="54" xfId="0" applyFont="1" applyBorder="1">
      <alignment vertical="center"/>
    </xf>
    <xf numFmtId="0" fontId="3" fillId="0" borderId="63" xfId="0" applyFont="1" applyBorder="1">
      <alignment vertical="center"/>
    </xf>
    <xf numFmtId="0" fontId="3" fillId="0" borderId="64" xfId="0" applyFont="1" applyBorder="1">
      <alignment vertical="center"/>
    </xf>
    <xf numFmtId="0" fontId="21" fillId="0" borderId="57" xfId="0" applyFont="1" applyBorder="1" applyAlignment="1">
      <alignment horizontal="right"/>
    </xf>
    <xf numFmtId="0" fontId="3" fillId="2" borderId="14" xfId="0" applyFont="1" applyFill="1" applyBorder="1" applyAlignment="1">
      <alignment horizontal="center" vertical="center"/>
    </xf>
    <xf numFmtId="41" fontId="3" fillId="0" borderId="48" xfId="0" applyNumberFormat="1" applyFont="1" applyBorder="1" applyAlignment="1">
      <alignment vertical="center" wrapText="1"/>
    </xf>
    <xf numFmtId="41" fontId="3" fillId="0" borderId="59" xfId="0" applyNumberFormat="1" applyFont="1" applyBorder="1" applyAlignment="1">
      <alignment vertical="center" wrapText="1"/>
    </xf>
    <xf numFmtId="0" fontId="3" fillId="0" borderId="66"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0" borderId="5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vertical="center" wrapText="1"/>
    </xf>
    <xf numFmtId="0" fontId="3" fillId="0" borderId="65" xfId="0" applyFont="1" applyBorder="1" applyAlignment="1">
      <alignment horizontal="center" vertical="center" wrapText="1"/>
    </xf>
    <xf numFmtId="0" fontId="3" fillId="0" borderId="65" xfId="0" applyFont="1" applyBorder="1" applyAlignment="1">
      <alignment horizontal="center" vertical="center"/>
    </xf>
    <xf numFmtId="0" fontId="23" fillId="0" borderId="65" xfId="0" applyFont="1" applyBorder="1" applyAlignment="1">
      <alignment horizontal="center" vertical="center" wrapText="1"/>
    </xf>
    <xf numFmtId="0" fontId="6" fillId="0" borderId="68" xfId="0" applyFont="1" applyBorder="1" applyAlignment="1">
      <alignment horizontal="center" vertical="center"/>
    </xf>
    <xf numFmtId="0" fontId="10" fillId="0" borderId="65" xfId="0" applyFont="1" applyBorder="1" applyAlignment="1">
      <alignment horizontal="center" vertical="center"/>
    </xf>
    <xf numFmtId="0" fontId="4" fillId="0" borderId="65" xfId="0" applyFont="1" applyBorder="1" applyAlignment="1">
      <alignment horizontal="left" vertical="center" wrapText="1"/>
    </xf>
    <xf numFmtId="0" fontId="4" fillId="0" borderId="48" xfId="0" applyFont="1" applyBorder="1" applyAlignment="1">
      <alignment horizontal="left" vertical="center" wrapText="1"/>
    </xf>
    <xf numFmtId="0" fontId="4" fillId="0" borderId="11" xfId="0" applyFont="1" applyBorder="1" applyAlignment="1">
      <alignment horizontal="left" vertical="center" wrapText="1"/>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179" fontId="3" fillId="0" borderId="0" xfId="0" applyNumberFormat="1" applyFont="1" applyBorder="1" applyAlignment="1">
      <alignment horizontal="center" vertical="center"/>
    </xf>
    <xf numFmtId="180" fontId="3" fillId="0" borderId="13" xfId="0" applyNumberFormat="1" applyFont="1" applyBorder="1" applyAlignment="1">
      <alignment horizontal="center" vertical="center"/>
    </xf>
    <xf numFmtId="181" fontId="26" fillId="0" borderId="46" xfId="0" applyNumberFormat="1" applyFont="1" applyBorder="1" applyAlignment="1">
      <alignment horizontal="center" vertical="center"/>
    </xf>
    <xf numFmtId="0" fontId="4" fillId="0" borderId="49" xfId="0" applyFont="1" applyBorder="1" applyAlignment="1">
      <alignment horizontal="left" vertical="center" wrapText="1"/>
    </xf>
    <xf numFmtId="9" fontId="3" fillId="0" borderId="58" xfId="0" applyNumberFormat="1" applyFont="1" applyBorder="1" applyAlignment="1">
      <alignment horizontal="center" vertical="center"/>
    </xf>
    <xf numFmtId="0" fontId="23" fillId="0" borderId="67" xfId="0" applyFont="1" applyBorder="1" applyAlignment="1">
      <alignment horizontal="center" vertical="center" wrapText="1"/>
    </xf>
    <xf numFmtId="0" fontId="3"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0" fillId="0" borderId="9" xfId="0"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8" xfId="0" applyBorder="1" applyAlignment="1">
      <alignment horizontal="center" vertical="center"/>
    </xf>
    <xf numFmtId="0" fontId="3" fillId="5" borderId="7" xfId="0" applyFont="1" applyFill="1" applyBorder="1" applyAlignment="1">
      <alignment horizontal="center" vertical="center" wrapText="1"/>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9" fontId="4" fillId="0" borderId="7" xfId="0" applyNumberFormat="1" applyFont="1" applyBorder="1" applyAlignment="1">
      <alignment horizontal="left" vertical="center"/>
    </xf>
    <xf numFmtId="49" fontId="4" fillId="0" borderId="9" xfId="0" applyNumberFormat="1" applyFont="1" applyBorder="1" applyAlignment="1">
      <alignment horizontal="left" vertical="center"/>
    </xf>
    <xf numFmtId="0" fontId="11" fillId="2" borderId="52"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24" fillId="0" borderId="7" xfId="0" applyNumberFormat="1" applyFont="1" applyBorder="1" applyAlignment="1">
      <alignment horizontal="left" vertical="center" wrapText="1"/>
    </xf>
    <xf numFmtId="49" fontId="24" fillId="0" borderId="66" xfId="0" applyNumberFormat="1"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17"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55" xfId="0" applyNumberFormat="1" applyFont="1" applyFill="1" applyBorder="1" applyAlignment="1">
      <alignment horizontal="center" vertical="center"/>
    </xf>
    <xf numFmtId="41" fontId="3" fillId="3" borderId="56"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0" fillId="4" borderId="14" xfId="0" applyNumberFormat="1" applyFont="1" applyFill="1" applyBorder="1" applyAlignment="1">
      <alignment horizontal="right" vertical="center"/>
    </xf>
    <xf numFmtId="176" fontId="3" fillId="0" borderId="66" xfId="0" applyNumberFormat="1" applyFont="1" applyBorder="1" applyAlignment="1">
      <alignment horizontal="center" vertical="center"/>
    </xf>
    <xf numFmtId="0" fontId="3" fillId="0" borderId="66" xfId="0" applyFont="1" applyBorder="1" applyAlignment="1">
      <alignment vertical="center"/>
    </xf>
    <xf numFmtId="41" fontId="3" fillId="0" borderId="7" xfId="0" applyNumberFormat="1" applyFont="1" applyBorder="1" applyAlignment="1">
      <alignment vertical="center"/>
    </xf>
    <xf numFmtId="41" fontId="3" fillId="0" borderId="9" xfId="0" applyNumberFormat="1" applyFont="1" applyBorder="1" applyAlignment="1">
      <alignment vertical="center"/>
    </xf>
    <xf numFmtId="41" fontId="3" fillId="0" borderId="19" xfId="0" applyNumberFormat="1" applyFont="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17" xfId="0" applyNumberFormat="1" applyFont="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4" borderId="30" xfId="0" applyNumberFormat="1" applyFont="1" applyFill="1" applyBorder="1" applyAlignment="1">
      <alignment horizontal="center" vertical="center"/>
    </xf>
    <xf numFmtId="41" fontId="3" fillId="4" borderId="69" xfId="0" applyNumberFormat="1" applyFont="1" applyFill="1" applyBorder="1" applyAlignment="1">
      <alignment horizontal="center" vertical="center"/>
    </xf>
    <xf numFmtId="41" fontId="3" fillId="4" borderId="14" xfId="0" applyNumberFormat="1" applyFont="1" applyFill="1" applyBorder="1" applyAlignment="1">
      <alignment horizontal="center" vertical="center"/>
    </xf>
    <xf numFmtId="41" fontId="3" fillId="6" borderId="30" xfId="0" applyNumberFormat="1" applyFont="1" applyFill="1" applyBorder="1" applyAlignment="1">
      <alignment horizontal="right" vertical="center"/>
    </xf>
    <xf numFmtId="41" fontId="3" fillId="6" borderId="14" xfId="0" applyNumberFormat="1" applyFont="1" applyFill="1" applyBorder="1" applyAlignment="1">
      <alignment horizontal="right" vertical="center"/>
    </xf>
    <xf numFmtId="41" fontId="27" fillId="0" borderId="18" xfId="0" applyNumberFormat="1" applyFont="1" applyBorder="1" applyAlignment="1">
      <alignment horizontal="right" vertical="center"/>
    </xf>
    <xf numFmtId="41" fontId="27" fillId="0" borderId="17" xfId="0" applyNumberFormat="1" applyFont="1" applyBorder="1" applyAlignment="1">
      <alignment horizontal="righ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11" fillId="5" borderId="53" xfId="0" applyFont="1" applyFill="1" applyBorder="1" applyAlignment="1">
      <alignment horizontal="center" vertical="center" wrapText="1"/>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4" xfId="0" applyNumberFormat="1" applyFont="1" applyBorder="1" applyAlignment="1">
      <alignment horizontal="center" vertical="center"/>
    </xf>
    <xf numFmtId="41" fontId="3" fillId="0" borderId="45"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7" xfId="0" applyNumberFormat="1" applyFont="1" applyBorder="1" applyAlignment="1">
      <alignment horizontal="center" vertical="center"/>
    </xf>
    <xf numFmtId="41" fontId="3" fillId="0" borderId="21" xfId="0" applyNumberFormat="1" applyFont="1" applyBorder="1" applyAlignment="1">
      <alignment horizontal="center"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7" xfId="0" applyFont="1" applyFill="1" applyBorder="1" applyAlignment="1">
      <alignment horizontal="center" vertical="center"/>
    </xf>
    <xf numFmtId="0" fontId="21" fillId="5" borderId="21"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20" xfId="0" applyNumberFormat="1" applyFont="1" applyBorder="1" applyAlignment="1">
      <alignment horizontal="left" vertical="center"/>
    </xf>
    <xf numFmtId="178" fontId="3" fillId="0" borderId="24" xfId="0" applyNumberFormat="1" applyFont="1" applyBorder="1" applyAlignment="1">
      <alignment horizontal="left" vertical="center"/>
    </xf>
    <xf numFmtId="178" fontId="3" fillId="0" borderId="45"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7" xfId="0" applyNumberFormat="1" applyFont="1" applyBorder="1" applyAlignment="1">
      <alignment horizontal="left" vertical="center"/>
    </xf>
    <xf numFmtId="178" fontId="3" fillId="0" borderId="21" xfId="0" applyNumberFormat="1" applyFont="1" applyBorder="1" applyAlignment="1">
      <alignment horizontal="left"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20" xfId="0" applyNumberFormat="1" applyFont="1" applyBorder="1" applyAlignment="1">
      <alignment horizontal="left" vertical="center"/>
    </xf>
    <xf numFmtId="41" fontId="3" fillId="0" borderId="24" xfId="0" applyNumberFormat="1" applyFont="1" applyBorder="1" applyAlignment="1">
      <alignment horizontal="left" vertical="center"/>
    </xf>
    <xf numFmtId="41" fontId="3" fillId="0" borderId="45"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7" xfId="0" applyNumberFormat="1" applyFont="1" applyBorder="1" applyAlignment="1">
      <alignment horizontal="left" vertical="center"/>
    </xf>
    <xf numFmtId="41" fontId="3" fillId="0" borderId="21"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tabSelected="1" view="pageBreakPreview" zoomScaleNormal="100" zoomScaleSheetLayoutView="100" workbookViewId="0"/>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3" width="12.5" style="1" customWidth="1"/>
    <col min="14" max="14" width="23.875" style="1" customWidth="1"/>
    <col min="15" max="18" width="12.5" style="1" customWidth="1"/>
    <col min="19" max="16384" width="9" style="1"/>
  </cols>
  <sheetData>
    <row r="1" spans="1:18" ht="20.25" customHeight="1" thickBot="1" x14ac:dyDescent="0.2">
      <c r="A1" s="4" t="s">
        <v>72</v>
      </c>
    </row>
    <row r="2" spans="1:18" s="2" customFormat="1" ht="12.75" customHeight="1" x14ac:dyDescent="0.15">
      <c r="A2" s="102" t="s">
        <v>4</v>
      </c>
      <c r="B2" s="102" t="s">
        <v>25</v>
      </c>
      <c r="C2" s="108" t="s">
        <v>29</v>
      </c>
      <c r="D2" s="102" t="s">
        <v>62</v>
      </c>
      <c r="E2" s="102" t="s">
        <v>49</v>
      </c>
      <c r="F2" s="102" t="s">
        <v>0</v>
      </c>
      <c r="G2" s="102" t="s">
        <v>50</v>
      </c>
      <c r="H2" s="102" t="s">
        <v>35</v>
      </c>
      <c r="I2" s="102" t="s">
        <v>1</v>
      </c>
      <c r="J2" s="102" t="s">
        <v>48</v>
      </c>
      <c r="K2" s="111" t="s">
        <v>24</v>
      </c>
      <c r="L2" s="112"/>
      <c r="M2" s="113"/>
      <c r="N2" s="111" t="s">
        <v>23</v>
      </c>
      <c r="O2" s="112"/>
      <c r="P2" s="112"/>
      <c r="Q2" s="112"/>
      <c r="R2" s="113"/>
    </row>
    <row r="3" spans="1:18" s="2" customFormat="1" ht="30" x14ac:dyDescent="0.15">
      <c r="A3" s="105"/>
      <c r="B3" s="105"/>
      <c r="C3" s="109"/>
      <c r="D3" s="107"/>
      <c r="E3" s="105"/>
      <c r="F3" s="105"/>
      <c r="G3" s="105"/>
      <c r="H3" s="103"/>
      <c r="I3" s="103"/>
      <c r="J3" s="105"/>
      <c r="K3" s="63" t="s">
        <v>20</v>
      </c>
      <c r="L3" s="114" t="s">
        <v>63</v>
      </c>
      <c r="M3" s="116"/>
      <c r="N3" s="63" t="s">
        <v>22</v>
      </c>
      <c r="O3" s="114" t="s">
        <v>63</v>
      </c>
      <c r="P3" s="115"/>
      <c r="Q3" s="115"/>
      <c r="R3" s="48" t="s">
        <v>100</v>
      </c>
    </row>
    <row r="4" spans="1:18" s="2" customFormat="1" ht="24" customHeight="1" thickBot="1" x14ac:dyDescent="0.2">
      <c r="A4" s="106"/>
      <c r="B4" s="106"/>
      <c r="C4" s="110"/>
      <c r="D4" s="104"/>
      <c r="E4" s="106"/>
      <c r="F4" s="106"/>
      <c r="G4" s="106"/>
      <c r="H4" s="104"/>
      <c r="I4" s="104"/>
      <c r="J4" s="106"/>
      <c r="K4" s="64" t="s">
        <v>34</v>
      </c>
      <c r="L4" s="78" t="s">
        <v>21</v>
      </c>
      <c r="M4" s="17" t="s">
        <v>28</v>
      </c>
      <c r="N4" s="64" t="s">
        <v>33</v>
      </c>
      <c r="O4" s="78" t="s">
        <v>16</v>
      </c>
      <c r="P4" s="78" t="s">
        <v>17</v>
      </c>
      <c r="Q4" s="78" t="s">
        <v>18</v>
      </c>
      <c r="R4" s="82" t="s">
        <v>51</v>
      </c>
    </row>
    <row r="5" spans="1:18" s="2" customFormat="1" ht="54" customHeight="1" x14ac:dyDescent="0.15">
      <c r="A5" s="33">
        <v>1</v>
      </c>
      <c r="B5" s="85" t="s">
        <v>95</v>
      </c>
      <c r="C5" s="86" t="s">
        <v>71</v>
      </c>
      <c r="D5" s="79">
        <v>31</v>
      </c>
      <c r="E5" s="87" t="s">
        <v>78</v>
      </c>
      <c r="F5" s="88" t="s">
        <v>79</v>
      </c>
      <c r="G5" s="88" t="s">
        <v>79</v>
      </c>
      <c r="H5" s="89" t="s">
        <v>75</v>
      </c>
      <c r="I5" s="90" t="s">
        <v>76</v>
      </c>
      <c r="J5" s="91" t="s">
        <v>80</v>
      </c>
      <c r="K5" s="39" t="s">
        <v>81</v>
      </c>
      <c r="L5" s="40" t="s">
        <v>85</v>
      </c>
      <c r="M5" s="83" t="s">
        <v>85</v>
      </c>
      <c r="N5" s="99" t="s">
        <v>101</v>
      </c>
      <c r="O5" s="101" t="s">
        <v>79</v>
      </c>
      <c r="P5" s="101" t="s">
        <v>79</v>
      </c>
      <c r="Q5" s="101" t="s">
        <v>79</v>
      </c>
      <c r="R5" s="100">
        <v>0.5</v>
      </c>
    </row>
    <row r="6" spans="1:18" s="2" customFormat="1" ht="54" customHeight="1" x14ac:dyDescent="0.15">
      <c r="A6" s="33">
        <v>2</v>
      </c>
      <c r="B6" s="34" t="s">
        <v>86</v>
      </c>
      <c r="C6" s="36" t="s">
        <v>71</v>
      </c>
      <c r="D6" s="79">
        <v>1</v>
      </c>
      <c r="E6" s="35" t="s">
        <v>87</v>
      </c>
      <c r="F6" s="81" t="s">
        <v>88</v>
      </c>
      <c r="G6" s="81" t="s">
        <v>88</v>
      </c>
      <c r="H6" s="37" t="s">
        <v>89</v>
      </c>
      <c r="I6" s="38" t="s">
        <v>76</v>
      </c>
      <c r="J6" s="92" t="s">
        <v>90</v>
      </c>
      <c r="K6" s="93" t="s">
        <v>91</v>
      </c>
      <c r="L6" s="94" t="s">
        <v>92</v>
      </c>
      <c r="M6" s="95" t="s">
        <v>93</v>
      </c>
      <c r="N6" s="93" t="s">
        <v>94</v>
      </c>
      <c r="O6" s="96">
        <v>581</v>
      </c>
      <c r="P6" s="97" t="s">
        <v>88</v>
      </c>
      <c r="Q6" s="98">
        <v>72.599999999999994</v>
      </c>
      <c r="R6" s="97">
        <v>800</v>
      </c>
    </row>
    <row r="7" spans="1:18" s="2" customFormat="1" ht="54" customHeight="1" thickBot="1" x14ac:dyDescent="0.2">
      <c r="A7" s="66"/>
      <c r="B7" s="67" t="s">
        <v>26</v>
      </c>
      <c r="C7" s="67"/>
      <c r="D7" s="80">
        <f>SUM(D5:D6)</f>
        <v>32</v>
      </c>
      <c r="E7" s="68"/>
      <c r="F7" s="67"/>
      <c r="G7" s="67"/>
      <c r="H7" s="69"/>
      <c r="I7" s="70"/>
      <c r="J7" s="71"/>
      <c r="K7" s="72"/>
      <c r="L7" s="73"/>
      <c r="M7" s="76"/>
      <c r="N7" s="72"/>
      <c r="O7" s="73"/>
      <c r="P7" s="74"/>
      <c r="Q7" s="75"/>
      <c r="R7" s="84"/>
    </row>
  </sheetData>
  <mergeCells count="14">
    <mergeCell ref="N2:R2"/>
    <mergeCell ref="O3:Q3"/>
    <mergeCell ref="K2:M2"/>
    <mergeCell ref="L3:M3"/>
    <mergeCell ref="J2:J4"/>
    <mergeCell ref="H2:H4"/>
    <mergeCell ref="I2:I4"/>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view="pageBreakPreview" zoomScale="85" zoomScaleNormal="100" zoomScaleSheetLayoutView="85" workbookViewId="0">
      <selection activeCell="C11" sqref="C11:C12"/>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42" style="1" customWidth="1"/>
    <col min="25" max="25" width="9" style="41"/>
    <col min="26" max="16384" width="9" style="1"/>
  </cols>
  <sheetData>
    <row r="1" spans="1:25" ht="20.25" customHeight="1" x14ac:dyDescent="0.15">
      <c r="A1" s="4" t="s">
        <v>73</v>
      </c>
    </row>
    <row r="2" spans="1:25" ht="15" thickBot="1" x14ac:dyDescent="0.2">
      <c r="A2" s="4"/>
      <c r="W2" s="77" t="s">
        <v>58</v>
      </c>
    </row>
    <row r="3" spans="1:25" s="2" customFormat="1" ht="12.75" customHeight="1" x14ac:dyDescent="0.15">
      <c r="A3" s="102" t="s">
        <v>4</v>
      </c>
      <c r="B3" s="102" t="s">
        <v>25</v>
      </c>
      <c r="C3" s="111" t="s">
        <v>64</v>
      </c>
      <c r="D3" s="128"/>
      <c r="E3" s="111" t="s">
        <v>65</v>
      </c>
      <c r="F3" s="169"/>
      <c r="G3" s="169"/>
      <c r="H3" s="169"/>
      <c r="I3" s="169"/>
      <c r="J3" s="169"/>
      <c r="K3" s="169"/>
      <c r="L3" s="169"/>
      <c r="M3" s="194" t="s">
        <v>66</v>
      </c>
      <c r="N3" s="111" t="s">
        <v>67</v>
      </c>
      <c r="O3" s="128"/>
      <c r="P3" s="111" t="s">
        <v>68</v>
      </c>
      <c r="Q3" s="134"/>
      <c r="R3" s="134"/>
      <c r="S3" s="134"/>
      <c r="T3" s="134"/>
      <c r="U3" s="111" t="s">
        <v>69</v>
      </c>
      <c r="V3" s="134"/>
      <c r="W3" s="135"/>
      <c r="X3" s="47" t="s">
        <v>27</v>
      </c>
      <c r="Y3" s="42"/>
    </row>
    <row r="4" spans="1:25" s="2" customFormat="1" ht="12" customHeight="1" x14ac:dyDescent="0.15">
      <c r="A4" s="105"/>
      <c r="B4" s="105"/>
      <c r="C4" s="129"/>
      <c r="D4" s="130"/>
      <c r="E4" s="170"/>
      <c r="F4" s="171"/>
      <c r="G4" s="171"/>
      <c r="H4" s="171"/>
      <c r="I4" s="171"/>
      <c r="J4" s="171"/>
      <c r="K4" s="171"/>
      <c r="L4" s="171"/>
      <c r="M4" s="195"/>
      <c r="N4" s="129"/>
      <c r="O4" s="130"/>
      <c r="P4" s="18" t="s">
        <v>13</v>
      </c>
      <c r="Q4" s="136" t="s">
        <v>3</v>
      </c>
      <c r="R4" s="136" t="s">
        <v>11</v>
      </c>
      <c r="S4" s="139" t="s">
        <v>2</v>
      </c>
      <c r="T4" s="142" t="s">
        <v>15</v>
      </c>
      <c r="U4" s="145" t="s">
        <v>3</v>
      </c>
      <c r="V4" s="139" t="s">
        <v>11</v>
      </c>
      <c r="W4" s="148" t="s">
        <v>2</v>
      </c>
      <c r="X4" s="121" t="s">
        <v>70</v>
      </c>
      <c r="Y4" s="42"/>
    </row>
    <row r="5" spans="1:25" s="2" customFormat="1" ht="13.5" customHeight="1" x14ac:dyDescent="0.15">
      <c r="A5" s="105"/>
      <c r="B5" s="105"/>
      <c r="C5" s="24"/>
      <c r="D5" s="23"/>
      <c r="E5" s="8" t="s">
        <v>8</v>
      </c>
      <c r="F5" s="9"/>
      <c r="G5" s="9"/>
      <c r="H5" s="9"/>
      <c r="I5" s="9"/>
      <c r="J5" s="9"/>
      <c r="K5" s="9"/>
      <c r="L5" s="199" t="s">
        <v>9</v>
      </c>
      <c r="M5" s="195"/>
      <c r="N5" s="24"/>
      <c r="O5" s="23"/>
      <c r="P5" s="185" t="s">
        <v>12</v>
      </c>
      <c r="Q5" s="137"/>
      <c r="R5" s="137"/>
      <c r="S5" s="140"/>
      <c r="T5" s="143"/>
      <c r="U5" s="146"/>
      <c r="V5" s="140"/>
      <c r="W5" s="149"/>
      <c r="X5" s="122"/>
      <c r="Y5" s="42"/>
    </row>
    <row r="6" spans="1:25" s="2" customFormat="1" ht="12" customHeight="1" x14ac:dyDescent="0.15">
      <c r="A6" s="105"/>
      <c r="B6" s="105"/>
      <c r="C6" s="24"/>
      <c r="D6" s="131" t="s">
        <v>6</v>
      </c>
      <c r="E6" s="24"/>
      <c r="F6" s="6" t="s">
        <v>5</v>
      </c>
      <c r="G6" s="49"/>
      <c r="H6" s="49"/>
      <c r="I6" s="49"/>
      <c r="J6" s="49"/>
      <c r="K6" s="50"/>
      <c r="L6" s="200"/>
      <c r="M6" s="195"/>
      <c r="N6" s="24"/>
      <c r="O6" s="131" t="s">
        <v>6</v>
      </c>
      <c r="P6" s="186"/>
      <c r="Q6" s="138"/>
      <c r="R6" s="138"/>
      <c r="S6" s="141"/>
      <c r="T6" s="144"/>
      <c r="U6" s="147"/>
      <c r="V6" s="141"/>
      <c r="W6" s="150"/>
      <c r="X6" s="122"/>
      <c r="Y6" s="42"/>
    </row>
    <row r="7" spans="1:25" s="2" customFormat="1" ht="12" customHeight="1" x14ac:dyDescent="0.15">
      <c r="A7" s="105"/>
      <c r="B7" s="105"/>
      <c r="C7" s="24"/>
      <c r="D7" s="132"/>
      <c r="E7" s="24"/>
      <c r="F7" s="22" t="s">
        <v>7</v>
      </c>
      <c r="G7" s="202" t="s">
        <v>46</v>
      </c>
      <c r="H7" s="203"/>
      <c r="I7" s="203"/>
      <c r="J7" s="204"/>
      <c r="K7" s="197" t="s">
        <v>32</v>
      </c>
      <c r="L7" s="200"/>
      <c r="M7" s="195"/>
      <c r="N7" s="24"/>
      <c r="O7" s="132"/>
      <c r="P7" s="13" t="s">
        <v>14</v>
      </c>
      <c r="Q7" s="14" t="s">
        <v>14</v>
      </c>
      <c r="R7" s="14" t="s">
        <v>14</v>
      </c>
      <c r="S7" s="15" t="s">
        <v>14</v>
      </c>
      <c r="T7" s="16" t="s">
        <v>14</v>
      </c>
      <c r="U7" s="20" t="s">
        <v>14</v>
      </c>
      <c r="V7" s="15" t="s">
        <v>14</v>
      </c>
      <c r="W7" s="16" t="s">
        <v>14</v>
      </c>
      <c r="X7" s="122"/>
      <c r="Y7" s="43" t="s">
        <v>14</v>
      </c>
    </row>
    <row r="8" spans="1:25" s="2" customFormat="1" ht="12.75" customHeight="1" thickBot="1" x14ac:dyDescent="0.2">
      <c r="A8" s="106"/>
      <c r="B8" s="106"/>
      <c r="C8" s="5"/>
      <c r="D8" s="133"/>
      <c r="E8" s="5"/>
      <c r="F8" s="7"/>
      <c r="G8" s="53" t="s">
        <v>30</v>
      </c>
      <c r="H8" s="53" t="s">
        <v>31</v>
      </c>
      <c r="I8" s="53" t="s">
        <v>59</v>
      </c>
      <c r="J8" s="54" t="s">
        <v>47</v>
      </c>
      <c r="K8" s="198"/>
      <c r="L8" s="201"/>
      <c r="M8" s="196"/>
      <c r="N8" s="5"/>
      <c r="O8" s="133"/>
      <c r="P8" s="10" t="s">
        <v>10</v>
      </c>
      <c r="Q8" s="11" t="s">
        <v>10</v>
      </c>
      <c r="R8" s="11" t="s">
        <v>10</v>
      </c>
      <c r="S8" s="12" t="s">
        <v>10</v>
      </c>
      <c r="T8" s="17" t="s">
        <v>10</v>
      </c>
      <c r="U8" s="19" t="s">
        <v>10</v>
      </c>
      <c r="V8" s="12" t="s">
        <v>10</v>
      </c>
      <c r="W8" s="21" t="s">
        <v>10</v>
      </c>
      <c r="X8" s="123"/>
      <c r="Y8" s="44" t="s">
        <v>10</v>
      </c>
    </row>
    <row r="9" spans="1:25" s="2" customFormat="1" ht="28.5" customHeight="1" x14ac:dyDescent="0.15">
      <c r="A9" s="152">
        <v>1</v>
      </c>
      <c r="B9" s="165" t="s">
        <v>95</v>
      </c>
      <c r="C9" s="172">
        <v>232.31561600000001</v>
      </c>
      <c r="D9" s="174">
        <v>232.31561600000001</v>
      </c>
      <c r="E9" s="172">
        <v>115.682134</v>
      </c>
      <c r="F9" s="167">
        <v>115.682134</v>
      </c>
      <c r="G9" s="167">
        <v>115</v>
      </c>
      <c r="H9" s="167">
        <v>0</v>
      </c>
      <c r="I9" s="167">
        <v>0</v>
      </c>
      <c r="J9" s="187" t="s">
        <v>77</v>
      </c>
      <c r="K9" s="167">
        <v>0.68213400000000002</v>
      </c>
      <c r="L9" s="182">
        <v>79.390038000000004</v>
      </c>
      <c r="M9" s="179">
        <v>73.943374000000006</v>
      </c>
      <c r="N9" s="158">
        <f>+(+C9+E9)-(L9+M9)</f>
        <v>194.66433799999999</v>
      </c>
      <c r="O9" s="174">
        <v>194.66433799999999</v>
      </c>
      <c r="P9" s="25">
        <v>11</v>
      </c>
      <c r="Q9" s="26">
        <v>0</v>
      </c>
      <c r="R9" s="26">
        <v>0</v>
      </c>
      <c r="S9" s="27">
        <v>0</v>
      </c>
      <c r="T9" s="26">
        <v>0</v>
      </c>
      <c r="U9" s="25">
        <v>0</v>
      </c>
      <c r="V9" s="27">
        <v>0</v>
      </c>
      <c r="W9" s="28">
        <v>0</v>
      </c>
      <c r="X9" s="124" t="s">
        <v>103</v>
      </c>
      <c r="Y9" s="45" t="s">
        <v>14</v>
      </c>
    </row>
    <row r="10" spans="1:25" s="2" customFormat="1" ht="28.5" customHeight="1" thickBot="1" x14ac:dyDescent="0.2">
      <c r="A10" s="177"/>
      <c r="B10" s="178"/>
      <c r="C10" s="181"/>
      <c r="D10" s="184"/>
      <c r="E10" s="181"/>
      <c r="F10" s="168"/>
      <c r="G10" s="168"/>
      <c r="H10" s="168"/>
      <c r="I10" s="168"/>
      <c r="J10" s="188"/>
      <c r="K10" s="168"/>
      <c r="L10" s="183"/>
      <c r="M10" s="180"/>
      <c r="N10" s="162"/>
      <c r="O10" s="184"/>
      <c r="P10" s="55">
        <v>79.390038000000004</v>
      </c>
      <c r="Q10" s="56">
        <v>0</v>
      </c>
      <c r="R10" s="56">
        <v>0</v>
      </c>
      <c r="S10" s="57">
        <v>0</v>
      </c>
      <c r="T10" s="56">
        <v>0</v>
      </c>
      <c r="U10" s="55">
        <v>0</v>
      </c>
      <c r="V10" s="57">
        <v>0</v>
      </c>
      <c r="W10" s="58">
        <v>0</v>
      </c>
      <c r="X10" s="125"/>
      <c r="Y10" s="46" t="s">
        <v>10</v>
      </c>
    </row>
    <row r="11" spans="1:25" s="2" customFormat="1" ht="28.5" customHeight="1" x14ac:dyDescent="0.15">
      <c r="A11" s="152">
        <v>2</v>
      </c>
      <c r="B11" s="165" t="s">
        <v>86</v>
      </c>
      <c r="C11" s="172">
        <v>3211.5458739999999</v>
      </c>
      <c r="D11" s="174">
        <v>2486.3580959999999</v>
      </c>
      <c r="E11" s="172">
        <v>33.515759000000003</v>
      </c>
      <c r="F11" s="167">
        <v>25.916416999999999</v>
      </c>
      <c r="G11" s="167">
        <v>0</v>
      </c>
      <c r="H11" s="167">
        <v>0</v>
      </c>
      <c r="I11" s="167">
        <v>0</v>
      </c>
      <c r="J11" s="187" t="s">
        <v>96</v>
      </c>
      <c r="K11" s="190">
        <v>25.916416999999999</v>
      </c>
      <c r="L11" s="192">
        <v>52.752772</v>
      </c>
      <c r="M11" s="205">
        <v>0</v>
      </c>
      <c r="N11" s="158">
        <f>+(+C11+E11)-(L11+M11)</f>
        <v>3192.308861</v>
      </c>
      <c r="O11" s="174">
        <v>2471.4649250000002</v>
      </c>
      <c r="P11" s="25">
        <v>6</v>
      </c>
      <c r="Q11" s="26">
        <v>0</v>
      </c>
      <c r="R11" s="26">
        <v>0</v>
      </c>
      <c r="S11" s="27">
        <v>0</v>
      </c>
      <c r="T11" s="26">
        <v>0</v>
      </c>
      <c r="U11" s="25">
        <v>0</v>
      </c>
      <c r="V11" s="27">
        <v>0</v>
      </c>
      <c r="W11" s="28">
        <v>0</v>
      </c>
      <c r="X11" s="126" t="s">
        <v>102</v>
      </c>
      <c r="Y11" s="45" t="s">
        <v>14</v>
      </c>
    </row>
    <row r="12" spans="1:25" s="2" customFormat="1" ht="28.5" customHeight="1" thickBot="1" x14ac:dyDescent="0.2">
      <c r="A12" s="153"/>
      <c r="B12" s="166"/>
      <c r="C12" s="173"/>
      <c r="D12" s="175"/>
      <c r="E12" s="173"/>
      <c r="F12" s="176"/>
      <c r="G12" s="168"/>
      <c r="H12" s="168"/>
      <c r="I12" s="168"/>
      <c r="J12" s="189"/>
      <c r="K12" s="191"/>
      <c r="L12" s="193"/>
      <c r="M12" s="206"/>
      <c r="N12" s="162"/>
      <c r="O12" s="175"/>
      <c r="P12" s="55">
        <v>52.752772</v>
      </c>
      <c r="Q12" s="56">
        <v>0</v>
      </c>
      <c r="R12" s="56">
        <v>0</v>
      </c>
      <c r="S12" s="57">
        <v>0</v>
      </c>
      <c r="T12" s="56">
        <v>0</v>
      </c>
      <c r="U12" s="55">
        <v>0</v>
      </c>
      <c r="V12" s="57">
        <v>0</v>
      </c>
      <c r="W12" s="58">
        <v>0</v>
      </c>
      <c r="X12" s="127"/>
      <c r="Y12" s="46" t="s">
        <v>10</v>
      </c>
    </row>
    <row r="13" spans="1:25" s="3" customFormat="1" ht="28.5" customHeight="1" x14ac:dyDescent="0.15">
      <c r="A13" s="152"/>
      <c r="B13" s="154" t="s">
        <v>19</v>
      </c>
      <c r="C13" s="158">
        <f t="shared" ref="C13:I13" si="0">SUM(C9:C12)</f>
        <v>3443.8614899999998</v>
      </c>
      <c r="D13" s="117">
        <f t="shared" si="0"/>
        <v>2718.6737119999998</v>
      </c>
      <c r="E13" s="158">
        <f t="shared" si="0"/>
        <v>149.19789300000002</v>
      </c>
      <c r="F13" s="156">
        <f t="shared" si="0"/>
        <v>141.59855100000001</v>
      </c>
      <c r="G13" s="156">
        <f t="shared" si="0"/>
        <v>115</v>
      </c>
      <c r="H13" s="156">
        <f t="shared" si="0"/>
        <v>0</v>
      </c>
      <c r="I13" s="156">
        <f t="shared" si="0"/>
        <v>0</v>
      </c>
      <c r="J13" s="160"/>
      <c r="K13" s="156">
        <f>SUM(K9:K12)</f>
        <v>26.598551</v>
      </c>
      <c r="L13" s="156">
        <f>SUM(L9:L12)</f>
        <v>132.14281</v>
      </c>
      <c r="M13" s="163">
        <f>SUM(M9:M12)</f>
        <v>73.943374000000006</v>
      </c>
      <c r="N13" s="158">
        <f>SUM(N9:N12)</f>
        <v>3386.973199</v>
      </c>
      <c r="O13" s="117">
        <f>SUM(O9:O12)</f>
        <v>2666.1292630000003</v>
      </c>
      <c r="P13" s="29">
        <f t="shared" ref="P13:W13" si="1">SUMIF($Y$9:$Y$12,$Y$7,P9:P12)</f>
        <v>17</v>
      </c>
      <c r="Q13" s="30">
        <f t="shared" si="1"/>
        <v>0</v>
      </c>
      <c r="R13" s="30">
        <f t="shared" si="1"/>
        <v>0</v>
      </c>
      <c r="S13" s="31">
        <f t="shared" si="1"/>
        <v>0</v>
      </c>
      <c r="T13" s="30">
        <f t="shared" si="1"/>
        <v>0</v>
      </c>
      <c r="U13" s="29">
        <f t="shared" si="1"/>
        <v>0</v>
      </c>
      <c r="V13" s="31">
        <f t="shared" si="1"/>
        <v>0</v>
      </c>
      <c r="W13" s="32">
        <f t="shared" si="1"/>
        <v>0</v>
      </c>
      <c r="X13" s="119"/>
      <c r="Y13" s="45" t="s">
        <v>14</v>
      </c>
    </row>
    <row r="14" spans="1:25" s="3" customFormat="1" ht="28.5" customHeight="1" thickBot="1" x14ac:dyDescent="0.2">
      <c r="A14" s="153"/>
      <c r="B14" s="155"/>
      <c r="C14" s="159"/>
      <c r="D14" s="151"/>
      <c r="E14" s="159"/>
      <c r="F14" s="157"/>
      <c r="G14" s="157"/>
      <c r="H14" s="157"/>
      <c r="I14" s="157"/>
      <c r="J14" s="161"/>
      <c r="K14" s="157"/>
      <c r="L14" s="157"/>
      <c r="M14" s="164"/>
      <c r="N14" s="159"/>
      <c r="O14" s="118"/>
      <c r="P14" s="59">
        <f t="shared" ref="P14:W14" si="2">SUMIF($Y$9:$Y$12,$Y$8,P9:P12)</f>
        <v>132.14281</v>
      </c>
      <c r="Q14" s="60">
        <f t="shared" si="2"/>
        <v>0</v>
      </c>
      <c r="R14" s="60">
        <f t="shared" si="2"/>
        <v>0</v>
      </c>
      <c r="S14" s="61">
        <f t="shared" si="2"/>
        <v>0</v>
      </c>
      <c r="T14" s="60">
        <f t="shared" si="2"/>
        <v>0</v>
      </c>
      <c r="U14" s="59">
        <f t="shared" si="2"/>
        <v>0</v>
      </c>
      <c r="V14" s="61">
        <f t="shared" si="2"/>
        <v>0</v>
      </c>
      <c r="W14" s="62">
        <f>SUMIF($Y$9:$Y$12,$Y$8,W9:W12)</f>
        <v>0</v>
      </c>
      <c r="X14" s="120"/>
      <c r="Y14" s="46" t="s">
        <v>10</v>
      </c>
    </row>
    <row r="15" spans="1:25" x14ac:dyDescent="0.15">
      <c r="A15" s="1" t="s">
        <v>36</v>
      </c>
    </row>
    <row r="16" spans="1:25" x14ac:dyDescent="0.15">
      <c r="B16" s="1" t="s">
        <v>37</v>
      </c>
      <c r="E16" s="1" t="s">
        <v>52</v>
      </c>
      <c r="N16" s="52"/>
    </row>
    <row r="17" spans="2:14" x14ac:dyDescent="0.15">
      <c r="B17" s="1" t="s">
        <v>60</v>
      </c>
      <c r="E17" s="1" t="s">
        <v>55</v>
      </c>
    </row>
    <row r="18" spans="2:14" x14ac:dyDescent="0.15">
      <c r="B18" s="1" t="s">
        <v>38</v>
      </c>
      <c r="E18" s="1" t="s">
        <v>56</v>
      </c>
    </row>
    <row r="19" spans="2:14" x14ac:dyDescent="0.15">
      <c r="B19" s="1" t="s">
        <v>39</v>
      </c>
      <c r="E19" s="1" t="s">
        <v>57</v>
      </c>
    </row>
    <row r="20" spans="2:14" x14ac:dyDescent="0.15">
      <c r="B20" s="1" t="s">
        <v>40</v>
      </c>
    </row>
    <row r="21" spans="2:14" x14ac:dyDescent="0.15">
      <c r="B21" s="1" t="s">
        <v>41</v>
      </c>
    </row>
    <row r="22" spans="2:14" x14ac:dyDescent="0.15">
      <c r="B22" s="1" t="s">
        <v>42</v>
      </c>
    </row>
    <row r="23" spans="2:14" x14ac:dyDescent="0.15">
      <c r="B23" s="1" t="s">
        <v>43</v>
      </c>
    </row>
    <row r="24" spans="2:14" x14ac:dyDescent="0.15">
      <c r="B24" s="1" t="s">
        <v>44</v>
      </c>
    </row>
    <row r="25" spans="2:14" ht="14.25" thickBot="1" x14ac:dyDescent="0.2">
      <c r="B25" s="1" t="s">
        <v>45</v>
      </c>
    </row>
    <row r="26" spans="2:14" x14ac:dyDescent="0.15">
      <c r="N26" s="51"/>
    </row>
  </sheetData>
  <mergeCells count="70">
    <mergeCell ref="P5:P6"/>
    <mergeCell ref="J9:J10"/>
    <mergeCell ref="J11:J12"/>
    <mergeCell ref="O11:O12"/>
    <mergeCell ref="K11:K12"/>
    <mergeCell ref="L11:L12"/>
    <mergeCell ref="O9:O10"/>
    <mergeCell ref="M3:M8"/>
    <mergeCell ref="K7:K8"/>
    <mergeCell ref="L5:L8"/>
    <mergeCell ref="G7:J7"/>
    <mergeCell ref="M11:M12"/>
    <mergeCell ref="F9:F10"/>
    <mergeCell ref="M9:M10"/>
    <mergeCell ref="C9:C10"/>
    <mergeCell ref="L9:L10"/>
    <mergeCell ref="D9:D10"/>
    <mergeCell ref="E9:E10"/>
    <mergeCell ref="G9:G10"/>
    <mergeCell ref="H9:H10"/>
    <mergeCell ref="K9:K10"/>
    <mergeCell ref="I9:I10"/>
    <mergeCell ref="A11:A12"/>
    <mergeCell ref="B11:B12"/>
    <mergeCell ref="G11:G12"/>
    <mergeCell ref="A3:A8"/>
    <mergeCell ref="B3:B8"/>
    <mergeCell ref="D6:D8"/>
    <mergeCell ref="C3:D4"/>
    <mergeCell ref="E3:L4"/>
    <mergeCell ref="I11:I12"/>
    <mergeCell ref="H11:H12"/>
    <mergeCell ref="C11:C12"/>
    <mergeCell ref="D11:D12"/>
    <mergeCell ref="E11:E12"/>
    <mergeCell ref="F11:F12"/>
    <mergeCell ref="A9:A10"/>
    <mergeCell ref="B9:B10"/>
    <mergeCell ref="K13:K14"/>
    <mergeCell ref="J13:J14"/>
    <mergeCell ref="I13:I14"/>
    <mergeCell ref="N9:N10"/>
    <mergeCell ref="N11:N12"/>
    <mergeCell ref="L13:L14"/>
    <mergeCell ref="M13:M14"/>
    <mergeCell ref="N13:N14"/>
    <mergeCell ref="D13:D14"/>
    <mergeCell ref="A13:A14"/>
    <mergeCell ref="B13:B14"/>
    <mergeCell ref="G13:G14"/>
    <mergeCell ref="H13:H14"/>
    <mergeCell ref="C13:C14"/>
    <mergeCell ref="E13:E14"/>
    <mergeCell ref="F13:F14"/>
    <mergeCell ref="O13:O14"/>
    <mergeCell ref="X13:X14"/>
    <mergeCell ref="X4:X8"/>
    <mergeCell ref="X9:X10"/>
    <mergeCell ref="X11:X12"/>
    <mergeCell ref="N3:O4"/>
    <mergeCell ref="O6:O8"/>
    <mergeCell ref="P3:T3"/>
    <mergeCell ref="U3:W3"/>
    <mergeCell ref="Q4:Q6"/>
    <mergeCell ref="R4:R6"/>
    <mergeCell ref="S4:S6"/>
    <mergeCell ref="T4:T6"/>
    <mergeCell ref="U4:U6"/>
    <mergeCell ref="V4:V6"/>
    <mergeCell ref="W4:W6"/>
  </mergeCells>
  <phoneticPr fontId="1"/>
  <pageMargins left="0.51181102362204722" right="0.31496062992125984" top="0.55118110236220474" bottom="0.55118110236220474" header="0.31496062992125984" footer="0.31496062992125984"/>
  <pageSetup paperSize="9"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Normal="100" zoomScaleSheetLayoutView="100" workbookViewId="0">
      <selection activeCell="C5" sqref="C5:F6"/>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1"/>
    <col min="26" max="16384" width="9" style="1"/>
  </cols>
  <sheetData>
    <row r="1" spans="1:25" ht="20.25" customHeight="1" thickBot="1" x14ac:dyDescent="0.2">
      <c r="A1" s="4" t="s">
        <v>74</v>
      </c>
    </row>
    <row r="2" spans="1:25" s="2" customFormat="1" ht="12.75" customHeight="1" x14ac:dyDescent="0.15">
      <c r="A2" s="102" t="s">
        <v>4</v>
      </c>
      <c r="B2" s="102" t="s">
        <v>25</v>
      </c>
      <c r="C2" s="249" t="s">
        <v>53</v>
      </c>
      <c r="D2" s="250"/>
      <c r="E2" s="250"/>
      <c r="F2" s="251"/>
      <c r="G2" s="216" t="s">
        <v>61</v>
      </c>
      <c r="H2" s="217"/>
      <c r="I2" s="217"/>
      <c r="J2" s="217"/>
      <c r="K2" s="217"/>
      <c r="L2" s="217"/>
      <c r="M2" s="217"/>
      <c r="N2" s="217"/>
      <c r="O2" s="217"/>
      <c r="P2" s="217"/>
      <c r="Q2" s="217"/>
      <c r="R2" s="217"/>
      <c r="S2" s="218"/>
      <c r="T2" s="225" t="s">
        <v>54</v>
      </c>
      <c r="U2" s="225"/>
      <c r="V2" s="225"/>
      <c r="W2" s="225"/>
      <c r="X2" s="226"/>
      <c r="Y2" s="42"/>
    </row>
    <row r="3" spans="1:25" s="2" customFormat="1" ht="12" customHeight="1" x14ac:dyDescent="0.15">
      <c r="A3" s="105"/>
      <c r="B3" s="105"/>
      <c r="C3" s="252"/>
      <c r="D3" s="253"/>
      <c r="E3" s="253"/>
      <c r="F3" s="254"/>
      <c r="G3" s="219"/>
      <c r="H3" s="220"/>
      <c r="I3" s="220"/>
      <c r="J3" s="220"/>
      <c r="K3" s="220"/>
      <c r="L3" s="220"/>
      <c r="M3" s="220"/>
      <c r="N3" s="220"/>
      <c r="O3" s="220"/>
      <c r="P3" s="220"/>
      <c r="Q3" s="220"/>
      <c r="R3" s="220"/>
      <c r="S3" s="221"/>
      <c r="T3" s="227"/>
      <c r="U3" s="227"/>
      <c r="V3" s="227"/>
      <c r="W3" s="227"/>
      <c r="X3" s="228"/>
      <c r="Y3" s="42"/>
    </row>
    <row r="4" spans="1:25" s="2" customFormat="1" ht="13.5" customHeight="1" thickBot="1" x14ac:dyDescent="0.2">
      <c r="A4" s="105"/>
      <c r="B4" s="105"/>
      <c r="C4" s="255"/>
      <c r="D4" s="256"/>
      <c r="E4" s="256"/>
      <c r="F4" s="257"/>
      <c r="G4" s="222"/>
      <c r="H4" s="223"/>
      <c r="I4" s="223"/>
      <c r="J4" s="223"/>
      <c r="K4" s="223"/>
      <c r="L4" s="223"/>
      <c r="M4" s="223"/>
      <c r="N4" s="223"/>
      <c r="O4" s="223"/>
      <c r="P4" s="223"/>
      <c r="Q4" s="223"/>
      <c r="R4" s="223"/>
      <c r="S4" s="224"/>
      <c r="T4" s="229"/>
      <c r="U4" s="229"/>
      <c r="V4" s="229"/>
      <c r="W4" s="229"/>
      <c r="X4" s="230"/>
      <c r="Y4" s="42"/>
    </row>
    <row r="5" spans="1:25" s="2" customFormat="1" ht="30" customHeight="1" x14ac:dyDescent="0.15">
      <c r="A5" s="152">
        <v>1</v>
      </c>
      <c r="B5" s="165" t="s">
        <v>95</v>
      </c>
      <c r="C5" s="207" t="s">
        <v>82</v>
      </c>
      <c r="D5" s="208"/>
      <c r="E5" s="208"/>
      <c r="F5" s="209"/>
      <c r="G5" s="240" t="s">
        <v>83</v>
      </c>
      <c r="H5" s="241"/>
      <c r="I5" s="241"/>
      <c r="J5" s="241"/>
      <c r="K5" s="241"/>
      <c r="L5" s="241"/>
      <c r="M5" s="241"/>
      <c r="N5" s="241"/>
      <c r="O5" s="241"/>
      <c r="P5" s="241"/>
      <c r="Q5" s="241"/>
      <c r="R5" s="241"/>
      <c r="S5" s="242"/>
      <c r="T5" s="231" t="s">
        <v>84</v>
      </c>
      <c r="U5" s="232"/>
      <c r="V5" s="232"/>
      <c r="W5" s="232"/>
      <c r="X5" s="233"/>
      <c r="Y5" s="45"/>
    </row>
    <row r="6" spans="1:25" s="2" customFormat="1" ht="30" customHeight="1" thickBot="1" x14ac:dyDescent="0.2">
      <c r="A6" s="177"/>
      <c r="B6" s="178"/>
      <c r="C6" s="210"/>
      <c r="D6" s="211"/>
      <c r="E6" s="211"/>
      <c r="F6" s="212"/>
      <c r="G6" s="243"/>
      <c r="H6" s="244"/>
      <c r="I6" s="244"/>
      <c r="J6" s="244"/>
      <c r="K6" s="244"/>
      <c r="L6" s="244"/>
      <c r="M6" s="244"/>
      <c r="N6" s="244"/>
      <c r="O6" s="244"/>
      <c r="P6" s="244"/>
      <c r="Q6" s="244"/>
      <c r="R6" s="244"/>
      <c r="S6" s="245"/>
      <c r="T6" s="234"/>
      <c r="U6" s="235"/>
      <c r="V6" s="235"/>
      <c r="W6" s="235"/>
      <c r="X6" s="236"/>
      <c r="Y6" s="46"/>
    </row>
    <row r="7" spans="1:25" s="2" customFormat="1" ht="30" customHeight="1" x14ac:dyDescent="0.15">
      <c r="A7" s="152">
        <v>2</v>
      </c>
      <c r="B7" s="165" t="s">
        <v>86</v>
      </c>
      <c r="C7" s="207" t="s">
        <v>97</v>
      </c>
      <c r="D7" s="208"/>
      <c r="E7" s="208"/>
      <c r="F7" s="209"/>
      <c r="G7" s="240" t="s">
        <v>98</v>
      </c>
      <c r="H7" s="241"/>
      <c r="I7" s="241"/>
      <c r="J7" s="241"/>
      <c r="K7" s="241"/>
      <c r="L7" s="241"/>
      <c r="M7" s="241"/>
      <c r="N7" s="241"/>
      <c r="O7" s="241"/>
      <c r="P7" s="241"/>
      <c r="Q7" s="241"/>
      <c r="R7" s="241"/>
      <c r="S7" s="242"/>
      <c r="T7" s="231" t="s">
        <v>99</v>
      </c>
      <c r="U7" s="232"/>
      <c r="V7" s="232"/>
      <c r="W7" s="232"/>
      <c r="X7" s="233"/>
      <c r="Y7" s="45"/>
    </row>
    <row r="8" spans="1:25" s="2" customFormat="1" ht="30" customHeight="1" thickBot="1" x14ac:dyDescent="0.2">
      <c r="A8" s="153"/>
      <c r="B8" s="166"/>
      <c r="C8" s="213"/>
      <c r="D8" s="214"/>
      <c r="E8" s="214"/>
      <c r="F8" s="215"/>
      <c r="G8" s="246"/>
      <c r="H8" s="247"/>
      <c r="I8" s="247"/>
      <c r="J8" s="247"/>
      <c r="K8" s="247"/>
      <c r="L8" s="247"/>
      <c r="M8" s="247"/>
      <c r="N8" s="247"/>
      <c r="O8" s="247"/>
      <c r="P8" s="247"/>
      <c r="Q8" s="247"/>
      <c r="R8" s="247"/>
      <c r="S8" s="248"/>
      <c r="T8" s="237"/>
      <c r="U8" s="238"/>
      <c r="V8" s="238"/>
      <c r="W8" s="238"/>
      <c r="X8" s="239"/>
      <c r="Y8" s="46"/>
    </row>
    <row r="9" spans="1:25" x14ac:dyDescent="0.15">
      <c r="N9" s="52"/>
    </row>
    <row r="19" spans="14:14" x14ac:dyDescent="0.15">
      <c r="N19" s="65"/>
    </row>
  </sheetData>
  <mergeCells count="15">
    <mergeCell ref="A7:A8"/>
    <mergeCell ref="B7:B8"/>
    <mergeCell ref="A5:A6"/>
    <mergeCell ref="B5:B6"/>
    <mergeCell ref="A2:A4"/>
    <mergeCell ref="B2:B4"/>
    <mergeCell ref="C5:F6"/>
    <mergeCell ref="C7:F8"/>
    <mergeCell ref="G2:S4"/>
    <mergeCell ref="T2:X4"/>
    <mergeCell ref="T5:X6"/>
    <mergeCell ref="T7:X8"/>
    <mergeCell ref="G5:S6"/>
    <mergeCell ref="G7:S8"/>
    <mergeCell ref="C2:F4"/>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深沢 円香</dc:creator>
  <cp:lastModifiedBy>峯田 恭平</cp:lastModifiedBy>
  <cp:lastPrinted>2023-08-22T09:02:25Z</cp:lastPrinted>
  <dcterms:created xsi:type="dcterms:W3CDTF">2010-08-24T08:00:05Z</dcterms:created>
  <dcterms:modified xsi:type="dcterms:W3CDTF">2023-09-25T07:07:40Z</dcterms:modified>
</cp:coreProperties>
</file>