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C4C0FC0-EF68-41BD-97CC-504D9EAE1AC5}"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8" i="6" l="1"/>
  <c r="AN127" i="6"/>
  <c r="AN74" i="6" l="1"/>
  <c r="Y187" i="6" l="1"/>
  <c r="Y198" i="6"/>
  <c r="Y209" i="6"/>
  <c r="X114" i="6" l="1"/>
  <c r="AH114" i="6" s="1"/>
  <c r="AB114" i="6"/>
  <c r="AL114" i="6" s="1"/>
  <c r="AU114" i="6" s="1"/>
  <c r="AH120" i="6" l="1"/>
  <c r="AJ74" i="6" l="1"/>
  <c r="AF74" i="6"/>
  <c r="R128" i="6" l="1"/>
  <c r="AN128" i="6" s="1"/>
  <c r="AQ99" i="6"/>
  <c r="AH99" i="6"/>
  <c r="X99" i="6"/>
  <c r="O99" i="6"/>
  <c r="AQ93" i="6"/>
  <c r="AH93" i="6"/>
  <c r="X93" i="6"/>
  <c r="O93" i="6"/>
  <c r="AQ88" i="6"/>
  <c r="AH88" i="6"/>
  <c r="X88" i="6"/>
  <c r="O88" i="6"/>
  <c r="O95" i="6" l="1"/>
  <c r="R132" i="6"/>
  <c r="AN132" i="6" s="1"/>
  <c r="AV220" i="6" l="1"/>
  <c r="AV209" i="6"/>
  <c r="Y220" i="6"/>
  <c r="X81" i="6" l="1"/>
  <c r="X95" i="6" s="1"/>
  <c r="AV187" i="6"/>
  <c r="AB126" i="6"/>
  <c r="AL126" i="6" s="1"/>
  <c r="AU126" i="6" s="1"/>
  <c r="AU120" i="6"/>
  <c r="AH81" i="6" l="1"/>
  <c r="AH95" i="6" s="1"/>
  <c r="AQ81" i="6" l="1"/>
  <c r="AQ95" i="6" s="1"/>
</calcChain>
</file>

<file path=xl/sharedStrings.xml><?xml version="1.0" encoding="utf-8"?>
<sst xmlns="http://schemas.openxmlformats.org/spreadsheetml/2006/main" count="713" uniqueCount="398">
  <si>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</si>
  <si>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</si>
  <si>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</si>
  <si>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</si>
  <si>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</si>
  <si>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</si>
  <si>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</si>
  <si>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</si>
  <si>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</si>
  <si>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</si>
  <si>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</si>
  <si>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</si>
  <si>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</si>
  <si>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</si>
  <si>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</si>
  <si>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</si>
  <si>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</si>
  <si>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</si>
  <si>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</si>
  <si>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</si>
  <si>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</si>
  <si>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</si>
  <si>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</si>
  <si>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</si>
  <si>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</si>
  <si>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</si>
  <si>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</si>
  <si>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</si>
  <si>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</si>
  <si>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</si>
  <si>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</si>
  <si>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</si>
  <si>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</si>
  <si>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</si>
  <si>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</si>
  <si>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</si>
  <si>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</si>
  <si>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</si>
  <si>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</si>
  <si>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</si>
  <si>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</si>
  <si>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</si>
  <si>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</si>
  <si>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</si>
  <si>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</si>
  <si>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</si>
  <si>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</si>
  <si>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</si>
  <si>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</si>
  <si>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</si>
  <si>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</si>
  <si>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</si>
  <si>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</si>
  <si>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</si>
  <si>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</si>
  <si>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</si>
  <si>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</si>
  <si>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</si>
  <si>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</si>
  <si>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</si>
  <si>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</si>
  <si>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</si>
  <si>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</si>
  <si>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</si>
  <si>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</si>
  <si>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</si>
  <si>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</si>
  <si>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</si>
  <si>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</si>
  <si>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</si>
  <si>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</si>
  <si>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</si>
  <si>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</si>
  <si>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</si>
  <si>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</si>
  <si>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</si>
  <si>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</si>
  <si>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</si>
  <si>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</si>
  <si>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</si>
  <si>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</si>
  <si>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</si>
  <si>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</si>
  <si>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</si>
  <si>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</si>
  <si>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</si>
  <si>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</si>
  <si>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</si>
  <si>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</si>
  <si>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</si>
  <si>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</si>
  <si>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</si>
  <si>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</si>
  <si>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</si>
  <si>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</si>
  <si>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</si>
  <si>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</si>
  <si>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</si>
  <si>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</si>
  <si>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</si>
  <si>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</si>
  <si>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</si>
  <si>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</si>
  <si>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</si>
  <si>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</si>
  <si>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</si>
  <si>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</si>
  <si>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</si>
  <si>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</si>
  <si>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</si>
  <si>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</si>
  <si>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</si>
  <si>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</si>
  <si>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</si>
  <si>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</si>
  <si>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</si>
  <si>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</si>
  <si>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</si>
  <si>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</si>
  <si>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</si>
  <si>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</si>
  <si>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</si>
  <si>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</si>
  <si>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</si>
  <si>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</si>
  <si>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</si>
  <si>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</si>
  <si>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</si>
  <si>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</si>
  <si>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</si>
  <si>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</si>
  <si>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</si>
  <si>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</si>
  <si>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</si>
  <si>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</si>
  <si>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</si>
  <si>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</si>
  <si>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</si>
  <si>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</si>
  <si>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</si>
  <si>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</si>
  <si>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</si>
  <si>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</si>
  <si>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</si>
  <si>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</si>
  <si>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</si>
  <si>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</si>
  <si>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</si>
  <si>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</si>
  <si>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</si>
  <si>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</si>
  <si>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</si>
  <si>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</si>
  <si>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</si>
  <si>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</si>
  <si>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</si>
  <si>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</si>
  <si>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</si>
  <si>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</si>
  <si>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</si>
  <si>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</si>
  <si>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</si>
  <si>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</si>
  <si>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</si>
  <si>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</si>
  <si>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</si>
  <si>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</si>
  <si>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</si>
  <si>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</si>
  <si>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</si>
  <si>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</si>
  <si>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</si>
  <si>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</si>
  <si>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</si>
  <si>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</si>
  <si>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</si>
  <si>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</si>
  <si>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</si>
  <si>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</si>
  <si>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</si>
  <si>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</si>
  <si>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</si>
  <si>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</si>
  <si>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</si>
  <si>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</si>
  <si>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</si>
  <si>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</si>
  <si>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</si>
  <si>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</si>
  <si>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</si>
  <si>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</si>
  <si>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</si>
  <si>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</si>
  <si>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</si>
  <si>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</si>
  <si>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</si>
  <si>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</si>
  <si>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</si>
  <si>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</si>
  <si>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</si>
  <si>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</si>
  <si>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</si>
  <si>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</si>
  <si>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</si>
  <si>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</si>
  <si>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</si>
  <si>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</si>
  <si>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</si>
  <si>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</si>
  <si>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</si>
  <si>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</si>
  <si>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</si>
  <si>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</si>
  <si>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</si>
  <si>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</si>
  <si>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</si>
  <si>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</si>
  <si>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</si>
  <si>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</si>
  <si>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</si>
  <si>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</si>
  <si>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</si>
  <si>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</si>
  <si>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</si>
  <si>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</si>
  <si>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</si>
  <si>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</si>
  <si>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</si>
  <si>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</si>
  <si>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</si>
  <si>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</si>
  <si>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</si>
  <si>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</si>
  <si>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</si>
  <si>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</si>
  <si>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</si>
  <si>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</si>
  <si>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</si>
  <si>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</si>
  <si>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</si>
  <si>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</si>
  <si>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</si>
  <si>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</si>
  <si>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</si>
  <si>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</si>
  <si>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</si>
  <si>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</si>
  <si>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</si>
  <si>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</si>
  <si>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</si>
  <si>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</si>
  <si>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</si>
  <si>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</si>
  <si>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</si>
  <si>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</si>
  <si>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</si>
  <si>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</si>
  <si>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</si>
  <si>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</si>
  <si>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</si>
  <si>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</si>
  <si>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</si>
  <si>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</si>
  <si>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</si>
  <si>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</si>
  <si>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</si>
  <si>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</si>
  <si>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</si>
  <si>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</si>
  <si>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</si>
  <si>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</si>
  <si>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</si>
  <si>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</si>
  <si>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</si>
  <si>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</si>
  <si>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</si>
  <si>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</si>
  <si>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</si>
  <si>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</si>
  <si>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</si>
  <si>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</si>
  <si>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</si>
  <si>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</si>
  <si>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</si>
  <si>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</si>
  <si>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</si>
  <si>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</si>
  <si>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</si>
  <si>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</si>
  <si>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</si>
  <si>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</si>
  <si>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</si>
  <si>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</si>
  <si>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</si>
  <si>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</si>
  <si>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</si>
  <si>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</si>
  <si>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</si>
  <si>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</si>
  <si>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</si>
  <si>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</si>
  <si>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</si>
  <si>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不動産・建設経済局</t>
    <rPh sb="0" eb="3">
      <t>フドウサン</t>
    </rPh>
    <rPh sb="4" eb="6">
      <t>ケンセツ</t>
    </rPh>
    <rPh sb="6" eb="9">
      <t>ケイザイキョク</t>
    </rPh>
    <phoneticPr fontId="3"/>
  </si>
  <si>
    <t>-</t>
    <phoneticPr fontId="3"/>
  </si>
  <si>
    <t>建設市場整備課</t>
    <rPh sb="0" eb="7">
      <t>ケンセツシジョウセイビカ</t>
    </rPh>
    <phoneticPr fontId="3"/>
  </si>
  <si>
    <t>一般財団法人　建設業振興基金</t>
    <rPh sb="0" eb="6">
      <t>イッパンザイダンホウジン</t>
    </rPh>
    <rPh sb="7" eb="14">
      <t>ケンセツギョウシンコウキキン</t>
    </rPh>
    <phoneticPr fontId="3"/>
  </si>
  <si>
    <t>いつどの程度の規模で発生するかわからない企業倒産等に対して代位弁済を実施する事業であるため。</t>
    <rPh sb="4" eb="6">
      <t>テイド</t>
    </rPh>
    <rPh sb="7" eb="9">
      <t>キボ</t>
    </rPh>
    <rPh sb="10" eb="12">
      <t>ハッセイ</t>
    </rPh>
    <rPh sb="20" eb="25">
      <t>キギョウトウサントウ</t>
    </rPh>
    <rPh sb="26" eb="27">
      <t>タイ</t>
    </rPh>
    <rPh sb="29" eb="33">
      <t>ダイイベンサイ</t>
    </rPh>
    <rPh sb="34" eb="36">
      <t>ジッシ</t>
    </rPh>
    <rPh sb="38" eb="40">
      <t>ジギョウ</t>
    </rPh>
    <phoneticPr fontId="3"/>
  </si>
  <si>
    <t>平成30年度の基金の再点検を踏まえて返納。</t>
    <rPh sb="0" eb="2">
      <t>ヘイセイ</t>
    </rPh>
    <rPh sb="4" eb="6">
      <t>ネンド</t>
    </rPh>
    <rPh sb="7" eb="9">
      <t>キキン</t>
    </rPh>
    <rPh sb="10" eb="13">
      <t>サイテンケン</t>
    </rPh>
    <rPh sb="14" eb="15">
      <t>フ</t>
    </rPh>
    <rPh sb="18" eb="20">
      <t>ヘンノウ</t>
    </rPh>
    <phoneticPr fontId="3"/>
  </si>
  <si>
    <t>融資枠の需要に対し十分な債務保証枠を確保する。</t>
    <rPh sb="0" eb="3">
      <t>ユウシワク</t>
    </rPh>
    <rPh sb="4" eb="6">
      <t>ジュヨウ</t>
    </rPh>
    <rPh sb="7" eb="8">
      <t>タイ</t>
    </rPh>
    <rPh sb="9" eb="11">
      <t>ジュウブン</t>
    </rPh>
    <rPh sb="12" eb="17">
      <t>サイムホショウワク</t>
    </rPh>
    <rPh sb="18" eb="20">
      <t>カクホ</t>
    </rPh>
    <phoneticPr fontId="3"/>
  </si>
  <si>
    <t>債務保証総枠</t>
    <rPh sb="0" eb="6">
      <t>サイムホショウソウワク</t>
    </rPh>
    <phoneticPr fontId="3"/>
  </si>
  <si>
    <t>百万円</t>
    <rPh sb="0" eb="3">
      <t>ヒャクマンエン</t>
    </rPh>
    <phoneticPr fontId="3"/>
  </si>
  <si>
    <t>倒産確率</t>
    <rPh sb="0" eb="4">
      <t>トウサンカクリツ</t>
    </rPh>
    <phoneticPr fontId="3"/>
  </si>
  <si>
    <t>RDB企業デフォルト率</t>
    <rPh sb="3" eb="5">
      <t>キギョウ</t>
    </rPh>
    <rPh sb="10" eb="11">
      <t>リツ</t>
    </rPh>
    <phoneticPr fontId="3"/>
  </si>
  <si>
    <t>％</t>
    <phoneticPr fontId="3"/>
  </si>
  <si>
    <t>【基金事業の新規申請受付終了時期を設定していない理由】</t>
    <rPh sb="1" eb="5">
      <t>キキンジギョウ</t>
    </rPh>
    <rPh sb="6" eb="8">
      <t>シンキ</t>
    </rPh>
    <rPh sb="8" eb="10">
      <t>シンセイ</t>
    </rPh>
    <rPh sb="10" eb="12">
      <t>ウケツケ</t>
    </rPh>
    <rPh sb="12" eb="16">
      <t>シュウリョウジキ</t>
    </rPh>
    <rPh sb="17" eb="19">
      <t>セッテイ</t>
    </rPh>
    <rPh sb="24" eb="26">
      <t>リユウ</t>
    </rPh>
    <phoneticPr fontId="3"/>
  </si>
  <si>
    <t>A.一般財団法人建設業振興基金</t>
    <rPh sb="2" eb="8">
      <t>イッパンザイダンホウジン</t>
    </rPh>
    <rPh sb="8" eb="11">
      <t>ケンセツギョウ</t>
    </rPh>
    <rPh sb="11" eb="15">
      <t>シンコウキキン</t>
    </rPh>
    <phoneticPr fontId="3"/>
  </si>
  <si>
    <t>事業費</t>
    <rPh sb="0" eb="3">
      <t>ジギョウヒ</t>
    </rPh>
    <phoneticPr fontId="3"/>
  </si>
  <si>
    <t>管理費</t>
    <rPh sb="0" eb="3">
      <t>カンリヒ</t>
    </rPh>
    <phoneticPr fontId="3"/>
  </si>
  <si>
    <t>一般財団法人建設業振興基金</t>
    <rPh sb="0" eb="6">
      <t>イッパンザイダンホウジン</t>
    </rPh>
    <rPh sb="6" eb="13">
      <t>ケンセツギョウシンコウキキン</t>
    </rPh>
    <phoneticPr fontId="3"/>
  </si>
  <si>
    <t>運営管理</t>
    <rPh sb="0" eb="4">
      <t>ウンエイカンリ</t>
    </rPh>
    <phoneticPr fontId="3"/>
  </si>
  <si>
    <t>建設業安定化基金</t>
    <rPh sb="0" eb="3">
      <t>ケンセツギョウ</t>
    </rPh>
    <rPh sb="3" eb="6">
      <t>アンテイカ</t>
    </rPh>
    <rPh sb="6" eb="8">
      <t>キキン</t>
    </rPh>
    <phoneticPr fontId="3"/>
  </si>
  <si>
    <t>建設業緊急安定化事業</t>
    <rPh sb="0" eb="3">
      <t>ケンセツギョウ</t>
    </rPh>
    <rPh sb="3" eb="8">
      <t>キンキュウアンテイカ</t>
    </rPh>
    <rPh sb="8" eb="10">
      <t>ジギョウ</t>
    </rPh>
    <phoneticPr fontId="3"/>
  </si>
  <si>
    <t>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Ph sb="0" eb="3">
      <t>ホンキキン</t>
    </rPh>
    <rPh sb="6" eb="11">
      <t>サイムホショウトウ</t>
    </rPh>
    <rPh sb="12" eb="13">
      <t>ツウ</t>
    </rPh>
    <rPh sb="15" eb="17">
      <t>チュウショウ</t>
    </rPh>
    <rPh sb="18" eb="20">
      <t>チュウケン</t>
    </rPh>
    <rPh sb="20" eb="22">
      <t>モトウケ</t>
    </rPh>
    <rPh sb="22" eb="26">
      <t>ケンセツキギョウ</t>
    </rPh>
    <rPh sb="27" eb="28">
      <t>タイ</t>
    </rPh>
    <rPh sb="30" eb="39">
      <t>コウジウケオイダイキントウサイケン</t>
    </rPh>
    <rPh sb="40" eb="42">
      <t>タンポ</t>
    </rPh>
    <rPh sb="45" eb="49">
      <t>シキンキョウキュウ</t>
    </rPh>
    <rPh sb="50" eb="53">
      <t>エンカツカ</t>
    </rPh>
    <rPh sb="61" eb="63">
      <t>モトウケ</t>
    </rPh>
    <rPh sb="63" eb="67">
      <t>ケンセツキギョウ</t>
    </rPh>
    <rPh sb="68" eb="74">
      <t>コウジトチュウダンカイ</t>
    </rPh>
    <rPh sb="78" eb="81">
      <t>シキング</t>
    </rPh>
    <rPh sb="83" eb="85">
      <t>カイゼン</t>
    </rPh>
    <rPh sb="86" eb="90">
      <t>ケイエイキバン</t>
    </rPh>
    <rPh sb="91" eb="93">
      <t>キョウカ</t>
    </rPh>
    <rPh sb="100" eb="107">
      <t>シタウケケンセツキギョウトウ</t>
    </rPh>
    <rPh sb="108" eb="109">
      <t>タイ</t>
    </rPh>
    <rPh sb="111" eb="113">
      <t>テキセイ</t>
    </rPh>
    <rPh sb="114" eb="118">
      <t>ダイキンシハラ</t>
    </rPh>
    <rPh sb="119" eb="120">
      <t>トウ</t>
    </rPh>
    <rPh sb="120" eb="122">
      <t>モトウケ</t>
    </rPh>
    <rPh sb="123" eb="125">
      <t>シタウケ</t>
    </rPh>
    <rPh sb="125" eb="127">
      <t>カンケイ</t>
    </rPh>
    <rPh sb="128" eb="131">
      <t>アンテイカ</t>
    </rPh>
    <rPh sb="132" eb="135">
      <t>テキセイカ</t>
    </rPh>
    <rPh sb="136" eb="137">
      <t>ハカ</t>
    </rPh>
    <phoneticPr fontId="3"/>
  </si>
  <si>
    <t>建設企業は、請負工事の完了後に発注者から工事代金が支払われるため工期中の資金確保や、重層下請構造であるため元請下請関係の安定化・適正化が課題。</t>
    <rPh sb="0" eb="4">
      <t>ケンセツキギョウ</t>
    </rPh>
    <rPh sb="6" eb="10">
      <t>ウケオイコウジ</t>
    </rPh>
    <rPh sb="11" eb="14">
      <t>カンリョウゴ</t>
    </rPh>
    <rPh sb="15" eb="18">
      <t>ハッチュウシャ</t>
    </rPh>
    <rPh sb="20" eb="24">
      <t>コウジダイキン</t>
    </rPh>
    <rPh sb="25" eb="27">
      <t>シハラ</t>
    </rPh>
    <rPh sb="32" eb="35">
      <t>コウキチュウ</t>
    </rPh>
    <rPh sb="36" eb="38">
      <t>シキン</t>
    </rPh>
    <rPh sb="38" eb="40">
      <t>カクホ</t>
    </rPh>
    <rPh sb="42" eb="44">
      <t>ジュウソウ</t>
    </rPh>
    <rPh sb="44" eb="46">
      <t>シタウケ</t>
    </rPh>
    <rPh sb="46" eb="48">
      <t>コウゾウ</t>
    </rPh>
    <rPh sb="53" eb="55">
      <t>モトウケ</t>
    </rPh>
    <rPh sb="55" eb="57">
      <t>シタウケ</t>
    </rPh>
    <rPh sb="57" eb="59">
      <t>カンケイ</t>
    </rPh>
    <rPh sb="60" eb="62">
      <t>アンテイ</t>
    </rPh>
    <rPh sb="62" eb="63">
      <t>カ</t>
    </rPh>
    <rPh sb="64" eb="66">
      <t>テキセイ</t>
    </rPh>
    <rPh sb="66" eb="67">
      <t>カ</t>
    </rPh>
    <rPh sb="68" eb="70">
      <t>カダイ</t>
    </rPh>
    <phoneticPr fontId="3"/>
  </si>
  <si>
    <t>・建設業団体、事業協同組合等が中小・中堅元請建設企業に対し公共工事請負代金等の債権を担保にして工事出来高に応じた転貸融資を行う場合に、そのための金融機関からの資金の借り入れに対し本基金による債務保証を実施する等により、元請建設企業への低金利での資金供給を可能とし、また、下請建設企業等への適正な代金支払いを促進。</t>
    <rPh sb="1" eb="4">
      <t>ケンセツギョウ</t>
    </rPh>
    <rPh sb="4" eb="6">
      <t>ダンタイ</t>
    </rPh>
    <rPh sb="7" eb="14">
      <t>ジギョウキョウドウクミアイトウ</t>
    </rPh>
    <rPh sb="15" eb="17">
      <t>チュウショウ</t>
    </rPh>
    <rPh sb="18" eb="20">
      <t>チュウケン</t>
    </rPh>
    <rPh sb="20" eb="22">
      <t>モトウケ</t>
    </rPh>
    <rPh sb="22" eb="26">
      <t>ケンセツキギョウ</t>
    </rPh>
    <rPh sb="27" eb="28">
      <t>タイ</t>
    </rPh>
    <rPh sb="29" eb="33">
      <t>コウキョウコウジ</t>
    </rPh>
    <rPh sb="33" eb="37">
      <t>ウケオイダイキン</t>
    </rPh>
    <rPh sb="37" eb="38">
      <t>トウ</t>
    </rPh>
    <rPh sb="39" eb="41">
      <t>サイケン</t>
    </rPh>
    <rPh sb="42" eb="44">
      <t>タンポ</t>
    </rPh>
    <rPh sb="47" eb="52">
      <t>コウジデキダカ</t>
    </rPh>
    <rPh sb="53" eb="54">
      <t>オウ</t>
    </rPh>
    <rPh sb="56" eb="60">
      <t>テンタイユウシ</t>
    </rPh>
    <rPh sb="61" eb="62">
      <t>オコナ</t>
    </rPh>
    <rPh sb="63" eb="65">
      <t>バアイ</t>
    </rPh>
    <rPh sb="72" eb="76">
      <t>キンユウキカン</t>
    </rPh>
    <rPh sb="79" eb="81">
      <t>シキン</t>
    </rPh>
    <rPh sb="82" eb="83">
      <t>カ</t>
    </rPh>
    <rPh sb="84" eb="85">
      <t>イ</t>
    </rPh>
    <rPh sb="87" eb="88">
      <t>タイ</t>
    </rPh>
    <rPh sb="89" eb="92">
      <t>ホンキキン</t>
    </rPh>
    <rPh sb="95" eb="99">
      <t>サイムホショウ</t>
    </rPh>
    <rPh sb="100" eb="102">
      <t>ジッシ</t>
    </rPh>
    <rPh sb="104" eb="105">
      <t>トウ</t>
    </rPh>
    <rPh sb="109" eb="115">
      <t>モトウケケンセツキギョウ</t>
    </rPh>
    <rPh sb="117" eb="120">
      <t>テイキンリ</t>
    </rPh>
    <rPh sb="122" eb="126">
      <t>シキンキョウキュウ</t>
    </rPh>
    <phoneticPr fontId="3"/>
  </si>
  <si>
    <t>基金の造成の
経緯③</t>
    <rPh sb="0" eb="2">
      <t>キキン</t>
    </rPh>
    <rPh sb="3" eb="5">
      <t>ゾウセイ</t>
    </rPh>
    <rPh sb="7" eb="9">
      <t>ケイイ</t>
    </rPh>
    <phoneticPr fontId="3"/>
  </si>
  <si>
    <t>国庫返納の経緯②</t>
    <rPh sb="0" eb="2">
      <t>コッコ</t>
    </rPh>
    <rPh sb="2" eb="4">
      <t>ヘンノウ</t>
    </rPh>
    <rPh sb="5" eb="7">
      <t>ケイイ</t>
    </rPh>
    <phoneticPr fontId="3"/>
  </si>
  <si>
    <t>平成26年度の基金の再点検を踏まえて返納。</t>
    <rPh sb="0" eb="2">
      <t>ヘイセイ</t>
    </rPh>
    <rPh sb="4" eb="6">
      <t>ネンド</t>
    </rPh>
    <rPh sb="7" eb="9">
      <t>キキン</t>
    </rPh>
    <rPh sb="10" eb="13">
      <t>サイテンケン</t>
    </rPh>
    <rPh sb="14" eb="15">
      <t>フ</t>
    </rPh>
    <rPh sb="18" eb="20">
      <t>ヘンノウ</t>
    </rPh>
    <phoneticPr fontId="3"/>
  </si>
  <si>
    <t xml:space="preserve">（基金に係る国庫補助金等の返納）
第10条　補助金等の交付により造成された基金による事業が終了した場合、事業終了後速やかに当該基金の精算を行い、これに残額が生じた場合には、国に返納するものとする。
２　前項のほか、「補助金等の交付により造成した基金等に関する基準」（平成18年８月15日閣議決定）に基づき基金の取り扱いを検討した結果、使用見込みのない資金に相当する額については国に返納するものとする。
（事業に係る運営及び管理に関する基本的事項の公表）
第11条　補助事業者は事業に係る運営及び管理に関する基本的事項として、次に掲げるものを公表しなければならない。
一　基金の名称
二　基金の額（国費相当額を含む。）
三　事業の概要
四　事業を終了する次期
五　事業の採択に当たっての申請方法、申請期限、審査基準及び審査体制
（基金の額、事業の実施状況等の報告）
第12条　補助事業者は、事業が終了するまでの間、毎年度、次に掲げる事項を大臣に報告しなければならない。
一　基金の残高及び国費相当額
二　事業に係る収入・支出及びその内訳（今後の見込みを含む。）
三　保証の残高
四　事業の実施決定件数及び実施決定額
五　保有割合（「補助金等の交付により造成した基金等に関する基準」（平成18年８月15日閣議決定）中「３(3)基金の保有に関する基準」に示されている保有割合をいう。）及びその算定根拠
</t>
    <phoneticPr fontId="3"/>
  </si>
  <si>
    <t>債務保証を通じて建設業の資金繰りの改善、経営基盤の強化を図る。</t>
    <rPh sb="0" eb="4">
      <t>サイムホショウ</t>
    </rPh>
    <rPh sb="5" eb="6">
      <t>ツウ</t>
    </rPh>
    <rPh sb="8" eb="11">
      <t>ケンセツギョウ</t>
    </rPh>
    <rPh sb="12" eb="15">
      <t>シキング</t>
    </rPh>
    <rPh sb="17" eb="19">
      <t>カイゼン</t>
    </rPh>
    <rPh sb="20" eb="24">
      <t>ケイエイキバン</t>
    </rPh>
    <rPh sb="25" eb="27">
      <t>キョウカ</t>
    </rPh>
    <rPh sb="28" eb="29">
      <t>ハカ</t>
    </rPh>
    <phoneticPr fontId="3"/>
  </si>
  <si>
    <t>令和3年度においては、新型コロナウイルス感染症の影響に対応する無利子・無担保融資等の緊急的な措置が活用され、融資に伴う助成に影響を及ぼしたが、こうした緊急的な措置は今後縮減される見込みであるため、資金繰りの問題に直面しやすい建設企業への資金供給を円滑化する本事業により元請企業等の経営基盤の強化を図り、下請建設企業等の保護、連鎖倒産の防止につなげる必要がある。</t>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</si>
  <si>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・平成27年度に400百万円、平成30年度に315百万円を国庫返納。</t>
    <rPh sb="1" eb="3">
      <t>ヘイセイ</t>
    </rPh>
    <rPh sb="5" eb="6">
      <t>ネン</t>
    </rPh>
    <rPh sb="6" eb="7">
      <t>ド</t>
    </rPh>
    <rPh sb="7" eb="11">
      <t>カクギケッテイ</t>
    </rPh>
    <rPh sb="12" eb="13">
      <t>フ</t>
    </rPh>
    <rPh sb="16" eb="18">
      <t>ヘイセイ</t>
    </rPh>
    <rPh sb="20" eb="22">
      <t>ネンド</t>
    </rPh>
    <rPh sb="22" eb="24">
      <t>イコウ</t>
    </rPh>
    <rPh sb="25" eb="27">
      <t>キキン</t>
    </rPh>
    <rPh sb="33" eb="35">
      <t>テンケン</t>
    </rPh>
    <rPh sb="36" eb="38">
      <t>ジッシ</t>
    </rPh>
    <rPh sb="41" eb="46">
      <t>マイジギョウネンド</t>
    </rPh>
    <rPh sb="47" eb="52">
      <t>ジギョウホウコクショ</t>
    </rPh>
    <rPh sb="53" eb="57">
      <t>ザイムショヒョウ</t>
    </rPh>
    <rPh sb="57" eb="58">
      <t>トウ</t>
    </rPh>
    <rPh sb="59" eb="61">
      <t>テイシュツ</t>
    </rPh>
    <rPh sb="62" eb="64">
      <t>ホウコク</t>
    </rPh>
    <rPh sb="65" eb="66">
      <t>ウ</t>
    </rPh>
    <rPh sb="73" eb="77">
      <t>キキンジギョウ</t>
    </rPh>
    <rPh sb="78" eb="82">
      <t>ジッシジョウキョウ</t>
    </rPh>
    <rPh sb="83" eb="85">
      <t>コンゴ</t>
    </rPh>
    <rPh sb="86" eb="88">
      <t>ミコ</t>
    </rPh>
    <rPh sb="89" eb="90">
      <t>トウ</t>
    </rPh>
    <rPh sb="94" eb="96">
      <t>ヒツヨウ</t>
    </rPh>
    <rPh sb="97" eb="98">
      <t>オウ</t>
    </rPh>
    <rPh sb="100" eb="102">
      <t>ホウコク</t>
    </rPh>
    <rPh sb="103" eb="104">
      <t>モト</t>
    </rPh>
    <rPh sb="111" eb="113">
      <t>ヘイセイ</t>
    </rPh>
    <rPh sb="115" eb="117">
      <t>ネンド</t>
    </rPh>
    <rPh sb="121" eb="124">
      <t>ヒャクマンエン</t>
    </rPh>
    <rPh sb="125" eb="127">
      <t>ヘイセイ</t>
    </rPh>
    <rPh sb="129" eb="131">
      <t>ネンド</t>
    </rPh>
    <rPh sb="135" eb="138">
      <t>ヒャクマンエン</t>
    </rPh>
    <rPh sb="139" eb="143">
      <t>コッコヘンノウ</t>
    </rPh>
    <phoneticPr fontId="3"/>
  </si>
  <si>
    <t>建設企業を取り巻く経営環境、金融情勢等に対する資材価格の高騰等による影響を注視しつつ、適切な基金の管理のもと効果的な役割を果たすべく、中小・中堅建設企業が有する公共工事請負代金債権等取扱いに関する関係者の理解促進等、制度の普及啓発に努める。</t>
    <rPh sb="0" eb="4">
      <t>ケンセツキギョウ</t>
    </rPh>
    <rPh sb="5" eb="6">
      <t>ト</t>
    </rPh>
    <rPh sb="7" eb="8">
      <t>マ</t>
    </rPh>
    <rPh sb="9" eb="13">
      <t>ケイエイカンキョウ</t>
    </rPh>
    <rPh sb="14" eb="19">
      <t>キンユウジョウセイトウ</t>
    </rPh>
    <rPh sb="20" eb="21">
      <t>タイ</t>
    </rPh>
    <rPh sb="23" eb="27">
      <t>シザイカカク</t>
    </rPh>
    <rPh sb="28" eb="31">
      <t>コウトウトウ</t>
    </rPh>
    <rPh sb="34" eb="36">
      <t>エイキョウ</t>
    </rPh>
    <rPh sb="37" eb="39">
      <t>チュウシ</t>
    </rPh>
    <rPh sb="43" eb="45">
      <t>テキセツ</t>
    </rPh>
    <rPh sb="46" eb="48">
      <t>キキン</t>
    </rPh>
    <rPh sb="49" eb="51">
      <t>カンリ</t>
    </rPh>
    <rPh sb="54" eb="57">
      <t>コウカテキ</t>
    </rPh>
    <rPh sb="58" eb="60">
      <t>ヤクワリ</t>
    </rPh>
    <rPh sb="61" eb="62">
      <t>ハ</t>
    </rPh>
    <phoneticPr fontId="3"/>
  </si>
  <si>
    <t>被保証者に対する出来高査定助成、元請下請関係の適正化等に資する事業実施に対しての助成金等</t>
    <rPh sb="0" eb="4">
      <t>ヒホショウシャ</t>
    </rPh>
    <rPh sb="5" eb="6">
      <t>タイ</t>
    </rPh>
    <rPh sb="8" eb="11">
      <t>デキダカ</t>
    </rPh>
    <rPh sb="11" eb="15">
      <t>サテイジョセイ</t>
    </rPh>
    <rPh sb="16" eb="22">
      <t>モトウケシタウケカンケイ</t>
    </rPh>
    <rPh sb="23" eb="26">
      <t>テキセイカ</t>
    </rPh>
    <rPh sb="26" eb="27">
      <t>トウ</t>
    </rPh>
    <rPh sb="28" eb="29">
      <t>シ</t>
    </rPh>
    <rPh sb="31" eb="35">
      <t>ジギョウジッシ</t>
    </rPh>
    <rPh sb="36" eb="37">
      <t>タイ</t>
    </rPh>
    <rPh sb="40" eb="44">
      <t>ジョセイキントウ</t>
    </rPh>
    <phoneticPr fontId="3"/>
  </si>
  <si>
    <t>-</t>
    <phoneticPr fontId="3"/>
  </si>
  <si>
    <t>中小・中堅建設業者への資金供給の円滑化と、下請業者への支払条件等の改善を図ることを目的に、組合員たる中小等建設業者の経営状況を熟知した事業協同組合等を活用した転貸融資方式と、建設業の経営指導で実績を有する（財）建設業振興基金（当時。平成24年一般財団法人に移行。）の債務保証を組み合わせた方式を創設するため、当該法人に基金を造成したもの。</t>
    <rPh sb="41" eb="43">
      <t>モクテキ</t>
    </rPh>
    <rPh sb="45" eb="48">
      <t>クミアイイン</t>
    </rPh>
    <rPh sb="50" eb="53">
      <t>チュウショウトウ</t>
    </rPh>
    <rPh sb="53" eb="57">
      <t>ケンセツギョウシャ</t>
    </rPh>
    <rPh sb="58" eb="62">
      <t>ケイエイジョウキョウ</t>
    </rPh>
    <rPh sb="63" eb="65">
      <t>ジュクチ</t>
    </rPh>
    <rPh sb="154" eb="158">
      <t>トウガイホウジン</t>
    </rPh>
    <rPh sb="159" eb="161">
      <t>キキン</t>
    </rPh>
    <rPh sb="162" eb="164">
      <t>ゾウセイ</t>
    </rPh>
    <phoneticPr fontId="3"/>
  </si>
  <si>
    <t>保証料収入</t>
    <rPh sb="0" eb="2">
      <t>ホショウ</t>
    </rPh>
    <rPh sb="2" eb="3">
      <t>リョウ</t>
    </rPh>
    <phoneticPr fontId="3"/>
  </si>
  <si>
    <t>債務保証枠終了額</t>
    <rPh sb="0" eb="5">
      <t>サイムホショウワク</t>
    </rPh>
    <rPh sb="5" eb="8">
      <t>シュウリョウガク</t>
    </rPh>
    <phoneticPr fontId="3"/>
  </si>
  <si>
    <t>新規代位弁済</t>
    <rPh sb="0" eb="6">
      <t>シンキダイイベンサイ</t>
    </rPh>
    <phoneticPr fontId="3"/>
  </si>
  <si>
    <t>債務保証枠残高</t>
    <rPh sb="0" eb="5">
      <t>サイムホショウワク</t>
    </rPh>
    <rPh sb="5" eb="7">
      <t>ザンダカ</t>
    </rPh>
    <phoneticPr fontId="3"/>
  </si>
  <si>
    <r>
      <t xml:space="preserve">債務保証総枠実績
</t>
    </r>
    <r>
      <rPr>
        <sz val="9"/>
        <rFont val="ＭＳ ゴシック"/>
        <family val="3"/>
        <charset val="128"/>
      </rPr>
      <t>（単位：百万円）</t>
    </r>
    <rPh sb="0" eb="8">
      <t>サイムホショウソウワクジッセキ</t>
    </rPh>
    <phoneticPr fontId="3"/>
  </si>
  <si>
    <t>新規債務保証枠
（下段：当初見込み）</t>
    <rPh sb="0" eb="7">
      <t>シンキサイムホショウワク</t>
    </rPh>
    <rPh sb="9" eb="11">
      <t>ゲダン</t>
    </rPh>
    <rPh sb="12" eb="14">
      <t>トウショ</t>
    </rPh>
    <rPh sb="14" eb="16">
      <t>ミコ</t>
    </rPh>
    <phoneticPr fontId="3"/>
  </si>
  <si>
    <t>（（直近年度末の基金額－国庫返納額）×（債務保証枠限度額の倍率））／（（債務保証枠残高）＋（債務保証枠見込額）＋（事業費・管理費））</t>
    <phoneticPr fontId="3"/>
  </si>
  <si>
    <t>①・・・141.6億円
③・・・1,852億円
⑤・・・助成金については半年ごとの支出(上半期分は9月末確定)</t>
    <phoneticPr fontId="3"/>
  </si>
  <si>
    <t>助成金</t>
    <rPh sb="0" eb="3">
      <t>ジョセイキン</t>
    </rPh>
    <phoneticPr fontId="3"/>
  </si>
  <si>
    <t>B.長崎県建設工業協同組合</t>
    <rPh sb="2" eb="13">
      <t>ナガサキケンケンセツコウギョウキョウドウクミアイ</t>
    </rPh>
    <phoneticPr fontId="3"/>
  </si>
  <si>
    <t>被保証者に対する出来高査定助成等</t>
    <rPh sb="0" eb="1">
      <t>ヒ</t>
    </rPh>
    <rPh sb="1" eb="4">
      <t>ホショウシャ</t>
    </rPh>
    <rPh sb="5" eb="6">
      <t>タイ</t>
    </rPh>
    <rPh sb="8" eb="11">
      <t>デキダカ</t>
    </rPh>
    <rPh sb="11" eb="13">
      <t>サテイ</t>
    </rPh>
    <rPh sb="13" eb="15">
      <t>ジョセイ</t>
    </rPh>
    <rPh sb="15" eb="16">
      <t>トウ</t>
    </rPh>
    <phoneticPr fontId="3"/>
  </si>
  <si>
    <t>C.一般社団法人全国地質調査業協会連合会</t>
    <phoneticPr fontId="3"/>
  </si>
  <si>
    <t>元請下請関係の適性化等に資する事業実施に対しての助成金</t>
    <phoneticPr fontId="3"/>
  </si>
  <si>
    <t>長崎県建設工業協同組合</t>
    <rPh sb="0" eb="3">
      <t>ナガサキケン</t>
    </rPh>
    <rPh sb="3" eb="5">
      <t>ケンセツ</t>
    </rPh>
    <rPh sb="5" eb="7">
      <t>コウギョウ</t>
    </rPh>
    <rPh sb="7" eb="9">
      <t>キョウドウ</t>
    </rPh>
    <rPh sb="9" eb="11">
      <t>クミアイ</t>
    </rPh>
    <phoneticPr fontId="3"/>
  </si>
  <si>
    <t>阪神建設業協同組合</t>
    <rPh sb="0" eb="2">
      <t>ハンシン</t>
    </rPh>
    <rPh sb="2" eb="5">
      <t>ケンセツギョウ</t>
    </rPh>
    <rPh sb="5" eb="7">
      <t>キョウドウ</t>
    </rPh>
    <rPh sb="7" eb="9">
      <t>クミアイ</t>
    </rPh>
    <phoneticPr fontId="3"/>
  </si>
  <si>
    <t>飛騨大野建設業協同組合</t>
    <rPh sb="0" eb="2">
      <t>ヒダ</t>
    </rPh>
    <rPh sb="2" eb="4">
      <t>オオノ</t>
    </rPh>
    <rPh sb="4" eb="7">
      <t>ケンセツギョウ</t>
    </rPh>
    <rPh sb="7" eb="9">
      <t>キョウドウ</t>
    </rPh>
    <rPh sb="9" eb="11">
      <t>クミアイ</t>
    </rPh>
    <phoneticPr fontId="3"/>
  </si>
  <si>
    <t>ジェイケー事業協同組合</t>
    <rPh sb="5" eb="7">
      <t>ジギョウ</t>
    </rPh>
    <rPh sb="7" eb="9">
      <t>キョウドウ</t>
    </rPh>
    <rPh sb="9" eb="11">
      <t>クミアイ</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</si>
  <si>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</si>
  <si>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宮城県建設業協同組合</t>
    <rPh sb="0" eb="3">
      <t>ミヤギケン</t>
    </rPh>
    <rPh sb="3" eb="6">
      <t>ケンセツギョウ</t>
    </rPh>
    <rPh sb="6" eb="8">
      <t>キョウドウ</t>
    </rPh>
    <rPh sb="8" eb="10">
      <t>クミアイ</t>
    </rPh>
    <phoneticPr fontId="3"/>
  </si>
  <si>
    <t>美濃建設業協同組合</t>
    <rPh sb="0" eb="2">
      <t>ミノ</t>
    </rPh>
    <rPh sb="2" eb="5">
      <t>ケンセツギョウ</t>
    </rPh>
    <rPh sb="5" eb="7">
      <t>キョウドウ</t>
    </rPh>
    <rPh sb="7" eb="9">
      <t>クミアイ</t>
    </rPh>
    <phoneticPr fontId="3"/>
  </si>
  <si>
    <t>対馬建設業協同組合</t>
    <rPh sb="0" eb="2">
      <t>ツシマ</t>
    </rPh>
    <rPh sb="2" eb="4">
      <t>ケンセツ</t>
    </rPh>
    <rPh sb="5" eb="7">
      <t>キョウドウ</t>
    </rPh>
    <rPh sb="7" eb="9">
      <t>クミアイ</t>
    </rPh>
    <phoneticPr fontId="3"/>
  </si>
  <si>
    <t>宮崎県建設事業協同組合</t>
    <rPh sb="0" eb="11">
      <t>ミヤザキケンケンセツジギョウキョウドウクミアイ</t>
    </rPh>
    <phoneticPr fontId="3"/>
  </si>
  <si>
    <t>高山建設業協同組合</t>
    <rPh sb="0" eb="2">
      <t>タカヤマ</t>
    </rPh>
    <rPh sb="2" eb="5">
      <t>ケンセツギョウ</t>
    </rPh>
    <rPh sb="5" eb="7">
      <t>キョウドウ</t>
    </rPh>
    <rPh sb="7" eb="9">
      <t>クミアイ</t>
    </rPh>
    <phoneticPr fontId="3"/>
  </si>
  <si>
    <t>被保証者に対する出来高査定助成等</t>
    <phoneticPr fontId="3"/>
  </si>
  <si>
    <t>全日本電気工事業工業組合連合会</t>
    <phoneticPr fontId="3"/>
  </si>
  <si>
    <t>茨城県建設産業団体連合会</t>
    <phoneticPr fontId="3"/>
  </si>
  <si>
    <t>－</t>
    <phoneticPr fontId="3"/>
  </si>
  <si>
    <r>
      <t>（47.2億円×20＋47.2億円×10＋47.2億円×5・・・①②）／（1,852億円・・・③＋20億円・・・④</t>
    </r>
    <r>
      <rPr>
        <sz val="10"/>
        <rFont val="ＭＳ Ｐゴシック"/>
        <family val="3"/>
        <charset val="128"/>
      </rPr>
      <t>+1.17億円・・・⑤）</t>
    </r>
    <phoneticPr fontId="3"/>
  </si>
  <si>
    <r>
      <t>（47.2億円×20＋47.2億円×10＋47.2億円×5）／（1,852億円＋20億円</t>
    </r>
    <r>
      <rPr>
        <sz val="10"/>
        <rFont val="ＭＳ Ｐゴシック"/>
        <family val="3"/>
        <charset val="128"/>
      </rPr>
      <t>+1.17億円）
＝0.88</t>
    </r>
    <phoneticPr fontId="3"/>
  </si>
  <si>
    <t>※令和4年度実績を記入。</t>
    <rPh sb="1" eb="3">
      <t>レイワ</t>
    </rPh>
    <rPh sb="4" eb="6">
      <t>ネンド</t>
    </rPh>
    <rPh sb="5" eb="6">
      <t>ド</t>
    </rPh>
    <rPh sb="6" eb="8">
      <t>ジッセキ</t>
    </rPh>
    <rPh sb="9" eb="11">
      <t>キニュウ</t>
    </rPh>
    <phoneticPr fontId="3"/>
  </si>
  <si>
    <t>工事請負代金等債権を担保にした融資制度による中小・中堅元請建設企業に対する資金供給の円滑化により、元請建設企業の資金繰りを改善。
元請・下請関係の安定化・適正化等の事業に対する助成を実施。</t>
    <rPh sb="0" eb="7">
      <t>コウジウケオイダイキントウ</t>
    </rPh>
    <rPh sb="7" eb="9">
      <t>サイケン</t>
    </rPh>
    <rPh sb="10" eb="12">
      <t>タンポ</t>
    </rPh>
    <rPh sb="15" eb="19">
      <t>ユウシセイド</t>
    </rPh>
    <rPh sb="22" eb="24">
      <t>チュウショウ</t>
    </rPh>
    <rPh sb="25" eb="27">
      <t>チュウケン</t>
    </rPh>
    <rPh sb="27" eb="31">
      <t>モトウケケンセツ</t>
    </rPh>
    <rPh sb="31" eb="33">
      <t>キギョウ</t>
    </rPh>
    <rPh sb="34" eb="35">
      <t>タイ</t>
    </rPh>
    <rPh sb="37" eb="39">
      <t>シキン</t>
    </rPh>
    <rPh sb="39" eb="41">
      <t>キョウキュウ</t>
    </rPh>
    <rPh sb="42" eb="45">
      <t>エンカツカ</t>
    </rPh>
    <rPh sb="49" eb="55">
      <t>モトウケケンセツキギョウ</t>
    </rPh>
    <rPh sb="56" eb="58">
      <t>シキン</t>
    </rPh>
    <rPh sb="58" eb="59">
      <t>グ</t>
    </rPh>
    <rPh sb="61" eb="63">
      <t>カイゼン</t>
    </rPh>
    <rPh sb="65" eb="67">
      <t>モトウケ</t>
    </rPh>
    <rPh sb="68" eb="70">
      <t>シタウケ</t>
    </rPh>
    <rPh sb="70" eb="72">
      <t>カンケイ</t>
    </rPh>
    <rPh sb="73" eb="76">
      <t>アンテイカ</t>
    </rPh>
    <rPh sb="77" eb="79">
      <t>テキセイ</t>
    </rPh>
    <rPh sb="79" eb="80">
      <t>カ</t>
    </rPh>
    <rPh sb="80" eb="81">
      <t>トウ</t>
    </rPh>
    <rPh sb="82" eb="84">
      <t>ジギョウ</t>
    </rPh>
    <rPh sb="85" eb="86">
      <t>タイ</t>
    </rPh>
    <rPh sb="88" eb="90">
      <t>ジョセイ</t>
    </rPh>
    <rPh sb="91" eb="93">
      <t>ジッシ</t>
    </rPh>
    <phoneticPr fontId="3"/>
  </si>
  <si>
    <t>-</t>
    <phoneticPr fontId="3"/>
  </si>
  <si>
    <t>①・・・令和4度実績ベース
②・・・建設業振興基金債務保証規程において債務保証に係る資金の種類によって３通りの倍率が定められている
③・・・令和4年度実績ベース
④・・・41の事業協同組合等へのヒアリングを実施
⑤・・・助成金は、出来高査定等助成案件（過去2か年の実績平均：450件と継続被保証者助成を加味して試算。元請下請関係の適性化等に資する事業実施に対しての助成案件は前年度実績(0.3億円)をベースに試算</t>
    <rPh sb="126" eb="128">
      <t>カコ</t>
    </rPh>
    <rPh sb="130" eb="131">
      <t>ネン</t>
    </rPh>
    <rPh sb="134" eb="136">
      <t>ヘイキン</t>
    </rPh>
    <phoneticPr fontId="3"/>
  </si>
  <si>
    <t>・令和4年度の保有割合は0.88と適正な水準となっている。
・現下建設業においては資材価格の高騰等の要因により信用不安が拡大するリスクがあり、建設業の倒産確率は製造業を上回って上昇した。
・信用不安リスクの拡大を背景に本事業の需要が高まることが想定されることから、効果的な基金運営に向けて、債務保証に係る実績、見込み等の適正な把握やこれらを踏まえた基金保有額の水準の検証など、引き続き適切に管理していく必要がある。</t>
    <rPh sb="1" eb="3">
      <t>レイワ</t>
    </rPh>
    <rPh sb="4" eb="6">
      <t>ネンド</t>
    </rPh>
    <rPh sb="7" eb="9">
      <t>ホユウ</t>
    </rPh>
    <rPh sb="9" eb="11">
      <t>ワリアイ</t>
    </rPh>
    <rPh sb="17" eb="19">
      <t>テキセイ</t>
    </rPh>
    <rPh sb="20" eb="22">
      <t>スイジュン</t>
    </rPh>
    <rPh sb="31" eb="33">
      <t>ゲンカ</t>
    </rPh>
    <rPh sb="33" eb="36">
      <t>ケンセツギョウ</t>
    </rPh>
    <rPh sb="41" eb="45">
      <t>シザイカカク</t>
    </rPh>
    <rPh sb="46" eb="49">
      <t>コウトウトウ</t>
    </rPh>
    <rPh sb="50" eb="52">
      <t>ヨウイン</t>
    </rPh>
    <rPh sb="55" eb="59">
      <t>シンヨウフアン</t>
    </rPh>
    <rPh sb="60" eb="62">
      <t>カクダイ</t>
    </rPh>
    <rPh sb="71" eb="74">
      <t>ケンセツギョウ</t>
    </rPh>
    <rPh sb="75" eb="79">
      <t>トウサンカクリツ</t>
    </rPh>
    <rPh sb="80" eb="83">
      <t>セイゾウギョウ</t>
    </rPh>
    <rPh sb="84" eb="86">
      <t>ウワマワ</t>
    </rPh>
    <rPh sb="88" eb="90">
      <t>ジョウショウ</t>
    </rPh>
    <rPh sb="95" eb="99">
      <t>シンヨウフアン</t>
    </rPh>
    <rPh sb="103" eb="105">
      <t>カクダイ</t>
    </rPh>
    <rPh sb="106" eb="108">
      <t>ハイケイ</t>
    </rPh>
    <rPh sb="109" eb="112">
      <t>ホンジギョウ</t>
    </rPh>
    <rPh sb="113" eb="115">
      <t>ジュヨウ</t>
    </rPh>
    <rPh sb="116" eb="117">
      <t>タカ</t>
    </rPh>
    <rPh sb="122" eb="124">
      <t>ソウテイ</t>
    </rPh>
    <rPh sb="132" eb="135">
      <t>コウカテキ</t>
    </rPh>
    <rPh sb="136" eb="140">
      <t>キキンウンエイ</t>
    </rPh>
    <rPh sb="141" eb="142">
      <t>ム</t>
    </rPh>
    <rPh sb="145" eb="149">
      <t>サイムホショウ</t>
    </rPh>
    <rPh sb="150" eb="151">
      <t>カカ</t>
    </rPh>
    <rPh sb="152" eb="154">
      <t>ジッセキ</t>
    </rPh>
    <rPh sb="155" eb="157">
      <t>ミコ</t>
    </rPh>
    <rPh sb="158" eb="159">
      <t>トウ</t>
    </rPh>
    <rPh sb="160" eb="162">
      <t>テキセイ</t>
    </rPh>
    <rPh sb="163" eb="165">
      <t>ハアク</t>
    </rPh>
    <rPh sb="170" eb="171">
      <t>フ</t>
    </rPh>
    <rPh sb="174" eb="179">
      <t>キキンホユウガク</t>
    </rPh>
    <phoneticPr fontId="3"/>
  </si>
  <si>
    <t>令和4年度においては、新型コロナウイルス感染症の影響に対応する緊急的な措置が徐々に縮減され、建設業の倒産確率は前年度比で上昇したものの、緊急的措置がなされる以前に比して信用不安が急激に大きく拡大する状況にまではいたっておらず、また、元請下請関係の適正化等に資する事業実施に対する助成金も予想を下回った。建設業においては長期化する資材価格高騰の経営への影響が懸念されるところ、引き続き資金需要増加のリスクを十分に織り込み、建設企業への資金供給の円滑化を図る必要がある。</t>
    <rPh sb="0" eb="2">
      <t>レイワ</t>
    </rPh>
    <rPh sb="3" eb="5">
      <t>ネンド</t>
    </rPh>
    <rPh sb="11" eb="13">
      <t>シンガタ</t>
    </rPh>
    <rPh sb="20" eb="23">
      <t>カンセンショウ</t>
    </rPh>
    <rPh sb="24" eb="26">
      <t>エイキョウ</t>
    </rPh>
    <rPh sb="27" eb="29">
      <t>タイオウ</t>
    </rPh>
    <rPh sb="31" eb="34">
      <t>キンキュウテキ</t>
    </rPh>
    <rPh sb="35" eb="37">
      <t>ソチ</t>
    </rPh>
    <rPh sb="38" eb="40">
      <t>ジョジョ</t>
    </rPh>
    <rPh sb="41" eb="43">
      <t>シュクゲン</t>
    </rPh>
    <rPh sb="46" eb="49">
      <t>ケンセツギョウ</t>
    </rPh>
    <rPh sb="50" eb="54">
      <t>トウサンカクリツ</t>
    </rPh>
    <rPh sb="55" eb="59">
      <t>ゼンネンドヒ</t>
    </rPh>
    <rPh sb="60" eb="62">
      <t>ジョウショウ</t>
    </rPh>
    <rPh sb="68" eb="73">
      <t>キンキュウテキソチ</t>
    </rPh>
    <rPh sb="78" eb="80">
      <t>イゼン</t>
    </rPh>
    <rPh sb="81" eb="82">
      <t>ヒ</t>
    </rPh>
    <rPh sb="84" eb="88">
      <t>シンヨウフアン</t>
    </rPh>
    <rPh sb="89" eb="91">
      <t>キュウゲキ</t>
    </rPh>
    <rPh sb="92" eb="93">
      <t>オオ</t>
    </rPh>
    <rPh sb="95" eb="97">
      <t>カクダイ</t>
    </rPh>
    <rPh sb="99" eb="101">
      <t>ジョウキョウ</t>
    </rPh>
    <rPh sb="143" eb="145">
      <t>ヨソウ</t>
    </rPh>
    <rPh sb="146" eb="148">
      <t>シタマワ</t>
    </rPh>
    <rPh sb="151" eb="154">
      <t>ケンセツギョウ</t>
    </rPh>
    <rPh sb="159" eb="162">
      <t>チョウキカ</t>
    </rPh>
    <rPh sb="164" eb="168">
      <t>シザイカカク</t>
    </rPh>
    <rPh sb="168" eb="170">
      <t>コウトウ</t>
    </rPh>
    <rPh sb="171" eb="173">
      <t>ケイエイ</t>
    </rPh>
    <rPh sb="175" eb="177">
      <t>エイキョウ</t>
    </rPh>
    <rPh sb="178" eb="180">
      <t>ケネン</t>
    </rPh>
    <rPh sb="187" eb="188">
      <t>ヒ</t>
    </rPh>
    <rPh sb="189" eb="190">
      <t>ツヅ</t>
    </rPh>
    <rPh sb="191" eb="195">
      <t>シキンジュヨウ</t>
    </rPh>
    <rPh sb="195" eb="197">
      <t>ゾウカ</t>
    </rPh>
    <rPh sb="202" eb="204">
      <t>ジュウブン</t>
    </rPh>
    <rPh sb="205" eb="206">
      <t>オ</t>
    </rPh>
    <rPh sb="207" eb="208">
      <t>コ</t>
    </rPh>
    <rPh sb="210" eb="214">
      <t>ケンセツキギョウ</t>
    </rPh>
    <rPh sb="216" eb="220">
      <t>シキンキョウキュウ</t>
    </rPh>
    <rPh sb="221" eb="224">
      <t>エンカツカ</t>
    </rPh>
    <rPh sb="225" eb="226">
      <t>ハカ</t>
    </rPh>
    <rPh sb="227" eb="229">
      <t>ヒツヨウ</t>
    </rPh>
    <phoneticPr fontId="3"/>
  </si>
  <si>
    <t>（国土交通省）</t>
    <rPh sb="1" eb="5">
      <t>コクドコウツウ</t>
    </rPh>
    <rPh sb="5" eb="6">
      <t>ショウ</t>
    </rPh>
    <phoneticPr fontId="3"/>
  </si>
  <si>
    <t>（項）国土交通本省
（目）建設業振興費補助金</t>
    <rPh sb="1" eb="2">
      <t>コウ</t>
    </rPh>
    <rPh sb="3" eb="7">
      <t>コクドコウツウ</t>
    </rPh>
    <rPh sb="7" eb="9">
      <t>ホンショウ</t>
    </rPh>
    <rPh sb="11" eb="12">
      <t>モク</t>
    </rPh>
    <rPh sb="13" eb="22">
      <t>ケンセツギョウシンコウヒホジョキン</t>
    </rPh>
    <phoneticPr fontId="3"/>
  </si>
  <si>
    <t>宮沢　正知</t>
    <rPh sb="0" eb="2">
      <t>ミヤザワ</t>
    </rPh>
    <rPh sb="3" eb="5">
      <t>マサトモ</t>
    </rPh>
    <phoneticPr fontId="3"/>
  </si>
  <si>
    <t>-</t>
    <phoneticPr fontId="3"/>
  </si>
  <si>
    <t>（項）建設本省
（目）建設業振興費補助金</t>
    <rPh sb="1" eb="2">
      <t>コウ</t>
    </rPh>
    <rPh sb="3" eb="5">
      <t>ケンセツ</t>
    </rPh>
    <rPh sb="5" eb="7">
      <t>ホンショウ</t>
    </rPh>
    <rPh sb="9" eb="10">
      <t>モク</t>
    </rPh>
    <rPh sb="11" eb="20">
      <t>ケンセツギョウシンコウヒホジョキン</t>
    </rPh>
    <phoneticPr fontId="3"/>
  </si>
  <si>
    <t>一般社団法人全国地質調査業協会連合会</t>
    <rPh sb="0" eb="6">
      <t>イッパンシャダンホウジン</t>
    </rPh>
    <phoneticPr fontId="3"/>
  </si>
  <si>
    <t>一般社団法人福島県建設業協会</t>
    <rPh sb="0" eb="6">
      <t>イッパンシャダンホウジン</t>
    </rPh>
    <phoneticPr fontId="3"/>
  </si>
  <si>
    <t>一般社団法人三重県建設業協会</t>
    <rPh sb="0" eb="6">
      <t>イッパンシャダンホウジン</t>
    </rPh>
    <phoneticPr fontId="3"/>
  </si>
  <si>
    <t>一般社団法人静岡県建設産業団体連合会</t>
    <rPh sb="0" eb="6">
      <t>イッパンシャダンホウジン</t>
    </rPh>
    <phoneticPr fontId="3"/>
  </si>
  <si>
    <t>一般社団法人埼玉県建設業協会</t>
    <rPh sb="0" eb="6">
      <t>イッパンシャダンホウジン</t>
    </rPh>
    <phoneticPr fontId="3"/>
  </si>
  <si>
    <t>一般社団法人日本造園建設業協会</t>
    <rPh sb="0" eb="6">
      <t>イッパンシャダンホウジン</t>
    </rPh>
    <phoneticPr fontId="3"/>
  </si>
  <si>
    <t>一般社団法人新潟県建設産業団体連合会</t>
    <rPh sb="0" eb="6">
      <t>イッパンシャダンホウジン</t>
    </rPh>
    <phoneticPr fontId="3"/>
  </si>
  <si>
    <t>一般社団法人島根県建設業協会</t>
    <rPh sb="0" eb="6">
      <t>イッパンシャダンホウジン</t>
    </rPh>
    <phoneticPr fontId="3"/>
  </si>
  <si>
    <r>
      <t>①直近年度末の基金額・・・・・令和4年度末の基金額：141.6億円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③債務保証枠残高・・・・・令和4年度末の債務保証枠残高：1,852億円
④債務保証見込額・・・・・新規債務保証枠(10億円×１件)、増枠債務保証枠(１0億円×1件)
⑤事業費、管理費・・・・・</t>
    </r>
    <r>
      <rPr>
        <sz val="10"/>
        <rFont val="ＭＳ Ｐゴシック"/>
        <family val="3"/>
        <charset val="128"/>
      </rPr>
      <t>助成金（</t>
    </r>
    <r>
      <rPr>
        <sz val="10"/>
        <color theme="1"/>
        <rFont val="ＭＳ Ｐゴシック"/>
        <family val="3"/>
        <charset val="128"/>
      </rPr>
      <t>出来高査定等助成0.12億円)</t>
    </r>
    <r>
      <rPr>
        <sz val="10"/>
        <rFont val="ＭＳ Ｐゴシック"/>
        <family val="3"/>
        <charset val="128"/>
      </rPr>
      <t>、元下関係適正化助成（0.40億円）、その他事業費(0.52億円)、公租公課（0.13百万円）＝1.17億円</t>
    </r>
    <phoneticPr fontId="3"/>
  </si>
  <si>
    <t>運用収入に係る源泉税、人件費</t>
    <rPh sb="0" eb="2">
      <t>ウンヨウ</t>
    </rPh>
    <rPh sb="2" eb="4">
      <t>シュウニュウ</t>
    </rPh>
    <rPh sb="5" eb="6">
      <t>カカ</t>
    </rPh>
    <rPh sb="7" eb="9">
      <t>ゲンセン</t>
    </rPh>
    <rPh sb="9" eb="10">
      <t>ゼイ</t>
    </rPh>
    <rPh sb="11" eb="14">
      <t>ジンケンヒ</t>
    </rPh>
    <phoneticPr fontId="3"/>
  </si>
  <si>
    <t>十分な活動実績があり、引き続き、市場のニーズに合わせた活動を継続されたい。一方で、今後、建設業のボトルネックが人にあることは疑いはなく、長期的には役務の拡大も視野に入れることが必要ではないか。</t>
    <phoneticPr fontId="3"/>
  </si>
  <si>
    <t>建設業の人材確保に向けては労務費部分を含めた工事代金の円滑な支払が不可欠であるところ、早期の現金払いを要する労務費の支払については、特に早期資金化を実現する本制度が果たす役割は大きいと認識しており、引き続き資金面の観点から業界のニーズを聴取して参りたい。</t>
    <rPh sb="43" eb="45">
      <t>ソウキ</t>
    </rPh>
    <rPh sb="46" eb="49">
      <t>ゲンキンバラ</t>
    </rPh>
    <rPh sb="51" eb="52">
      <t>ヨウ</t>
    </rPh>
    <phoneticPr fontId="3"/>
  </si>
  <si>
    <t>現下の資材価格や労務費の高騰等の影響を注視しつつ、中長期的に果たす役割も視野にし、基金の効率的かつ適切な管理・運営に努められたい。</t>
    <rPh sb="58" eb="59">
      <t>ツト</t>
    </rPh>
    <phoneticPr fontId="3"/>
  </si>
  <si>
    <t>経営事項審査の経営状況分析における負債回転期間の移動平均値（直前5年）を下回るよう維持する</t>
    <rPh sb="0" eb="2">
      <t>ケイエイ</t>
    </rPh>
    <rPh sb="2" eb="4">
      <t>ジコウ</t>
    </rPh>
    <rPh sb="4" eb="6">
      <t>シンサ</t>
    </rPh>
    <rPh sb="7" eb="9">
      <t>ケイエイ</t>
    </rPh>
    <rPh sb="9" eb="11">
      <t>ジョウキョウ</t>
    </rPh>
    <rPh sb="11" eb="13">
      <t>ブンセキ</t>
    </rPh>
    <rPh sb="17" eb="19">
      <t>フサイ</t>
    </rPh>
    <rPh sb="19" eb="21">
      <t>カイテン</t>
    </rPh>
    <rPh sb="21" eb="23">
      <t>キカン</t>
    </rPh>
    <rPh sb="24" eb="26">
      <t>イドウ</t>
    </rPh>
    <rPh sb="26" eb="29">
      <t>ヘイキンチ</t>
    </rPh>
    <rPh sb="30" eb="32">
      <t>チョクゼン</t>
    </rPh>
    <rPh sb="33" eb="34">
      <t>ネン</t>
    </rPh>
    <rPh sb="36" eb="38">
      <t>シタマワ</t>
    </rPh>
    <rPh sb="41" eb="43">
      <t>イジ</t>
    </rPh>
    <phoneticPr fontId="3"/>
  </si>
  <si>
    <t>負債回転期間</t>
    <rPh sb="0" eb="2">
      <t>フサイ</t>
    </rPh>
    <rPh sb="2" eb="4">
      <t>カイテン</t>
    </rPh>
    <rPh sb="4" eb="6">
      <t>キカン</t>
    </rPh>
    <phoneticPr fontId="3"/>
  </si>
  <si>
    <t>建設業の経営状況分析（一般財団法人建設業情報管理センター）</t>
    <rPh sb="0" eb="3">
      <t>ケンセツギョウ</t>
    </rPh>
    <rPh sb="4" eb="6">
      <t>ケイエイ</t>
    </rPh>
    <rPh sb="6" eb="8">
      <t>ジョウキョウ</t>
    </rPh>
    <rPh sb="8" eb="10">
      <t>ブンセキ</t>
    </rPh>
    <rPh sb="11" eb="13">
      <t>イッパン</t>
    </rPh>
    <rPh sb="13" eb="17">
      <t>ザイダンホウジン</t>
    </rPh>
    <rPh sb="17" eb="20">
      <t>ケンセツギョウ</t>
    </rPh>
    <rPh sb="20" eb="22">
      <t>ジョウホウ</t>
    </rPh>
    <rPh sb="22" eb="24">
      <t>カンリ</t>
    </rPh>
    <phoneticPr fontId="3"/>
  </si>
  <si>
    <t>ヶ月</t>
    <rPh sb="1" eb="2">
      <t>ゲツ</t>
    </rPh>
    <phoneticPr fontId="3"/>
  </si>
  <si>
    <t>中短期の検証において当該指標の推移から元請建設企業の経営状況の良化が見られれば、長期的に元請建設企業の倒産の減少につながると考えられる。重層構造である建設業において建設業全体の倒産防止を実現するためには、元請・下請双方の観点から対策が必要となるところ、元請の資金繰りを改善する本施策と、下請の債権を保全する他の対策を両輪で推進することで、結果として倒産確率が低位で推移するようになると考えられる。</t>
    <phoneticPr fontId="3"/>
  </si>
  <si>
    <r>
      <t xml:space="preserve">本施策によっては、元請建設企業の資金繰り改善等が期待されるところ、立替負担が重い元請建設企業において、売上高に対する負債の程度は経営上重要な指標であり、経営事項審査（公共工事の元請建設企業が必ず受けなければならない審査）における経営状況分析においても用いられている当該指標の推移により、経営状況の良化が図られているかを計測するもの。
</t>
    </r>
    <r>
      <rPr>
        <sz val="11"/>
        <rFont val="ＭＳ Ｐゴシック"/>
        <family val="3"/>
        <charset val="128"/>
      </rPr>
      <t>※本事業による融資制度は、工事の出来高の範囲内において、当該工事請負代金債権を担保に融資を受けられる制度であり、本制度の借入金は、実質的に請負代金債権の対価と考えられることから、経営状況分析における負債回転期間の計算上、負債合計から控除される。</t>
    </r>
    <rPh sb="132" eb="134">
      <t>トウガイ</t>
    </rPh>
    <rPh sb="134" eb="136">
      <t>シヒョウ</t>
    </rPh>
    <rPh sb="137" eb="139">
      <t>スイイ</t>
    </rPh>
    <rPh sb="143" eb="145">
      <t>ケイエイ</t>
    </rPh>
    <rPh sb="145" eb="147">
      <t>ジョウキョウ</t>
    </rPh>
    <rPh sb="148" eb="150">
      <t>リョウカ</t>
    </rPh>
    <rPh sb="151" eb="152">
      <t>ハカ</t>
    </rPh>
    <rPh sb="159" eb="161">
      <t>ケイソク</t>
    </rPh>
    <rPh sb="168" eb="169">
      <t>ホン</t>
    </rPh>
    <rPh sb="169" eb="171">
      <t>ジギョウ</t>
    </rPh>
    <rPh sb="174" eb="176">
      <t>ユウシ</t>
    </rPh>
    <rPh sb="176" eb="178">
      <t>セイド</t>
    </rPh>
    <rPh sb="180" eb="182">
      <t>コウジ</t>
    </rPh>
    <rPh sb="183" eb="186">
      <t>デキダカ</t>
    </rPh>
    <rPh sb="187" eb="190">
      <t>ハンイナイ</t>
    </rPh>
    <rPh sb="195" eb="197">
      <t>トウガイ</t>
    </rPh>
    <rPh sb="197" eb="199">
      <t>コウジ</t>
    </rPh>
    <rPh sb="199" eb="201">
      <t>ウケオイ</t>
    </rPh>
    <rPh sb="201" eb="203">
      <t>ダイキン</t>
    </rPh>
    <rPh sb="203" eb="205">
      <t>サイケン</t>
    </rPh>
    <rPh sb="206" eb="208">
      <t>タンポ</t>
    </rPh>
    <rPh sb="209" eb="211">
      <t>ユウシ</t>
    </rPh>
    <rPh sb="212" eb="213">
      <t>ウ</t>
    </rPh>
    <rPh sb="217" eb="219">
      <t>セイド</t>
    </rPh>
    <rPh sb="223" eb="226">
      <t>ホンセイド</t>
    </rPh>
    <rPh sb="227" eb="230">
      <t>カリイレキン</t>
    </rPh>
    <rPh sb="232" eb="235">
      <t>ジッシツテキ</t>
    </rPh>
    <rPh sb="236" eb="238">
      <t>ウケオイ</t>
    </rPh>
    <rPh sb="238" eb="240">
      <t>ダイキン</t>
    </rPh>
    <rPh sb="240" eb="242">
      <t>サイケン</t>
    </rPh>
    <rPh sb="243" eb="245">
      <t>タイカ</t>
    </rPh>
    <rPh sb="246" eb="247">
      <t>カンガ</t>
    </rPh>
    <rPh sb="256" eb="258">
      <t>ケイエイ</t>
    </rPh>
    <rPh sb="258" eb="260">
      <t>ジョウキョウ</t>
    </rPh>
    <rPh sb="260" eb="262">
      <t>ブンセキ</t>
    </rPh>
    <rPh sb="266" eb="268">
      <t>フサイ</t>
    </rPh>
    <rPh sb="268" eb="270">
      <t>カイテン</t>
    </rPh>
    <rPh sb="270" eb="272">
      <t>キカン</t>
    </rPh>
    <rPh sb="273" eb="275">
      <t>ケイサン</t>
    </rPh>
    <rPh sb="275" eb="276">
      <t>ジョウ</t>
    </rPh>
    <rPh sb="277" eb="279">
      <t>フサイ</t>
    </rPh>
    <rPh sb="279" eb="281">
      <t>ゴウケイ</t>
    </rPh>
    <rPh sb="283" eb="285">
      <t>コウジョ</t>
    </rPh>
    <phoneticPr fontId="3"/>
  </si>
  <si>
    <t>令和8年度末</t>
    <rPh sb="0" eb="2">
      <t>レイワ</t>
    </rPh>
    <rPh sb="3" eb="6">
      <t>ネンドマツ</t>
    </rPh>
    <phoneticPr fontId="3"/>
  </si>
  <si>
    <r>
      <t>令和</t>
    </r>
    <r>
      <rPr>
        <sz val="11"/>
        <rFont val="ＭＳ Ｐゴシック"/>
        <family val="3"/>
        <charset val="128"/>
      </rPr>
      <t>8年度までの間、建設業の倒産確率を製造業並みに維持する。</t>
    </r>
    <rPh sb="0" eb="2">
      <t>レイワ</t>
    </rPh>
    <rPh sb="3" eb="5">
      <t>ネンド</t>
    </rPh>
    <rPh sb="8" eb="9">
      <t>カン</t>
    </rPh>
    <rPh sb="10" eb="13">
      <t>ケンセツギョウ</t>
    </rPh>
    <rPh sb="14" eb="18">
      <t>トウサンカクリツ</t>
    </rPh>
    <rPh sb="19" eb="23">
      <t>セイゾウギョウナ</t>
    </rPh>
    <rPh sb="25" eb="27">
      <t>イジ</t>
    </rPh>
    <phoneticPr fontId="3"/>
  </si>
  <si>
    <t>令和7年度末
※その後の対応については成果の検証を踏まえたものにする</t>
    <rPh sb="0" eb="2">
      <t>レイワ</t>
    </rPh>
    <rPh sb="3" eb="6">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</si>
</sst>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0_);[Red]\(0.00\)"/>
    <numFmt numFmtId="177" formatCode="0.0%"/>
    <numFmt numFmtId="178" formatCode="0_);[Red]\(0\)"/>
    <numFmt numFmtId="179" formatCode="#,##0;&quot;▲ &quot;#,##0"/>
    <numFmt numFmtId="180" formatCode="0;&quot;▲ &quot;0"/>
    <numFmt numFmtId="181" formatCode="#,##0.00;&quot;▲ &quot;#,##0.00"/>
    <numFmt numFmtId="182" formatCode="_ * #,##0.0_ ;_ * \-#,##0.0_ ;_ * &quot;-&quot;_ ;_ @_ "/>
    <numFmt numFmtId="183" formatCode="_ * #,##0.000000_ ;_ * \-#,##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64">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64" xfId="0" applyNumberFormat="1" applyFont="1" applyFill="1" applyBorder="1" applyAlignment="1">
      <alignment vertical="center" wrapText="1" shrinkToFit="1"/>
    </xf>
    <xf numFmtId="41" fontId="0" fillId="0" borderId="0" xfId="0" applyNumberFormat="1">
      <alignment vertical="center"/>
    </xf>
    <xf numFmtId="41" fontId="0" fillId="0" borderId="111"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41" fontId="5" fillId="0" borderId="0" xfId="0" applyNumberFormat="1" applyFont="1" applyAlignment="1"/>
    <xf numFmtId="0" fontId="17" fillId="0" borderId="5" xfId="1" applyNumberFormat="1" applyFont="1" applyFill="1" applyBorder="1" applyAlignment="1" applyProtection="1">
      <alignment vertical="top"/>
    </xf>
    <xf numFmtId="0" fontId="17" fillId="0" borderId="2" xfId="1" applyNumberFormat="1" applyFont="1" applyFill="1" applyBorder="1" applyAlignment="1" applyProtection="1">
      <alignment vertical="top"/>
    </xf>
    <xf numFmtId="0" fontId="17" fillId="0" borderId="6" xfId="1" applyNumberFormat="1" applyFont="1" applyFill="1" applyBorder="1" applyAlignment="1" applyProtection="1">
      <alignment vertical="top"/>
    </xf>
    <xf numFmtId="0" fontId="17" fillId="0" borderId="3" xfId="1" applyNumberFormat="1" applyFont="1" applyFill="1" applyBorder="1" applyAlignment="1" applyProtection="1">
      <alignment vertical="top"/>
    </xf>
    <xf numFmtId="0" fontId="17" fillId="0" borderId="0" xfId="1" applyNumberFormat="1" applyFont="1" applyFill="1" applyBorder="1" applyAlignment="1" applyProtection="1">
      <alignment vertical="top"/>
    </xf>
    <xf numFmtId="0" fontId="17" fillId="0" borderId="4" xfId="1" applyNumberFormat="1" applyFont="1" applyFill="1" applyBorder="1" applyAlignment="1" applyProtection="1">
      <alignment vertical="top"/>
    </xf>
    <xf numFmtId="0" fontId="17" fillId="0" borderId="7" xfId="1" applyNumberFormat="1" applyFont="1" applyFill="1" applyBorder="1" applyAlignment="1" applyProtection="1">
      <alignment vertical="top"/>
    </xf>
    <xf numFmtId="0" fontId="17" fillId="0" borderId="1" xfId="1" applyNumberFormat="1" applyFont="1" applyFill="1" applyBorder="1" applyAlignment="1" applyProtection="1">
      <alignment vertical="top"/>
    </xf>
    <xf numFmtId="0" fontId="17" fillId="0" borderId="8" xfId="1" applyNumberFormat="1" applyFont="1" applyFill="1" applyBorder="1" applyAlignment="1" applyProtection="1">
      <alignment vertical="top"/>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0" fontId="15" fillId="0" borderId="25"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41" fontId="5" fillId="0" borderId="24" xfId="0" applyNumberFormat="1" applyFont="1" applyBorder="1" applyAlignment="1">
      <alignment vertical="center"/>
    </xf>
    <xf numFmtId="41" fontId="5" fillId="0" borderId="25" xfId="0" applyNumberFormat="1" applyFont="1" applyBorder="1" applyAlignment="1">
      <alignment vertical="center"/>
    </xf>
    <xf numFmtId="41" fontId="5" fillId="0" borderId="44" xfId="0" applyNumberFormat="1" applyFont="1" applyBorder="1" applyAlignment="1">
      <alignment vertical="center"/>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10" fillId="0" borderId="83" xfId="0" applyNumberFormat="1" applyFont="1" applyFill="1" applyBorder="1" applyAlignment="1">
      <alignment horizontal="center" vertical="center" wrapText="1"/>
    </xf>
    <xf numFmtId="0" fontId="10" fillId="0" borderId="81" xfId="0" applyNumberFormat="1" applyFont="1" applyFill="1" applyBorder="1" applyAlignment="1">
      <alignment horizontal="center" vertical="center" wrapText="1"/>
    </xf>
    <xf numFmtId="0" fontId="10" fillId="0" borderId="82" xfId="0" applyNumberFormat="1" applyFont="1" applyFill="1" applyBorder="1" applyAlignment="1">
      <alignment horizontal="center" vertical="center" wrapText="1"/>
    </xf>
    <xf numFmtId="0" fontId="10" fillId="0" borderId="89" xfId="0" applyNumberFormat="1" applyFont="1" applyFill="1" applyBorder="1" applyAlignment="1">
      <alignment horizontal="center" vertical="center" wrapText="1"/>
    </xf>
    <xf numFmtId="0" fontId="10" fillId="0" borderId="87" xfId="0" applyNumberFormat="1" applyFont="1" applyFill="1" applyBorder="1" applyAlignment="1">
      <alignment horizontal="center" vertical="center" wrapText="1"/>
    </xf>
    <xf numFmtId="0" fontId="10" fillId="0" borderId="88" xfId="0" applyNumberFormat="1" applyFont="1" applyFill="1" applyBorder="1" applyAlignment="1">
      <alignment horizontal="center" vertical="center" wrapText="1"/>
    </xf>
    <xf numFmtId="0" fontId="10" fillId="0" borderId="78" xfId="0" applyNumberFormat="1" applyFont="1" applyFill="1" applyBorder="1" applyAlignment="1">
      <alignment horizontal="center" vertical="center" wrapText="1"/>
    </xf>
    <xf numFmtId="0" fontId="10" fillId="0" borderId="76" xfId="0" applyNumberFormat="1" applyFont="1" applyFill="1" applyBorder="1" applyAlignment="1">
      <alignment horizontal="center" vertical="center" wrapText="1"/>
    </xf>
    <xf numFmtId="0" fontId="10" fillId="0" borderId="77" xfId="0" applyNumberFormat="1" applyFont="1" applyFill="1" applyBorder="1" applyAlignment="1">
      <alignment horizontal="center"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41" fontId="5" fillId="0" borderId="142" xfId="0" applyNumberFormat="1" applyFont="1" applyFill="1" applyBorder="1" applyAlignment="1">
      <alignment horizontal="right" vertical="center"/>
    </xf>
    <xf numFmtId="41" fontId="5" fillId="0" borderId="15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0" fillId="6" borderId="8" xfId="0" applyNumberFormat="1" applyFont="1" applyFill="1" applyBorder="1" applyAlignment="1">
      <alignment horizontal="left" vertical="center" wrapText="1"/>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83" fontId="5" fillId="0" borderId="116" xfId="0" applyNumberFormat="1" applyFont="1" applyFill="1" applyBorder="1" applyAlignment="1">
      <alignment horizontal="right" vertical="center"/>
    </xf>
    <xf numFmtId="183"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83" fontId="5" fillId="0" borderId="142" xfId="0" applyNumberFormat="1" applyFont="1" applyFill="1" applyBorder="1" applyAlignment="1">
      <alignment horizontal="right" vertical="center"/>
    </xf>
    <xf numFmtId="183"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183" fontId="5" fillId="0" borderId="158" xfId="0" applyNumberFormat="1" applyFont="1" applyFill="1" applyBorder="1" applyAlignment="1">
      <alignment horizontal="right" vertical="center"/>
    </xf>
    <xf numFmtId="183"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110"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0" fontId="0" fillId="6" borderId="40" xfId="1" applyNumberFormat="1" applyFont="1" applyFill="1" applyBorder="1" applyAlignment="1" applyProtection="1">
      <alignment horizontal="left" vertical="center" wrapText="1"/>
    </xf>
    <xf numFmtId="0" fontId="1" fillId="6" borderId="41" xfId="1" applyNumberFormat="1" applyFont="1" applyFill="1" applyBorder="1" applyAlignment="1" applyProtection="1">
      <alignment horizontal="left" vertical="center" wrapText="1"/>
    </xf>
    <xf numFmtId="0" fontId="1" fillId="6"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179" fontId="5" fillId="0" borderId="9"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0" fillId="0" borderId="28" xfId="0" applyFont="1" applyFill="1" applyBorder="1" applyAlignment="1">
      <alignment horizontal="left" vertical="center" wrapText="1" shrinkToFit="1"/>
    </xf>
    <xf numFmtId="0" fontId="20" fillId="0" borderId="16" xfId="0" applyFont="1" applyFill="1" applyBorder="1" applyAlignment="1">
      <alignment horizontal="left" vertical="center" wrapText="1" shrinkToFit="1"/>
    </xf>
    <xf numFmtId="0" fontId="2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17" fillId="0" borderId="142" xfId="0" applyNumberFormat="1" applyFont="1" applyFill="1" applyBorder="1" applyAlignment="1">
      <alignment horizontal="left" vertical="center" wrapText="1" shrinkToFit="1"/>
    </xf>
    <xf numFmtId="0" fontId="17" fillId="0" borderId="142" xfId="0" applyNumberFormat="1" applyFont="1" applyFill="1" applyBorder="1" applyAlignment="1">
      <alignment horizontal="left" vertical="center" shrinkToFit="1"/>
    </xf>
    <xf numFmtId="0" fontId="17"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2" fillId="0" borderId="98" xfId="1" applyNumberFormat="1" applyFont="1" applyFill="1" applyBorder="1" applyAlignment="1" applyProtection="1">
      <alignment horizontal="left" vertical="center" wrapText="1"/>
    </xf>
    <xf numFmtId="0" fontId="12" fillId="0" borderId="19" xfId="1" applyNumberFormat="1" applyFont="1" applyFill="1" applyBorder="1" applyAlignment="1" applyProtection="1">
      <alignment horizontal="left" vertical="center" wrapText="1"/>
    </xf>
    <xf numFmtId="0" fontId="12" fillId="0" borderId="20" xfId="1" applyNumberFormat="1" applyFont="1" applyFill="1" applyBorder="1" applyAlignment="1" applyProtection="1">
      <alignment horizontal="left" vertical="center" wrapText="1"/>
    </xf>
    <xf numFmtId="0" fontId="5" fillId="3" borderId="24"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41" fontId="5" fillId="0" borderId="11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41" fontId="5" fillId="0" borderId="117" xfId="0" applyNumberFormat="1" applyFont="1" applyFill="1" applyBorder="1" applyAlignment="1">
      <alignment horizontal="right" vertical="center"/>
    </xf>
    <xf numFmtId="41" fontId="5" fillId="0" borderId="118"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7"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63"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21"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41" fontId="5" fillId="0" borderId="145" xfId="0" applyNumberFormat="1" applyFont="1" applyFill="1" applyBorder="1" applyAlignment="1">
      <alignment horizontal="right" vertical="center"/>
    </xf>
    <xf numFmtId="41" fontId="5" fillId="0" borderId="144" xfId="0" applyNumberFormat="1" applyFont="1" applyFill="1" applyBorder="1" applyAlignment="1">
      <alignment horizontal="right" vertical="center"/>
    </xf>
    <xf numFmtId="41" fontId="5" fillId="0" borderId="146" xfId="0" applyNumberFormat="1" applyFont="1" applyFill="1" applyBorder="1" applyAlignment="1">
      <alignment horizontal="right" vertical="center"/>
    </xf>
    <xf numFmtId="41" fontId="5" fillId="0" borderId="147"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09" xfId="0" applyNumberFormat="1" applyFont="1" applyFill="1" applyBorder="1" applyAlignment="1">
      <alignment horizontal="right" vertical="center"/>
    </xf>
    <xf numFmtId="0" fontId="17" fillId="3" borderId="23"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2" borderId="49" xfId="0" applyNumberFormat="1" applyFont="1" applyFill="1" applyBorder="1" applyAlignment="1">
      <alignment horizontal="center" vertical="center"/>
    </xf>
    <xf numFmtId="0" fontId="0"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121"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0"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0" fontId="0" fillId="2" borderId="68" xfId="0" applyNumberFormat="1" applyFont="1" applyFill="1" applyBorder="1" applyAlignment="1">
      <alignment horizontal="center" vertical="center"/>
    </xf>
    <xf numFmtId="0" fontId="17" fillId="3" borderId="23"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56"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0" fontId="17" fillId="3" borderId="48" xfId="0" applyNumberFormat="1" applyFont="1" applyFill="1" applyBorder="1" applyAlignment="1">
      <alignment horizontal="center" vertical="center" wrapText="1"/>
    </xf>
    <xf numFmtId="0" fontId="17" fillId="3" borderId="27"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0" fontId="18" fillId="2" borderId="11" xfId="2" applyNumberFormat="1" applyFont="1" applyFill="1" applyBorder="1" applyAlignment="1" applyProtection="1">
      <alignment horizontal="center" vertical="center" wrapText="1"/>
    </xf>
    <xf numFmtId="0" fontId="18" fillId="2" borderId="2" xfId="2" applyNumberFormat="1" applyFont="1" applyFill="1" applyBorder="1" applyAlignment="1" applyProtection="1">
      <alignment horizontal="center" vertical="center" wrapText="1"/>
    </xf>
    <xf numFmtId="0" fontId="18" fillId="2" borderId="13" xfId="2" applyNumberFormat="1" applyFont="1" applyFill="1" applyBorder="1" applyAlignment="1" applyProtection="1">
      <alignment horizontal="center" vertical="center" wrapText="1"/>
    </xf>
    <xf numFmtId="0" fontId="18" fillId="2" borderId="0" xfId="2" applyNumberFormat="1" applyFont="1" applyFill="1" applyBorder="1" applyAlignment="1" applyProtection="1">
      <alignment horizontal="center" vertical="center" wrapText="1"/>
    </xf>
    <xf numFmtId="0" fontId="18" fillId="2" borderId="45" xfId="2" applyNumberFormat="1" applyFont="1" applyFill="1" applyBorder="1" applyAlignment="1" applyProtection="1">
      <alignment horizontal="center" vertical="center" wrapText="1"/>
    </xf>
    <xf numFmtId="0" fontId="18" fillId="2" borderId="1" xfId="2" applyNumberFormat="1" applyFont="1" applyFill="1" applyBorder="1" applyAlignment="1" applyProtection="1">
      <alignment horizontal="center" vertical="center" wrapText="1"/>
    </xf>
    <xf numFmtId="0" fontId="17" fillId="3" borderId="46" xfId="0" applyNumberFormat="1" applyFont="1" applyFill="1" applyBorder="1" applyAlignment="1">
      <alignment horizontal="center" vertical="center" wrapText="1"/>
    </xf>
    <xf numFmtId="0" fontId="17" fillId="3" borderId="47" xfId="0" applyNumberFormat="1" applyFont="1" applyFill="1" applyBorder="1" applyAlignment="1">
      <alignment horizontal="center" vertical="center" wrapText="1"/>
    </xf>
    <xf numFmtId="0" fontId="0" fillId="3" borderId="47" xfId="0" applyNumberFormat="1" applyFont="1" applyFill="1" applyBorder="1" applyAlignment="1">
      <alignment horizontal="center" vertical="center" wrapText="1"/>
    </xf>
    <xf numFmtId="0" fontId="0" fillId="2" borderId="67"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7" fillId="3" borderId="43" xfId="0" applyNumberFormat="1" applyFont="1" applyFill="1" applyBorder="1" applyAlignment="1">
      <alignment horizontal="center" vertical="center"/>
    </xf>
    <xf numFmtId="0" fontId="17"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105"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0" fillId="0" borderId="105" xfId="0" applyNumberFormat="1" applyFont="1" applyFill="1" applyBorder="1" applyAlignment="1">
      <alignment horizontal="right"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8"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center" vertical="center"/>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41" fontId="5" fillId="0" borderId="117" xfId="0" quotePrefix="1" applyNumberFormat="1" applyFont="1" applyFill="1" applyBorder="1" applyAlignment="1">
      <alignment horizontal="center" vertical="center" wrapText="1" shrinkToFi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17" fillId="0" borderId="24" xfId="0" applyNumberFormat="1" applyFont="1" applyFill="1" applyBorder="1" applyAlignment="1">
      <alignment horizontal="center" vertical="center" wrapText="1"/>
    </xf>
    <xf numFmtId="0"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0" fillId="0" borderId="99" xfId="0" applyNumberFormat="1" applyFont="1" applyFill="1" applyBorder="1" applyAlignment="1">
      <alignment horizontal="left" vertical="center"/>
    </xf>
    <xf numFmtId="0" fontId="0" fillId="0" borderId="100" xfId="0" applyNumberFormat="1" applyFont="1" applyFill="1" applyBorder="1" applyAlignment="1">
      <alignment horizontal="left" vertical="center"/>
    </xf>
    <xf numFmtId="0" fontId="0" fillId="0" borderId="101" xfId="0" applyNumberFormat="1" applyFont="1" applyFill="1" applyBorder="1" applyAlignment="1">
      <alignment horizontal="left" vertical="center"/>
    </xf>
    <xf numFmtId="0" fontId="17" fillId="0" borderId="83"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0" fontId="5" fillId="0" borderId="80"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17" fillId="0" borderId="9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5" fillId="0" borderId="86" xfId="0" applyNumberFormat="1" applyFont="1" applyFill="1" applyBorder="1" applyAlignment="1">
      <alignment horizontal="center" vertical="center"/>
    </xf>
    <xf numFmtId="0" fontId="5" fillId="0" borderId="87"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0" fontId="10" fillId="0" borderId="89" xfId="0" applyNumberFormat="1" applyFont="1" applyFill="1" applyBorder="1" applyAlignment="1">
      <alignment horizontal="left" vertical="center" wrapText="1"/>
    </xf>
    <xf numFmtId="0" fontId="10" fillId="0" borderId="87" xfId="0" applyNumberFormat="1" applyFont="1" applyFill="1" applyBorder="1" applyAlignment="1">
      <alignment horizontal="left" vertical="center" wrapText="1"/>
    </xf>
    <xf numFmtId="0" fontId="10" fillId="0" borderId="88" xfId="0" applyNumberFormat="1" applyFont="1" applyFill="1" applyBorder="1" applyAlignment="1">
      <alignment horizontal="left" vertical="center" wrapText="1"/>
    </xf>
    <xf numFmtId="41" fontId="5" fillId="0" borderId="98"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0" borderId="83" xfId="0" applyNumberFormat="1" applyFont="1" applyFill="1" applyBorder="1" applyAlignment="1">
      <alignment horizontal="left" vertical="center" wrapText="1"/>
    </xf>
    <xf numFmtId="0" fontId="10" fillId="0" borderId="81" xfId="0" applyNumberFormat="1" applyFont="1" applyFill="1" applyBorder="1" applyAlignment="1">
      <alignment horizontal="left" vertical="center" wrapText="1"/>
    </xf>
    <xf numFmtId="0" fontId="10" fillId="0" borderId="82" xfId="0" applyNumberFormat="1" applyFont="1" applyFill="1" applyBorder="1" applyAlignment="1">
      <alignment horizontal="left" vertical="center" wrapText="1"/>
    </xf>
    <xf numFmtId="41" fontId="5" fillId="0" borderId="84" xfId="0" applyNumberFormat="1" applyFont="1" applyFill="1" applyBorder="1" applyAlignment="1">
      <alignment horizontal="right" vertical="center"/>
    </xf>
    <xf numFmtId="0" fontId="5" fillId="0" borderId="30" xfId="0" applyNumberFormat="1" applyFont="1" applyFill="1" applyBorder="1" applyAlignment="1">
      <alignment horizontal="center" vertical="center"/>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0" fontId="10" fillId="0" borderId="92" xfId="0" applyNumberFormat="1" applyFont="1" applyFill="1" applyBorder="1" applyAlignment="1">
      <alignment horizontal="center" vertical="center" wrapText="1"/>
    </xf>
    <xf numFmtId="0" fontId="10" fillId="0" borderId="93" xfId="0" applyNumberFormat="1" applyFont="1" applyFill="1" applyBorder="1" applyAlignment="1">
      <alignment horizontal="center" vertical="center" wrapText="1"/>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10" fillId="0" borderId="94" xfId="0" applyNumberFormat="1" applyFont="1" applyFill="1" applyBorder="1" applyAlignment="1">
      <alignment horizontal="left" vertical="center" wrapText="1"/>
    </xf>
    <xf numFmtId="0" fontId="10" fillId="0" borderId="95" xfId="0" applyNumberFormat="1" applyFont="1" applyFill="1" applyBorder="1" applyAlignment="1">
      <alignment horizontal="left" vertical="center" wrapText="1"/>
    </xf>
    <xf numFmtId="0" fontId="10" fillId="0" borderId="96" xfId="0" applyNumberFormat="1" applyFont="1" applyFill="1" applyBorder="1" applyAlignment="1">
      <alignment horizontal="left" vertical="center" wrapText="1"/>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5" fillId="0" borderId="86" xfId="0" applyNumberFormat="1" applyFont="1" applyFill="1" applyBorder="1" applyAlignment="1">
      <alignment horizontal="left" vertical="center"/>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4"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10" fillId="0" borderId="24" xfId="0" applyNumberFormat="1" applyFont="1" applyBorder="1" applyAlignment="1">
      <alignment vertical="center" wrapText="1"/>
    </xf>
    <xf numFmtId="0" fontId="10" fillId="0" borderId="25" xfId="0" applyNumberFormat="1" applyFont="1" applyBorder="1" applyAlignment="1">
      <alignment vertical="center" wrapText="1"/>
    </xf>
    <xf numFmtId="178" fontId="5" fillId="0" borderId="125"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190" xfId="0" applyNumberFormat="1" applyFont="1" applyFill="1" applyBorder="1" applyAlignment="1">
      <alignment vertical="center" wrapText="1"/>
    </xf>
    <xf numFmtId="0" fontId="5" fillId="0" borderId="26" xfId="0" applyNumberFormat="1" applyFont="1" applyFill="1" applyBorder="1" applyAlignment="1">
      <alignment horizontal="left" vertical="center" wrapText="1"/>
    </xf>
    <xf numFmtId="0" fontId="12" fillId="0" borderId="24" xfId="0" applyNumberFormat="1" applyFont="1" applyFill="1" applyBorder="1" applyAlignment="1">
      <alignment vertical="center" wrapText="1"/>
    </xf>
    <xf numFmtId="0" fontId="12" fillId="0" borderId="25" xfId="0" applyNumberFormat="1" applyFont="1" applyFill="1" applyBorder="1" applyAlignment="1">
      <alignment vertical="center" wrapText="1"/>
    </xf>
    <xf numFmtId="0" fontId="12" fillId="0" borderId="190" xfId="0" applyNumberFormat="1" applyFont="1" applyFill="1" applyBorder="1" applyAlignment="1">
      <alignment vertical="center" wrapText="1"/>
    </xf>
    <xf numFmtId="0" fontId="12" fillId="0" borderId="25" xfId="0" applyNumberFormat="1" applyFont="1" applyFill="1" applyBorder="1" applyAlignment="1">
      <alignment horizontal="left" vertical="center" wrapText="1"/>
    </xf>
    <xf numFmtId="0" fontId="12" fillId="0" borderId="26" xfId="0" applyNumberFormat="1" applyFont="1" applyFill="1" applyBorder="1" applyAlignment="1">
      <alignment horizontal="left" vertical="center" wrapText="1"/>
    </xf>
    <xf numFmtId="0" fontId="16" fillId="0" borderId="24" xfId="0" applyNumberFormat="1" applyFont="1" applyFill="1" applyBorder="1" applyAlignment="1">
      <alignment vertical="center" wrapText="1"/>
    </xf>
    <xf numFmtId="0" fontId="16" fillId="0" borderId="25" xfId="0" applyNumberFormat="1" applyFont="1" applyFill="1" applyBorder="1" applyAlignment="1">
      <alignment vertical="center" wrapText="1"/>
    </xf>
    <xf numFmtId="0" fontId="5" fillId="0" borderId="126"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127" xfId="0" applyNumberFormat="1" applyFont="1" applyFill="1" applyBorder="1" applyAlignment="1">
      <alignment horizontal="left" vertical="center" wrapText="1"/>
    </xf>
    <xf numFmtId="0" fontId="5" fillId="0" borderId="24" xfId="0" applyNumberFormat="1" applyFont="1" applyFill="1" applyBorder="1" applyAlignment="1">
      <alignment horizontal="left" vertical="center" wrapTex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5" fillId="0" borderId="9" xfId="0" applyNumberFormat="1" applyFont="1" applyFill="1" applyBorder="1" applyAlignment="1">
      <alignment horizontal="center" vertical="center"/>
    </xf>
    <xf numFmtId="179" fontId="5" fillId="0" borderId="26" xfId="0" applyNumberFormat="1" applyFont="1" applyFill="1" applyBorder="1" applyAlignment="1" applyProtection="1">
      <alignment horizontal="center" vertical="center" shrinkToFit="1"/>
      <protection locked="0"/>
    </xf>
    <xf numFmtId="181" fontId="5" fillId="0" borderId="24" xfId="0" applyNumberFormat="1" applyFont="1" applyFill="1" applyBorder="1" applyAlignment="1" applyProtection="1">
      <alignment horizontal="center" vertical="center" shrinkToFit="1"/>
      <protection locked="0"/>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9" fontId="5" fillId="0" borderId="24" xfId="4" applyFont="1" applyFill="1" applyBorder="1" applyAlignment="1" applyProtection="1">
      <alignment horizontal="center" vertical="center" shrinkToFit="1"/>
      <protection locked="0"/>
    </xf>
    <xf numFmtId="9" fontId="5" fillId="0" borderId="25" xfId="4" applyFont="1" applyFill="1" applyBorder="1" applyAlignment="1" applyProtection="1">
      <alignment horizontal="center" vertical="center" shrinkToFit="1"/>
      <protection locked="0"/>
    </xf>
    <xf numFmtId="180" fontId="0" fillId="6" borderId="41" xfId="0" applyNumberFormat="1" applyFont="1" applyFill="1" applyBorder="1" applyAlignment="1" applyProtection="1">
      <alignment horizontal="center" vertical="center" shrinkToFi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Border="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40" xfId="0" applyFont="1" applyFill="1" applyBorder="1" applyAlignment="1" applyProtection="1">
      <alignment horizontal="left" vertical="center" wrapText="1"/>
      <protection locked="0"/>
    </xf>
    <xf numFmtId="0" fontId="0" fillId="6" borderId="4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7" fillId="0" borderId="7" xfId="0" applyFont="1" applyFill="1" applyBorder="1" applyAlignment="1" applyProtection="1">
      <alignment horizontal="left" vertical="center" wrapText="1" shrinkToFit="1"/>
      <protection locked="0"/>
    </xf>
    <xf numFmtId="0" fontId="17" fillId="0" borderId="1" xfId="0" applyFont="1" applyFill="1" applyBorder="1" applyAlignment="1" applyProtection="1">
      <alignment horizontal="left" vertical="center" wrapText="1" shrinkToFit="1"/>
      <protection locked="0"/>
    </xf>
    <xf numFmtId="0" fontId="17" fillId="0" borderId="8" xfId="0" applyFont="1" applyFill="1" applyBorder="1" applyAlignment="1" applyProtection="1">
      <alignment horizontal="left" vertical="center" wrapText="1" shrinkToFit="1"/>
      <protection locked="0"/>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180" fontId="5" fillId="0" borderId="98" xfId="0" applyNumberFormat="1" applyFont="1" applyFill="1" applyBorder="1" applyAlignment="1" applyProtection="1">
      <alignment horizontal="center" vertical="center" shrinkToFit="1"/>
      <protection locked="0"/>
    </xf>
    <xf numFmtId="180" fontId="5" fillId="0" borderId="19" xfId="0" applyNumberFormat="1" applyFont="1" applyFill="1" applyBorder="1" applyAlignment="1" applyProtection="1">
      <alignment horizontal="center" vertical="center" shrinkToFit="1"/>
      <protection locked="0"/>
    </xf>
    <xf numFmtId="180" fontId="5" fillId="0" borderId="66" xfId="0" applyNumberFormat="1" applyFont="1" applyFill="1" applyBorder="1" applyAlignment="1" applyProtection="1">
      <alignment horizontal="center" vertical="center" shrinkToFit="1"/>
      <protection locked="0"/>
    </xf>
    <xf numFmtId="180" fontId="5" fillId="0" borderId="62"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5" fillId="0" borderId="41" xfId="0" applyFont="1" applyFill="1" applyBorder="1" applyAlignment="1">
      <alignment horizontal="center" vertical="center"/>
    </xf>
    <xf numFmtId="0" fontId="5" fillId="0"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179" xfId="0" applyFont="1" applyFill="1" applyBorder="1" applyAlignment="1">
      <alignment horizontal="center" vertical="center"/>
    </xf>
    <xf numFmtId="0" fontId="5" fillId="0" borderId="180" xfId="0" applyFont="1" applyFill="1" applyBorder="1" applyAlignment="1">
      <alignment horizontal="center" vertical="center"/>
    </xf>
    <xf numFmtId="0" fontId="5" fillId="0" borderId="169" xfId="0" applyFont="1" applyFill="1" applyBorder="1" applyAlignment="1">
      <alignment horizontal="center" vertical="center"/>
    </xf>
    <xf numFmtId="0" fontId="5" fillId="0" borderId="170" xfId="0" applyFont="1" applyFill="1" applyBorder="1" applyAlignment="1">
      <alignment horizontal="center" vertical="center"/>
    </xf>
    <xf numFmtId="0" fontId="5" fillId="0" borderId="171"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182" fontId="5" fillId="0" borderId="24" xfId="0" applyNumberFormat="1" applyFont="1" applyFill="1" applyBorder="1" applyAlignment="1">
      <alignment horizontal="right" vertical="center" wrapText="1"/>
    </xf>
    <xf numFmtId="182" fontId="5" fillId="0" borderId="25" xfId="0" applyNumberFormat="1" applyFont="1" applyFill="1" applyBorder="1" applyAlignment="1">
      <alignment horizontal="right" vertical="center" wrapText="1"/>
    </xf>
    <xf numFmtId="182" fontId="5" fillId="0" borderId="26" xfId="0" applyNumberFormat="1" applyFont="1" applyFill="1" applyBorder="1" applyAlignment="1">
      <alignment horizontal="right"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21" fillId="0" borderId="99" xfId="0" applyNumberFormat="1" applyFont="1" applyFill="1" applyBorder="1" applyAlignment="1">
      <alignment horizontal="center" vertical="center"/>
    </xf>
    <xf numFmtId="0" fontId="21" fillId="0" borderId="100" xfId="0" applyNumberFormat="1" applyFont="1" applyFill="1" applyBorder="1" applyAlignment="1">
      <alignment horizontal="center" vertical="center"/>
    </xf>
    <xf numFmtId="0" fontId="21" fillId="0" borderId="101" xfId="0" applyNumberFormat="1" applyFont="1" applyFill="1" applyBorder="1" applyAlignment="1">
      <alignment horizontal="center" vertical="center"/>
    </xf>
    <xf numFmtId="0" fontId="22" fillId="0" borderId="83" xfId="0" applyNumberFormat="1" applyFont="1" applyFill="1" applyBorder="1" applyAlignment="1">
      <alignment horizontal="left" vertical="center" wrapText="1"/>
    </xf>
    <xf numFmtId="0" fontId="21" fillId="0" borderId="81" xfId="0" applyNumberFormat="1" applyFont="1" applyFill="1" applyBorder="1" applyAlignment="1">
      <alignment horizontal="left" vertical="center"/>
    </xf>
    <xf numFmtId="0" fontId="21" fillId="0" borderId="82" xfId="0" applyNumberFormat="1" applyFont="1" applyFill="1" applyBorder="1" applyAlignment="1">
      <alignment horizontal="left" vertical="center"/>
    </xf>
    <xf numFmtId="41" fontId="21"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0" xfId="0" applyNumberFormat="1" applyFon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4">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95950</xdr:colOff>
      <xdr:row>164</xdr:row>
      <xdr:rowOff>123264</xdr:rowOff>
    </xdr:from>
    <xdr:to>
      <xdr:col>50</xdr:col>
      <xdr:colOff>48070</xdr:colOff>
      <xdr:row>164</xdr:row>
      <xdr:rowOff>823019</xdr:rowOff>
    </xdr:to>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696900" y="51377289"/>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167</xdr:row>
      <xdr:rowOff>967713</xdr:rowOff>
    </xdr:from>
    <xdr:to>
      <xdr:col>45</xdr:col>
      <xdr:colOff>6745</xdr:colOff>
      <xdr:row>171</xdr:row>
      <xdr:rowOff>1214437</xdr:rowOff>
    </xdr:to>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3255026" y="56584188"/>
          <a:ext cx="5752844" cy="365667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166</xdr:row>
      <xdr:rowOff>381596</xdr:rowOff>
    </xdr:from>
    <xdr:to>
      <xdr:col>37</xdr:col>
      <xdr:colOff>164400</xdr:colOff>
      <xdr:row>168</xdr:row>
      <xdr:rowOff>3806</xdr:rowOff>
    </xdr:to>
    <xdr:cxnSp macro="">
      <xdr:nvCxnSpPr>
        <xdr:cNvPr id="460" name="直線矢印コネクタ 459">
          <a:extLst>
            <a:ext uri="{FF2B5EF4-FFF2-40B4-BE49-F238E27FC236}">
              <a16:creationId xmlns:a16="http://schemas.microsoft.com/office/drawing/2014/main" id="{00000000-0008-0000-0000-0000CC010000}"/>
            </a:ext>
          </a:extLst>
        </xdr:cNvPr>
        <xdr:cNvCxnSpPr/>
      </xdr:nvCxnSpPr>
      <xdr:spPr>
        <a:xfrm>
          <a:off x="7551474" y="53759696"/>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165</xdr:row>
      <xdr:rowOff>631080</xdr:rowOff>
    </xdr:from>
    <xdr:to>
      <xdr:col>50</xdr:col>
      <xdr:colOff>128225</xdr:colOff>
      <xdr:row>166</xdr:row>
      <xdr:rowOff>380511</xdr:rowOff>
    </xdr:to>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6117569" y="53056680"/>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18</xdr:col>
      <xdr:colOff>174191</xdr:colOff>
      <xdr:row>168</xdr:row>
      <xdr:rowOff>389571</xdr:rowOff>
    </xdr:from>
    <xdr:to>
      <xdr:col>40</xdr:col>
      <xdr:colOff>189805</xdr:colOff>
      <xdr:row>169</xdr:row>
      <xdr:rowOff>68342</xdr:rowOff>
    </xdr:to>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3774641" y="56977596"/>
          <a:ext cx="4416164" cy="602696"/>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164</xdr:row>
      <xdr:rowOff>556063</xdr:rowOff>
    </xdr:from>
    <xdr:to>
      <xdr:col>35</xdr:col>
      <xdr:colOff>177261</xdr:colOff>
      <xdr:row>165</xdr:row>
      <xdr:rowOff>214790</xdr:rowOff>
    </xdr:to>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3740303" y="51810088"/>
          <a:ext cx="3437833" cy="8303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165</xdr:row>
      <xdr:rowOff>178593</xdr:rowOff>
    </xdr:from>
    <xdr:to>
      <xdr:col>27</xdr:col>
      <xdr:colOff>178594</xdr:colOff>
      <xdr:row>167</xdr:row>
      <xdr:rowOff>920091</xdr:rowOff>
    </xdr:to>
    <xdr:cxnSp macro="">
      <xdr:nvCxnSpPr>
        <xdr:cNvPr id="464" name="直線矢印コネクタ 463">
          <a:extLst>
            <a:ext uri="{FF2B5EF4-FFF2-40B4-BE49-F238E27FC236}">
              <a16:creationId xmlns:a16="http://schemas.microsoft.com/office/drawing/2014/main" id="{00000000-0008-0000-0000-0000D0010000}"/>
            </a:ext>
          </a:extLst>
        </xdr:cNvPr>
        <xdr:cNvCxnSpPr/>
      </xdr:nvCxnSpPr>
      <xdr:spPr>
        <a:xfrm flipH="1">
          <a:off x="5563629" y="52604193"/>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166</xdr:row>
      <xdr:rowOff>11831</xdr:rowOff>
    </xdr:from>
    <xdr:to>
      <xdr:col>24</xdr:col>
      <xdr:colOff>1848</xdr:colOff>
      <xdr:row>166</xdr:row>
      <xdr:rowOff>579038</xdr:rowOff>
    </xdr:to>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449437" y="53389931"/>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169</xdr:row>
      <xdr:rowOff>1112439</xdr:rowOff>
    </xdr:from>
    <xdr:to>
      <xdr:col>14</xdr:col>
      <xdr:colOff>67906</xdr:colOff>
      <xdr:row>170</xdr:row>
      <xdr:rowOff>376884</xdr:rowOff>
    </xdr:to>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266387" y="58348164"/>
          <a:ext cx="1601869" cy="37887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166</xdr:row>
      <xdr:rowOff>593796</xdr:rowOff>
    </xdr:from>
    <xdr:to>
      <xdr:col>19</xdr:col>
      <xdr:colOff>163886</xdr:colOff>
      <xdr:row>167</xdr:row>
      <xdr:rowOff>988493</xdr:rowOff>
    </xdr:to>
    <xdr:cxnSp macro="">
      <xdr:nvCxnSpPr>
        <xdr:cNvPr id="467" name="直線矢印コネクタ 466">
          <a:extLst>
            <a:ext uri="{FF2B5EF4-FFF2-40B4-BE49-F238E27FC236}">
              <a16:creationId xmlns:a16="http://schemas.microsoft.com/office/drawing/2014/main" id="{00000000-0008-0000-0000-0000D3010000}"/>
            </a:ext>
          </a:extLst>
        </xdr:cNvPr>
        <xdr:cNvCxnSpPr/>
      </xdr:nvCxnSpPr>
      <xdr:spPr>
        <a:xfrm>
          <a:off x="3943577" y="53971896"/>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67072</xdr:colOff>
      <xdr:row>166</xdr:row>
      <xdr:rowOff>578282</xdr:rowOff>
    </xdr:from>
    <xdr:to>
      <xdr:col>10</xdr:col>
      <xdr:colOff>67206</xdr:colOff>
      <xdr:row>169</xdr:row>
      <xdr:rowOff>1112439</xdr:rowOff>
    </xdr:to>
    <xdr:cxnSp macro="">
      <xdr:nvCxnSpPr>
        <xdr:cNvPr id="468" name="直線矢印コネクタ 467">
          <a:extLst>
            <a:ext uri="{FF2B5EF4-FFF2-40B4-BE49-F238E27FC236}">
              <a16:creationId xmlns:a16="http://schemas.microsoft.com/office/drawing/2014/main" id="{00000000-0008-0000-0000-0000D4010000}"/>
            </a:ext>
          </a:extLst>
        </xdr:cNvPr>
        <xdr:cNvCxnSpPr>
          <a:stCxn id="466" idx="0"/>
        </xdr:cNvCxnSpPr>
      </xdr:nvCxnSpPr>
      <xdr:spPr>
        <a:xfrm flipV="1">
          <a:off x="2067322" y="53956382"/>
          <a:ext cx="134" cy="43917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71437</xdr:colOff>
      <xdr:row>168</xdr:row>
      <xdr:rowOff>270335</xdr:rowOff>
    </xdr:from>
    <xdr:to>
      <xdr:col>16</xdr:col>
      <xdr:colOff>35205</xdr:colOff>
      <xdr:row>168</xdr:row>
      <xdr:rowOff>273844</xdr:rowOff>
    </xdr:to>
    <xdr:cxnSp macro="">
      <xdr:nvCxnSpPr>
        <xdr:cNvPr id="469" name="直線コネクタ 468">
          <a:extLst>
            <a:ext uri="{FF2B5EF4-FFF2-40B4-BE49-F238E27FC236}">
              <a16:creationId xmlns:a16="http://schemas.microsoft.com/office/drawing/2014/main" id="{00000000-0008-0000-0000-0000D5010000}"/>
            </a:ext>
          </a:extLst>
        </xdr:cNvPr>
        <xdr:cNvCxnSpPr/>
      </xdr:nvCxnSpPr>
      <xdr:spPr>
        <a:xfrm flipV="1">
          <a:off x="2071687" y="56858360"/>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167</xdr:row>
      <xdr:rowOff>1236624</xdr:rowOff>
    </xdr:from>
    <xdr:to>
      <xdr:col>19</xdr:col>
      <xdr:colOff>305947</xdr:colOff>
      <xdr:row>168</xdr:row>
      <xdr:rowOff>1186596</xdr:rowOff>
    </xdr:to>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235869" y="56586399"/>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194580</xdr:colOff>
      <xdr:row>166</xdr:row>
      <xdr:rowOff>599671</xdr:rowOff>
    </xdr:from>
    <xdr:to>
      <xdr:col>20</xdr:col>
      <xdr:colOff>194714</xdr:colOff>
      <xdr:row>167</xdr:row>
      <xdr:rowOff>980582</xdr:rowOff>
    </xdr:to>
    <xdr:cxnSp macro="">
      <xdr:nvCxnSpPr>
        <xdr:cNvPr id="471" name="直線矢印コネクタ 470">
          <a:extLst>
            <a:ext uri="{FF2B5EF4-FFF2-40B4-BE49-F238E27FC236}">
              <a16:creationId xmlns:a16="http://schemas.microsoft.com/office/drawing/2014/main" id="{00000000-0008-0000-0000-0000D7010000}"/>
            </a:ext>
          </a:extLst>
        </xdr:cNvPr>
        <xdr:cNvCxnSpPr/>
      </xdr:nvCxnSpPr>
      <xdr:spPr>
        <a:xfrm flipV="1">
          <a:off x="4195080" y="53977771"/>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177811</xdr:colOff>
      <xdr:row>168</xdr:row>
      <xdr:rowOff>923462</xdr:rowOff>
    </xdr:from>
    <xdr:to>
      <xdr:col>33</xdr:col>
      <xdr:colOff>64877</xdr:colOff>
      <xdr:row>170</xdr:row>
      <xdr:rowOff>797719</xdr:rowOff>
    </xdr:to>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3778261" y="57511487"/>
          <a:ext cx="2887441" cy="163638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160</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8</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168</a:t>
          </a:r>
        </a:p>
      </xdr:txBody>
    </xdr:sp>
    <xdr:clientData/>
  </xdr:twoCellAnchor>
  <xdr:twoCellAnchor>
    <xdr:from>
      <xdr:col>32</xdr:col>
      <xdr:colOff>136206</xdr:colOff>
      <xdr:row>168</xdr:row>
      <xdr:rowOff>919537</xdr:rowOff>
    </xdr:from>
    <xdr:to>
      <xdr:col>45</xdr:col>
      <xdr:colOff>17800</xdr:colOff>
      <xdr:row>170</xdr:row>
      <xdr:rowOff>733425</xdr:rowOff>
    </xdr:to>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6537006" y="57507562"/>
          <a:ext cx="2481919" cy="157601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425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（国庫返納見合いの民間出えん金取崩し</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342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含む</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510</a:t>
          </a:r>
        </a:p>
      </xdr:txBody>
    </xdr:sp>
    <xdr:clientData/>
  </xdr:twoCellAnchor>
  <xdr:twoCellAnchor>
    <xdr:from>
      <xdr:col>19</xdr:col>
      <xdr:colOff>164247</xdr:colOff>
      <xdr:row>171</xdr:row>
      <xdr:rowOff>345056</xdr:rowOff>
    </xdr:from>
    <xdr:to>
      <xdr:col>42</xdr:col>
      <xdr:colOff>126088</xdr:colOff>
      <xdr:row>171</xdr:row>
      <xdr:rowOff>568525</xdr:rowOff>
    </xdr:to>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3964722" y="59533406"/>
          <a:ext cx="4562416" cy="2234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200640</xdr:colOff>
      <xdr:row>164</xdr:row>
      <xdr:rowOff>788778</xdr:rowOff>
    </xdr:from>
    <xdr:to>
      <xdr:col>17</xdr:col>
      <xdr:colOff>107063</xdr:colOff>
      <xdr:row>165</xdr:row>
      <xdr:rowOff>113165</xdr:rowOff>
    </xdr:to>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400790" y="52042803"/>
          <a:ext cx="2106698" cy="495962"/>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165</xdr:row>
      <xdr:rowOff>113165</xdr:rowOff>
    </xdr:from>
    <xdr:to>
      <xdr:col>12</xdr:col>
      <xdr:colOff>52649</xdr:colOff>
      <xdr:row>166</xdr:row>
      <xdr:rowOff>23812</xdr:rowOff>
    </xdr:to>
    <xdr:cxnSp macro="">
      <xdr:nvCxnSpPr>
        <xdr:cNvPr id="476" name="直線矢印コネクタ 475">
          <a:extLst>
            <a:ext uri="{FF2B5EF4-FFF2-40B4-BE49-F238E27FC236}">
              <a16:creationId xmlns:a16="http://schemas.microsoft.com/office/drawing/2014/main" id="{00000000-0008-0000-0000-0000DC010000}"/>
            </a:ext>
          </a:extLst>
        </xdr:cNvPr>
        <xdr:cNvCxnSpPr>
          <a:endCxn id="475" idx="2"/>
        </xdr:cNvCxnSpPr>
      </xdr:nvCxnSpPr>
      <xdr:spPr>
        <a:xfrm flipV="1">
          <a:off x="2447925" y="52538765"/>
          <a:ext cx="5024" cy="86314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30195</xdr:colOff>
      <xdr:row>172</xdr:row>
      <xdr:rowOff>84140</xdr:rowOff>
    </xdr:from>
    <xdr:to>
      <xdr:col>30</xdr:col>
      <xdr:colOff>51259</xdr:colOff>
      <xdr:row>175</xdr:row>
      <xdr:rowOff>965372</xdr:rowOff>
    </xdr:to>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825786" y="80518904"/>
          <a:ext cx="4210777" cy="161491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13</xdr:col>
      <xdr:colOff>130969</xdr:colOff>
      <xdr:row>165</xdr:row>
      <xdr:rowOff>154781</xdr:rowOff>
    </xdr:from>
    <xdr:to>
      <xdr:col>13</xdr:col>
      <xdr:colOff>133934</xdr:colOff>
      <xdr:row>166</xdr:row>
      <xdr:rowOff>14452</xdr:rowOff>
    </xdr:to>
    <xdr:cxnSp macro="">
      <xdr:nvCxnSpPr>
        <xdr:cNvPr id="480" name="直線矢印コネクタ 15">
          <a:extLst>
            <a:ext uri="{FF2B5EF4-FFF2-40B4-BE49-F238E27FC236}">
              <a16:creationId xmlns:a16="http://schemas.microsoft.com/office/drawing/2014/main" id="{00000000-0008-0000-0000-0000E0010000}"/>
            </a:ext>
          </a:extLst>
        </xdr:cNvPr>
        <xdr:cNvCxnSpPr/>
      </xdr:nvCxnSpPr>
      <xdr:spPr>
        <a:xfrm>
          <a:off x="2731294" y="52580381"/>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165</xdr:row>
      <xdr:rowOff>147985</xdr:rowOff>
    </xdr:from>
    <xdr:to>
      <xdr:col>23</xdr:col>
      <xdr:colOff>95576</xdr:colOff>
      <xdr:row>166</xdr:row>
      <xdr:rowOff>127761</xdr:rowOff>
    </xdr:to>
    <xdr:sp macro="" textlink="">
      <xdr:nvSpPr>
        <xdr:cNvPr id="481" name="テキスト ボックス 35">
          <a:extLst>
            <a:ext uri="{FF2B5EF4-FFF2-40B4-BE49-F238E27FC236}">
              <a16:creationId xmlns:a16="http://schemas.microsoft.com/office/drawing/2014/main" id="{00000000-0008-0000-0000-0000E1010000}"/>
            </a:ext>
          </a:extLst>
        </xdr:cNvPr>
        <xdr:cNvSpPr txBox="1"/>
      </xdr:nvSpPr>
      <xdr:spPr>
        <a:xfrm>
          <a:off x="1944144" y="52573585"/>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1547</xdr:colOff>
      <xdr:row>175</xdr:row>
      <xdr:rowOff>466352</xdr:rowOff>
    </xdr:from>
    <xdr:to>
      <xdr:col>48</xdr:col>
      <xdr:colOff>10105</xdr:colOff>
      <xdr:row>175</xdr:row>
      <xdr:rowOff>939628</xdr:rowOff>
    </xdr:to>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6585381" y="81634798"/>
          <a:ext cx="3001210" cy="47327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a:t>
          </a:r>
        </a:p>
      </xdr:txBody>
    </xdr:sp>
    <xdr:clientData/>
  </xdr:twoCellAnchor>
  <xdr:twoCellAnchor>
    <xdr:from>
      <xdr:col>31</xdr:col>
      <xdr:colOff>53606</xdr:colOff>
      <xdr:row>170</xdr:row>
      <xdr:rowOff>631276</xdr:rowOff>
    </xdr:from>
    <xdr:to>
      <xdr:col>40</xdr:col>
      <xdr:colOff>103415</xdr:colOff>
      <xdr:row>171</xdr:row>
      <xdr:rowOff>58510</xdr:rowOff>
    </xdr:to>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6254381" y="58981426"/>
          <a:ext cx="1850034" cy="26543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】315</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95950</xdr:colOff>
      <xdr:row>164</xdr:row>
      <xdr:rowOff>123264</xdr:rowOff>
    </xdr:from>
    <xdr:to>
      <xdr:col>50</xdr:col>
      <xdr:colOff>48070</xdr:colOff>
      <xdr:row>164</xdr:row>
      <xdr:rowOff>823019</xdr:rowOff>
    </xdr:to>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7696900" y="51377289"/>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167</xdr:row>
      <xdr:rowOff>920088</xdr:rowOff>
    </xdr:from>
    <xdr:to>
      <xdr:col>45</xdr:col>
      <xdr:colOff>6745</xdr:colOff>
      <xdr:row>172</xdr:row>
      <xdr:rowOff>7851</xdr:rowOff>
    </xdr:to>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3246788" y="78175561"/>
          <a:ext cx="5737913" cy="226705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166</xdr:row>
      <xdr:rowOff>381596</xdr:rowOff>
    </xdr:from>
    <xdr:to>
      <xdr:col>37</xdr:col>
      <xdr:colOff>164400</xdr:colOff>
      <xdr:row>168</xdr:row>
      <xdr:rowOff>3806</xdr:rowOff>
    </xdr:to>
    <xdr:cxnSp macro="">
      <xdr:nvCxnSpPr>
        <xdr:cNvPr id="487" name="直線矢印コネクタ 486">
          <a:extLst>
            <a:ext uri="{FF2B5EF4-FFF2-40B4-BE49-F238E27FC236}">
              <a16:creationId xmlns:a16="http://schemas.microsoft.com/office/drawing/2014/main" id="{00000000-0008-0000-0000-0000E7010000}"/>
            </a:ext>
          </a:extLst>
        </xdr:cNvPr>
        <xdr:cNvCxnSpPr/>
      </xdr:nvCxnSpPr>
      <xdr:spPr>
        <a:xfrm>
          <a:off x="7551474" y="53759696"/>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165</xdr:row>
      <xdr:rowOff>631080</xdr:rowOff>
    </xdr:from>
    <xdr:to>
      <xdr:col>50</xdr:col>
      <xdr:colOff>128225</xdr:colOff>
      <xdr:row>166</xdr:row>
      <xdr:rowOff>380511</xdr:rowOff>
    </xdr:to>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6117569" y="53056680"/>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19</xdr:col>
      <xdr:colOff>195557</xdr:colOff>
      <xdr:row>168</xdr:row>
      <xdr:rowOff>317061</xdr:rowOff>
    </xdr:from>
    <xdr:to>
      <xdr:col>42</xdr:col>
      <xdr:colOff>11661</xdr:colOff>
      <xdr:row>169</xdr:row>
      <xdr:rowOff>3706</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4027969" y="70813267"/>
          <a:ext cx="4455339" cy="605527"/>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164</xdr:row>
      <xdr:rowOff>102973</xdr:rowOff>
    </xdr:from>
    <xdr:to>
      <xdr:col>35</xdr:col>
      <xdr:colOff>177261</xdr:colOff>
      <xdr:row>165</xdr:row>
      <xdr:rowOff>214791</xdr:rowOff>
    </xdr:to>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3731035" y="73599932"/>
          <a:ext cx="3429081" cy="63311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165</xdr:row>
      <xdr:rowOff>178593</xdr:rowOff>
    </xdr:from>
    <xdr:to>
      <xdr:col>27</xdr:col>
      <xdr:colOff>178594</xdr:colOff>
      <xdr:row>167</xdr:row>
      <xdr:rowOff>920091</xdr:rowOff>
    </xdr:to>
    <xdr:cxnSp macro="">
      <xdr:nvCxnSpPr>
        <xdr:cNvPr id="491" name="直線矢印コネクタ 490">
          <a:extLst>
            <a:ext uri="{FF2B5EF4-FFF2-40B4-BE49-F238E27FC236}">
              <a16:creationId xmlns:a16="http://schemas.microsoft.com/office/drawing/2014/main" id="{00000000-0008-0000-0000-0000EB010000}"/>
            </a:ext>
          </a:extLst>
        </xdr:cNvPr>
        <xdr:cNvCxnSpPr/>
      </xdr:nvCxnSpPr>
      <xdr:spPr>
        <a:xfrm flipH="1">
          <a:off x="5563629" y="52604193"/>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166</xdr:row>
      <xdr:rowOff>11831</xdr:rowOff>
    </xdr:from>
    <xdr:to>
      <xdr:col>24</xdr:col>
      <xdr:colOff>1848</xdr:colOff>
      <xdr:row>166</xdr:row>
      <xdr:rowOff>579038</xdr:rowOff>
    </xdr:to>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449437" y="53389931"/>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169</xdr:row>
      <xdr:rowOff>836213</xdr:rowOff>
    </xdr:from>
    <xdr:to>
      <xdr:col>14</xdr:col>
      <xdr:colOff>67906</xdr:colOff>
      <xdr:row>171</xdr:row>
      <xdr:rowOff>135151</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263298" y="79945199"/>
          <a:ext cx="1597750" cy="3801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166</xdr:row>
      <xdr:rowOff>593796</xdr:rowOff>
    </xdr:from>
    <xdr:to>
      <xdr:col>19</xdr:col>
      <xdr:colOff>163886</xdr:colOff>
      <xdr:row>167</xdr:row>
      <xdr:rowOff>988493</xdr:rowOff>
    </xdr:to>
    <xdr:cxnSp macro="">
      <xdr:nvCxnSpPr>
        <xdr:cNvPr id="494" name="直線矢印コネクタ 493">
          <a:extLst>
            <a:ext uri="{FF2B5EF4-FFF2-40B4-BE49-F238E27FC236}">
              <a16:creationId xmlns:a16="http://schemas.microsoft.com/office/drawing/2014/main" id="{00000000-0008-0000-0000-0000EE010000}"/>
            </a:ext>
          </a:extLst>
        </xdr:cNvPr>
        <xdr:cNvCxnSpPr/>
      </xdr:nvCxnSpPr>
      <xdr:spPr>
        <a:xfrm>
          <a:off x="3943577" y="53971896"/>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69444</xdr:colOff>
      <xdr:row>165</xdr:row>
      <xdr:rowOff>142882</xdr:rowOff>
    </xdr:from>
    <xdr:to>
      <xdr:col>31</xdr:col>
      <xdr:colOff>64194</xdr:colOff>
      <xdr:row>166</xdr:row>
      <xdr:rowOff>122658</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3469869" y="52568482"/>
          <a:ext cx="2795100" cy="9322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67072</xdr:colOff>
      <xdr:row>166</xdr:row>
      <xdr:rowOff>578283</xdr:rowOff>
    </xdr:from>
    <xdr:to>
      <xdr:col>10</xdr:col>
      <xdr:colOff>67206</xdr:colOff>
      <xdr:row>169</xdr:row>
      <xdr:rowOff>836213</xdr:rowOff>
    </xdr:to>
    <xdr:cxnSp macro="">
      <xdr:nvCxnSpPr>
        <xdr:cNvPr id="496" name="直線矢印コネクタ 495">
          <a:extLst>
            <a:ext uri="{FF2B5EF4-FFF2-40B4-BE49-F238E27FC236}">
              <a16:creationId xmlns:a16="http://schemas.microsoft.com/office/drawing/2014/main" id="{00000000-0008-0000-0000-0000F0010000}"/>
            </a:ext>
          </a:extLst>
        </xdr:cNvPr>
        <xdr:cNvCxnSpPr>
          <a:stCxn id="493" idx="0"/>
        </xdr:cNvCxnSpPr>
      </xdr:nvCxnSpPr>
      <xdr:spPr>
        <a:xfrm flipV="1">
          <a:off x="2062173" y="75549043"/>
          <a:ext cx="134" cy="4396156"/>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8</xdr:col>
      <xdr:colOff>156988</xdr:colOff>
      <xdr:row>166</xdr:row>
      <xdr:rowOff>514845</xdr:rowOff>
    </xdr:from>
    <xdr:to>
      <xdr:col>18</xdr:col>
      <xdr:colOff>169427</xdr:colOff>
      <xdr:row>167</xdr:row>
      <xdr:rowOff>571886</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757188" y="53892945"/>
          <a:ext cx="2012689" cy="234304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p>
      </xdr:txBody>
    </xdr:sp>
    <xdr:clientData/>
  </xdr:twoCellAnchor>
  <xdr:twoCellAnchor>
    <xdr:from>
      <xdr:col>10</xdr:col>
      <xdr:colOff>71437</xdr:colOff>
      <xdr:row>168</xdr:row>
      <xdr:rowOff>270335</xdr:rowOff>
    </xdr:from>
    <xdr:to>
      <xdr:col>16</xdr:col>
      <xdr:colOff>35205</xdr:colOff>
      <xdr:row>168</xdr:row>
      <xdr:rowOff>273844</xdr:rowOff>
    </xdr:to>
    <xdr:cxnSp macro="">
      <xdr:nvCxnSpPr>
        <xdr:cNvPr id="498" name="直線コネクタ 497">
          <a:extLst>
            <a:ext uri="{FF2B5EF4-FFF2-40B4-BE49-F238E27FC236}">
              <a16:creationId xmlns:a16="http://schemas.microsoft.com/office/drawing/2014/main" id="{00000000-0008-0000-0000-0000F2010000}"/>
            </a:ext>
          </a:extLst>
        </xdr:cNvPr>
        <xdr:cNvCxnSpPr/>
      </xdr:nvCxnSpPr>
      <xdr:spPr>
        <a:xfrm flipV="1">
          <a:off x="2071687" y="56858360"/>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167</xdr:row>
      <xdr:rowOff>1236624</xdr:rowOff>
    </xdr:from>
    <xdr:to>
      <xdr:col>19</xdr:col>
      <xdr:colOff>305947</xdr:colOff>
      <xdr:row>168</xdr:row>
      <xdr:rowOff>1186596</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35869" y="56586399"/>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75488</xdr:colOff>
      <xdr:row>166</xdr:row>
      <xdr:rowOff>800398</xdr:rowOff>
    </xdr:from>
    <xdr:to>
      <xdr:col>48</xdr:col>
      <xdr:colOff>25214</xdr:colOff>
      <xdr:row>167</xdr:row>
      <xdr:rowOff>160806</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6876338" y="54178498"/>
          <a:ext cx="2750076" cy="164640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198710</xdr:colOff>
      <xdr:row>166</xdr:row>
      <xdr:rowOff>698145</xdr:rowOff>
    </xdr:from>
    <xdr:to>
      <xdr:col>29</xdr:col>
      <xdr:colOff>55946</xdr:colOff>
      <xdr:row>167</xdr:row>
      <xdr:rowOff>774321</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3799160" y="54076245"/>
          <a:ext cx="2057511" cy="23621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57923</xdr:colOff>
      <xdr:row>171</xdr:row>
      <xdr:rowOff>205944</xdr:rowOff>
    </xdr:from>
    <xdr:to>
      <xdr:col>50</xdr:col>
      <xdr:colOff>128907</xdr:colOff>
      <xdr:row>175</xdr:row>
      <xdr:rowOff>160894</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7838818" y="80396147"/>
          <a:ext cx="2265596" cy="9331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194580</xdr:colOff>
      <xdr:row>166</xdr:row>
      <xdr:rowOff>599671</xdr:rowOff>
    </xdr:from>
    <xdr:to>
      <xdr:col>20</xdr:col>
      <xdr:colOff>194714</xdr:colOff>
      <xdr:row>167</xdr:row>
      <xdr:rowOff>980582</xdr:rowOff>
    </xdr:to>
    <xdr:cxnSp macro="">
      <xdr:nvCxnSpPr>
        <xdr:cNvPr id="503" name="直線矢印コネクタ 502">
          <a:extLst>
            <a:ext uri="{FF2B5EF4-FFF2-40B4-BE49-F238E27FC236}">
              <a16:creationId xmlns:a16="http://schemas.microsoft.com/office/drawing/2014/main" id="{00000000-0008-0000-0000-0000F7010000}"/>
            </a:ext>
          </a:extLst>
        </xdr:cNvPr>
        <xdr:cNvCxnSpPr/>
      </xdr:nvCxnSpPr>
      <xdr:spPr>
        <a:xfrm flipV="1">
          <a:off x="4195080" y="53977771"/>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22</xdr:col>
      <xdr:colOff>163224</xdr:colOff>
      <xdr:row>168</xdr:row>
      <xdr:rowOff>815340</xdr:rowOff>
    </xdr:from>
    <xdr:to>
      <xdr:col>37</xdr:col>
      <xdr:colOff>57155</xdr:colOff>
      <xdr:row>171</xdr:row>
      <xdr:rowOff>25742</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4552447" y="78997570"/>
          <a:ext cx="2886583" cy="121837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114</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5</a:t>
          </a:r>
          <a:endPar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119</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130628</xdr:colOff>
      <xdr:row>168</xdr:row>
      <xdr:rowOff>808410</xdr:rowOff>
    </xdr:from>
    <xdr:to>
      <xdr:col>44</xdr:col>
      <xdr:colOff>19087</xdr:colOff>
      <xdr:row>171</xdr:row>
      <xdr:rowOff>12870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6315442" y="78990640"/>
          <a:ext cx="2482091" cy="121243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80</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39</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119</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16224</xdr:colOff>
      <xdr:row>170</xdr:row>
      <xdr:rowOff>196603</xdr:rowOff>
    </xdr:from>
    <xdr:to>
      <xdr:col>41</xdr:col>
      <xdr:colOff>177575</xdr:colOff>
      <xdr:row>171</xdr:row>
      <xdr:rowOff>199510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3806917" y="80142245"/>
          <a:ext cx="4550574" cy="2474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1130</xdr:colOff>
      <xdr:row>164</xdr:row>
      <xdr:rowOff>328227</xdr:rowOff>
    </xdr:from>
    <xdr:to>
      <xdr:col>17</xdr:col>
      <xdr:colOff>107063</xdr:colOff>
      <xdr:row>165</xdr:row>
      <xdr:rowOff>167331</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397701" y="73825186"/>
          <a:ext cx="2101034" cy="360405"/>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165</xdr:row>
      <xdr:rowOff>167331</xdr:rowOff>
    </xdr:from>
    <xdr:to>
      <xdr:col>12</xdr:col>
      <xdr:colOff>54096</xdr:colOff>
      <xdr:row>166</xdr:row>
      <xdr:rowOff>23813</xdr:rowOff>
    </xdr:to>
    <xdr:cxnSp macro="">
      <xdr:nvCxnSpPr>
        <xdr:cNvPr id="508" name="直線矢印コネクタ 507">
          <a:extLst>
            <a:ext uri="{FF2B5EF4-FFF2-40B4-BE49-F238E27FC236}">
              <a16:creationId xmlns:a16="http://schemas.microsoft.com/office/drawing/2014/main" id="{00000000-0008-0000-0000-0000FC010000}"/>
            </a:ext>
          </a:extLst>
        </xdr:cNvPr>
        <xdr:cNvCxnSpPr>
          <a:endCxn id="507" idx="2"/>
        </xdr:cNvCxnSpPr>
      </xdr:nvCxnSpPr>
      <xdr:spPr>
        <a:xfrm flipV="1">
          <a:off x="2441747" y="74185591"/>
          <a:ext cx="6471" cy="8089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32</xdr:col>
      <xdr:colOff>126468</xdr:colOff>
      <xdr:row>175</xdr:row>
      <xdr:rowOff>109488</xdr:rowOff>
    </xdr:from>
    <xdr:to>
      <xdr:col>47</xdr:col>
      <xdr:colOff>32445</xdr:colOff>
      <xdr:row>175</xdr:row>
      <xdr:rowOff>386148</xdr:rowOff>
    </xdr:to>
    <xdr:sp macro="" textlink="">
      <xdr:nvSpPr>
        <xdr:cNvPr id="510" name="テキスト ボックス 13">
          <a:extLst>
            <a:ext uri="{FF2B5EF4-FFF2-40B4-BE49-F238E27FC236}">
              <a16:creationId xmlns:a16="http://schemas.microsoft.com/office/drawing/2014/main" id="{00000000-0008-0000-0000-0000FE010000}"/>
            </a:ext>
          </a:extLst>
        </xdr:cNvPr>
        <xdr:cNvSpPr txBox="1"/>
      </xdr:nvSpPr>
      <xdr:spPr>
        <a:xfrm>
          <a:off x="6510792" y="81277934"/>
          <a:ext cx="2898629" cy="27666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13</xdr:col>
      <xdr:colOff>130969</xdr:colOff>
      <xdr:row>165</xdr:row>
      <xdr:rowOff>154781</xdr:rowOff>
    </xdr:from>
    <xdr:to>
      <xdr:col>13</xdr:col>
      <xdr:colOff>133934</xdr:colOff>
      <xdr:row>166</xdr:row>
      <xdr:rowOff>14452</xdr:rowOff>
    </xdr:to>
    <xdr:cxnSp macro="">
      <xdr:nvCxnSpPr>
        <xdr:cNvPr id="512" name="直線矢印コネクタ 15">
          <a:extLst>
            <a:ext uri="{FF2B5EF4-FFF2-40B4-BE49-F238E27FC236}">
              <a16:creationId xmlns:a16="http://schemas.microsoft.com/office/drawing/2014/main" id="{00000000-0008-0000-0000-000000020000}"/>
            </a:ext>
          </a:extLst>
        </xdr:cNvPr>
        <xdr:cNvCxnSpPr/>
      </xdr:nvCxnSpPr>
      <xdr:spPr>
        <a:xfrm>
          <a:off x="2731294" y="52580381"/>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165</xdr:row>
      <xdr:rowOff>147985</xdr:rowOff>
    </xdr:from>
    <xdr:to>
      <xdr:col>23</xdr:col>
      <xdr:colOff>95576</xdr:colOff>
      <xdr:row>166</xdr:row>
      <xdr:rowOff>127761</xdr:rowOff>
    </xdr:to>
    <xdr:sp macro="" textlink="">
      <xdr:nvSpPr>
        <xdr:cNvPr id="513" name="テキスト ボックス 35">
          <a:extLst>
            <a:ext uri="{FF2B5EF4-FFF2-40B4-BE49-F238E27FC236}">
              <a16:creationId xmlns:a16="http://schemas.microsoft.com/office/drawing/2014/main" id="{00000000-0008-0000-0000-000001020000}"/>
            </a:ext>
          </a:extLst>
        </xdr:cNvPr>
        <xdr:cNvSpPr txBox="1"/>
      </xdr:nvSpPr>
      <xdr:spPr>
        <a:xfrm>
          <a:off x="1944144" y="52573585"/>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6436</xdr:colOff>
      <xdr:row>172</xdr:row>
      <xdr:rowOff>25743</xdr:rowOff>
    </xdr:from>
    <xdr:to>
      <xdr:col>38</xdr:col>
      <xdr:colOff>6436</xdr:colOff>
      <xdr:row>175</xdr:row>
      <xdr:rowOff>102973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7587821" y="80460507"/>
          <a:ext cx="0" cy="81091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71"/>
  <sheetViews>
    <sheetView tabSelected="1" view="pageBreakPreview" topLeftCell="A237" zoomScale="98" zoomScaleNormal="10" zoomScaleSheetLayoutView="98" zoomScalePageLayoutView="70" workbookViewId="0">
      <selection activeCell="Y182" sqref="Y182:AC182"/>
    </sheetView>
  </sheetViews>
  <sheetFormatPr defaultColWidth="9" defaultRowHeight="13" x14ac:dyDescent="0.2"/>
  <cols>
    <col min="1" max="51" width="2.6328125" style="14" customWidth="1"/>
    <col min="52"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45" t="s">
        <v>18</v>
      </c>
      <c r="AK2" s="546"/>
      <c r="AL2" s="546"/>
      <c r="AM2" s="546"/>
      <c r="AN2" s="546"/>
      <c r="AO2" s="546"/>
      <c r="AP2" s="546"/>
      <c r="AQ2" s="546"/>
      <c r="AR2" s="545">
        <v>3</v>
      </c>
      <c r="AS2" s="545"/>
      <c r="AT2" s="545"/>
      <c r="AU2" s="545"/>
      <c r="AV2" s="545"/>
      <c r="AW2" s="545"/>
      <c r="AX2" s="545"/>
      <c r="AY2" s="545"/>
    </row>
    <row r="3" spans="1:51" ht="32.15" customHeight="1" thickBot="1" x14ac:dyDescent="0.25">
      <c r="A3" s="594" t="s">
        <v>291</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3"/>
      <c r="AM3" s="593"/>
      <c r="AN3" s="593"/>
      <c r="AO3" s="593"/>
      <c r="AP3" s="547" t="s">
        <v>371</v>
      </c>
      <c r="AQ3" s="548"/>
      <c r="AR3" s="548"/>
      <c r="AS3" s="548"/>
      <c r="AT3" s="548"/>
      <c r="AU3" s="548"/>
      <c r="AV3" s="548"/>
      <c r="AW3" s="548"/>
      <c r="AX3" s="548"/>
      <c r="AY3" s="549"/>
    </row>
    <row r="4" spans="1:51" ht="28.5" customHeight="1" x14ac:dyDescent="0.2">
      <c r="A4" s="550" t="s">
        <v>45</v>
      </c>
      <c r="B4" s="551"/>
      <c r="C4" s="551"/>
      <c r="D4" s="551"/>
      <c r="E4" s="551"/>
      <c r="F4" s="551"/>
      <c r="G4" s="552" t="s">
        <v>320</v>
      </c>
      <c r="H4" s="553"/>
      <c r="I4" s="553"/>
      <c r="J4" s="553"/>
      <c r="K4" s="553"/>
      <c r="L4" s="553"/>
      <c r="M4" s="553"/>
      <c r="N4" s="553"/>
      <c r="O4" s="553"/>
      <c r="P4" s="553"/>
      <c r="Q4" s="553"/>
      <c r="R4" s="553"/>
      <c r="S4" s="553"/>
      <c r="T4" s="553"/>
      <c r="U4" s="553"/>
      <c r="V4" s="553"/>
      <c r="W4" s="553"/>
      <c r="X4" s="553"/>
      <c r="Y4" s="553"/>
      <c r="Z4" s="554"/>
      <c r="AA4" s="555" t="s">
        <v>15</v>
      </c>
      <c r="AB4" s="556"/>
      <c r="AC4" s="556"/>
      <c r="AD4" s="556"/>
      <c r="AE4" s="556"/>
      <c r="AF4" s="556"/>
      <c r="AG4" s="190" t="s">
        <v>302</v>
      </c>
      <c r="AH4" s="191"/>
      <c r="AI4" s="191"/>
      <c r="AJ4" s="191"/>
      <c r="AK4" s="191"/>
      <c r="AL4" s="191"/>
      <c r="AM4" s="191"/>
      <c r="AN4" s="191"/>
      <c r="AO4" s="191"/>
      <c r="AP4" s="191"/>
      <c r="AQ4" s="191"/>
      <c r="AR4" s="191"/>
      <c r="AS4" s="191"/>
      <c r="AT4" s="191"/>
      <c r="AU4" s="191"/>
      <c r="AV4" s="191"/>
      <c r="AW4" s="191"/>
      <c r="AX4" s="191"/>
      <c r="AY4" s="192"/>
    </row>
    <row r="5" spans="1:51" ht="28.5" customHeight="1" x14ac:dyDescent="0.2">
      <c r="A5" s="605" t="s">
        <v>46</v>
      </c>
      <c r="B5" s="606"/>
      <c r="C5" s="606"/>
      <c r="D5" s="606"/>
      <c r="E5" s="606"/>
      <c r="F5" s="607"/>
      <c r="G5" s="587" t="s">
        <v>321</v>
      </c>
      <c r="H5" s="588"/>
      <c r="I5" s="588"/>
      <c r="J5" s="588"/>
      <c r="K5" s="588"/>
      <c r="L5" s="588"/>
      <c r="M5" s="588"/>
      <c r="N5" s="588"/>
      <c r="O5" s="588"/>
      <c r="P5" s="588"/>
      <c r="Q5" s="588"/>
      <c r="R5" s="588"/>
      <c r="S5" s="588"/>
      <c r="T5" s="588"/>
      <c r="U5" s="588"/>
      <c r="V5" s="588"/>
      <c r="W5" s="588"/>
      <c r="X5" s="588"/>
      <c r="Y5" s="588"/>
      <c r="Z5" s="589"/>
      <c r="AA5" s="411" t="s">
        <v>16</v>
      </c>
      <c r="AB5" s="412"/>
      <c r="AC5" s="412"/>
      <c r="AD5" s="412"/>
      <c r="AE5" s="412"/>
      <c r="AF5" s="413"/>
      <c r="AG5" s="414" t="s">
        <v>304</v>
      </c>
      <c r="AH5" s="415"/>
      <c r="AI5" s="415"/>
      <c r="AJ5" s="415"/>
      <c r="AK5" s="415"/>
      <c r="AL5" s="415"/>
      <c r="AM5" s="415"/>
      <c r="AN5" s="415"/>
      <c r="AO5" s="415"/>
      <c r="AP5" s="415"/>
      <c r="AQ5" s="415"/>
      <c r="AR5" s="415"/>
      <c r="AS5" s="415"/>
      <c r="AT5" s="415"/>
      <c r="AU5" s="415"/>
      <c r="AV5" s="415"/>
      <c r="AW5" s="415"/>
      <c r="AX5" s="415"/>
      <c r="AY5" s="416"/>
    </row>
    <row r="6" spans="1:51" ht="28.5" customHeight="1" x14ac:dyDescent="0.2">
      <c r="A6" s="417" t="s">
        <v>47</v>
      </c>
      <c r="B6" s="418"/>
      <c r="C6" s="418"/>
      <c r="D6" s="418"/>
      <c r="E6" s="418"/>
      <c r="F6" s="419"/>
      <c r="G6" s="420" t="s">
        <v>305</v>
      </c>
      <c r="H6" s="421"/>
      <c r="I6" s="421"/>
      <c r="J6" s="421"/>
      <c r="K6" s="421"/>
      <c r="L6" s="421"/>
      <c r="M6" s="421"/>
      <c r="N6" s="421"/>
      <c r="O6" s="421"/>
      <c r="P6" s="421"/>
      <c r="Q6" s="421"/>
      <c r="R6" s="421"/>
      <c r="S6" s="421"/>
      <c r="T6" s="421"/>
      <c r="U6" s="421"/>
      <c r="V6" s="421"/>
      <c r="W6" s="421"/>
      <c r="X6" s="421"/>
      <c r="Y6" s="421"/>
      <c r="Z6" s="422"/>
      <c r="AA6" s="411" t="s">
        <v>0</v>
      </c>
      <c r="AB6" s="412"/>
      <c r="AC6" s="412"/>
      <c r="AD6" s="412"/>
      <c r="AE6" s="412"/>
      <c r="AF6" s="413"/>
      <c r="AG6" s="414" t="s">
        <v>373</v>
      </c>
      <c r="AH6" s="415"/>
      <c r="AI6" s="415"/>
      <c r="AJ6" s="415"/>
      <c r="AK6" s="415"/>
      <c r="AL6" s="415"/>
      <c r="AM6" s="415"/>
      <c r="AN6" s="415"/>
      <c r="AO6" s="415"/>
      <c r="AP6" s="415"/>
      <c r="AQ6" s="415"/>
      <c r="AR6" s="415"/>
      <c r="AS6" s="415"/>
      <c r="AT6" s="415"/>
      <c r="AU6" s="415"/>
      <c r="AV6" s="415"/>
      <c r="AW6" s="415"/>
      <c r="AX6" s="415"/>
      <c r="AY6" s="416"/>
    </row>
    <row r="7" spans="1:51" ht="28.5" customHeight="1" x14ac:dyDescent="0.2">
      <c r="A7" s="584" t="s">
        <v>232</v>
      </c>
      <c r="B7" s="585"/>
      <c r="C7" s="585"/>
      <c r="D7" s="585"/>
      <c r="E7" s="585"/>
      <c r="F7" s="586"/>
      <c r="G7" s="587" t="s">
        <v>303</v>
      </c>
      <c r="H7" s="588"/>
      <c r="I7" s="588"/>
      <c r="J7" s="588"/>
      <c r="K7" s="588"/>
      <c r="L7" s="588"/>
      <c r="M7" s="588"/>
      <c r="N7" s="588"/>
      <c r="O7" s="588"/>
      <c r="P7" s="588"/>
      <c r="Q7" s="588"/>
      <c r="R7" s="588"/>
      <c r="S7" s="588"/>
      <c r="T7" s="588"/>
      <c r="U7" s="588"/>
      <c r="V7" s="588"/>
      <c r="W7" s="588"/>
      <c r="X7" s="588"/>
      <c r="Y7" s="588"/>
      <c r="Z7" s="589"/>
      <c r="AA7" s="949" t="s">
        <v>183</v>
      </c>
      <c r="AB7" s="950"/>
      <c r="AC7" s="950"/>
      <c r="AD7" s="950"/>
      <c r="AE7" s="950"/>
      <c r="AF7" s="951"/>
      <c r="AG7" s="955" t="s">
        <v>374</v>
      </c>
      <c r="AH7" s="956"/>
      <c r="AI7" s="956"/>
      <c r="AJ7" s="956"/>
      <c r="AK7" s="956"/>
      <c r="AL7" s="956"/>
      <c r="AM7" s="956"/>
      <c r="AN7" s="956"/>
      <c r="AO7" s="956"/>
      <c r="AP7" s="956"/>
      <c r="AQ7" s="956"/>
      <c r="AR7" s="956"/>
      <c r="AS7" s="956"/>
      <c r="AT7" s="956"/>
      <c r="AU7" s="956"/>
      <c r="AV7" s="956"/>
      <c r="AW7" s="956"/>
      <c r="AX7" s="956"/>
      <c r="AY7" s="957"/>
    </row>
    <row r="8" spans="1:51" ht="28.5" customHeight="1" x14ac:dyDescent="0.2">
      <c r="A8" s="590" t="s">
        <v>231</v>
      </c>
      <c r="B8" s="591"/>
      <c r="C8" s="591"/>
      <c r="D8" s="591"/>
      <c r="E8" s="591"/>
      <c r="F8" s="592"/>
      <c r="G8" s="587" t="s">
        <v>303</v>
      </c>
      <c r="H8" s="588"/>
      <c r="I8" s="588"/>
      <c r="J8" s="588"/>
      <c r="K8" s="588"/>
      <c r="L8" s="588"/>
      <c r="M8" s="588"/>
      <c r="N8" s="588"/>
      <c r="O8" s="588"/>
      <c r="P8" s="588"/>
      <c r="Q8" s="588"/>
      <c r="R8" s="588"/>
      <c r="S8" s="588"/>
      <c r="T8" s="588"/>
      <c r="U8" s="588"/>
      <c r="V8" s="588"/>
      <c r="W8" s="588"/>
      <c r="X8" s="588"/>
      <c r="Y8" s="588"/>
      <c r="Z8" s="589"/>
      <c r="AA8" s="952"/>
      <c r="AB8" s="953"/>
      <c r="AC8" s="953"/>
      <c r="AD8" s="953"/>
      <c r="AE8" s="953"/>
      <c r="AF8" s="954"/>
      <c r="AG8" s="199"/>
      <c r="AH8" s="200"/>
      <c r="AI8" s="200"/>
      <c r="AJ8" s="200"/>
      <c r="AK8" s="200"/>
      <c r="AL8" s="200"/>
      <c r="AM8" s="200"/>
      <c r="AN8" s="200"/>
      <c r="AO8" s="200"/>
      <c r="AP8" s="200"/>
      <c r="AQ8" s="200"/>
      <c r="AR8" s="200"/>
      <c r="AS8" s="200"/>
      <c r="AT8" s="200"/>
      <c r="AU8" s="200"/>
      <c r="AV8" s="200"/>
      <c r="AW8" s="200"/>
      <c r="AX8" s="200"/>
      <c r="AY8" s="201"/>
    </row>
    <row r="9" spans="1:51" ht="46.5" customHeight="1" x14ac:dyDescent="0.2">
      <c r="A9" s="590" t="s">
        <v>21</v>
      </c>
      <c r="B9" s="591"/>
      <c r="C9" s="591"/>
      <c r="D9" s="591"/>
      <c r="E9" s="591"/>
      <c r="F9" s="592"/>
      <c r="G9" s="596" t="s">
        <v>322</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8"/>
    </row>
    <row r="10" spans="1:51" s="16" customFormat="1" ht="46.5" customHeight="1" x14ac:dyDescent="0.2">
      <c r="A10" s="134" t="s">
        <v>239</v>
      </c>
      <c r="B10" s="135"/>
      <c r="C10" s="135"/>
      <c r="D10" s="135"/>
      <c r="E10" s="135"/>
      <c r="F10" s="136"/>
      <c r="G10" s="137" t="s">
        <v>323</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9"/>
    </row>
    <row r="11" spans="1:51" ht="25" customHeight="1" x14ac:dyDescent="0.2">
      <c r="A11" s="560" t="s">
        <v>240</v>
      </c>
      <c r="B11" s="561"/>
      <c r="C11" s="561"/>
      <c r="D11" s="561"/>
      <c r="E11" s="561"/>
      <c r="F11" s="562"/>
      <c r="G11" s="17" t="s">
        <v>77</v>
      </c>
      <c r="H11" s="18"/>
      <c r="I11" s="18"/>
      <c r="J11" s="19" t="s">
        <v>78</v>
      </c>
      <c r="K11" s="18"/>
      <c r="L11" s="18"/>
      <c r="M11" s="18"/>
      <c r="N11" s="18"/>
      <c r="O11" s="18"/>
      <c r="P11" s="19" t="s">
        <v>79</v>
      </c>
      <c r="Q11" s="40"/>
      <c r="R11" s="40"/>
      <c r="S11" s="18"/>
      <c r="T11" s="18"/>
      <c r="U11" s="18"/>
      <c r="V11" s="19" t="s">
        <v>80</v>
      </c>
      <c r="W11" s="18"/>
      <c r="X11" s="18"/>
      <c r="Y11" s="40"/>
      <c r="Z11" s="40"/>
      <c r="AA11" s="40"/>
      <c r="AB11" s="19" t="s">
        <v>81</v>
      </c>
      <c r="AC11" s="18"/>
      <c r="AD11" s="18"/>
      <c r="AE11" s="18"/>
      <c r="AF11" s="18"/>
      <c r="AG11" s="40"/>
      <c r="AH11" s="19" t="s">
        <v>82</v>
      </c>
      <c r="AI11" s="18"/>
      <c r="AJ11" s="18"/>
      <c r="AK11" s="18"/>
      <c r="AL11" s="18"/>
      <c r="AM11" s="18"/>
      <c r="AN11" s="18"/>
      <c r="AO11" s="40"/>
      <c r="AP11" s="40"/>
      <c r="AQ11" s="18"/>
      <c r="AR11" s="18"/>
      <c r="AS11" s="18"/>
      <c r="AT11" s="18"/>
      <c r="AU11" s="18"/>
      <c r="AV11" s="18"/>
      <c r="AW11" s="18"/>
      <c r="AX11" s="18"/>
      <c r="AY11" s="21"/>
    </row>
    <row r="12" spans="1:51" ht="25" customHeight="1" x14ac:dyDescent="0.2">
      <c r="A12" s="124"/>
      <c r="B12" s="125"/>
      <c r="C12" s="125"/>
      <c r="D12" s="125"/>
      <c r="E12" s="125"/>
      <c r="F12" s="126"/>
      <c r="G12" s="22" t="s">
        <v>83</v>
      </c>
      <c r="H12" s="23"/>
      <c r="I12" s="23"/>
      <c r="J12" s="24" t="s">
        <v>84</v>
      </c>
      <c r="K12" s="23"/>
      <c r="L12" s="23"/>
      <c r="M12" s="23"/>
      <c r="N12" s="24" t="s">
        <v>85</v>
      </c>
      <c r="O12" s="20"/>
      <c r="P12" s="23"/>
      <c r="Q12" s="23"/>
      <c r="R12" s="23"/>
      <c r="S12" s="24" t="s">
        <v>86</v>
      </c>
      <c r="T12" s="20"/>
      <c r="U12" s="20"/>
      <c r="V12" s="23"/>
      <c r="W12" s="23"/>
      <c r="X12" s="23"/>
      <c r="Y12" s="23"/>
      <c r="Z12" s="24" t="s">
        <v>87</v>
      </c>
      <c r="AA12" s="23"/>
      <c r="AB12" s="20"/>
      <c r="AC12" s="23"/>
      <c r="AD12" s="24" t="s">
        <v>88</v>
      </c>
      <c r="AE12" s="23"/>
      <c r="AF12" s="23"/>
      <c r="AG12" s="20"/>
      <c r="AH12" s="23"/>
      <c r="AI12" s="24" t="s">
        <v>89</v>
      </c>
      <c r="AJ12" s="23"/>
      <c r="AK12" s="23"/>
      <c r="AL12" s="23"/>
      <c r="AM12" s="24" t="s">
        <v>90</v>
      </c>
      <c r="AN12" s="20"/>
      <c r="AO12" s="23"/>
      <c r="AP12" s="23"/>
      <c r="AQ12" s="23"/>
      <c r="AR12" s="25" t="s">
        <v>82</v>
      </c>
      <c r="AS12" s="20"/>
      <c r="AT12" s="23"/>
      <c r="AU12" s="23"/>
      <c r="AV12" s="23"/>
      <c r="AW12" s="23"/>
      <c r="AX12" s="23"/>
      <c r="AY12" s="26"/>
    </row>
    <row r="13" spans="1:51" ht="50.25" customHeight="1" x14ac:dyDescent="0.2">
      <c r="A13" s="563"/>
      <c r="B13" s="564"/>
      <c r="C13" s="564"/>
      <c r="D13" s="564"/>
      <c r="E13" s="564"/>
      <c r="F13" s="565"/>
      <c r="G13" s="566" t="s">
        <v>324</v>
      </c>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8"/>
    </row>
    <row r="14" spans="1:51" s="16" customFormat="1" ht="30" customHeight="1" thickBot="1" x14ac:dyDescent="0.25">
      <c r="A14" s="140" t="s">
        <v>208</v>
      </c>
      <c r="B14" s="141"/>
      <c r="C14" s="141"/>
      <c r="D14" s="141"/>
      <c r="E14" s="141"/>
      <c r="F14" s="142"/>
      <c r="G14" s="143" t="s">
        <v>303</v>
      </c>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69" customHeight="1" thickBot="1" x14ac:dyDescent="0.25">
      <c r="A15" s="121" t="s">
        <v>233</v>
      </c>
      <c r="B15" s="122"/>
      <c r="C15" s="122"/>
      <c r="D15" s="122"/>
      <c r="E15" s="122"/>
      <c r="F15" s="123"/>
      <c r="G15" s="484" t="s">
        <v>366</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6"/>
    </row>
    <row r="16" spans="1:51" ht="20.149999999999999" customHeight="1" x14ac:dyDescent="0.2">
      <c r="A16" s="121" t="s">
        <v>234</v>
      </c>
      <c r="B16" s="122"/>
      <c r="C16" s="122"/>
      <c r="D16" s="122"/>
      <c r="E16" s="122"/>
      <c r="F16" s="123"/>
      <c r="G16" s="118" t="s">
        <v>252</v>
      </c>
      <c r="H16" s="119"/>
      <c r="I16" s="119"/>
      <c r="J16" s="119"/>
      <c r="K16" s="119"/>
      <c r="L16" s="119"/>
      <c r="M16" s="119"/>
      <c r="N16" s="120"/>
      <c r="O16" s="27"/>
      <c r="P16" s="130" t="s">
        <v>217</v>
      </c>
      <c r="Q16" s="130"/>
      <c r="R16" s="130"/>
      <c r="S16" s="130"/>
      <c r="T16" s="130"/>
      <c r="U16" s="130"/>
      <c r="V16" s="130"/>
      <c r="W16" s="130"/>
      <c r="X16" s="130"/>
      <c r="Y16" s="130"/>
      <c r="Z16" s="130"/>
      <c r="AA16" s="130"/>
      <c r="AB16" s="130"/>
      <c r="AC16" s="130"/>
      <c r="AD16" s="130"/>
      <c r="AE16" s="130"/>
      <c r="AF16" s="131"/>
      <c r="AG16" s="90" t="s">
        <v>253</v>
      </c>
      <c r="AH16" s="91"/>
      <c r="AI16" s="91"/>
      <c r="AJ16" s="91"/>
      <c r="AK16" s="91"/>
      <c r="AL16" s="91"/>
      <c r="AM16" s="91"/>
      <c r="AN16" s="91"/>
      <c r="AO16" s="91"/>
      <c r="AP16" s="91"/>
      <c r="AQ16" s="91"/>
      <c r="AR16" s="91"/>
      <c r="AS16" s="91"/>
      <c r="AT16" s="91"/>
      <c r="AU16" s="91"/>
      <c r="AV16" s="91"/>
      <c r="AW16" s="91"/>
      <c r="AX16" s="91"/>
      <c r="AY16" s="92"/>
    </row>
    <row r="17" spans="1:51" ht="20.149999999999999" customHeight="1" x14ac:dyDescent="0.2">
      <c r="A17" s="124"/>
      <c r="B17" s="125"/>
      <c r="C17" s="125"/>
      <c r="D17" s="125"/>
      <c r="E17" s="125"/>
      <c r="F17" s="126"/>
      <c r="G17" s="118"/>
      <c r="H17" s="119"/>
      <c r="I17" s="119"/>
      <c r="J17" s="119"/>
      <c r="K17" s="119"/>
      <c r="L17" s="119"/>
      <c r="M17" s="119"/>
      <c r="N17" s="120"/>
      <c r="O17" s="28"/>
      <c r="P17" s="132" t="s">
        <v>218</v>
      </c>
      <c r="Q17" s="132"/>
      <c r="R17" s="132"/>
      <c r="S17" s="132"/>
      <c r="T17" s="132"/>
      <c r="U17" s="132"/>
      <c r="V17" s="132"/>
      <c r="W17" s="132"/>
      <c r="X17" s="132"/>
      <c r="Y17" s="132"/>
      <c r="Z17" s="132"/>
      <c r="AA17" s="132"/>
      <c r="AB17" s="132"/>
      <c r="AC17" s="132"/>
      <c r="AD17" s="132"/>
      <c r="AE17" s="132"/>
      <c r="AF17" s="133"/>
      <c r="AG17" s="93" t="s">
        <v>306</v>
      </c>
      <c r="AH17" s="94"/>
      <c r="AI17" s="94"/>
      <c r="AJ17" s="94"/>
      <c r="AK17" s="94"/>
      <c r="AL17" s="94"/>
      <c r="AM17" s="94"/>
      <c r="AN17" s="94"/>
      <c r="AO17" s="94"/>
      <c r="AP17" s="94"/>
      <c r="AQ17" s="94"/>
      <c r="AR17" s="94"/>
      <c r="AS17" s="94"/>
      <c r="AT17" s="94"/>
      <c r="AU17" s="94"/>
      <c r="AV17" s="94"/>
      <c r="AW17" s="94"/>
      <c r="AX17" s="94"/>
      <c r="AY17" s="95"/>
    </row>
    <row r="18" spans="1:51" ht="20.149999999999999" customHeight="1" x14ac:dyDescent="0.2">
      <c r="A18" s="124"/>
      <c r="B18" s="125"/>
      <c r="C18" s="125"/>
      <c r="D18" s="125"/>
      <c r="E18" s="125"/>
      <c r="F18" s="126"/>
      <c r="G18" s="118"/>
      <c r="H18" s="119"/>
      <c r="I18" s="119"/>
      <c r="J18" s="119"/>
      <c r="K18" s="119"/>
      <c r="L18" s="119"/>
      <c r="M18" s="119"/>
      <c r="N18" s="120"/>
      <c r="O18" s="28"/>
      <c r="P18" s="132" t="s">
        <v>219</v>
      </c>
      <c r="Q18" s="132"/>
      <c r="R18" s="132"/>
      <c r="S18" s="132"/>
      <c r="T18" s="132"/>
      <c r="U18" s="132"/>
      <c r="V18" s="132"/>
      <c r="W18" s="132"/>
      <c r="X18" s="132"/>
      <c r="Y18" s="132"/>
      <c r="Z18" s="132"/>
      <c r="AA18" s="132"/>
      <c r="AB18" s="132"/>
      <c r="AC18" s="132"/>
      <c r="AD18" s="132"/>
      <c r="AE18" s="132"/>
      <c r="AF18" s="133"/>
      <c r="AG18" s="93"/>
      <c r="AH18" s="94"/>
      <c r="AI18" s="94"/>
      <c r="AJ18" s="94"/>
      <c r="AK18" s="94"/>
      <c r="AL18" s="94"/>
      <c r="AM18" s="94"/>
      <c r="AN18" s="94"/>
      <c r="AO18" s="94"/>
      <c r="AP18" s="94"/>
      <c r="AQ18" s="94"/>
      <c r="AR18" s="94"/>
      <c r="AS18" s="94"/>
      <c r="AT18" s="94"/>
      <c r="AU18" s="94"/>
      <c r="AV18" s="94"/>
      <c r="AW18" s="94"/>
      <c r="AX18" s="94"/>
      <c r="AY18" s="95"/>
    </row>
    <row r="19" spans="1:51" ht="20.149999999999999" customHeight="1" x14ac:dyDescent="0.2">
      <c r="A19" s="124"/>
      <c r="B19" s="125"/>
      <c r="C19" s="125"/>
      <c r="D19" s="125"/>
      <c r="E19" s="125"/>
      <c r="F19" s="126"/>
      <c r="G19" s="118"/>
      <c r="H19" s="119"/>
      <c r="I19" s="119"/>
      <c r="J19" s="119"/>
      <c r="K19" s="119"/>
      <c r="L19" s="119"/>
      <c r="M19" s="119"/>
      <c r="N19" s="120"/>
      <c r="O19" s="28"/>
      <c r="P19" s="132" t="s">
        <v>220</v>
      </c>
      <c r="Q19" s="132"/>
      <c r="R19" s="132"/>
      <c r="S19" s="132"/>
      <c r="T19" s="132"/>
      <c r="U19" s="132"/>
      <c r="V19" s="132"/>
      <c r="W19" s="132"/>
      <c r="X19" s="132"/>
      <c r="Y19" s="132"/>
      <c r="Z19" s="132"/>
      <c r="AA19" s="132"/>
      <c r="AB19" s="132"/>
      <c r="AC19" s="132"/>
      <c r="AD19" s="132"/>
      <c r="AE19" s="132"/>
      <c r="AF19" s="133"/>
      <c r="AG19" s="93"/>
      <c r="AH19" s="94"/>
      <c r="AI19" s="94"/>
      <c r="AJ19" s="94"/>
      <c r="AK19" s="94"/>
      <c r="AL19" s="94"/>
      <c r="AM19" s="94"/>
      <c r="AN19" s="94"/>
      <c r="AO19" s="94"/>
      <c r="AP19" s="94"/>
      <c r="AQ19" s="94"/>
      <c r="AR19" s="94"/>
      <c r="AS19" s="94"/>
      <c r="AT19" s="94"/>
      <c r="AU19" s="94"/>
      <c r="AV19" s="94"/>
      <c r="AW19" s="94"/>
      <c r="AX19" s="94"/>
      <c r="AY19" s="95"/>
    </row>
    <row r="20" spans="1:51" ht="46.5" customHeight="1" thickBot="1" x14ac:dyDescent="0.25">
      <c r="A20" s="127"/>
      <c r="B20" s="128"/>
      <c r="C20" s="128"/>
      <c r="D20" s="128"/>
      <c r="E20" s="128"/>
      <c r="F20" s="129"/>
      <c r="G20" s="286" t="s">
        <v>235</v>
      </c>
      <c r="H20" s="287"/>
      <c r="I20" s="287"/>
      <c r="J20" s="287"/>
      <c r="K20" s="287"/>
      <c r="L20" s="287"/>
      <c r="M20" s="287"/>
      <c r="N20" s="287"/>
      <c r="O20" s="288" t="s">
        <v>303</v>
      </c>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90"/>
    </row>
    <row r="21" spans="1:51" ht="15" customHeight="1" x14ac:dyDescent="0.2">
      <c r="A21" s="321" t="s">
        <v>236</v>
      </c>
      <c r="B21" s="322"/>
      <c r="C21" s="322"/>
      <c r="D21" s="322"/>
      <c r="E21" s="322"/>
      <c r="F21" s="323"/>
      <c r="G21" s="569" t="s">
        <v>49</v>
      </c>
      <c r="H21" s="570"/>
      <c r="I21" s="570"/>
      <c r="J21" s="570"/>
      <c r="K21" s="570"/>
      <c r="L21" s="570"/>
      <c r="M21" s="570"/>
      <c r="N21" s="571"/>
      <c r="O21" s="572" t="s">
        <v>124</v>
      </c>
      <c r="P21" s="573"/>
      <c r="Q21" s="573"/>
      <c r="R21" s="573"/>
      <c r="S21" s="573"/>
      <c r="T21" s="573"/>
      <c r="U21" s="573"/>
      <c r="V21" s="574"/>
      <c r="W21" s="575" t="s">
        <v>181</v>
      </c>
      <c r="X21" s="576"/>
      <c r="Y21" s="576"/>
      <c r="Z21" s="576"/>
      <c r="AA21" s="576"/>
      <c r="AB21" s="576"/>
      <c r="AC21" s="576"/>
      <c r="AD21" s="577"/>
      <c r="AE21" s="578" t="s">
        <v>153</v>
      </c>
      <c r="AF21" s="579"/>
      <c r="AG21" s="579"/>
      <c r="AH21" s="579"/>
      <c r="AI21" s="579"/>
      <c r="AJ21" s="579"/>
      <c r="AK21" s="580"/>
      <c r="AL21" s="581" t="s">
        <v>254</v>
      </c>
      <c r="AM21" s="582"/>
      <c r="AN21" s="582"/>
      <c r="AO21" s="582"/>
      <c r="AP21" s="582"/>
      <c r="AQ21" s="582"/>
      <c r="AR21" s="583"/>
      <c r="AS21" s="557">
        <v>2500</v>
      </c>
      <c r="AT21" s="558"/>
      <c r="AU21" s="558"/>
      <c r="AV21" s="558"/>
      <c r="AW21" s="558"/>
      <c r="AX21" s="558"/>
      <c r="AY21" s="559"/>
    </row>
    <row r="22" spans="1:51" ht="15" customHeight="1" x14ac:dyDescent="0.2">
      <c r="A22" s="211"/>
      <c r="B22" s="212"/>
      <c r="C22" s="212"/>
      <c r="D22" s="212"/>
      <c r="E22" s="212"/>
      <c r="F22" s="213"/>
      <c r="G22" s="475"/>
      <c r="H22" s="476"/>
      <c r="I22" s="476"/>
      <c r="J22" s="476"/>
      <c r="K22" s="476"/>
      <c r="L22" s="476"/>
      <c r="M22" s="476"/>
      <c r="N22" s="477"/>
      <c r="O22" s="481"/>
      <c r="P22" s="482"/>
      <c r="Q22" s="482"/>
      <c r="R22" s="482"/>
      <c r="S22" s="482"/>
      <c r="T22" s="482"/>
      <c r="U22" s="482"/>
      <c r="V22" s="483"/>
      <c r="W22" s="291" t="s">
        <v>57</v>
      </c>
      <c r="X22" s="292"/>
      <c r="Y22" s="292"/>
      <c r="Z22" s="292"/>
      <c r="AA22" s="292"/>
      <c r="AB22" s="292"/>
      <c r="AC22" s="292"/>
      <c r="AD22" s="293"/>
      <c r="AE22" s="503" t="s">
        <v>157</v>
      </c>
      <c r="AF22" s="504"/>
      <c r="AG22" s="504"/>
      <c r="AH22" s="504"/>
      <c r="AI22" s="504"/>
      <c r="AJ22" s="504"/>
      <c r="AK22" s="505"/>
      <c r="AL22" s="396"/>
      <c r="AM22" s="397"/>
      <c r="AN22" s="397"/>
      <c r="AO22" s="397"/>
      <c r="AP22" s="397"/>
      <c r="AQ22" s="397"/>
      <c r="AR22" s="398"/>
      <c r="AS22" s="399"/>
      <c r="AT22" s="400"/>
      <c r="AU22" s="400"/>
      <c r="AV22" s="400"/>
      <c r="AW22" s="400"/>
      <c r="AX22" s="400"/>
      <c r="AY22" s="401"/>
    </row>
    <row r="23" spans="1:51" ht="42" customHeight="1" x14ac:dyDescent="0.2">
      <c r="A23" s="214"/>
      <c r="B23" s="215"/>
      <c r="C23" s="215"/>
      <c r="D23" s="215"/>
      <c r="E23" s="215"/>
      <c r="F23" s="216"/>
      <c r="G23" s="286" t="s">
        <v>50</v>
      </c>
      <c r="H23" s="287"/>
      <c r="I23" s="287"/>
      <c r="J23" s="287"/>
      <c r="K23" s="287"/>
      <c r="L23" s="287"/>
      <c r="M23" s="287"/>
      <c r="N23" s="511"/>
      <c r="O23" s="389" t="s">
        <v>171</v>
      </c>
      <c r="P23" s="390"/>
      <c r="Q23" s="390"/>
      <c r="R23" s="390"/>
      <c r="S23" s="390"/>
      <c r="T23" s="390"/>
      <c r="U23" s="390"/>
      <c r="V23" s="509"/>
      <c r="W23" s="599" t="s">
        <v>255</v>
      </c>
      <c r="X23" s="600"/>
      <c r="Y23" s="600"/>
      <c r="Z23" s="600"/>
      <c r="AA23" s="600"/>
      <c r="AB23" s="600"/>
      <c r="AC23" s="600"/>
      <c r="AD23" s="601"/>
      <c r="AE23" s="512" t="s">
        <v>375</v>
      </c>
      <c r="AF23" s="513"/>
      <c r="AG23" s="513"/>
      <c r="AH23" s="513"/>
      <c r="AI23" s="513"/>
      <c r="AJ23" s="513"/>
      <c r="AK23" s="514"/>
      <c r="AL23" s="510" t="s">
        <v>44</v>
      </c>
      <c r="AM23" s="287"/>
      <c r="AN23" s="287"/>
      <c r="AO23" s="287"/>
      <c r="AP23" s="287"/>
      <c r="AQ23" s="287"/>
      <c r="AR23" s="511"/>
      <c r="AS23" s="602" t="s">
        <v>174</v>
      </c>
      <c r="AT23" s="603"/>
      <c r="AU23" s="603"/>
      <c r="AV23" s="603"/>
      <c r="AW23" s="603"/>
      <c r="AX23" s="603"/>
      <c r="AY23" s="604"/>
    </row>
    <row r="24" spans="1:51" ht="35.15" customHeight="1" thickBot="1" x14ac:dyDescent="0.25">
      <c r="A24" s="958" t="s">
        <v>184</v>
      </c>
      <c r="B24" s="959"/>
      <c r="C24" s="959"/>
      <c r="D24" s="959"/>
      <c r="E24" s="959"/>
      <c r="F24" s="960"/>
      <c r="G24" s="392" t="s">
        <v>60</v>
      </c>
      <c r="H24" s="365"/>
      <c r="I24" s="365"/>
      <c r="J24" s="365"/>
      <c r="K24" s="366"/>
      <c r="L24" s="361"/>
      <c r="M24" s="362"/>
      <c r="N24" s="362"/>
      <c r="O24" s="362"/>
      <c r="P24" s="362"/>
      <c r="Q24" s="363"/>
      <c r="R24" s="364" t="s">
        <v>58</v>
      </c>
      <c r="S24" s="365"/>
      <c r="T24" s="365"/>
      <c r="U24" s="365"/>
      <c r="V24" s="366"/>
      <c r="W24" s="367"/>
      <c r="X24" s="368"/>
      <c r="Y24" s="368"/>
      <c r="Z24" s="368"/>
      <c r="AA24" s="368"/>
      <c r="AB24" s="368"/>
      <c r="AC24" s="368"/>
      <c r="AD24" s="368"/>
      <c r="AE24" s="368"/>
      <c r="AF24" s="368"/>
      <c r="AG24" s="368"/>
      <c r="AH24" s="368"/>
      <c r="AI24" s="368"/>
      <c r="AJ24" s="368"/>
      <c r="AK24" s="369"/>
      <c r="AL24" s="364" t="s">
        <v>59</v>
      </c>
      <c r="AM24" s="365"/>
      <c r="AN24" s="365"/>
      <c r="AO24" s="365"/>
      <c r="AP24" s="365"/>
      <c r="AQ24" s="365"/>
      <c r="AR24" s="366"/>
      <c r="AS24" s="361"/>
      <c r="AT24" s="362"/>
      <c r="AU24" s="362"/>
      <c r="AV24" s="362"/>
      <c r="AW24" s="362"/>
      <c r="AX24" s="362"/>
      <c r="AY24" s="370"/>
    </row>
    <row r="25" spans="1:51" ht="15" customHeight="1" x14ac:dyDescent="0.2">
      <c r="A25" s="208" t="s">
        <v>292</v>
      </c>
      <c r="B25" s="209"/>
      <c r="C25" s="209"/>
      <c r="D25" s="209"/>
      <c r="E25" s="209"/>
      <c r="F25" s="210"/>
      <c r="G25" s="472" t="s">
        <v>14</v>
      </c>
      <c r="H25" s="473"/>
      <c r="I25" s="473"/>
      <c r="J25" s="473"/>
      <c r="K25" s="473"/>
      <c r="L25" s="473"/>
      <c r="M25" s="473"/>
      <c r="N25" s="474"/>
      <c r="O25" s="478" t="s">
        <v>127</v>
      </c>
      <c r="P25" s="479"/>
      <c r="Q25" s="479"/>
      <c r="R25" s="479"/>
      <c r="S25" s="479"/>
      <c r="T25" s="479"/>
      <c r="U25" s="479"/>
      <c r="V25" s="480"/>
      <c r="W25" s="521" t="s">
        <v>181</v>
      </c>
      <c r="X25" s="522"/>
      <c r="Y25" s="522"/>
      <c r="Z25" s="522"/>
      <c r="AA25" s="522"/>
      <c r="AB25" s="522"/>
      <c r="AC25" s="522"/>
      <c r="AD25" s="523"/>
      <c r="AE25" s="516" t="s">
        <v>151</v>
      </c>
      <c r="AF25" s="517"/>
      <c r="AG25" s="517"/>
      <c r="AH25" s="517"/>
      <c r="AI25" s="517"/>
      <c r="AJ25" s="517"/>
      <c r="AK25" s="518"/>
      <c r="AL25" s="519" t="s">
        <v>257</v>
      </c>
      <c r="AM25" s="473"/>
      <c r="AN25" s="473"/>
      <c r="AO25" s="473"/>
      <c r="AP25" s="473"/>
      <c r="AQ25" s="473"/>
      <c r="AR25" s="474"/>
      <c r="AS25" s="402">
        <v>2500</v>
      </c>
      <c r="AT25" s="403"/>
      <c r="AU25" s="403"/>
      <c r="AV25" s="403"/>
      <c r="AW25" s="403"/>
      <c r="AX25" s="403"/>
      <c r="AY25" s="404"/>
    </row>
    <row r="26" spans="1:51" ht="15" customHeight="1" x14ac:dyDescent="0.2">
      <c r="A26" s="211"/>
      <c r="B26" s="212"/>
      <c r="C26" s="212"/>
      <c r="D26" s="212"/>
      <c r="E26" s="212"/>
      <c r="F26" s="213"/>
      <c r="G26" s="475"/>
      <c r="H26" s="476"/>
      <c r="I26" s="476"/>
      <c r="J26" s="476"/>
      <c r="K26" s="476"/>
      <c r="L26" s="476"/>
      <c r="M26" s="476"/>
      <c r="N26" s="477"/>
      <c r="O26" s="481"/>
      <c r="P26" s="482"/>
      <c r="Q26" s="482"/>
      <c r="R26" s="482"/>
      <c r="S26" s="482"/>
      <c r="T26" s="482"/>
      <c r="U26" s="482"/>
      <c r="V26" s="483"/>
      <c r="W26" s="291" t="s">
        <v>57</v>
      </c>
      <c r="X26" s="292"/>
      <c r="Y26" s="292"/>
      <c r="Z26" s="292"/>
      <c r="AA26" s="292"/>
      <c r="AB26" s="292"/>
      <c r="AC26" s="292"/>
      <c r="AD26" s="293"/>
      <c r="AE26" s="503" t="s">
        <v>157</v>
      </c>
      <c r="AF26" s="504"/>
      <c r="AG26" s="504"/>
      <c r="AH26" s="504"/>
      <c r="AI26" s="504"/>
      <c r="AJ26" s="504"/>
      <c r="AK26" s="505"/>
      <c r="AL26" s="520"/>
      <c r="AM26" s="476"/>
      <c r="AN26" s="476"/>
      <c r="AO26" s="476"/>
      <c r="AP26" s="476"/>
      <c r="AQ26" s="476"/>
      <c r="AR26" s="477"/>
      <c r="AS26" s="399"/>
      <c r="AT26" s="400"/>
      <c r="AU26" s="400"/>
      <c r="AV26" s="400"/>
      <c r="AW26" s="400"/>
      <c r="AX26" s="400"/>
      <c r="AY26" s="401"/>
    </row>
    <row r="27" spans="1:51" ht="43.5" customHeight="1" x14ac:dyDescent="0.2">
      <c r="A27" s="214"/>
      <c r="B27" s="215"/>
      <c r="C27" s="215"/>
      <c r="D27" s="215"/>
      <c r="E27" s="215"/>
      <c r="F27" s="216"/>
      <c r="G27" s="506" t="s">
        <v>50</v>
      </c>
      <c r="H27" s="507"/>
      <c r="I27" s="507"/>
      <c r="J27" s="507"/>
      <c r="K27" s="507"/>
      <c r="L27" s="507"/>
      <c r="M27" s="507"/>
      <c r="N27" s="508"/>
      <c r="O27" s="389" t="s">
        <v>171</v>
      </c>
      <c r="P27" s="390"/>
      <c r="Q27" s="390"/>
      <c r="R27" s="390"/>
      <c r="S27" s="390"/>
      <c r="T27" s="390"/>
      <c r="U27" s="390"/>
      <c r="V27" s="509"/>
      <c r="W27" s="510" t="s">
        <v>256</v>
      </c>
      <c r="X27" s="287"/>
      <c r="Y27" s="287"/>
      <c r="Z27" s="287"/>
      <c r="AA27" s="287"/>
      <c r="AB27" s="287"/>
      <c r="AC27" s="287"/>
      <c r="AD27" s="511"/>
      <c r="AE27" s="512" t="s">
        <v>372</v>
      </c>
      <c r="AF27" s="513"/>
      <c r="AG27" s="513"/>
      <c r="AH27" s="513"/>
      <c r="AI27" s="513"/>
      <c r="AJ27" s="513"/>
      <c r="AK27" s="514"/>
      <c r="AL27" s="515" t="s">
        <v>44</v>
      </c>
      <c r="AM27" s="507"/>
      <c r="AN27" s="507"/>
      <c r="AO27" s="507"/>
      <c r="AP27" s="507"/>
      <c r="AQ27" s="507"/>
      <c r="AR27" s="508"/>
      <c r="AS27" s="389" t="s">
        <v>174</v>
      </c>
      <c r="AT27" s="390"/>
      <c r="AU27" s="390"/>
      <c r="AV27" s="390"/>
      <c r="AW27" s="390"/>
      <c r="AX27" s="390"/>
      <c r="AY27" s="391"/>
    </row>
    <row r="28" spans="1:51" ht="35.15" customHeight="1" thickBot="1" x14ac:dyDescent="0.25">
      <c r="A28" s="958" t="s">
        <v>184</v>
      </c>
      <c r="B28" s="959"/>
      <c r="C28" s="959"/>
      <c r="D28" s="959"/>
      <c r="E28" s="959"/>
      <c r="F28" s="960"/>
      <c r="G28" s="392" t="s">
        <v>60</v>
      </c>
      <c r="H28" s="365"/>
      <c r="I28" s="365"/>
      <c r="J28" s="365"/>
      <c r="K28" s="366"/>
      <c r="L28" s="361"/>
      <c r="M28" s="362"/>
      <c r="N28" s="362"/>
      <c r="O28" s="362"/>
      <c r="P28" s="362"/>
      <c r="Q28" s="363"/>
      <c r="R28" s="364" t="s">
        <v>58</v>
      </c>
      <c r="S28" s="365"/>
      <c r="T28" s="365"/>
      <c r="U28" s="365"/>
      <c r="V28" s="366"/>
      <c r="W28" s="367"/>
      <c r="X28" s="368"/>
      <c r="Y28" s="368"/>
      <c r="Z28" s="368"/>
      <c r="AA28" s="368"/>
      <c r="AB28" s="368"/>
      <c r="AC28" s="368"/>
      <c r="AD28" s="368"/>
      <c r="AE28" s="368"/>
      <c r="AF28" s="368"/>
      <c r="AG28" s="368"/>
      <c r="AH28" s="368"/>
      <c r="AI28" s="368"/>
      <c r="AJ28" s="368"/>
      <c r="AK28" s="369"/>
      <c r="AL28" s="364" t="s">
        <v>59</v>
      </c>
      <c r="AM28" s="365"/>
      <c r="AN28" s="365"/>
      <c r="AO28" s="365"/>
      <c r="AP28" s="365"/>
      <c r="AQ28" s="365"/>
      <c r="AR28" s="366"/>
      <c r="AS28" s="361"/>
      <c r="AT28" s="362"/>
      <c r="AU28" s="362"/>
      <c r="AV28" s="362"/>
      <c r="AW28" s="362"/>
      <c r="AX28" s="362"/>
      <c r="AY28" s="370"/>
    </row>
    <row r="29" spans="1:51" ht="15" customHeight="1" x14ac:dyDescent="0.2">
      <c r="A29" s="208" t="s">
        <v>325</v>
      </c>
      <c r="B29" s="209"/>
      <c r="C29" s="209"/>
      <c r="D29" s="209"/>
      <c r="E29" s="209"/>
      <c r="F29" s="210"/>
      <c r="G29" s="472" t="s">
        <v>14</v>
      </c>
      <c r="H29" s="473"/>
      <c r="I29" s="473"/>
      <c r="J29" s="473"/>
      <c r="K29" s="473"/>
      <c r="L29" s="473"/>
      <c r="M29" s="473"/>
      <c r="N29" s="474"/>
      <c r="O29" s="478" t="s">
        <v>128</v>
      </c>
      <c r="P29" s="479"/>
      <c r="Q29" s="479"/>
      <c r="R29" s="479"/>
      <c r="S29" s="479"/>
      <c r="T29" s="479"/>
      <c r="U29" s="479"/>
      <c r="V29" s="480"/>
      <c r="W29" s="521" t="s">
        <v>181</v>
      </c>
      <c r="X29" s="522"/>
      <c r="Y29" s="522"/>
      <c r="Z29" s="522"/>
      <c r="AA29" s="522"/>
      <c r="AB29" s="522"/>
      <c r="AC29" s="522"/>
      <c r="AD29" s="523"/>
      <c r="AE29" s="516" t="s">
        <v>151</v>
      </c>
      <c r="AF29" s="517"/>
      <c r="AG29" s="517"/>
      <c r="AH29" s="517"/>
      <c r="AI29" s="517"/>
      <c r="AJ29" s="517"/>
      <c r="AK29" s="518"/>
      <c r="AL29" s="519" t="s">
        <v>257</v>
      </c>
      <c r="AM29" s="473"/>
      <c r="AN29" s="473"/>
      <c r="AO29" s="473"/>
      <c r="AP29" s="473"/>
      <c r="AQ29" s="473"/>
      <c r="AR29" s="474"/>
      <c r="AS29" s="402">
        <v>2500</v>
      </c>
      <c r="AT29" s="403"/>
      <c r="AU29" s="403"/>
      <c r="AV29" s="403"/>
      <c r="AW29" s="403"/>
      <c r="AX29" s="403"/>
      <c r="AY29" s="404"/>
    </row>
    <row r="30" spans="1:51" ht="15" customHeight="1" x14ac:dyDescent="0.2">
      <c r="A30" s="211"/>
      <c r="B30" s="212"/>
      <c r="C30" s="212"/>
      <c r="D30" s="212"/>
      <c r="E30" s="212"/>
      <c r="F30" s="213"/>
      <c r="G30" s="475"/>
      <c r="H30" s="476"/>
      <c r="I30" s="476"/>
      <c r="J30" s="476"/>
      <c r="K30" s="476"/>
      <c r="L30" s="476"/>
      <c r="M30" s="476"/>
      <c r="N30" s="477"/>
      <c r="O30" s="481"/>
      <c r="P30" s="482"/>
      <c r="Q30" s="482"/>
      <c r="R30" s="482"/>
      <c r="S30" s="482"/>
      <c r="T30" s="482"/>
      <c r="U30" s="482"/>
      <c r="V30" s="483"/>
      <c r="W30" s="291" t="s">
        <v>57</v>
      </c>
      <c r="X30" s="292"/>
      <c r="Y30" s="292"/>
      <c r="Z30" s="292"/>
      <c r="AA30" s="292"/>
      <c r="AB30" s="292"/>
      <c r="AC30" s="292"/>
      <c r="AD30" s="293"/>
      <c r="AE30" s="503" t="s">
        <v>157</v>
      </c>
      <c r="AF30" s="504"/>
      <c r="AG30" s="504"/>
      <c r="AH30" s="504"/>
      <c r="AI30" s="504"/>
      <c r="AJ30" s="504"/>
      <c r="AK30" s="505"/>
      <c r="AL30" s="520"/>
      <c r="AM30" s="476"/>
      <c r="AN30" s="476"/>
      <c r="AO30" s="476"/>
      <c r="AP30" s="476"/>
      <c r="AQ30" s="476"/>
      <c r="AR30" s="477"/>
      <c r="AS30" s="399"/>
      <c r="AT30" s="400"/>
      <c r="AU30" s="400"/>
      <c r="AV30" s="400"/>
      <c r="AW30" s="400"/>
      <c r="AX30" s="400"/>
      <c r="AY30" s="401"/>
    </row>
    <row r="31" spans="1:51" ht="42" customHeight="1" x14ac:dyDescent="0.2">
      <c r="A31" s="214"/>
      <c r="B31" s="215"/>
      <c r="C31" s="215"/>
      <c r="D31" s="215"/>
      <c r="E31" s="215"/>
      <c r="F31" s="216"/>
      <c r="G31" s="506" t="s">
        <v>50</v>
      </c>
      <c r="H31" s="507"/>
      <c r="I31" s="507"/>
      <c r="J31" s="507"/>
      <c r="K31" s="507"/>
      <c r="L31" s="507"/>
      <c r="M31" s="507"/>
      <c r="N31" s="508"/>
      <c r="O31" s="389" t="s">
        <v>171</v>
      </c>
      <c r="P31" s="390"/>
      <c r="Q31" s="390"/>
      <c r="R31" s="390"/>
      <c r="S31" s="390"/>
      <c r="T31" s="390"/>
      <c r="U31" s="390"/>
      <c r="V31" s="509"/>
      <c r="W31" s="510" t="s">
        <v>256</v>
      </c>
      <c r="X31" s="287"/>
      <c r="Y31" s="287"/>
      <c r="Z31" s="287"/>
      <c r="AA31" s="287"/>
      <c r="AB31" s="287"/>
      <c r="AC31" s="287"/>
      <c r="AD31" s="511"/>
      <c r="AE31" s="512" t="s">
        <v>372</v>
      </c>
      <c r="AF31" s="513"/>
      <c r="AG31" s="513"/>
      <c r="AH31" s="513"/>
      <c r="AI31" s="513"/>
      <c r="AJ31" s="513"/>
      <c r="AK31" s="514"/>
      <c r="AL31" s="515" t="s">
        <v>44</v>
      </c>
      <c r="AM31" s="507"/>
      <c r="AN31" s="507"/>
      <c r="AO31" s="507"/>
      <c r="AP31" s="507"/>
      <c r="AQ31" s="507"/>
      <c r="AR31" s="508"/>
      <c r="AS31" s="389" t="s">
        <v>174</v>
      </c>
      <c r="AT31" s="390"/>
      <c r="AU31" s="390"/>
      <c r="AV31" s="390"/>
      <c r="AW31" s="390"/>
      <c r="AX31" s="390"/>
      <c r="AY31" s="391"/>
    </row>
    <row r="32" spans="1:51" ht="35.15" customHeight="1" thickBot="1" x14ac:dyDescent="0.25">
      <c r="A32" s="958" t="s">
        <v>184</v>
      </c>
      <c r="B32" s="959"/>
      <c r="C32" s="959"/>
      <c r="D32" s="959"/>
      <c r="E32" s="959"/>
      <c r="F32" s="960"/>
      <c r="G32" s="392" t="s">
        <v>60</v>
      </c>
      <c r="H32" s="365"/>
      <c r="I32" s="365"/>
      <c r="J32" s="365"/>
      <c r="K32" s="366"/>
      <c r="L32" s="361"/>
      <c r="M32" s="362"/>
      <c r="N32" s="362"/>
      <c r="O32" s="362"/>
      <c r="P32" s="362"/>
      <c r="Q32" s="363"/>
      <c r="R32" s="364" t="s">
        <v>58</v>
      </c>
      <c r="S32" s="365"/>
      <c r="T32" s="365"/>
      <c r="U32" s="365"/>
      <c r="V32" s="366"/>
      <c r="W32" s="367"/>
      <c r="X32" s="368"/>
      <c r="Y32" s="368"/>
      <c r="Z32" s="368"/>
      <c r="AA32" s="368"/>
      <c r="AB32" s="368"/>
      <c r="AC32" s="368"/>
      <c r="AD32" s="368"/>
      <c r="AE32" s="368"/>
      <c r="AF32" s="368"/>
      <c r="AG32" s="368"/>
      <c r="AH32" s="368"/>
      <c r="AI32" s="368"/>
      <c r="AJ32" s="368"/>
      <c r="AK32" s="369"/>
      <c r="AL32" s="364" t="s">
        <v>59</v>
      </c>
      <c r="AM32" s="365"/>
      <c r="AN32" s="365"/>
      <c r="AO32" s="365"/>
      <c r="AP32" s="365"/>
      <c r="AQ32" s="365"/>
      <c r="AR32" s="366"/>
      <c r="AS32" s="361"/>
      <c r="AT32" s="362"/>
      <c r="AU32" s="362"/>
      <c r="AV32" s="362"/>
      <c r="AW32" s="362"/>
      <c r="AX32" s="362"/>
      <c r="AY32" s="370"/>
    </row>
    <row r="33" spans="1:51" ht="30" customHeight="1" x14ac:dyDescent="0.2">
      <c r="A33" s="208" t="s">
        <v>51</v>
      </c>
      <c r="B33" s="209"/>
      <c r="C33" s="209"/>
      <c r="D33" s="209"/>
      <c r="E33" s="209"/>
      <c r="F33" s="210"/>
      <c r="G33" s="475" t="s">
        <v>13</v>
      </c>
      <c r="H33" s="476"/>
      <c r="I33" s="476"/>
      <c r="J33" s="476"/>
      <c r="K33" s="476"/>
      <c r="L33" s="476"/>
      <c r="M33" s="476"/>
      <c r="N33" s="477"/>
      <c r="O33" s="481" t="s">
        <v>141</v>
      </c>
      <c r="P33" s="482"/>
      <c r="Q33" s="482"/>
      <c r="R33" s="482"/>
      <c r="S33" s="482"/>
      <c r="T33" s="482"/>
      <c r="U33" s="482"/>
      <c r="V33" s="482"/>
      <c r="W33" s="482"/>
      <c r="X33" s="482"/>
      <c r="Y33" s="482"/>
      <c r="Z33" s="482"/>
      <c r="AA33" s="482"/>
      <c r="AB33" s="482"/>
      <c r="AC33" s="482"/>
      <c r="AD33" s="482"/>
      <c r="AE33" s="482"/>
      <c r="AF33" s="482"/>
      <c r="AG33" s="482"/>
      <c r="AH33" s="482"/>
      <c r="AI33" s="482"/>
      <c r="AJ33" s="482"/>
      <c r="AK33" s="483"/>
      <c r="AL33" s="396" t="s">
        <v>258</v>
      </c>
      <c r="AM33" s="397"/>
      <c r="AN33" s="397"/>
      <c r="AO33" s="397"/>
      <c r="AP33" s="397"/>
      <c r="AQ33" s="397"/>
      <c r="AR33" s="398"/>
      <c r="AS33" s="399">
        <v>400</v>
      </c>
      <c r="AT33" s="400"/>
      <c r="AU33" s="400"/>
      <c r="AV33" s="400"/>
      <c r="AW33" s="400"/>
      <c r="AX33" s="400"/>
      <c r="AY33" s="401"/>
    </row>
    <row r="34" spans="1:51" ht="30" customHeight="1" thickBot="1" x14ac:dyDescent="0.25">
      <c r="A34" s="432"/>
      <c r="B34" s="433"/>
      <c r="C34" s="433"/>
      <c r="D34" s="433"/>
      <c r="E34" s="433"/>
      <c r="F34" s="434"/>
      <c r="G34" s="392" t="s">
        <v>22</v>
      </c>
      <c r="H34" s="365"/>
      <c r="I34" s="365"/>
      <c r="J34" s="365"/>
      <c r="K34" s="365"/>
      <c r="L34" s="365"/>
      <c r="M34" s="365"/>
      <c r="N34" s="366"/>
      <c r="O34" s="1137" t="s">
        <v>327</v>
      </c>
      <c r="P34" s="1138"/>
      <c r="Q34" s="1138"/>
      <c r="R34" s="1138"/>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c r="AN34" s="1138"/>
      <c r="AO34" s="1138"/>
      <c r="AP34" s="1138"/>
      <c r="AQ34" s="1138"/>
      <c r="AR34" s="1138"/>
      <c r="AS34" s="1138"/>
      <c r="AT34" s="1138"/>
      <c r="AU34" s="1138"/>
      <c r="AV34" s="1138"/>
      <c r="AW34" s="1138"/>
      <c r="AX34" s="1138"/>
      <c r="AY34" s="1139"/>
    </row>
    <row r="35" spans="1:51" ht="30" customHeight="1" x14ac:dyDescent="0.2">
      <c r="A35" s="208" t="s">
        <v>326</v>
      </c>
      <c r="B35" s="209"/>
      <c r="C35" s="209"/>
      <c r="D35" s="209"/>
      <c r="E35" s="209"/>
      <c r="F35" s="210"/>
      <c r="G35" s="475" t="s">
        <v>13</v>
      </c>
      <c r="H35" s="476"/>
      <c r="I35" s="476"/>
      <c r="J35" s="476"/>
      <c r="K35" s="476"/>
      <c r="L35" s="476"/>
      <c r="M35" s="476"/>
      <c r="N35" s="477"/>
      <c r="O35" s="481" t="s">
        <v>144</v>
      </c>
      <c r="P35" s="482"/>
      <c r="Q35" s="482"/>
      <c r="R35" s="482"/>
      <c r="S35" s="482"/>
      <c r="T35" s="482"/>
      <c r="U35" s="482"/>
      <c r="V35" s="482"/>
      <c r="W35" s="482"/>
      <c r="X35" s="482"/>
      <c r="Y35" s="482"/>
      <c r="Z35" s="482"/>
      <c r="AA35" s="482"/>
      <c r="AB35" s="482"/>
      <c r="AC35" s="482"/>
      <c r="AD35" s="482"/>
      <c r="AE35" s="482"/>
      <c r="AF35" s="482"/>
      <c r="AG35" s="482"/>
      <c r="AH35" s="482"/>
      <c r="AI35" s="482"/>
      <c r="AJ35" s="482"/>
      <c r="AK35" s="483"/>
      <c r="AL35" s="396" t="s">
        <v>258</v>
      </c>
      <c r="AM35" s="397"/>
      <c r="AN35" s="397"/>
      <c r="AO35" s="397"/>
      <c r="AP35" s="397"/>
      <c r="AQ35" s="397"/>
      <c r="AR35" s="398"/>
      <c r="AS35" s="399">
        <v>315</v>
      </c>
      <c r="AT35" s="400"/>
      <c r="AU35" s="400"/>
      <c r="AV35" s="400"/>
      <c r="AW35" s="400"/>
      <c r="AX35" s="400"/>
      <c r="AY35" s="401"/>
    </row>
    <row r="36" spans="1:51" ht="30" customHeight="1" thickBot="1" x14ac:dyDescent="0.25">
      <c r="A36" s="432"/>
      <c r="B36" s="433"/>
      <c r="C36" s="433"/>
      <c r="D36" s="433"/>
      <c r="E36" s="433"/>
      <c r="F36" s="434"/>
      <c r="G36" s="392" t="s">
        <v>22</v>
      </c>
      <c r="H36" s="365"/>
      <c r="I36" s="365"/>
      <c r="J36" s="365"/>
      <c r="K36" s="365"/>
      <c r="L36" s="365"/>
      <c r="M36" s="365"/>
      <c r="N36" s="366"/>
      <c r="O36" s="1137" t="s">
        <v>307</v>
      </c>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c r="AN36" s="1138"/>
      <c r="AO36" s="1138"/>
      <c r="AP36" s="1138"/>
      <c r="AQ36" s="1138"/>
      <c r="AR36" s="1138"/>
      <c r="AS36" s="1138"/>
      <c r="AT36" s="1138"/>
      <c r="AU36" s="1138"/>
      <c r="AV36" s="1138"/>
      <c r="AW36" s="1138"/>
      <c r="AX36" s="1138"/>
      <c r="AY36" s="1139"/>
    </row>
    <row r="37" spans="1:51" ht="13.5" customHeight="1" x14ac:dyDescent="0.2">
      <c r="A37" s="321" t="s">
        <v>19</v>
      </c>
      <c r="B37" s="322"/>
      <c r="C37" s="322"/>
      <c r="D37" s="322"/>
      <c r="E37" s="322"/>
      <c r="F37" s="323"/>
      <c r="G37" s="386" t="s">
        <v>177</v>
      </c>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8"/>
    </row>
    <row r="38" spans="1:51" ht="40" customHeight="1" x14ac:dyDescent="0.2">
      <c r="A38" s="211"/>
      <c r="B38" s="212"/>
      <c r="C38" s="212"/>
      <c r="D38" s="212"/>
      <c r="E38" s="212"/>
      <c r="F38" s="213"/>
      <c r="G38" s="377" t="s">
        <v>395</v>
      </c>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9"/>
    </row>
    <row r="39" spans="1:51" x14ac:dyDescent="0.2">
      <c r="A39" s="211"/>
      <c r="B39" s="212"/>
      <c r="C39" s="212"/>
      <c r="D39" s="212"/>
      <c r="E39" s="212"/>
      <c r="F39" s="213"/>
      <c r="G39" s="155" t="s">
        <v>178</v>
      </c>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9"/>
    </row>
    <row r="40" spans="1:51" x14ac:dyDescent="0.2">
      <c r="A40" s="211"/>
      <c r="B40" s="212"/>
      <c r="C40" s="212"/>
      <c r="D40" s="212"/>
      <c r="E40" s="212"/>
      <c r="F40" s="213"/>
      <c r="G40" s="155" t="s">
        <v>299</v>
      </c>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7"/>
    </row>
    <row r="41" spans="1:51" ht="30" customHeight="1" x14ac:dyDescent="0.2">
      <c r="A41" s="211"/>
      <c r="B41" s="212"/>
      <c r="C41" s="212"/>
      <c r="D41" s="212"/>
      <c r="E41" s="212"/>
      <c r="F41" s="213"/>
      <c r="G41" s="380" t="s">
        <v>303</v>
      </c>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2"/>
    </row>
    <row r="42" spans="1:51" x14ac:dyDescent="0.2">
      <c r="A42" s="211"/>
      <c r="B42" s="212"/>
      <c r="C42" s="212"/>
      <c r="D42" s="212"/>
      <c r="E42" s="212"/>
      <c r="F42" s="213"/>
      <c r="G42" s="383" t="s">
        <v>176</v>
      </c>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5"/>
    </row>
    <row r="43" spans="1:51" ht="40.5" customHeight="1" x14ac:dyDescent="0.2">
      <c r="A43" s="211"/>
      <c r="B43" s="212"/>
      <c r="C43" s="212"/>
      <c r="D43" s="212"/>
      <c r="E43" s="212"/>
      <c r="F43" s="213"/>
      <c r="G43" s="1152" t="s">
        <v>397</v>
      </c>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153"/>
      <c r="AV43" s="1153"/>
      <c r="AW43" s="1153"/>
      <c r="AX43" s="1153"/>
      <c r="AY43" s="1154"/>
    </row>
    <row r="44" spans="1:51" x14ac:dyDescent="0.2">
      <c r="A44" s="211"/>
      <c r="B44" s="212"/>
      <c r="C44" s="212"/>
      <c r="D44" s="212"/>
      <c r="E44" s="212"/>
      <c r="F44" s="213"/>
      <c r="G44" s="155" t="s">
        <v>314</v>
      </c>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9"/>
    </row>
    <row r="45" spans="1:51" ht="30" customHeight="1" thickBot="1" x14ac:dyDescent="0.25">
      <c r="A45" s="432"/>
      <c r="B45" s="433"/>
      <c r="C45" s="433"/>
      <c r="D45" s="433"/>
      <c r="E45" s="433"/>
      <c r="F45" s="434"/>
      <c r="G45" s="318" t="s">
        <v>303</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20"/>
    </row>
    <row r="46" spans="1:51" ht="357" customHeight="1" thickBot="1" x14ac:dyDescent="0.25">
      <c r="A46" s="1100" t="s">
        <v>300</v>
      </c>
      <c r="B46" s="1101"/>
      <c r="C46" s="1101"/>
      <c r="D46" s="1101"/>
      <c r="E46" s="1101"/>
      <c r="F46" s="1102"/>
      <c r="G46" s="484" t="s">
        <v>328</v>
      </c>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6"/>
    </row>
    <row r="47" spans="1:51" s="16" customFormat="1" ht="61.5" customHeight="1" x14ac:dyDescent="0.2">
      <c r="A47" s="961" t="s">
        <v>241</v>
      </c>
      <c r="B47" s="962"/>
      <c r="C47" s="962"/>
      <c r="D47" s="962"/>
      <c r="E47" s="962"/>
      <c r="F47" s="963"/>
      <c r="G47" s="406" t="s">
        <v>329</v>
      </c>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7"/>
    </row>
    <row r="48" spans="1:51" s="16" customFormat="1" ht="41.25" customHeight="1" x14ac:dyDescent="0.2">
      <c r="A48" s="964" t="s">
        <v>185</v>
      </c>
      <c r="B48" s="965"/>
      <c r="C48" s="965"/>
      <c r="D48" s="965"/>
      <c r="E48" s="965"/>
      <c r="F48" s="966"/>
      <c r="G48" s="29"/>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41"/>
    </row>
    <row r="49" spans="1:51" s="16" customFormat="1" ht="27" customHeight="1" x14ac:dyDescent="0.2">
      <c r="A49" s="967" t="s">
        <v>242</v>
      </c>
      <c r="B49" s="968"/>
      <c r="C49" s="968"/>
      <c r="D49" s="968"/>
      <c r="E49" s="968"/>
      <c r="F49" s="969"/>
      <c r="G49" s="976" t="s">
        <v>186</v>
      </c>
      <c r="H49" s="977"/>
      <c r="I49" s="977"/>
      <c r="J49" s="977"/>
      <c r="K49" s="977"/>
      <c r="L49" s="977"/>
      <c r="M49" s="977"/>
      <c r="N49" s="977"/>
      <c r="O49" s="977"/>
      <c r="P49" s="978" t="s">
        <v>187</v>
      </c>
      <c r="Q49" s="977"/>
      <c r="R49" s="977"/>
      <c r="S49" s="977"/>
      <c r="T49" s="977"/>
      <c r="U49" s="977"/>
      <c r="V49" s="977"/>
      <c r="W49" s="977"/>
      <c r="X49" s="979"/>
      <c r="Y49" s="487"/>
      <c r="Z49" s="488"/>
      <c r="AA49" s="489"/>
      <c r="AB49" s="343" t="s">
        <v>1</v>
      </c>
      <c r="AC49" s="344"/>
      <c r="AD49" s="344"/>
      <c r="AE49" s="345"/>
      <c r="AF49" s="490" t="s">
        <v>188</v>
      </c>
      <c r="AG49" s="491"/>
      <c r="AH49" s="491"/>
      <c r="AI49" s="492"/>
      <c r="AJ49" s="490" t="s">
        <v>189</v>
      </c>
      <c r="AK49" s="491"/>
      <c r="AL49" s="491"/>
      <c r="AM49" s="492"/>
      <c r="AN49" s="490" t="s">
        <v>148</v>
      </c>
      <c r="AO49" s="491"/>
      <c r="AP49" s="491"/>
      <c r="AQ49" s="492"/>
      <c r="AR49" s="493" t="s">
        <v>190</v>
      </c>
      <c r="AS49" s="494"/>
      <c r="AT49" s="494"/>
      <c r="AU49" s="495"/>
      <c r="AV49" s="493" t="s">
        <v>191</v>
      </c>
      <c r="AW49" s="494"/>
      <c r="AX49" s="494"/>
      <c r="AY49" s="496"/>
    </row>
    <row r="50" spans="1:51" s="16" customFormat="1" ht="23.25" customHeight="1" x14ac:dyDescent="0.2">
      <c r="A50" s="970"/>
      <c r="B50" s="971"/>
      <c r="C50" s="971"/>
      <c r="D50" s="971"/>
      <c r="E50" s="971"/>
      <c r="F50" s="972"/>
      <c r="G50" s="423" t="s">
        <v>308</v>
      </c>
      <c r="H50" s="424"/>
      <c r="I50" s="424"/>
      <c r="J50" s="424"/>
      <c r="K50" s="424"/>
      <c r="L50" s="424"/>
      <c r="M50" s="424"/>
      <c r="N50" s="424"/>
      <c r="O50" s="424"/>
      <c r="P50" s="427" t="s">
        <v>309</v>
      </c>
      <c r="Q50" s="330"/>
      <c r="R50" s="330"/>
      <c r="S50" s="330"/>
      <c r="T50" s="330"/>
      <c r="U50" s="330"/>
      <c r="V50" s="330"/>
      <c r="W50" s="330"/>
      <c r="X50" s="331"/>
      <c r="Y50" s="429" t="s">
        <v>37</v>
      </c>
      <c r="Z50" s="430"/>
      <c r="AA50" s="431"/>
      <c r="AB50" s="1038" t="s">
        <v>310</v>
      </c>
      <c r="AC50" s="1039"/>
      <c r="AD50" s="1039"/>
      <c r="AE50" s="1040"/>
      <c r="AF50" s="405">
        <v>186200</v>
      </c>
      <c r="AG50" s="405"/>
      <c r="AH50" s="405"/>
      <c r="AI50" s="405"/>
      <c r="AJ50" s="405">
        <v>184200</v>
      </c>
      <c r="AK50" s="405"/>
      <c r="AL50" s="405"/>
      <c r="AM50" s="405"/>
      <c r="AN50" s="405">
        <v>185200</v>
      </c>
      <c r="AO50" s="405"/>
      <c r="AP50" s="405"/>
      <c r="AQ50" s="405"/>
      <c r="AR50" s="405" t="s">
        <v>367</v>
      </c>
      <c r="AS50" s="405"/>
      <c r="AT50" s="405"/>
      <c r="AU50" s="405"/>
      <c r="AV50" s="340" t="s">
        <v>367</v>
      </c>
      <c r="AW50" s="341"/>
      <c r="AX50" s="341"/>
      <c r="AY50" s="342"/>
    </row>
    <row r="51" spans="1:51" s="16" customFormat="1" ht="23.25" customHeight="1" x14ac:dyDescent="0.2">
      <c r="A51" s="973"/>
      <c r="B51" s="974"/>
      <c r="C51" s="974"/>
      <c r="D51" s="974"/>
      <c r="E51" s="974"/>
      <c r="F51" s="975"/>
      <c r="G51" s="425"/>
      <c r="H51" s="426"/>
      <c r="I51" s="426"/>
      <c r="J51" s="426"/>
      <c r="K51" s="426"/>
      <c r="L51" s="426"/>
      <c r="M51" s="426"/>
      <c r="N51" s="426"/>
      <c r="O51" s="426"/>
      <c r="P51" s="428"/>
      <c r="Q51" s="335"/>
      <c r="R51" s="335"/>
      <c r="S51" s="335"/>
      <c r="T51" s="335"/>
      <c r="U51" s="335"/>
      <c r="V51" s="335"/>
      <c r="W51" s="335"/>
      <c r="X51" s="336"/>
      <c r="Y51" s="500" t="s">
        <v>192</v>
      </c>
      <c r="Z51" s="501"/>
      <c r="AA51" s="502"/>
      <c r="AB51" s="1038" t="s">
        <v>310</v>
      </c>
      <c r="AC51" s="1039"/>
      <c r="AD51" s="1039"/>
      <c r="AE51" s="1040"/>
      <c r="AF51" s="405">
        <v>182200</v>
      </c>
      <c r="AG51" s="405"/>
      <c r="AH51" s="405"/>
      <c r="AI51" s="405"/>
      <c r="AJ51" s="405">
        <v>187200</v>
      </c>
      <c r="AK51" s="405"/>
      <c r="AL51" s="405"/>
      <c r="AM51" s="405"/>
      <c r="AN51" s="405">
        <v>183200</v>
      </c>
      <c r="AO51" s="405"/>
      <c r="AP51" s="405"/>
      <c r="AQ51" s="405"/>
      <c r="AR51" s="405">
        <v>186200</v>
      </c>
      <c r="AS51" s="405"/>
      <c r="AT51" s="405"/>
      <c r="AU51" s="405"/>
      <c r="AV51" s="340" t="s">
        <v>367</v>
      </c>
      <c r="AW51" s="341"/>
      <c r="AX51" s="341"/>
      <c r="AY51" s="342"/>
    </row>
    <row r="52" spans="1:51" s="16" customFormat="1" ht="13.5" customHeight="1" x14ac:dyDescent="0.2">
      <c r="A52" s="31"/>
      <c r="B52" s="32"/>
      <c r="C52" s="32"/>
      <c r="D52" s="32"/>
      <c r="E52" s="32"/>
      <c r="F52" s="33"/>
      <c r="G52" s="1032"/>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4"/>
    </row>
    <row r="53" spans="1:51" s="16" customFormat="1" ht="79.5" customHeight="1" x14ac:dyDescent="0.2">
      <c r="A53" s="980" t="s">
        <v>185</v>
      </c>
      <c r="B53" s="981"/>
      <c r="C53" s="982" t="s">
        <v>249</v>
      </c>
      <c r="D53" s="982"/>
      <c r="E53" s="982"/>
      <c r="F53" s="983"/>
      <c r="G53" s="1107" t="s">
        <v>394</v>
      </c>
      <c r="H53" s="1108"/>
      <c r="I53" s="1108"/>
      <c r="J53" s="1108"/>
      <c r="K53" s="1108"/>
      <c r="L53" s="1108"/>
      <c r="M53" s="1108"/>
      <c r="N53" s="1108"/>
      <c r="O53" s="1108"/>
      <c r="P53" s="1108"/>
      <c r="Q53" s="1108"/>
      <c r="R53" s="1108"/>
      <c r="S53" s="1108"/>
      <c r="T53" s="1108"/>
      <c r="U53" s="1108"/>
      <c r="V53" s="1108"/>
      <c r="W53" s="1108"/>
      <c r="X53" s="1108"/>
      <c r="Y53" s="1108"/>
      <c r="Z53" s="1108"/>
      <c r="AA53" s="1108"/>
      <c r="AB53" s="1108"/>
      <c r="AC53" s="1108"/>
      <c r="AD53" s="1108"/>
      <c r="AE53" s="1108"/>
      <c r="AF53" s="1108"/>
      <c r="AG53" s="1108"/>
      <c r="AH53" s="1108"/>
      <c r="AI53" s="1108"/>
      <c r="AJ53" s="1108"/>
      <c r="AK53" s="1108"/>
      <c r="AL53" s="1108"/>
      <c r="AM53" s="1108"/>
      <c r="AN53" s="1108"/>
      <c r="AO53" s="1108"/>
      <c r="AP53" s="1108"/>
      <c r="AQ53" s="1108"/>
      <c r="AR53" s="1108"/>
      <c r="AS53" s="1108"/>
      <c r="AT53" s="1108"/>
      <c r="AU53" s="1108"/>
      <c r="AV53" s="1108"/>
      <c r="AW53" s="1108"/>
      <c r="AX53" s="1108"/>
      <c r="AY53" s="1109"/>
    </row>
    <row r="54" spans="1:51" s="16" customFormat="1" ht="18.75" customHeight="1" x14ac:dyDescent="0.2">
      <c r="A54" s="984" t="s">
        <v>248</v>
      </c>
      <c r="B54" s="985"/>
      <c r="C54" s="985"/>
      <c r="D54" s="985"/>
      <c r="E54" s="985"/>
      <c r="F54" s="986"/>
      <c r="G54" s="994" t="s">
        <v>52</v>
      </c>
      <c r="H54" s="995"/>
      <c r="I54" s="995"/>
      <c r="J54" s="995"/>
      <c r="K54" s="995"/>
      <c r="L54" s="995"/>
      <c r="M54" s="995"/>
      <c r="N54" s="995"/>
      <c r="O54" s="996"/>
      <c r="P54" s="1008" t="s">
        <v>193</v>
      </c>
      <c r="Q54" s="995"/>
      <c r="R54" s="995"/>
      <c r="S54" s="995"/>
      <c r="T54" s="995"/>
      <c r="U54" s="995"/>
      <c r="V54" s="995"/>
      <c r="W54" s="995"/>
      <c r="X54" s="996"/>
      <c r="Y54" s="487"/>
      <c r="Z54" s="488"/>
      <c r="AA54" s="489"/>
      <c r="AB54" s="1041" t="s">
        <v>1</v>
      </c>
      <c r="AC54" s="1042"/>
      <c r="AD54" s="1042"/>
      <c r="AE54" s="1043"/>
      <c r="AF54" s="1013" t="s">
        <v>188</v>
      </c>
      <c r="AG54" s="1014"/>
      <c r="AH54" s="1014"/>
      <c r="AI54" s="1015"/>
      <c r="AJ54" s="1016" t="s">
        <v>189</v>
      </c>
      <c r="AK54" s="1016"/>
      <c r="AL54" s="1016"/>
      <c r="AM54" s="1013"/>
      <c r="AN54" s="1016" t="s">
        <v>148</v>
      </c>
      <c r="AO54" s="1016"/>
      <c r="AP54" s="1016"/>
      <c r="AQ54" s="1013"/>
      <c r="AR54" s="1018" t="s">
        <v>194</v>
      </c>
      <c r="AS54" s="1019"/>
      <c r="AT54" s="1019"/>
      <c r="AU54" s="1019"/>
      <c r="AV54" s="1019"/>
      <c r="AW54" s="1019"/>
      <c r="AX54" s="1019"/>
      <c r="AY54" s="1020"/>
    </row>
    <row r="55" spans="1:51" s="16" customFormat="1" ht="18.75" customHeight="1" x14ac:dyDescent="0.2">
      <c r="A55" s="987"/>
      <c r="B55" s="988"/>
      <c r="C55" s="988"/>
      <c r="D55" s="988"/>
      <c r="E55" s="988"/>
      <c r="F55" s="989"/>
      <c r="G55" s="997"/>
      <c r="H55" s="998"/>
      <c r="I55" s="998"/>
      <c r="J55" s="998"/>
      <c r="K55" s="998"/>
      <c r="L55" s="998"/>
      <c r="M55" s="998"/>
      <c r="N55" s="998"/>
      <c r="O55" s="999"/>
      <c r="P55" s="1009"/>
      <c r="Q55" s="998"/>
      <c r="R55" s="998"/>
      <c r="S55" s="998"/>
      <c r="T55" s="998"/>
      <c r="U55" s="998"/>
      <c r="V55" s="998"/>
      <c r="W55" s="998"/>
      <c r="X55" s="999"/>
      <c r="Y55" s="1010"/>
      <c r="Z55" s="1011"/>
      <c r="AA55" s="1012"/>
      <c r="AB55" s="1009"/>
      <c r="AC55" s="998"/>
      <c r="AD55" s="998"/>
      <c r="AE55" s="999"/>
      <c r="AF55" s="490"/>
      <c r="AG55" s="491"/>
      <c r="AH55" s="491"/>
      <c r="AI55" s="492"/>
      <c r="AJ55" s="1017"/>
      <c r="AK55" s="1017"/>
      <c r="AL55" s="1017"/>
      <c r="AM55" s="490"/>
      <c r="AN55" s="1017"/>
      <c r="AO55" s="1017"/>
      <c r="AP55" s="1017"/>
      <c r="AQ55" s="490"/>
      <c r="AR55" s="1021"/>
      <c r="AS55" s="1022"/>
      <c r="AT55" s="1022"/>
      <c r="AU55" s="1022"/>
      <c r="AV55" s="1023">
        <v>7</v>
      </c>
      <c r="AW55" s="1023"/>
      <c r="AX55" s="977" t="s">
        <v>195</v>
      </c>
      <c r="AY55" s="1024"/>
    </row>
    <row r="56" spans="1:51" s="16" customFormat="1" ht="23.25" customHeight="1" x14ac:dyDescent="0.2">
      <c r="A56" s="990"/>
      <c r="B56" s="988"/>
      <c r="C56" s="988"/>
      <c r="D56" s="988"/>
      <c r="E56" s="988"/>
      <c r="F56" s="989"/>
      <c r="G56" s="329" t="s">
        <v>389</v>
      </c>
      <c r="H56" s="330"/>
      <c r="I56" s="330"/>
      <c r="J56" s="330"/>
      <c r="K56" s="330"/>
      <c r="L56" s="330"/>
      <c r="M56" s="330"/>
      <c r="N56" s="330"/>
      <c r="O56" s="331"/>
      <c r="P56" s="330" t="s">
        <v>390</v>
      </c>
      <c r="Q56" s="330"/>
      <c r="R56" s="330"/>
      <c r="S56" s="330"/>
      <c r="T56" s="330"/>
      <c r="U56" s="330"/>
      <c r="V56" s="330"/>
      <c r="W56" s="330"/>
      <c r="X56" s="331"/>
      <c r="Y56" s="337" t="s">
        <v>25</v>
      </c>
      <c r="Z56" s="338"/>
      <c r="AA56" s="339"/>
      <c r="AB56" s="1038" t="s">
        <v>392</v>
      </c>
      <c r="AC56" s="1039"/>
      <c r="AD56" s="1039"/>
      <c r="AE56" s="1040"/>
      <c r="AF56" s="340" t="s">
        <v>303</v>
      </c>
      <c r="AG56" s="341"/>
      <c r="AH56" s="341"/>
      <c r="AI56" s="341"/>
      <c r="AJ56" s="340">
        <v>6.6</v>
      </c>
      <c r="AK56" s="341"/>
      <c r="AL56" s="341"/>
      <c r="AM56" s="341"/>
      <c r="AN56" s="340" t="s">
        <v>303</v>
      </c>
      <c r="AO56" s="341"/>
      <c r="AP56" s="341"/>
      <c r="AQ56" s="341"/>
      <c r="AR56" s="340" t="s">
        <v>303</v>
      </c>
      <c r="AS56" s="341"/>
      <c r="AT56" s="341"/>
      <c r="AU56" s="341"/>
      <c r="AV56" s="341"/>
      <c r="AW56" s="341"/>
      <c r="AX56" s="341"/>
      <c r="AY56" s="342"/>
    </row>
    <row r="57" spans="1:51" s="16" customFormat="1" ht="23.25" customHeight="1" x14ac:dyDescent="0.2">
      <c r="A57" s="991"/>
      <c r="B57" s="992"/>
      <c r="C57" s="992"/>
      <c r="D57" s="992"/>
      <c r="E57" s="992"/>
      <c r="F57" s="993"/>
      <c r="G57" s="332"/>
      <c r="H57" s="150"/>
      <c r="I57" s="150"/>
      <c r="J57" s="150"/>
      <c r="K57" s="150"/>
      <c r="L57" s="150"/>
      <c r="M57" s="150"/>
      <c r="N57" s="150"/>
      <c r="O57" s="333"/>
      <c r="P57" s="150"/>
      <c r="Q57" s="150"/>
      <c r="R57" s="150"/>
      <c r="S57" s="150"/>
      <c r="T57" s="150"/>
      <c r="U57" s="150"/>
      <c r="V57" s="150"/>
      <c r="W57" s="150"/>
      <c r="X57" s="333"/>
      <c r="Y57" s="343" t="s">
        <v>196</v>
      </c>
      <c r="Z57" s="344"/>
      <c r="AA57" s="345"/>
      <c r="AB57" s="1025" t="s">
        <v>392</v>
      </c>
      <c r="AC57" s="1026"/>
      <c r="AD57" s="1026"/>
      <c r="AE57" s="1027"/>
      <c r="AF57" s="340" t="s">
        <v>303</v>
      </c>
      <c r="AG57" s="341"/>
      <c r="AH57" s="341"/>
      <c r="AI57" s="341"/>
      <c r="AJ57" s="340">
        <v>6.1</v>
      </c>
      <c r="AK57" s="341"/>
      <c r="AL57" s="341"/>
      <c r="AM57" s="341"/>
      <c r="AN57" s="340" t="s">
        <v>303</v>
      </c>
      <c r="AO57" s="341"/>
      <c r="AP57" s="341"/>
      <c r="AQ57" s="341"/>
      <c r="AR57" s="340">
        <v>6.1</v>
      </c>
      <c r="AS57" s="341"/>
      <c r="AT57" s="341"/>
      <c r="AU57" s="341"/>
      <c r="AV57" s="341"/>
      <c r="AW57" s="341"/>
      <c r="AX57" s="341"/>
      <c r="AY57" s="342"/>
    </row>
    <row r="58" spans="1:51" s="16" customFormat="1" ht="23.25" customHeight="1" x14ac:dyDescent="0.2">
      <c r="A58" s="990"/>
      <c r="B58" s="988"/>
      <c r="C58" s="988"/>
      <c r="D58" s="988"/>
      <c r="E58" s="988"/>
      <c r="F58" s="989"/>
      <c r="G58" s="334"/>
      <c r="H58" s="335"/>
      <c r="I58" s="335"/>
      <c r="J58" s="335"/>
      <c r="K58" s="335"/>
      <c r="L58" s="335"/>
      <c r="M58" s="335"/>
      <c r="N58" s="335"/>
      <c r="O58" s="336"/>
      <c r="P58" s="335"/>
      <c r="Q58" s="335"/>
      <c r="R58" s="335"/>
      <c r="S58" s="335"/>
      <c r="T58" s="335"/>
      <c r="U58" s="335"/>
      <c r="V58" s="335"/>
      <c r="W58" s="335"/>
      <c r="X58" s="336"/>
      <c r="Y58" s="343" t="s">
        <v>26</v>
      </c>
      <c r="Z58" s="344"/>
      <c r="AA58" s="345"/>
      <c r="AB58" s="1025" t="s">
        <v>36</v>
      </c>
      <c r="AC58" s="1026"/>
      <c r="AD58" s="1026"/>
      <c r="AE58" s="1027"/>
      <c r="AF58" s="340" t="s">
        <v>303</v>
      </c>
      <c r="AG58" s="341"/>
      <c r="AH58" s="341"/>
      <c r="AI58" s="341"/>
      <c r="AJ58" s="1028">
        <f>AJ57/AJ56*100</f>
        <v>92.424242424242422</v>
      </c>
      <c r="AK58" s="1029"/>
      <c r="AL58" s="1029"/>
      <c r="AM58" s="1029"/>
      <c r="AN58" s="340" t="s">
        <v>303</v>
      </c>
      <c r="AO58" s="341"/>
      <c r="AP58" s="341"/>
      <c r="AQ58" s="341"/>
      <c r="AR58" s="340" t="s">
        <v>303</v>
      </c>
      <c r="AS58" s="341"/>
      <c r="AT58" s="341"/>
      <c r="AU58" s="341"/>
      <c r="AV58" s="341"/>
      <c r="AW58" s="341"/>
      <c r="AX58" s="341"/>
      <c r="AY58" s="342"/>
    </row>
    <row r="59" spans="1:51" s="16" customFormat="1" ht="106.5" customHeight="1" x14ac:dyDescent="0.2">
      <c r="A59" s="1097" t="s">
        <v>301</v>
      </c>
      <c r="B59" s="1098"/>
      <c r="C59" s="1098"/>
      <c r="D59" s="1098"/>
      <c r="E59" s="1098"/>
      <c r="F59" s="1099"/>
      <c r="G59" s="408" t="s">
        <v>391</v>
      </c>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10"/>
    </row>
    <row r="60" spans="1:51" s="16" customFormat="1" ht="15" hidden="1" customHeight="1" x14ac:dyDescent="0.2">
      <c r="A60" s="31"/>
      <c r="B60" s="32"/>
      <c r="C60" s="32"/>
      <c r="D60" s="32"/>
      <c r="E60" s="32"/>
      <c r="F60" s="33"/>
      <c r="G60" s="96"/>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8"/>
    </row>
    <row r="61" spans="1:51" s="16" customFormat="1" ht="81" hidden="1" customHeight="1" x14ac:dyDescent="0.2">
      <c r="A61" s="980" t="s">
        <v>185</v>
      </c>
      <c r="B61" s="981"/>
      <c r="C61" s="982" t="s">
        <v>237</v>
      </c>
      <c r="D61" s="982"/>
      <c r="E61" s="982"/>
      <c r="F61" s="983"/>
      <c r="G61" s="99"/>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1"/>
    </row>
    <row r="62" spans="1:51" s="16" customFormat="1" ht="18.75" hidden="1" customHeight="1" x14ac:dyDescent="0.2">
      <c r="A62" s="984" t="s">
        <v>250</v>
      </c>
      <c r="B62" s="985"/>
      <c r="C62" s="985"/>
      <c r="D62" s="985"/>
      <c r="E62" s="985"/>
      <c r="F62" s="986"/>
      <c r="G62" s="1121" t="s">
        <v>52</v>
      </c>
      <c r="H62" s="1122"/>
      <c r="I62" s="1122"/>
      <c r="J62" s="1122"/>
      <c r="K62" s="1122"/>
      <c r="L62" s="1122"/>
      <c r="M62" s="1122"/>
      <c r="N62" s="1122"/>
      <c r="O62" s="1123"/>
      <c r="P62" s="1126" t="s">
        <v>193</v>
      </c>
      <c r="Q62" s="1122"/>
      <c r="R62" s="1122"/>
      <c r="S62" s="1122"/>
      <c r="T62" s="1122"/>
      <c r="U62" s="1122"/>
      <c r="V62" s="1122"/>
      <c r="W62" s="1122"/>
      <c r="X62" s="1123"/>
      <c r="Y62" s="1128"/>
      <c r="Z62" s="1129"/>
      <c r="AA62" s="1130"/>
      <c r="AB62" s="1134" t="s">
        <v>1</v>
      </c>
      <c r="AC62" s="1135"/>
      <c r="AD62" s="1135"/>
      <c r="AE62" s="1136"/>
      <c r="AF62" s="1134" t="s">
        <v>188</v>
      </c>
      <c r="AG62" s="1135"/>
      <c r="AH62" s="1135"/>
      <c r="AI62" s="1136"/>
      <c r="AJ62" s="1134" t="s">
        <v>189</v>
      </c>
      <c r="AK62" s="1135"/>
      <c r="AL62" s="1135"/>
      <c r="AM62" s="1136"/>
      <c r="AN62" s="1134" t="s">
        <v>148</v>
      </c>
      <c r="AO62" s="1135"/>
      <c r="AP62" s="1135"/>
      <c r="AQ62" s="1136"/>
      <c r="AR62" s="1103" t="s">
        <v>194</v>
      </c>
      <c r="AS62" s="1104"/>
      <c r="AT62" s="1104"/>
      <c r="AU62" s="1104"/>
      <c r="AV62" s="1104"/>
      <c r="AW62" s="1104"/>
      <c r="AX62" s="1104"/>
      <c r="AY62" s="1105"/>
    </row>
    <row r="63" spans="1:51" s="16" customFormat="1" ht="18.75" hidden="1" customHeight="1" x14ac:dyDescent="0.2">
      <c r="A63" s="987"/>
      <c r="B63" s="988"/>
      <c r="C63" s="988"/>
      <c r="D63" s="988"/>
      <c r="E63" s="988"/>
      <c r="F63" s="989"/>
      <c r="G63" s="1124"/>
      <c r="H63" s="1110"/>
      <c r="I63" s="1110"/>
      <c r="J63" s="1110"/>
      <c r="K63" s="1110"/>
      <c r="L63" s="1110"/>
      <c r="M63" s="1110"/>
      <c r="N63" s="1110"/>
      <c r="O63" s="1125"/>
      <c r="P63" s="1127"/>
      <c r="Q63" s="1110"/>
      <c r="R63" s="1110"/>
      <c r="S63" s="1110"/>
      <c r="T63" s="1110"/>
      <c r="U63" s="1110"/>
      <c r="V63" s="1110"/>
      <c r="W63" s="1110"/>
      <c r="X63" s="1125"/>
      <c r="Y63" s="1131"/>
      <c r="Z63" s="1132"/>
      <c r="AA63" s="1133"/>
      <c r="AB63" s="1127"/>
      <c r="AC63" s="1110"/>
      <c r="AD63" s="1110"/>
      <c r="AE63" s="1125"/>
      <c r="AF63" s="1127"/>
      <c r="AG63" s="1110"/>
      <c r="AH63" s="1110"/>
      <c r="AI63" s="1125"/>
      <c r="AJ63" s="1127"/>
      <c r="AK63" s="1110"/>
      <c r="AL63" s="1110"/>
      <c r="AM63" s="1125"/>
      <c r="AN63" s="1127"/>
      <c r="AO63" s="1110"/>
      <c r="AP63" s="1110"/>
      <c r="AQ63" s="1125"/>
      <c r="AR63" s="1106"/>
      <c r="AS63" s="1023"/>
      <c r="AT63" s="1023"/>
      <c r="AU63" s="1023"/>
      <c r="AV63" s="1023"/>
      <c r="AW63" s="1023"/>
      <c r="AX63" s="1110" t="s">
        <v>195</v>
      </c>
      <c r="AY63" s="1111"/>
    </row>
    <row r="64" spans="1:51" s="16" customFormat="1" ht="23.25" hidden="1" customHeight="1" x14ac:dyDescent="0.2">
      <c r="A64" s="990"/>
      <c r="B64" s="988"/>
      <c r="C64" s="988"/>
      <c r="D64" s="988"/>
      <c r="E64" s="988"/>
      <c r="F64" s="989"/>
      <c r="G64" s="329"/>
      <c r="H64" s="330"/>
      <c r="I64" s="330"/>
      <c r="J64" s="330"/>
      <c r="K64" s="330"/>
      <c r="L64" s="330"/>
      <c r="M64" s="330"/>
      <c r="N64" s="330"/>
      <c r="O64" s="331"/>
      <c r="P64" s="330"/>
      <c r="Q64" s="330"/>
      <c r="R64" s="330"/>
      <c r="S64" s="330"/>
      <c r="T64" s="330"/>
      <c r="U64" s="330"/>
      <c r="V64" s="330"/>
      <c r="W64" s="330"/>
      <c r="X64" s="331"/>
      <c r="Y64" s="1038" t="s">
        <v>25</v>
      </c>
      <c r="Z64" s="1039"/>
      <c r="AA64" s="1040"/>
      <c r="AB64" s="1038"/>
      <c r="AC64" s="1039"/>
      <c r="AD64" s="1039"/>
      <c r="AE64" s="1040"/>
      <c r="AF64" s="340"/>
      <c r="AG64" s="341"/>
      <c r="AH64" s="341"/>
      <c r="AI64" s="1004"/>
      <c r="AJ64" s="340"/>
      <c r="AK64" s="341"/>
      <c r="AL64" s="341"/>
      <c r="AM64" s="1004"/>
      <c r="AN64" s="340"/>
      <c r="AO64" s="341"/>
      <c r="AP64" s="341"/>
      <c r="AQ64" s="1004"/>
      <c r="AR64" s="340"/>
      <c r="AS64" s="341"/>
      <c r="AT64" s="341"/>
      <c r="AU64" s="341"/>
      <c r="AV64" s="341"/>
      <c r="AW64" s="341"/>
      <c r="AX64" s="341"/>
      <c r="AY64" s="342"/>
    </row>
    <row r="65" spans="1:51" s="16" customFormat="1" ht="23.25" hidden="1" customHeight="1" x14ac:dyDescent="0.2">
      <c r="A65" s="991"/>
      <c r="B65" s="992"/>
      <c r="C65" s="992"/>
      <c r="D65" s="992"/>
      <c r="E65" s="992"/>
      <c r="F65" s="993"/>
      <c r="G65" s="332"/>
      <c r="H65" s="150"/>
      <c r="I65" s="150"/>
      <c r="J65" s="150"/>
      <c r="K65" s="150"/>
      <c r="L65" s="150"/>
      <c r="M65" s="150"/>
      <c r="N65" s="150"/>
      <c r="O65" s="333"/>
      <c r="P65" s="150"/>
      <c r="Q65" s="150"/>
      <c r="R65" s="150"/>
      <c r="S65" s="150"/>
      <c r="T65" s="150"/>
      <c r="U65" s="150"/>
      <c r="V65" s="150"/>
      <c r="W65" s="150"/>
      <c r="X65" s="333"/>
      <c r="Y65" s="1025" t="s">
        <v>196</v>
      </c>
      <c r="Z65" s="1026"/>
      <c r="AA65" s="1027"/>
      <c r="AB65" s="1025"/>
      <c r="AC65" s="1026"/>
      <c r="AD65" s="1026"/>
      <c r="AE65" s="1027"/>
      <c r="AF65" s="340"/>
      <c r="AG65" s="341"/>
      <c r="AH65" s="341"/>
      <c r="AI65" s="1004"/>
      <c r="AJ65" s="340"/>
      <c r="AK65" s="341"/>
      <c r="AL65" s="341"/>
      <c r="AM65" s="1004"/>
      <c r="AN65" s="340"/>
      <c r="AO65" s="341"/>
      <c r="AP65" s="341"/>
      <c r="AQ65" s="1004"/>
      <c r="AR65" s="340"/>
      <c r="AS65" s="341"/>
      <c r="AT65" s="341"/>
      <c r="AU65" s="341"/>
      <c r="AV65" s="341"/>
      <c r="AW65" s="341"/>
      <c r="AX65" s="341"/>
      <c r="AY65" s="342"/>
    </row>
    <row r="66" spans="1:51" s="16" customFormat="1" ht="23.25" hidden="1" customHeight="1" x14ac:dyDescent="0.2">
      <c r="A66" s="990"/>
      <c r="B66" s="988"/>
      <c r="C66" s="988"/>
      <c r="D66" s="988"/>
      <c r="E66" s="988"/>
      <c r="F66" s="989"/>
      <c r="G66" s="334"/>
      <c r="H66" s="335"/>
      <c r="I66" s="335"/>
      <c r="J66" s="335"/>
      <c r="K66" s="335"/>
      <c r="L66" s="335"/>
      <c r="M66" s="335"/>
      <c r="N66" s="335"/>
      <c r="O66" s="336"/>
      <c r="P66" s="335"/>
      <c r="Q66" s="335"/>
      <c r="R66" s="335"/>
      <c r="S66" s="335"/>
      <c r="T66" s="335"/>
      <c r="U66" s="335"/>
      <c r="V66" s="335"/>
      <c r="W66" s="335"/>
      <c r="X66" s="336"/>
      <c r="Y66" s="1025" t="s">
        <v>26</v>
      </c>
      <c r="Z66" s="1026"/>
      <c r="AA66" s="1027"/>
      <c r="AB66" s="1025" t="s">
        <v>36</v>
      </c>
      <c r="AC66" s="1026"/>
      <c r="AD66" s="1026"/>
      <c r="AE66" s="1027"/>
      <c r="AF66" s="340"/>
      <c r="AG66" s="341"/>
      <c r="AH66" s="341"/>
      <c r="AI66" s="1004"/>
      <c r="AJ66" s="340"/>
      <c r="AK66" s="341"/>
      <c r="AL66" s="341"/>
      <c r="AM66" s="1004"/>
      <c r="AN66" s="340"/>
      <c r="AO66" s="341"/>
      <c r="AP66" s="341"/>
      <c r="AQ66" s="1004"/>
      <c r="AR66" s="340"/>
      <c r="AS66" s="341"/>
      <c r="AT66" s="341"/>
      <c r="AU66" s="341"/>
      <c r="AV66" s="341"/>
      <c r="AW66" s="341"/>
      <c r="AX66" s="341"/>
      <c r="AY66" s="342"/>
    </row>
    <row r="67" spans="1:51" s="16" customFormat="1" ht="106.5" hidden="1" customHeight="1" x14ac:dyDescent="0.2">
      <c r="A67" s="1097" t="s">
        <v>301</v>
      </c>
      <c r="B67" s="1098"/>
      <c r="C67" s="1098"/>
      <c r="D67" s="1098"/>
      <c r="E67" s="1098"/>
      <c r="F67" s="1099"/>
      <c r="G67" s="408"/>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10"/>
    </row>
    <row r="68" spans="1:51" s="16" customFormat="1" ht="15" hidden="1" customHeight="1" x14ac:dyDescent="0.2">
      <c r="A68" s="31"/>
      <c r="B68" s="32"/>
      <c r="C68" s="32"/>
      <c r="D68" s="32"/>
      <c r="E68" s="32"/>
      <c r="F68" s="33"/>
      <c r="G68" s="1032"/>
      <c r="H68" s="1033"/>
      <c r="I68" s="1033"/>
      <c r="J68" s="1033"/>
      <c r="K68" s="1033"/>
      <c r="L68" s="1033"/>
      <c r="M68" s="1033"/>
      <c r="N68" s="1033"/>
      <c r="O68" s="1033"/>
      <c r="P68" s="1033"/>
      <c r="Q68" s="1033"/>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4"/>
    </row>
    <row r="69" spans="1:51" s="16" customFormat="1" ht="85.5" customHeight="1" x14ac:dyDescent="0.2">
      <c r="A69" s="980" t="s">
        <v>185</v>
      </c>
      <c r="B69" s="981"/>
      <c r="C69" s="982" t="s">
        <v>238</v>
      </c>
      <c r="D69" s="982"/>
      <c r="E69" s="982"/>
      <c r="F69" s="983"/>
      <c r="G69" s="334" t="s">
        <v>393</v>
      </c>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1031"/>
    </row>
    <row r="70" spans="1:51" s="16" customFormat="1" ht="18.75" customHeight="1" x14ac:dyDescent="0.2">
      <c r="A70" s="984" t="s">
        <v>251</v>
      </c>
      <c r="B70" s="985"/>
      <c r="C70" s="985"/>
      <c r="D70" s="985"/>
      <c r="E70" s="985"/>
      <c r="F70" s="986"/>
      <c r="G70" s="994" t="s">
        <v>52</v>
      </c>
      <c r="H70" s="995"/>
      <c r="I70" s="995"/>
      <c r="J70" s="995"/>
      <c r="K70" s="995"/>
      <c r="L70" s="995"/>
      <c r="M70" s="995"/>
      <c r="N70" s="995"/>
      <c r="O70" s="996"/>
      <c r="P70" s="1008" t="s">
        <v>193</v>
      </c>
      <c r="Q70" s="995"/>
      <c r="R70" s="995"/>
      <c r="S70" s="995"/>
      <c r="T70" s="995"/>
      <c r="U70" s="995"/>
      <c r="V70" s="995"/>
      <c r="W70" s="995"/>
      <c r="X70" s="996"/>
      <c r="Y70" s="1057"/>
      <c r="Z70" s="1058"/>
      <c r="AA70" s="1059"/>
      <c r="AB70" s="1008" t="s">
        <v>1</v>
      </c>
      <c r="AC70" s="995"/>
      <c r="AD70" s="995"/>
      <c r="AE70" s="996"/>
      <c r="AF70" s="1013" t="s">
        <v>188</v>
      </c>
      <c r="AG70" s="1014"/>
      <c r="AH70" s="1014"/>
      <c r="AI70" s="1015"/>
      <c r="AJ70" s="1013" t="s">
        <v>189</v>
      </c>
      <c r="AK70" s="1014"/>
      <c r="AL70" s="1014"/>
      <c r="AM70" s="1015"/>
      <c r="AN70" s="1013" t="s">
        <v>148</v>
      </c>
      <c r="AO70" s="1014"/>
      <c r="AP70" s="1014"/>
      <c r="AQ70" s="1015"/>
      <c r="AR70" s="1035" t="s">
        <v>197</v>
      </c>
      <c r="AS70" s="1036"/>
      <c r="AT70" s="1036"/>
      <c r="AU70" s="1036"/>
      <c r="AV70" s="1036"/>
      <c r="AW70" s="1036"/>
      <c r="AX70" s="1036"/>
      <c r="AY70" s="1037"/>
    </row>
    <row r="71" spans="1:51" s="16" customFormat="1" ht="18.75" customHeight="1" x14ac:dyDescent="0.2">
      <c r="A71" s="987"/>
      <c r="B71" s="988"/>
      <c r="C71" s="988"/>
      <c r="D71" s="988"/>
      <c r="E71" s="988"/>
      <c r="F71" s="989"/>
      <c r="G71" s="997"/>
      <c r="H71" s="998"/>
      <c r="I71" s="998"/>
      <c r="J71" s="998"/>
      <c r="K71" s="998"/>
      <c r="L71" s="998"/>
      <c r="M71" s="998"/>
      <c r="N71" s="998"/>
      <c r="O71" s="999"/>
      <c r="P71" s="1009"/>
      <c r="Q71" s="998"/>
      <c r="R71" s="998"/>
      <c r="S71" s="998"/>
      <c r="T71" s="998"/>
      <c r="U71" s="998"/>
      <c r="V71" s="998"/>
      <c r="W71" s="998"/>
      <c r="X71" s="999"/>
      <c r="Y71" s="487"/>
      <c r="Z71" s="488"/>
      <c r="AA71" s="489"/>
      <c r="AB71" s="1009"/>
      <c r="AC71" s="998"/>
      <c r="AD71" s="998"/>
      <c r="AE71" s="999"/>
      <c r="AF71" s="490"/>
      <c r="AG71" s="491"/>
      <c r="AH71" s="491"/>
      <c r="AI71" s="492"/>
      <c r="AJ71" s="490"/>
      <c r="AK71" s="491"/>
      <c r="AL71" s="491"/>
      <c r="AM71" s="492"/>
      <c r="AN71" s="490"/>
      <c r="AO71" s="491"/>
      <c r="AP71" s="491"/>
      <c r="AQ71" s="492"/>
      <c r="AR71" s="1021"/>
      <c r="AS71" s="1022"/>
      <c r="AT71" s="1022"/>
      <c r="AU71" s="1022"/>
      <c r="AV71" s="1030">
        <v>8</v>
      </c>
      <c r="AW71" s="1030"/>
      <c r="AX71" s="977" t="s">
        <v>195</v>
      </c>
      <c r="AY71" s="1024"/>
    </row>
    <row r="72" spans="1:51" s="16" customFormat="1" ht="23.25" customHeight="1" x14ac:dyDescent="0.2">
      <c r="A72" s="990"/>
      <c r="B72" s="988"/>
      <c r="C72" s="988"/>
      <c r="D72" s="988"/>
      <c r="E72" s="988"/>
      <c r="F72" s="989"/>
      <c r="G72" s="1060" t="s">
        <v>396</v>
      </c>
      <c r="H72" s="1061"/>
      <c r="I72" s="1061"/>
      <c r="J72" s="1061"/>
      <c r="K72" s="1061"/>
      <c r="L72" s="1061"/>
      <c r="M72" s="1061"/>
      <c r="N72" s="1061"/>
      <c r="O72" s="1062"/>
      <c r="P72" s="330" t="s">
        <v>311</v>
      </c>
      <c r="Q72" s="330"/>
      <c r="R72" s="330"/>
      <c r="S72" s="330"/>
      <c r="T72" s="330"/>
      <c r="U72" s="330"/>
      <c r="V72" s="330"/>
      <c r="W72" s="330"/>
      <c r="X72" s="331"/>
      <c r="Y72" s="337" t="s">
        <v>25</v>
      </c>
      <c r="Z72" s="338"/>
      <c r="AA72" s="339"/>
      <c r="AB72" s="1038" t="s">
        <v>313</v>
      </c>
      <c r="AC72" s="1039"/>
      <c r="AD72" s="1039"/>
      <c r="AE72" s="1040"/>
      <c r="AF72" s="340">
        <v>0.91</v>
      </c>
      <c r="AG72" s="341"/>
      <c r="AH72" s="341"/>
      <c r="AI72" s="1004"/>
      <c r="AJ72" s="340">
        <v>0.88</v>
      </c>
      <c r="AK72" s="341"/>
      <c r="AL72" s="341"/>
      <c r="AM72" s="1004"/>
      <c r="AN72" s="340">
        <v>1.07</v>
      </c>
      <c r="AO72" s="341"/>
      <c r="AP72" s="341"/>
      <c r="AQ72" s="1004"/>
      <c r="AR72" s="340" t="s">
        <v>303</v>
      </c>
      <c r="AS72" s="341"/>
      <c r="AT72" s="341"/>
      <c r="AU72" s="341"/>
      <c r="AV72" s="341"/>
      <c r="AW72" s="341"/>
      <c r="AX72" s="341"/>
      <c r="AY72" s="342"/>
    </row>
    <row r="73" spans="1:51" s="16" customFormat="1" ht="23.25" customHeight="1" x14ac:dyDescent="0.2">
      <c r="A73" s="991"/>
      <c r="B73" s="992"/>
      <c r="C73" s="992"/>
      <c r="D73" s="992"/>
      <c r="E73" s="992"/>
      <c r="F73" s="993"/>
      <c r="G73" s="1063"/>
      <c r="H73" s="1064"/>
      <c r="I73" s="1064"/>
      <c r="J73" s="1064"/>
      <c r="K73" s="1064"/>
      <c r="L73" s="1064"/>
      <c r="M73" s="1064"/>
      <c r="N73" s="1064"/>
      <c r="O73" s="1065"/>
      <c r="P73" s="150"/>
      <c r="Q73" s="150"/>
      <c r="R73" s="150"/>
      <c r="S73" s="150"/>
      <c r="T73" s="150"/>
      <c r="U73" s="150"/>
      <c r="V73" s="150"/>
      <c r="W73" s="150"/>
      <c r="X73" s="333"/>
      <c r="Y73" s="343" t="s">
        <v>196</v>
      </c>
      <c r="Z73" s="344"/>
      <c r="AA73" s="345"/>
      <c r="AB73" s="1025" t="s">
        <v>313</v>
      </c>
      <c r="AC73" s="1026"/>
      <c r="AD73" s="1026"/>
      <c r="AE73" s="1027"/>
      <c r="AF73" s="340">
        <v>0.93</v>
      </c>
      <c r="AG73" s="341"/>
      <c r="AH73" s="341"/>
      <c r="AI73" s="1004"/>
      <c r="AJ73" s="340">
        <v>0.9</v>
      </c>
      <c r="AK73" s="341"/>
      <c r="AL73" s="341"/>
      <c r="AM73" s="1004"/>
      <c r="AN73" s="340">
        <v>0.92</v>
      </c>
      <c r="AO73" s="341"/>
      <c r="AP73" s="341"/>
      <c r="AQ73" s="1004"/>
      <c r="AR73" s="340">
        <v>0.92</v>
      </c>
      <c r="AS73" s="341"/>
      <c r="AT73" s="341"/>
      <c r="AU73" s="341"/>
      <c r="AV73" s="341"/>
      <c r="AW73" s="341"/>
      <c r="AX73" s="341"/>
      <c r="AY73" s="342"/>
    </row>
    <row r="74" spans="1:51" s="16" customFormat="1" ht="23.25" customHeight="1" x14ac:dyDescent="0.2">
      <c r="A74" s="990"/>
      <c r="B74" s="988"/>
      <c r="C74" s="988"/>
      <c r="D74" s="988"/>
      <c r="E74" s="988"/>
      <c r="F74" s="989"/>
      <c r="G74" s="1066"/>
      <c r="H74" s="1067"/>
      <c r="I74" s="1067"/>
      <c r="J74" s="1067"/>
      <c r="K74" s="1067"/>
      <c r="L74" s="1067"/>
      <c r="M74" s="1067"/>
      <c r="N74" s="1067"/>
      <c r="O74" s="1068"/>
      <c r="P74" s="335"/>
      <c r="Q74" s="335"/>
      <c r="R74" s="335"/>
      <c r="S74" s="335"/>
      <c r="T74" s="335"/>
      <c r="U74" s="335"/>
      <c r="V74" s="335"/>
      <c r="W74" s="335"/>
      <c r="X74" s="336"/>
      <c r="Y74" s="343" t="s">
        <v>26</v>
      </c>
      <c r="Z74" s="344"/>
      <c r="AA74" s="345"/>
      <c r="AB74" s="1025" t="s">
        <v>36</v>
      </c>
      <c r="AC74" s="1026"/>
      <c r="AD74" s="1026"/>
      <c r="AE74" s="1027"/>
      <c r="AF74" s="340">
        <f>AF73/AF72*100</f>
        <v>102.19780219780219</v>
      </c>
      <c r="AG74" s="341"/>
      <c r="AH74" s="341"/>
      <c r="AI74" s="1004"/>
      <c r="AJ74" s="340">
        <f t="shared" ref="AJ74" si="0">AJ73/AJ72*100</f>
        <v>102.27272727272727</v>
      </c>
      <c r="AK74" s="341"/>
      <c r="AL74" s="341"/>
      <c r="AM74" s="1004"/>
      <c r="AN74" s="1005">
        <f>AN73/AN72*100</f>
        <v>85.981308411214954</v>
      </c>
      <c r="AO74" s="1006"/>
      <c r="AP74" s="1006"/>
      <c r="AQ74" s="1007"/>
      <c r="AR74" s="340" t="s">
        <v>303</v>
      </c>
      <c r="AS74" s="341"/>
      <c r="AT74" s="341"/>
      <c r="AU74" s="341"/>
      <c r="AV74" s="341"/>
      <c r="AW74" s="341"/>
      <c r="AX74" s="341"/>
      <c r="AY74" s="342"/>
    </row>
    <row r="75" spans="1:51" s="16" customFormat="1" ht="106.5" customHeight="1" x14ac:dyDescent="0.2">
      <c r="A75" s="1097" t="s">
        <v>301</v>
      </c>
      <c r="B75" s="1098"/>
      <c r="C75" s="1098"/>
      <c r="D75" s="1098"/>
      <c r="E75" s="1098"/>
      <c r="F75" s="1099"/>
      <c r="G75" s="408" t="s">
        <v>312</v>
      </c>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10"/>
    </row>
    <row r="76" spans="1:51" s="16" customFormat="1" ht="22.5" customHeight="1" x14ac:dyDescent="0.2">
      <c r="A76" s="1069" t="s">
        <v>198</v>
      </c>
      <c r="B76" s="1070"/>
      <c r="C76" s="1070"/>
      <c r="D76" s="1070"/>
      <c r="E76" s="1070"/>
      <c r="F76" s="1071"/>
      <c r="G76" s="1081" t="s">
        <v>298</v>
      </c>
      <c r="H76" s="1082"/>
      <c r="I76" s="1082"/>
      <c r="J76" s="1082"/>
      <c r="K76" s="1082"/>
      <c r="L76" s="1082"/>
      <c r="M76" s="1082"/>
      <c r="N76" s="1082"/>
      <c r="O76" s="1082"/>
      <c r="P76" s="1082"/>
      <c r="Q76" s="1082"/>
      <c r="R76" s="1082"/>
      <c r="S76" s="1082"/>
      <c r="T76" s="1082"/>
      <c r="U76" s="1082"/>
      <c r="V76" s="1082"/>
      <c r="W76" s="1082"/>
      <c r="X76" s="1082"/>
      <c r="Y76" s="1082"/>
      <c r="Z76" s="1082"/>
      <c r="AA76" s="1082"/>
      <c r="AB76" s="1082"/>
      <c r="AC76" s="1082"/>
      <c r="AD76" s="1082"/>
      <c r="AE76" s="1082"/>
      <c r="AF76" s="1082"/>
      <c r="AG76" s="1082"/>
      <c r="AH76" s="1082"/>
      <c r="AI76" s="1082"/>
      <c r="AJ76" s="1082"/>
      <c r="AK76" s="1082"/>
      <c r="AL76" s="1082"/>
      <c r="AM76" s="1082"/>
      <c r="AN76" s="1082"/>
      <c r="AO76" s="1082"/>
      <c r="AP76" s="1082"/>
      <c r="AQ76" s="1082"/>
      <c r="AR76" s="1082"/>
      <c r="AS76" s="1082"/>
      <c r="AT76" s="1082"/>
      <c r="AU76" s="1082"/>
      <c r="AV76" s="1082"/>
      <c r="AW76" s="1082"/>
      <c r="AX76" s="1082"/>
      <c r="AY76" s="1083"/>
    </row>
    <row r="77" spans="1:51" s="16" customFormat="1" ht="47.25" customHeight="1" x14ac:dyDescent="0.2">
      <c r="A77" s="1072"/>
      <c r="B77" s="1073"/>
      <c r="C77" s="1073"/>
      <c r="D77" s="1073"/>
      <c r="E77" s="1073"/>
      <c r="F77" s="1074"/>
      <c r="G77" s="1078" t="s">
        <v>303</v>
      </c>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079"/>
      <c r="AD77" s="1079"/>
      <c r="AE77" s="1079"/>
      <c r="AF77" s="1079"/>
      <c r="AG77" s="1079"/>
      <c r="AH77" s="1079"/>
      <c r="AI77" s="1079"/>
      <c r="AJ77" s="1079"/>
      <c r="AK77" s="1079"/>
      <c r="AL77" s="1079"/>
      <c r="AM77" s="1079"/>
      <c r="AN77" s="1079"/>
      <c r="AO77" s="1079"/>
      <c r="AP77" s="1079"/>
      <c r="AQ77" s="1079"/>
      <c r="AR77" s="1079"/>
      <c r="AS77" s="1079"/>
      <c r="AT77" s="1079"/>
      <c r="AU77" s="1079"/>
      <c r="AV77" s="1079"/>
      <c r="AW77" s="1079"/>
      <c r="AX77" s="1079"/>
      <c r="AY77" s="1080"/>
    </row>
    <row r="78" spans="1:51" s="16" customFormat="1" ht="22.5" customHeight="1" x14ac:dyDescent="0.2">
      <c r="A78" s="1072"/>
      <c r="B78" s="1073"/>
      <c r="C78" s="1073"/>
      <c r="D78" s="1073"/>
      <c r="E78" s="1073"/>
      <c r="F78" s="1074"/>
      <c r="G78" s="1081" t="s">
        <v>199</v>
      </c>
      <c r="H78" s="1082"/>
      <c r="I78" s="1082"/>
      <c r="J78" s="1082"/>
      <c r="K78" s="1082"/>
      <c r="L78" s="1082"/>
      <c r="M78" s="1082"/>
      <c r="N78" s="1082"/>
      <c r="O78" s="1082"/>
      <c r="P78" s="1082"/>
      <c r="Q78" s="1082"/>
      <c r="R78" s="1082"/>
      <c r="S78" s="1082"/>
      <c r="T78" s="1082"/>
      <c r="U78" s="1082"/>
      <c r="V78" s="1082"/>
      <c r="W78" s="1082"/>
      <c r="X78" s="1082"/>
      <c r="Y78" s="1082"/>
      <c r="Z78" s="1082"/>
      <c r="AA78" s="1082"/>
      <c r="AB78" s="1082"/>
      <c r="AC78" s="1082"/>
      <c r="AD78" s="1082"/>
      <c r="AE78" s="1082"/>
      <c r="AF78" s="1082"/>
      <c r="AG78" s="1082"/>
      <c r="AH78" s="1082"/>
      <c r="AI78" s="1082"/>
      <c r="AJ78" s="1082"/>
      <c r="AK78" s="1082"/>
      <c r="AL78" s="1082"/>
      <c r="AM78" s="1082"/>
      <c r="AN78" s="1082"/>
      <c r="AO78" s="1082"/>
      <c r="AP78" s="1082"/>
      <c r="AQ78" s="1082"/>
      <c r="AR78" s="1082"/>
      <c r="AS78" s="1082"/>
      <c r="AT78" s="1082"/>
      <c r="AU78" s="1082"/>
      <c r="AV78" s="1082"/>
      <c r="AW78" s="1082"/>
      <c r="AX78" s="1082"/>
      <c r="AY78" s="1083"/>
    </row>
    <row r="79" spans="1:51" s="16" customFormat="1" ht="42.75" customHeight="1" thickBot="1" x14ac:dyDescent="0.25">
      <c r="A79" s="1075"/>
      <c r="B79" s="1076"/>
      <c r="C79" s="1076"/>
      <c r="D79" s="1076"/>
      <c r="E79" s="1076"/>
      <c r="F79" s="1077"/>
      <c r="G79" s="1084" t="s">
        <v>303</v>
      </c>
      <c r="H79" s="1085"/>
      <c r="I79" s="1085"/>
      <c r="J79" s="1085"/>
      <c r="K79" s="1085"/>
      <c r="L79" s="1085"/>
      <c r="M79" s="1085"/>
      <c r="N79" s="1085"/>
      <c r="O79" s="1085"/>
      <c r="P79" s="1085"/>
      <c r="Q79" s="1085"/>
      <c r="R79" s="1085"/>
      <c r="S79" s="1085"/>
      <c r="T79" s="1085"/>
      <c r="U79" s="1085"/>
      <c r="V79" s="1085"/>
      <c r="W79" s="1085"/>
      <c r="X79" s="1085"/>
      <c r="Y79" s="1085"/>
      <c r="Z79" s="1085"/>
      <c r="AA79" s="1085"/>
      <c r="AB79" s="1085"/>
      <c r="AC79" s="1085"/>
      <c r="AD79" s="1085"/>
      <c r="AE79" s="1085"/>
      <c r="AF79" s="1085"/>
      <c r="AG79" s="1085"/>
      <c r="AH79" s="1085"/>
      <c r="AI79" s="1085"/>
      <c r="AJ79" s="1085"/>
      <c r="AK79" s="1085"/>
      <c r="AL79" s="1085"/>
      <c r="AM79" s="1085"/>
      <c r="AN79" s="1085"/>
      <c r="AO79" s="1085"/>
      <c r="AP79" s="1085"/>
      <c r="AQ79" s="1085"/>
      <c r="AR79" s="1085"/>
      <c r="AS79" s="1085"/>
      <c r="AT79" s="1085"/>
      <c r="AU79" s="1085"/>
      <c r="AV79" s="1085"/>
      <c r="AW79" s="1085"/>
      <c r="AX79" s="1085"/>
      <c r="AY79" s="1086"/>
    </row>
    <row r="80" spans="1:51" ht="23.25" customHeight="1" thickBot="1" x14ac:dyDescent="0.25">
      <c r="A80" s="321" t="s">
        <v>243</v>
      </c>
      <c r="B80" s="322"/>
      <c r="C80" s="322"/>
      <c r="D80" s="322"/>
      <c r="E80" s="322"/>
      <c r="F80" s="323"/>
      <c r="G80" s="324"/>
      <c r="H80" s="324"/>
      <c r="I80" s="324"/>
      <c r="J80" s="324"/>
      <c r="K80" s="324"/>
      <c r="L80" s="324"/>
      <c r="M80" s="324"/>
      <c r="N80" s="324"/>
      <c r="O80" s="325" t="s">
        <v>223</v>
      </c>
      <c r="P80" s="326"/>
      <c r="Q80" s="326"/>
      <c r="R80" s="326"/>
      <c r="S80" s="326"/>
      <c r="T80" s="326"/>
      <c r="U80" s="326"/>
      <c r="V80" s="326"/>
      <c r="W80" s="327"/>
      <c r="X80" s="326" t="s">
        <v>224</v>
      </c>
      <c r="Y80" s="326"/>
      <c r="Z80" s="326"/>
      <c r="AA80" s="326"/>
      <c r="AB80" s="326"/>
      <c r="AC80" s="326"/>
      <c r="AD80" s="326"/>
      <c r="AE80" s="326"/>
      <c r="AF80" s="326"/>
      <c r="AG80" s="327"/>
      <c r="AH80" s="326" t="s">
        <v>225</v>
      </c>
      <c r="AI80" s="326"/>
      <c r="AJ80" s="326"/>
      <c r="AK80" s="326"/>
      <c r="AL80" s="326"/>
      <c r="AM80" s="326"/>
      <c r="AN80" s="326"/>
      <c r="AO80" s="326"/>
      <c r="AP80" s="327"/>
      <c r="AQ80" s="326" t="s">
        <v>226</v>
      </c>
      <c r="AR80" s="326"/>
      <c r="AS80" s="326"/>
      <c r="AT80" s="326"/>
      <c r="AU80" s="326"/>
      <c r="AV80" s="326"/>
      <c r="AW80" s="326"/>
      <c r="AX80" s="326"/>
      <c r="AY80" s="328"/>
    </row>
    <row r="81" spans="1:51" ht="23.25" customHeight="1" thickBot="1" x14ac:dyDescent="0.25">
      <c r="A81" s="211"/>
      <c r="B81" s="212"/>
      <c r="C81" s="212"/>
      <c r="D81" s="212"/>
      <c r="E81" s="212"/>
      <c r="F81" s="213"/>
      <c r="G81" s="359" t="s">
        <v>53</v>
      </c>
      <c r="H81" s="359"/>
      <c r="I81" s="359"/>
      <c r="J81" s="359"/>
      <c r="K81" s="359"/>
      <c r="L81" s="359"/>
      <c r="M81" s="359"/>
      <c r="N81" s="360"/>
      <c r="O81" s="393">
        <v>14161.552233</v>
      </c>
      <c r="P81" s="394"/>
      <c r="Q81" s="394"/>
      <c r="R81" s="394"/>
      <c r="S81" s="394"/>
      <c r="T81" s="394"/>
      <c r="U81" s="394"/>
      <c r="V81" s="394"/>
      <c r="W81" s="395"/>
      <c r="X81" s="393">
        <f>O95</f>
        <v>14161.552233</v>
      </c>
      <c r="Y81" s="394"/>
      <c r="Z81" s="394"/>
      <c r="AA81" s="394"/>
      <c r="AB81" s="394"/>
      <c r="AC81" s="394"/>
      <c r="AD81" s="394"/>
      <c r="AE81" s="394"/>
      <c r="AF81" s="394"/>
      <c r="AG81" s="395"/>
      <c r="AH81" s="393">
        <f>X95</f>
        <v>14161.552233</v>
      </c>
      <c r="AI81" s="394"/>
      <c r="AJ81" s="394"/>
      <c r="AK81" s="394"/>
      <c r="AL81" s="394"/>
      <c r="AM81" s="394"/>
      <c r="AN81" s="394"/>
      <c r="AO81" s="394"/>
      <c r="AP81" s="395"/>
      <c r="AQ81" s="393">
        <f>AH95</f>
        <v>14161.552233</v>
      </c>
      <c r="AR81" s="394"/>
      <c r="AS81" s="394"/>
      <c r="AT81" s="394"/>
      <c r="AU81" s="394"/>
      <c r="AV81" s="394"/>
      <c r="AW81" s="394"/>
      <c r="AX81" s="394"/>
      <c r="AY81" s="611"/>
    </row>
    <row r="82" spans="1:51" ht="23.25" customHeight="1" x14ac:dyDescent="0.2">
      <c r="A82" s="211"/>
      <c r="B82" s="212"/>
      <c r="C82" s="212"/>
      <c r="D82" s="212"/>
      <c r="E82" s="212"/>
      <c r="F82" s="213"/>
      <c r="G82" s="346" t="s">
        <v>11</v>
      </c>
      <c r="H82" s="347"/>
      <c r="I82" s="350" t="s">
        <v>259</v>
      </c>
      <c r="J82" s="351"/>
      <c r="K82" s="351"/>
      <c r="L82" s="351"/>
      <c r="M82" s="351"/>
      <c r="N82" s="352"/>
      <c r="O82" s="353">
        <v>0</v>
      </c>
      <c r="P82" s="354"/>
      <c r="Q82" s="354"/>
      <c r="R82" s="354"/>
      <c r="S82" s="354"/>
      <c r="T82" s="354"/>
      <c r="U82" s="354"/>
      <c r="V82" s="354"/>
      <c r="W82" s="355"/>
      <c r="X82" s="353">
        <v>0</v>
      </c>
      <c r="Y82" s="354"/>
      <c r="Z82" s="354"/>
      <c r="AA82" s="354"/>
      <c r="AB82" s="354"/>
      <c r="AC82" s="354"/>
      <c r="AD82" s="354"/>
      <c r="AE82" s="354"/>
      <c r="AF82" s="354"/>
      <c r="AG82" s="355"/>
      <c r="AH82" s="353">
        <v>0</v>
      </c>
      <c r="AI82" s="354"/>
      <c r="AJ82" s="354"/>
      <c r="AK82" s="354"/>
      <c r="AL82" s="354"/>
      <c r="AM82" s="354"/>
      <c r="AN82" s="354"/>
      <c r="AO82" s="354"/>
      <c r="AP82" s="355"/>
      <c r="AQ82" s="353">
        <v>0</v>
      </c>
      <c r="AR82" s="354"/>
      <c r="AS82" s="354"/>
      <c r="AT82" s="354"/>
      <c r="AU82" s="354"/>
      <c r="AV82" s="354"/>
      <c r="AW82" s="354"/>
      <c r="AX82" s="354"/>
      <c r="AY82" s="356"/>
    </row>
    <row r="83" spans="1:51" ht="23.25" customHeight="1" x14ac:dyDescent="0.2">
      <c r="A83" s="211"/>
      <c r="B83" s="212"/>
      <c r="C83" s="212"/>
      <c r="D83" s="212"/>
      <c r="E83" s="212"/>
      <c r="F83" s="213"/>
      <c r="G83" s="346"/>
      <c r="H83" s="347"/>
      <c r="I83" s="116" t="s">
        <v>56</v>
      </c>
      <c r="J83" s="117"/>
      <c r="K83" s="117"/>
      <c r="L83" s="117"/>
      <c r="M83" s="117"/>
      <c r="N83" s="117"/>
      <c r="O83" s="357">
        <v>136.36856800000001</v>
      </c>
      <c r="P83" s="357"/>
      <c r="Q83" s="357"/>
      <c r="R83" s="357"/>
      <c r="S83" s="357"/>
      <c r="T83" s="357"/>
      <c r="U83" s="357"/>
      <c r="V83" s="357"/>
      <c r="W83" s="358"/>
      <c r="X83" s="357">
        <v>121.764162</v>
      </c>
      <c r="Y83" s="357"/>
      <c r="Z83" s="357"/>
      <c r="AA83" s="357"/>
      <c r="AB83" s="357"/>
      <c r="AC83" s="357"/>
      <c r="AD83" s="357"/>
      <c r="AE83" s="357"/>
      <c r="AF83" s="357"/>
      <c r="AG83" s="358"/>
      <c r="AH83" s="294">
        <v>113.940765</v>
      </c>
      <c r="AI83" s="294"/>
      <c r="AJ83" s="294"/>
      <c r="AK83" s="294"/>
      <c r="AL83" s="294"/>
      <c r="AM83" s="294"/>
      <c r="AN83" s="294"/>
      <c r="AO83" s="294"/>
      <c r="AP83" s="295"/>
      <c r="AQ83" s="294">
        <v>108.875</v>
      </c>
      <c r="AR83" s="294"/>
      <c r="AS83" s="294"/>
      <c r="AT83" s="294"/>
      <c r="AU83" s="294"/>
      <c r="AV83" s="294"/>
      <c r="AW83" s="294"/>
      <c r="AX83" s="294"/>
      <c r="AY83" s="296"/>
    </row>
    <row r="84" spans="1:51" ht="23.25" customHeight="1" x14ac:dyDescent="0.2">
      <c r="A84" s="211"/>
      <c r="B84" s="212"/>
      <c r="C84" s="212"/>
      <c r="D84" s="212"/>
      <c r="E84" s="212"/>
      <c r="F84" s="213"/>
      <c r="G84" s="346"/>
      <c r="H84" s="347"/>
      <c r="I84" s="371" t="s">
        <v>55</v>
      </c>
      <c r="J84" s="372"/>
      <c r="K84" s="372"/>
      <c r="L84" s="372"/>
      <c r="M84" s="372"/>
      <c r="N84" s="373"/>
      <c r="O84" s="374">
        <v>64.137597999999997</v>
      </c>
      <c r="P84" s="375"/>
      <c r="Q84" s="375"/>
      <c r="R84" s="375"/>
      <c r="S84" s="375"/>
      <c r="T84" s="375"/>
      <c r="U84" s="375"/>
      <c r="V84" s="375"/>
      <c r="W84" s="376"/>
      <c r="X84" s="374">
        <v>54.309396999999997</v>
      </c>
      <c r="Y84" s="375"/>
      <c r="Z84" s="375"/>
      <c r="AA84" s="375"/>
      <c r="AB84" s="375"/>
      <c r="AC84" s="375"/>
      <c r="AD84" s="375"/>
      <c r="AE84" s="375"/>
      <c r="AF84" s="375"/>
      <c r="AG84" s="376"/>
      <c r="AH84" s="542">
        <v>47.818232999999999</v>
      </c>
      <c r="AI84" s="543"/>
      <c r="AJ84" s="543"/>
      <c r="AK84" s="543"/>
      <c r="AL84" s="543"/>
      <c r="AM84" s="543"/>
      <c r="AN84" s="543"/>
      <c r="AO84" s="543"/>
      <c r="AP84" s="544"/>
      <c r="AQ84" s="542">
        <v>46.529000000000003</v>
      </c>
      <c r="AR84" s="543"/>
      <c r="AS84" s="543"/>
      <c r="AT84" s="543"/>
      <c r="AU84" s="543"/>
      <c r="AV84" s="543"/>
      <c r="AW84" s="543"/>
      <c r="AX84" s="543"/>
      <c r="AY84" s="610"/>
    </row>
    <row r="85" spans="1:51" ht="23.25" customHeight="1" x14ac:dyDescent="0.2">
      <c r="A85" s="211"/>
      <c r="B85" s="212"/>
      <c r="C85" s="212"/>
      <c r="D85" s="212"/>
      <c r="E85" s="212"/>
      <c r="F85" s="213"/>
      <c r="G85" s="346"/>
      <c r="H85" s="347"/>
      <c r="I85" s="116" t="s">
        <v>336</v>
      </c>
      <c r="J85" s="117"/>
      <c r="K85" s="117"/>
      <c r="L85" s="117"/>
      <c r="M85" s="117"/>
      <c r="N85" s="117"/>
      <c r="O85" s="357">
        <v>7.1212549999999997</v>
      </c>
      <c r="P85" s="357"/>
      <c r="Q85" s="357"/>
      <c r="R85" s="357"/>
      <c r="S85" s="357"/>
      <c r="T85" s="357"/>
      <c r="U85" s="357"/>
      <c r="V85" s="357"/>
      <c r="W85" s="358"/>
      <c r="X85" s="357">
        <v>5.3726240000000001</v>
      </c>
      <c r="Y85" s="357"/>
      <c r="Z85" s="357"/>
      <c r="AA85" s="357"/>
      <c r="AB85" s="357"/>
      <c r="AC85" s="357"/>
      <c r="AD85" s="357"/>
      <c r="AE85" s="357"/>
      <c r="AF85" s="357"/>
      <c r="AG85" s="358"/>
      <c r="AH85" s="294">
        <v>5.2487560000000002</v>
      </c>
      <c r="AI85" s="294"/>
      <c r="AJ85" s="294"/>
      <c r="AK85" s="294"/>
      <c r="AL85" s="294"/>
      <c r="AM85" s="294"/>
      <c r="AN85" s="294"/>
      <c r="AO85" s="294"/>
      <c r="AP85" s="295"/>
      <c r="AQ85" s="294">
        <v>8.3840000000000003</v>
      </c>
      <c r="AR85" s="294"/>
      <c r="AS85" s="294"/>
      <c r="AT85" s="294"/>
      <c r="AU85" s="294"/>
      <c r="AV85" s="294"/>
      <c r="AW85" s="294"/>
      <c r="AX85" s="294"/>
      <c r="AY85" s="296"/>
    </row>
    <row r="86" spans="1:51" ht="23.25" customHeight="1" x14ac:dyDescent="0.2">
      <c r="A86" s="211"/>
      <c r="B86" s="212"/>
      <c r="C86" s="212"/>
      <c r="D86" s="212"/>
      <c r="E86" s="212"/>
      <c r="F86" s="213"/>
      <c r="G86" s="346"/>
      <c r="H86" s="347"/>
      <c r="I86" s="371" t="s">
        <v>55</v>
      </c>
      <c r="J86" s="372"/>
      <c r="K86" s="372"/>
      <c r="L86" s="372"/>
      <c r="M86" s="372"/>
      <c r="N86" s="373"/>
      <c r="O86" s="374">
        <v>0</v>
      </c>
      <c r="P86" s="375"/>
      <c r="Q86" s="375"/>
      <c r="R86" s="375"/>
      <c r="S86" s="375"/>
      <c r="T86" s="375"/>
      <c r="U86" s="375"/>
      <c r="V86" s="375"/>
      <c r="W86" s="376"/>
      <c r="X86" s="374">
        <v>0</v>
      </c>
      <c r="Y86" s="375"/>
      <c r="Z86" s="375"/>
      <c r="AA86" s="375"/>
      <c r="AB86" s="375"/>
      <c r="AC86" s="375"/>
      <c r="AD86" s="375"/>
      <c r="AE86" s="375"/>
      <c r="AF86" s="375"/>
      <c r="AG86" s="376"/>
      <c r="AH86" s="374">
        <v>0</v>
      </c>
      <c r="AI86" s="375"/>
      <c r="AJ86" s="375"/>
      <c r="AK86" s="375"/>
      <c r="AL86" s="375"/>
      <c r="AM86" s="375"/>
      <c r="AN86" s="375"/>
      <c r="AO86" s="375"/>
      <c r="AP86" s="376"/>
      <c r="AQ86" s="374">
        <v>0</v>
      </c>
      <c r="AR86" s="375"/>
      <c r="AS86" s="375"/>
      <c r="AT86" s="375"/>
      <c r="AU86" s="375"/>
      <c r="AV86" s="375"/>
      <c r="AW86" s="375"/>
      <c r="AX86" s="375"/>
      <c r="AY86" s="608"/>
    </row>
    <row r="87" spans="1:51" ht="23.25" customHeight="1" x14ac:dyDescent="0.2">
      <c r="A87" s="211"/>
      <c r="B87" s="212"/>
      <c r="C87" s="212"/>
      <c r="D87" s="212"/>
      <c r="E87" s="212"/>
      <c r="F87" s="213"/>
      <c r="G87" s="346"/>
      <c r="H87" s="347"/>
      <c r="I87" s="104" t="s">
        <v>20</v>
      </c>
      <c r="J87" s="104"/>
      <c r="K87" s="104"/>
      <c r="L87" s="104"/>
      <c r="M87" s="104"/>
      <c r="N87" s="104"/>
      <c r="O87" s="105">
        <v>0</v>
      </c>
      <c r="P87" s="105"/>
      <c r="Q87" s="105"/>
      <c r="R87" s="105"/>
      <c r="S87" s="105"/>
      <c r="T87" s="105"/>
      <c r="U87" s="105"/>
      <c r="V87" s="105"/>
      <c r="W87" s="106"/>
      <c r="X87" s="105">
        <v>0</v>
      </c>
      <c r="Y87" s="105"/>
      <c r="Z87" s="105"/>
      <c r="AA87" s="105"/>
      <c r="AB87" s="105"/>
      <c r="AC87" s="105"/>
      <c r="AD87" s="105"/>
      <c r="AE87" s="105"/>
      <c r="AF87" s="105"/>
      <c r="AG87" s="106"/>
      <c r="AH87" s="105">
        <v>0</v>
      </c>
      <c r="AI87" s="105"/>
      <c r="AJ87" s="105"/>
      <c r="AK87" s="105"/>
      <c r="AL87" s="105"/>
      <c r="AM87" s="105"/>
      <c r="AN87" s="105"/>
      <c r="AO87" s="105"/>
      <c r="AP87" s="106"/>
      <c r="AQ87" s="105">
        <v>0</v>
      </c>
      <c r="AR87" s="105"/>
      <c r="AS87" s="105"/>
      <c r="AT87" s="105"/>
      <c r="AU87" s="105"/>
      <c r="AV87" s="105"/>
      <c r="AW87" s="105"/>
      <c r="AX87" s="105"/>
      <c r="AY87" s="107"/>
    </row>
    <row r="88" spans="1:51" ht="23.25" customHeight="1" thickBot="1" x14ac:dyDescent="0.25">
      <c r="A88" s="211"/>
      <c r="B88" s="212"/>
      <c r="C88" s="212"/>
      <c r="D88" s="212"/>
      <c r="E88" s="212"/>
      <c r="F88" s="213"/>
      <c r="G88" s="348"/>
      <c r="H88" s="349"/>
      <c r="I88" s="108" t="s">
        <v>17</v>
      </c>
      <c r="J88" s="109"/>
      <c r="K88" s="109"/>
      <c r="L88" s="109"/>
      <c r="M88" s="109"/>
      <c r="N88" s="110"/>
      <c r="O88" s="111">
        <f>SUM(O82,O83,O85,O87)</f>
        <v>143.489823</v>
      </c>
      <c r="P88" s="111"/>
      <c r="Q88" s="111"/>
      <c r="R88" s="111"/>
      <c r="S88" s="111"/>
      <c r="T88" s="111"/>
      <c r="U88" s="111"/>
      <c r="V88" s="111"/>
      <c r="W88" s="112"/>
      <c r="X88" s="111">
        <f>SUM(X82,X83,X85,X87)</f>
        <v>127.136786</v>
      </c>
      <c r="Y88" s="111"/>
      <c r="Z88" s="111"/>
      <c r="AA88" s="111"/>
      <c r="AB88" s="111"/>
      <c r="AC88" s="111"/>
      <c r="AD88" s="111"/>
      <c r="AE88" s="111"/>
      <c r="AF88" s="111"/>
      <c r="AG88" s="112"/>
      <c r="AH88" s="111">
        <f>SUM(AH82,AH83,AH85,AH87)</f>
        <v>119.189521</v>
      </c>
      <c r="AI88" s="111"/>
      <c r="AJ88" s="111"/>
      <c r="AK88" s="111"/>
      <c r="AL88" s="111"/>
      <c r="AM88" s="111"/>
      <c r="AN88" s="111"/>
      <c r="AO88" s="111"/>
      <c r="AP88" s="112"/>
      <c r="AQ88" s="113">
        <f>SUM(AQ82,AQ83,AQ85,AQ87)</f>
        <v>117.259</v>
      </c>
      <c r="AR88" s="114"/>
      <c r="AS88" s="114"/>
      <c r="AT88" s="114"/>
      <c r="AU88" s="114"/>
      <c r="AV88" s="114"/>
      <c r="AW88" s="114"/>
      <c r="AX88" s="114"/>
      <c r="AY88" s="115"/>
    </row>
    <row r="89" spans="1:51" ht="23.25" customHeight="1" x14ac:dyDescent="0.2">
      <c r="A89" s="211"/>
      <c r="B89" s="212"/>
      <c r="C89" s="212"/>
      <c r="D89" s="212"/>
      <c r="E89" s="212"/>
      <c r="F89" s="213"/>
      <c r="G89" s="625" t="s">
        <v>33</v>
      </c>
      <c r="H89" s="626"/>
      <c r="I89" s="630" t="s">
        <v>54</v>
      </c>
      <c r="J89" s="631"/>
      <c r="K89" s="631"/>
      <c r="L89" s="631"/>
      <c r="M89" s="631"/>
      <c r="N89" s="632"/>
      <c r="O89" s="633">
        <v>74.720304999999996</v>
      </c>
      <c r="P89" s="633"/>
      <c r="Q89" s="633"/>
      <c r="R89" s="633"/>
      <c r="S89" s="633"/>
      <c r="T89" s="633"/>
      <c r="U89" s="633"/>
      <c r="V89" s="633"/>
      <c r="W89" s="634"/>
      <c r="X89" s="633">
        <v>74.936241999999993</v>
      </c>
      <c r="Y89" s="633"/>
      <c r="Z89" s="633"/>
      <c r="AA89" s="633"/>
      <c r="AB89" s="633"/>
      <c r="AC89" s="633"/>
      <c r="AD89" s="633"/>
      <c r="AE89" s="633"/>
      <c r="AF89" s="633"/>
      <c r="AG89" s="634"/>
      <c r="AH89" s="633">
        <v>79.926682</v>
      </c>
      <c r="AI89" s="633"/>
      <c r="AJ89" s="633"/>
      <c r="AK89" s="633"/>
      <c r="AL89" s="633"/>
      <c r="AM89" s="633"/>
      <c r="AN89" s="633"/>
      <c r="AO89" s="633"/>
      <c r="AP89" s="634"/>
      <c r="AQ89" s="635">
        <v>104.21299999999999</v>
      </c>
      <c r="AR89" s="633"/>
      <c r="AS89" s="633"/>
      <c r="AT89" s="633"/>
      <c r="AU89" s="633"/>
      <c r="AV89" s="633"/>
      <c r="AW89" s="633"/>
      <c r="AX89" s="633"/>
      <c r="AY89" s="636"/>
    </row>
    <row r="90" spans="1:51" ht="23.25" customHeight="1" x14ac:dyDescent="0.2">
      <c r="A90" s="211"/>
      <c r="B90" s="212"/>
      <c r="C90" s="212"/>
      <c r="D90" s="212"/>
      <c r="E90" s="212"/>
      <c r="F90" s="213"/>
      <c r="G90" s="627"/>
      <c r="H90" s="627"/>
      <c r="I90" s="663" t="s">
        <v>12</v>
      </c>
      <c r="J90" s="663"/>
      <c r="K90" s="663"/>
      <c r="L90" s="663"/>
      <c r="M90" s="663"/>
      <c r="N90" s="663"/>
      <c r="O90" s="609">
        <v>68.769518000000005</v>
      </c>
      <c r="P90" s="609"/>
      <c r="Q90" s="609"/>
      <c r="R90" s="609"/>
      <c r="S90" s="609"/>
      <c r="T90" s="609"/>
      <c r="U90" s="609"/>
      <c r="V90" s="609"/>
      <c r="W90" s="609"/>
      <c r="X90" s="609">
        <v>52.200544000000001</v>
      </c>
      <c r="Y90" s="609"/>
      <c r="Z90" s="609"/>
      <c r="AA90" s="609"/>
      <c r="AB90" s="609"/>
      <c r="AC90" s="609"/>
      <c r="AD90" s="609"/>
      <c r="AE90" s="609"/>
      <c r="AF90" s="609"/>
      <c r="AG90" s="609"/>
      <c r="AH90" s="609">
        <v>39.262839</v>
      </c>
      <c r="AI90" s="609"/>
      <c r="AJ90" s="609"/>
      <c r="AK90" s="609"/>
      <c r="AL90" s="609"/>
      <c r="AM90" s="609"/>
      <c r="AN90" s="609"/>
      <c r="AO90" s="609"/>
      <c r="AP90" s="609"/>
      <c r="AQ90" s="609">
        <v>13.045999999999999</v>
      </c>
      <c r="AR90" s="609"/>
      <c r="AS90" s="609"/>
      <c r="AT90" s="609"/>
      <c r="AU90" s="609"/>
      <c r="AV90" s="609"/>
      <c r="AW90" s="609"/>
      <c r="AX90" s="609"/>
      <c r="AY90" s="612"/>
    </row>
    <row r="91" spans="1:51" ht="23.25" customHeight="1" x14ac:dyDescent="0.2">
      <c r="A91" s="211"/>
      <c r="B91" s="212"/>
      <c r="C91" s="212"/>
      <c r="D91" s="212"/>
      <c r="E91" s="212"/>
      <c r="F91" s="213"/>
      <c r="G91" s="627"/>
      <c r="H91" s="627"/>
      <c r="I91" s="664" t="s">
        <v>260</v>
      </c>
      <c r="J91" s="664"/>
      <c r="K91" s="664"/>
      <c r="L91" s="664"/>
      <c r="M91" s="664"/>
      <c r="N91" s="664"/>
      <c r="O91" s="102">
        <v>36.389983999999998</v>
      </c>
      <c r="P91" s="102"/>
      <c r="Q91" s="102"/>
      <c r="R91" s="102"/>
      <c r="S91" s="102"/>
      <c r="T91" s="102"/>
      <c r="U91" s="102"/>
      <c r="V91" s="102"/>
      <c r="W91" s="102"/>
      <c r="X91" s="102">
        <v>19.097304000000001</v>
      </c>
      <c r="Y91" s="102"/>
      <c r="Z91" s="102"/>
      <c r="AA91" s="102"/>
      <c r="AB91" s="102"/>
      <c r="AC91" s="102"/>
      <c r="AD91" s="102"/>
      <c r="AE91" s="102"/>
      <c r="AF91" s="102"/>
      <c r="AG91" s="102"/>
      <c r="AH91" s="102">
        <v>17.728047</v>
      </c>
      <c r="AI91" s="102"/>
      <c r="AJ91" s="102"/>
      <c r="AK91" s="102"/>
      <c r="AL91" s="102"/>
      <c r="AM91" s="102"/>
      <c r="AN91" s="102"/>
      <c r="AO91" s="102"/>
      <c r="AP91" s="102"/>
      <c r="AQ91" s="102">
        <v>13.045999999999999</v>
      </c>
      <c r="AR91" s="102"/>
      <c r="AS91" s="102"/>
      <c r="AT91" s="102"/>
      <c r="AU91" s="102"/>
      <c r="AV91" s="102"/>
      <c r="AW91" s="102"/>
      <c r="AX91" s="102"/>
      <c r="AY91" s="103"/>
    </row>
    <row r="92" spans="1:51" ht="23.25" customHeight="1" x14ac:dyDescent="0.2">
      <c r="A92" s="211"/>
      <c r="B92" s="212"/>
      <c r="C92" s="212"/>
      <c r="D92" s="212"/>
      <c r="E92" s="212"/>
      <c r="F92" s="213"/>
      <c r="G92" s="627"/>
      <c r="H92" s="627"/>
      <c r="I92" s="619" t="s">
        <v>261</v>
      </c>
      <c r="J92" s="619"/>
      <c r="K92" s="619"/>
      <c r="L92" s="619"/>
      <c r="M92" s="619"/>
      <c r="N92" s="619"/>
      <c r="O92" s="620">
        <v>32.379534</v>
      </c>
      <c r="P92" s="620"/>
      <c r="Q92" s="620"/>
      <c r="R92" s="620"/>
      <c r="S92" s="620"/>
      <c r="T92" s="620"/>
      <c r="U92" s="620"/>
      <c r="V92" s="620"/>
      <c r="W92" s="620"/>
      <c r="X92" s="620">
        <v>33.10324</v>
      </c>
      <c r="Y92" s="620"/>
      <c r="Z92" s="620"/>
      <c r="AA92" s="620"/>
      <c r="AB92" s="620"/>
      <c r="AC92" s="620"/>
      <c r="AD92" s="620"/>
      <c r="AE92" s="620"/>
      <c r="AF92" s="620"/>
      <c r="AG92" s="620"/>
      <c r="AH92" s="620">
        <v>21.534791999999999</v>
      </c>
      <c r="AI92" s="620"/>
      <c r="AJ92" s="620"/>
      <c r="AK92" s="620"/>
      <c r="AL92" s="620"/>
      <c r="AM92" s="620"/>
      <c r="AN92" s="620"/>
      <c r="AO92" s="620"/>
      <c r="AP92" s="620"/>
      <c r="AQ92" s="620">
        <v>0</v>
      </c>
      <c r="AR92" s="620"/>
      <c r="AS92" s="620"/>
      <c r="AT92" s="620"/>
      <c r="AU92" s="620"/>
      <c r="AV92" s="620"/>
      <c r="AW92" s="620"/>
      <c r="AX92" s="620"/>
      <c r="AY92" s="621"/>
    </row>
    <row r="93" spans="1:51" ht="23.25" customHeight="1" thickBot="1" x14ac:dyDescent="0.25">
      <c r="A93" s="211"/>
      <c r="B93" s="212"/>
      <c r="C93" s="212"/>
      <c r="D93" s="212"/>
      <c r="E93" s="212"/>
      <c r="F93" s="213"/>
      <c r="G93" s="628"/>
      <c r="H93" s="629"/>
      <c r="I93" s="650" t="s">
        <v>29</v>
      </c>
      <c r="J93" s="651"/>
      <c r="K93" s="651"/>
      <c r="L93" s="651"/>
      <c r="M93" s="651"/>
      <c r="N93" s="652"/>
      <c r="O93" s="623">
        <f>SUM(O89:W90)</f>
        <v>143.489823</v>
      </c>
      <c r="P93" s="623"/>
      <c r="Q93" s="623"/>
      <c r="R93" s="623"/>
      <c r="S93" s="623"/>
      <c r="T93" s="623"/>
      <c r="U93" s="623"/>
      <c r="V93" s="623"/>
      <c r="W93" s="653"/>
      <c r="X93" s="623">
        <f>SUM(X89:AG90)</f>
        <v>127.136786</v>
      </c>
      <c r="Y93" s="623"/>
      <c r="Z93" s="623"/>
      <c r="AA93" s="623"/>
      <c r="AB93" s="623"/>
      <c r="AC93" s="623"/>
      <c r="AD93" s="623"/>
      <c r="AE93" s="623"/>
      <c r="AF93" s="623"/>
      <c r="AG93" s="653"/>
      <c r="AH93" s="623">
        <f>SUM(AH89:AP90)</f>
        <v>119.189521</v>
      </c>
      <c r="AI93" s="623"/>
      <c r="AJ93" s="623"/>
      <c r="AK93" s="623"/>
      <c r="AL93" s="623"/>
      <c r="AM93" s="623"/>
      <c r="AN93" s="623"/>
      <c r="AO93" s="623"/>
      <c r="AP93" s="653"/>
      <c r="AQ93" s="622">
        <f>SUM(AQ89:AY90)</f>
        <v>117.25899999999999</v>
      </c>
      <c r="AR93" s="623"/>
      <c r="AS93" s="623"/>
      <c r="AT93" s="623"/>
      <c r="AU93" s="623"/>
      <c r="AV93" s="623"/>
      <c r="AW93" s="623"/>
      <c r="AX93" s="623"/>
      <c r="AY93" s="624"/>
    </row>
    <row r="94" spans="1:51" ht="23.25" customHeight="1" thickBot="1" x14ac:dyDescent="0.25">
      <c r="A94" s="211"/>
      <c r="B94" s="212"/>
      <c r="C94" s="212"/>
      <c r="D94" s="212"/>
      <c r="E94" s="212"/>
      <c r="F94" s="213"/>
      <c r="G94" s="613" t="s">
        <v>30</v>
      </c>
      <c r="H94" s="613"/>
      <c r="I94" s="613"/>
      <c r="J94" s="613"/>
      <c r="K94" s="613"/>
      <c r="L94" s="613"/>
      <c r="M94" s="613"/>
      <c r="N94" s="614"/>
      <c r="O94" s="615">
        <v>0</v>
      </c>
      <c r="P94" s="615"/>
      <c r="Q94" s="615"/>
      <c r="R94" s="615"/>
      <c r="S94" s="615"/>
      <c r="T94" s="615"/>
      <c r="U94" s="615"/>
      <c r="V94" s="615"/>
      <c r="W94" s="616"/>
      <c r="X94" s="615">
        <v>0</v>
      </c>
      <c r="Y94" s="615"/>
      <c r="Z94" s="615"/>
      <c r="AA94" s="615"/>
      <c r="AB94" s="615"/>
      <c r="AC94" s="615"/>
      <c r="AD94" s="615"/>
      <c r="AE94" s="615"/>
      <c r="AF94" s="615"/>
      <c r="AG94" s="616"/>
      <c r="AH94" s="615">
        <v>0</v>
      </c>
      <c r="AI94" s="615"/>
      <c r="AJ94" s="615"/>
      <c r="AK94" s="615"/>
      <c r="AL94" s="615"/>
      <c r="AM94" s="615"/>
      <c r="AN94" s="615"/>
      <c r="AO94" s="615"/>
      <c r="AP94" s="616"/>
      <c r="AQ94" s="617">
        <v>0</v>
      </c>
      <c r="AR94" s="615"/>
      <c r="AS94" s="615"/>
      <c r="AT94" s="615"/>
      <c r="AU94" s="615"/>
      <c r="AV94" s="615"/>
      <c r="AW94" s="615"/>
      <c r="AX94" s="615"/>
      <c r="AY94" s="618"/>
    </row>
    <row r="95" spans="1:51" ht="23.25" customHeight="1" x14ac:dyDescent="0.2">
      <c r="A95" s="211"/>
      <c r="B95" s="212"/>
      <c r="C95" s="212"/>
      <c r="D95" s="212"/>
      <c r="E95" s="212"/>
      <c r="F95" s="213"/>
      <c r="G95" s="637" t="s">
        <v>262</v>
      </c>
      <c r="H95" s="638"/>
      <c r="I95" s="638"/>
      <c r="J95" s="638"/>
      <c r="K95" s="638"/>
      <c r="L95" s="638"/>
      <c r="M95" s="638"/>
      <c r="N95" s="638"/>
      <c r="O95" s="633">
        <f>O81+O88-O93-O94</f>
        <v>14161.552233</v>
      </c>
      <c r="P95" s="633"/>
      <c r="Q95" s="633"/>
      <c r="R95" s="633"/>
      <c r="S95" s="633"/>
      <c r="T95" s="633"/>
      <c r="U95" s="633"/>
      <c r="V95" s="633"/>
      <c r="W95" s="634"/>
      <c r="X95" s="633">
        <f>X81+X88-X93-X94</f>
        <v>14161.552233</v>
      </c>
      <c r="Y95" s="633"/>
      <c r="Z95" s="633"/>
      <c r="AA95" s="633"/>
      <c r="AB95" s="633"/>
      <c r="AC95" s="633"/>
      <c r="AD95" s="633"/>
      <c r="AE95" s="633"/>
      <c r="AF95" s="633"/>
      <c r="AG95" s="634"/>
      <c r="AH95" s="633">
        <f>AH81+AH88-AH93-AH94</f>
        <v>14161.552233</v>
      </c>
      <c r="AI95" s="633"/>
      <c r="AJ95" s="633"/>
      <c r="AK95" s="633"/>
      <c r="AL95" s="633"/>
      <c r="AM95" s="633"/>
      <c r="AN95" s="633"/>
      <c r="AO95" s="633"/>
      <c r="AP95" s="634"/>
      <c r="AQ95" s="648">
        <f>AQ81+AQ88-AQ93-AQ94</f>
        <v>14161.552233</v>
      </c>
      <c r="AR95" s="641"/>
      <c r="AS95" s="641"/>
      <c r="AT95" s="641"/>
      <c r="AU95" s="641"/>
      <c r="AV95" s="641"/>
      <c r="AW95" s="641"/>
      <c r="AX95" s="641"/>
      <c r="AY95" s="642"/>
    </row>
    <row r="96" spans="1:51" ht="23.25" customHeight="1" thickBot="1" x14ac:dyDescent="0.25">
      <c r="A96" s="211"/>
      <c r="B96" s="212"/>
      <c r="C96" s="212"/>
      <c r="D96" s="212"/>
      <c r="E96" s="212"/>
      <c r="F96" s="213"/>
      <c r="G96" s="656"/>
      <c r="H96" s="657"/>
      <c r="I96" s="658" t="s">
        <v>24</v>
      </c>
      <c r="J96" s="658"/>
      <c r="K96" s="658"/>
      <c r="L96" s="658"/>
      <c r="M96" s="658"/>
      <c r="N96" s="658"/>
      <c r="O96" s="659">
        <v>6785</v>
      </c>
      <c r="P96" s="660"/>
      <c r="Q96" s="660"/>
      <c r="R96" s="660"/>
      <c r="S96" s="660"/>
      <c r="T96" s="660"/>
      <c r="U96" s="660"/>
      <c r="V96" s="660"/>
      <c r="W96" s="661"/>
      <c r="X96" s="659">
        <v>6785</v>
      </c>
      <c r="Y96" s="660"/>
      <c r="Z96" s="660"/>
      <c r="AA96" s="660"/>
      <c r="AB96" s="660"/>
      <c r="AC96" s="660"/>
      <c r="AD96" s="660"/>
      <c r="AE96" s="660"/>
      <c r="AF96" s="660"/>
      <c r="AG96" s="661"/>
      <c r="AH96" s="659">
        <v>6785</v>
      </c>
      <c r="AI96" s="660"/>
      <c r="AJ96" s="660"/>
      <c r="AK96" s="660"/>
      <c r="AL96" s="660"/>
      <c r="AM96" s="660"/>
      <c r="AN96" s="660"/>
      <c r="AO96" s="660"/>
      <c r="AP96" s="661"/>
      <c r="AQ96" s="659">
        <v>6785</v>
      </c>
      <c r="AR96" s="660"/>
      <c r="AS96" s="660"/>
      <c r="AT96" s="660"/>
      <c r="AU96" s="660"/>
      <c r="AV96" s="660"/>
      <c r="AW96" s="660"/>
      <c r="AX96" s="660"/>
      <c r="AY96" s="662"/>
    </row>
    <row r="97" spans="1:51" ht="23.25" customHeight="1" x14ac:dyDescent="0.2">
      <c r="A97" s="297" t="s">
        <v>296</v>
      </c>
      <c r="B97" s="298"/>
      <c r="C97" s="298"/>
      <c r="D97" s="298"/>
      <c r="E97" s="298"/>
      <c r="F97" s="299"/>
      <c r="G97" s="306" t="s">
        <v>70</v>
      </c>
      <c r="H97" s="307"/>
      <c r="I97" s="307"/>
      <c r="J97" s="307"/>
      <c r="K97" s="307"/>
      <c r="L97" s="307"/>
      <c r="M97" s="307"/>
      <c r="N97" s="307"/>
      <c r="O97" s="308">
        <v>0</v>
      </c>
      <c r="P97" s="308"/>
      <c r="Q97" s="308"/>
      <c r="R97" s="308"/>
      <c r="S97" s="308"/>
      <c r="T97" s="308"/>
      <c r="U97" s="308"/>
      <c r="V97" s="308"/>
      <c r="W97" s="308"/>
      <c r="X97" s="308">
        <v>0</v>
      </c>
      <c r="Y97" s="308"/>
      <c r="Z97" s="308"/>
      <c r="AA97" s="308"/>
      <c r="AB97" s="308"/>
      <c r="AC97" s="308"/>
      <c r="AD97" s="308"/>
      <c r="AE97" s="308"/>
      <c r="AF97" s="308"/>
      <c r="AG97" s="308"/>
      <c r="AH97" s="308">
        <v>0</v>
      </c>
      <c r="AI97" s="308"/>
      <c r="AJ97" s="308"/>
      <c r="AK97" s="308"/>
      <c r="AL97" s="308"/>
      <c r="AM97" s="308"/>
      <c r="AN97" s="308"/>
      <c r="AO97" s="308"/>
      <c r="AP97" s="308"/>
      <c r="AQ97" s="308">
        <v>0</v>
      </c>
      <c r="AR97" s="308"/>
      <c r="AS97" s="308"/>
      <c r="AT97" s="308"/>
      <c r="AU97" s="308"/>
      <c r="AV97" s="308"/>
      <c r="AW97" s="308"/>
      <c r="AX97" s="308"/>
      <c r="AY97" s="309"/>
    </row>
    <row r="98" spans="1:51" ht="23.25" customHeight="1" x14ac:dyDescent="0.2">
      <c r="A98" s="300"/>
      <c r="B98" s="301"/>
      <c r="C98" s="301"/>
      <c r="D98" s="301"/>
      <c r="E98" s="301"/>
      <c r="F98" s="302"/>
      <c r="G98" s="310" t="s">
        <v>71</v>
      </c>
      <c r="H98" s="311"/>
      <c r="I98" s="311"/>
      <c r="J98" s="311"/>
      <c r="K98" s="311"/>
      <c r="L98" s="311"/>
      <c r="M98" s="311"/>
      <c r="N98" s="311"/>
      <c r="O98" s="312">
        <v>0</v>
      </c>
      <c r="P98" s="312"/>
      <c r="Q98" s="312"/>
      <c r="R98" s="312"/>
      <c r="S98" s="312"/>
      <c r="T98" s="312"/>
      <c r="U98" s="312"/>
      <c r="V98" s="312"/>
      <c r="W98" s="312"/>
      <c r="X98" s="312">
        <v>0</v>
      </c>
      <c r="Y98" s="312"/>
      <c r="Z98" s="312"/>
      <c r="AA98" s="312"/>
      <c r="AB98" s="312"/>
      <c r="AC98" s="312"/>
      <c r="AD98" s="312"/>
      <c r="AE98" s="312"/>
      <c r="AF98" s="312"/>
      <c r="AG98" s="312"/>
      <c r="AH98" s="312">
        <v>0</v>
      </c>
      <c r="AI98" s="312"/>
      <c r="AJ98" s="312"/>
      <c r="AK98" s="312"/>
      <c r="AL98" s="312"/>
      <c r="AM98" s="312"/>
      <c r="AN98" s="312"/>
      <c r="AO98" s="312"/>
      <c r="AP98" s="312"/>
      <c r="AQ98" s="312">
        <v>0</v>
      </c>
      <c r="AR98" s="312"/>
      <c r="AS98" s="312"/>
      <c r="AT98" s="312"/>
      <c r="AU98" s="312"/>
      <c r="AV98" s="312"/>
      <c r="AW98" s="312"/>
      <c r="AX98" s="312"/>
      <c r="AY98" s="313"/>
    </row>
    <row r="99" spans="1:51" ht="23.25" customHeight="1" thickBot="1" x14ac:dyDescent="0.25">
      <c r="A99" s="303"/>
      <c r="B99" s="304"/>
      <c r="C99" s="304"/>
      <c r="D99" s="304"/>
      <c r="E99" s="304"/>
      <c r="F99" s="305"/>
      <c r="G99" s="314" t="s">
        <v>72</v>
      </c>
      <c r="H99" s="315"/>
      <c r="I99" s="315"/>
      <c r="J99" s="315"/>
      <c r="K99" s="315"/>
      <c r="L99" s="315"/>
      <c r="M99" s="315"/>
      <c r="N99" s="315"/>
      <c r="O99" s="316">
        <f>SUM(O97:W98)</f>
        <v>0</v>
      </c>
      <c r="P99" s="316"/>
      <c r="Q99" s="316"/>
      <c r="R99" s="316"/>
      <c r="S99" s="316"/>
      <c r="T99" s="316"/>
      <c r="U99" s="316"/>
      <c r="V99" s="316"/>
      <c r="W99" s="316"/>
      <c r="X99" s="316">
        <f>SUM(X97:AG98)</f>
        <v>0</v>
      </c>
      <c r="Y99" s="316"/>
      <c r="Z99" s="316"/>
      <c r="AA99" s="316"/>
      <c r="AB99" s="316"/>
      <c r="AC99" s="316"/>
      <c r="AD99" s="316"/>
      <c r="AE99" s="316"/>
      <c r="AF99" s="316"/>
      <c r="AG99" s="316"/>
      <c r="AH99" s="316">
        <f>SUM(AH97:AP98)</f>
        <v>0</v>
      </c>
      <c r="AI99" s="316"/>
      <c r="AJ99" s="316"/>
      <c r="AK99" s="316"/>
      <c r="AL99" s="316"/>
      <c r="AM99" s="316"/>
      <c r="AN99" s="316"/>
      <c r="AO99" s="316"/>
      <c r="AP99" s="316"/>
      <c r="AQ99" s="316">
        <f>SUM(AQ97:AY98)</f>
        <v>0</v>
      </c>
      <c r="AR99" s="316"/>
      <c r="AS99" s="316"/>
      <c r="AT99" s="316"/>
      <c r="AU99" s="316"/>
      <c r="AV99" s="316"/>
      <c r="AW99" s="316"/>
      <c r="AX99" s="316"/>
      <c r="AY99" s="317"/>
    </row>
    <row r="100" spans="1:51" ht="23.25" customHeight="1" x14ac:dyDescent="0.2">
      <c r="A100" s="321" t="s">
        <v>244</v>
      </c>
      <c r="B100" s="322"/>
      <c r="C100" s="322"/>
      <c r="D100" s="322"/>
      <c r="E100" s="322"/>
      <c r="F100" s="322"/>
      <c r="G100" s="524" t="s">
        <v>31</v>
      </c>
      <c r="H100" s="525"/>
      <c r="I100" s="525"/>
      <c r="J100" s="525"/>
      <c r="K100" s="525"/>
      <c r="L100" s="528" t="s">
        <v>1</v>
      </c>
      <c r="M100" s="528"/>
      <c r="N100" s="528"/>
      <c r="O100" s="530" t="s">
        <v>32</v>
      </c>
      <c r="P100" s="531"/>
      <c r="Q100" s="531"/>
      <c r="R100" s="531"/>
      <c r="S100" s="531"/>
      <c r="T100" s="531"/>
      <c r="U100" s="532"/>
      <c r="V100" s="536" t="s">
        <v>34</v>
      </c>
      <c r="W100" s="537"/>
      <c r="X100" s="537"/>
      <c r="Y100" s="537"/>
      <c r="Z100" s="537"/>
      <c r="AA100" s="537"/>
      <c r="AB100" s="537"/>
      <c r="AC100" s="537"/>
      <c r="AD100" s="537"/>
      <c r="AE100" s="537"/>
      <c r="AF100" s="537"/>
      <c r="AG100" s="537"/>
      <c r="AH100" s="537"/>
      <c r="AI100" s="537"/>
      <c r="AJ100" s="537"/>
      <c r="AK100" s="537"/>
      <c r="AL100" s="537"/>
      <c r="AM100" s="537"/>
      <c r="AN100" s="537"/>
      <c r="AO100" s="537"/>
      <c r="AP100" s="537"/>
      <c r="AQ100" s="537"/>
      <c r="AR100" s="537"/>
      <c r="AS100" s="537"/>
      <c r="AT100" s="537"/>
      <c r="AU100" s="537"/>
      <c r="AV100" s="537"/>
      <c r="AW100" s="537"/>
      <c r="AX100" s="537"/>
      <c r="AY100" s="538"/>
    </row>
    <row r="101" spans="1:51" ht="23.25" customHeight="1" thickBot="1" x14ac:dyDescent="0.25">
      <c r="A101" s="211"/>
      <c r="B101" s="212"/>
      <c r="C101" s="212"/>
      <c r="D101" s="212"/>
      <c r="E101" s="212"/>
      <c r="F101" s="212"/>
      <c r="G101" s="526"/>
      <c r="H101" s="527"/>
      <c r="I101" s="527"/>
      <c r="J101" s="527"/>
      <c r="K101" s="527"/>
      <c r="L101" s="529"/>
      <c r="M101" s="529"/>
      <c r="N101" s="529"/>
      <c r="O101" s="533"/>
      <c r="P101" s="534"/>
      <c r="Q101" s="534"/>
      <c r="R101" s="534"/>
      <c r="S101" s="534"/>
      <c r="T101" s="534"/>
      <c r="U101" s="535"/>
      <c r="V101" s="539" t="s">
        <v>223</v>
      </c>
      <c r="W101" s="540"/>
      <c r="X101" s="540"/>
      <c r="Y101" s="540"/>
      <c r="Z101" s="540"/>
      <c r="AA101" s="541"/>
      <c r="AB101" s="539" t="s">
        <v>224</v>
      </c>
      <c r="AC101" s="540"/>
      <c r="AD101" s="540"/>
      <c r="AE101" s="540"/>
      <c r="AF101" s="540"/>
      <c r="AG101" s="541"/>
      <c r="AH101" s="539" t="s">
        <v>227</v>
      </c>
      <c r="AI101" s="540"/>
      <c r="AJ101" s="540"/>
      <c r="AK101" s="540"/>
      <c r="AL101" s="540"/>
      <c r="AM101" s="541"/>
      <c r="AN101" s="665" t="s">
        <v>228</v>
      </c>
      <c r="AO101" s="666"/>
      <c r="AP101" s="666"/>
      <c r="AQ101" s="666"/>
      <c r="AR101" s="666"/>
      <c r="AS101" s="667"/>
      <c r="AT101" s="668" t="s">
        <v>229</v>
      </c>
      <c r="AU101" s="669"/>
      <c r="AV101" s="669"/>
      <c r="AW101" s="669"/>
      <c r="AX101" s="669"/>
      <c r="AY101" s="670"/>
    </row>
    <row r="102" spans="1:51" ht="23.25" customHeight="1" x14ac:dyDescent="0.2">
      <c r="A102" s="211"/>
      <c r="B102" s="212"/>
      <c r="C102" s="212"/>
      <c r="D102" s="212"/>
      <c r="E102" s="212"/>
      <c r="F102" s="212"/>
      <c r="G102" s="654" t="s">
        <v>263</v>
      </c>
      <c r="H102" s="631"/>
      <c r="I102" s="631"/>
      <c r="J102" s="631"/>
      <c r="K102" s="632"/>
      <c r="L102" s="655" t="s">
        <v>27</v>
      </c>
      <c r="M102" s="655"/>
      <c r="N102" s="655"/>
      <c r="O102" s="639">
        <v>385</v>
      </c>
      <c r="P102" s="640"/>
      <c r="Q102" s="74" t="s">
        <v>35</v>
      </c>
      <c r="R102" s="641">
        <v>8.7369090000000007</v>
      </c>
      <c r="S102" s="641"/>
      <c r="T102" s="641"/>
      <c r="U102" s="649"/>
      <c r="V102" s="639">
        <v>385</v>
      </c>
      <c r="W102" s="640"/>
      <c r="X102" s="74" t="s">
        <v>35</v>
      </c>
      <c r="Y102" s="641">
        <v>8.7369090000000007</v>
      </c>
      <c r="Z102" s="641"/>
      <c r="AA102" s="649"/>
      <c r="AB102" s="639"/>
      <c r="AC102" s="640"/>
      <c r="AD102" s="74" t="s">
        <v>35</v>
      </c>
      <c r="AE102" s="641"/>
      <c r="AF102" s="641"/>
      <c r="AG102" s="649"/>
      <c r="AH102" s="639"/>
      <c r="AI102" s="640"/>
      <c r="AJ102" s="74" t="s">
        <v>35</v>
      </c>
      <c r="AK102" s="641"/>
      <c r="AL102" s="641"/>
      <c r="AM102" s="649"/>
      <c r="AN102" s="639"/>
      <c r="AO102" s="640"/>
      <c r="AP102" s="74" t="s">
        <v>35</v>
      </c>
      <c r="AQ102" s="641"/>
      <c r="AR102" s="641"/>
      <c r="AS102" s="649"/>
      <c r="AT102" s="639"/>
      <c r="AU102" s="640"/>
      <c r="AV102" s="74" t="s">
        <v>35</v>
      </c>
      <c r="AW102" s="641"/>
      <c r="AX102" s="641"/>
      <c r="AY102" s="642"/>
    </row>
    <row r="103" spans="1:51" ht="23.25" customHeight="1" x14ac:dyDescent="0.2">
      <c r="A103" s="211"/>
      <c r="B103" s="212"/>
      <c r="C103" s="212"/>
      <c r="D103" s="212"/>
      <c r="E103" s="212"/>
      <c r="F103" s="212"/>
      <c r="G103" s="223"/>
      <c r="H103" s="224"/>
      <c r="I103" s="224"/>
      <c r="J103" s="224"/>
      <c r="K103" s="225"/>
      <c r="L103" s="643" t="s">
        <v>27</v>
      </c>
      <c r="M103" s="643"/>
      <c r="N103" s="643"/>
      <c r="O103" s="644">
        <v>550</v>
      </c>
      <c r="P103" s="645"/>
      <c r="Q103" s="75" t="s">
        <v>35</v>
      </c>
      <c r="R103" s="375">
        <v>12</v>
      </c>
      <c r="S103" s="375"/>
      <c r="T103" s="375"/>
      <c r="U103" s="376"/>
      <c r="V103" s="646"/>
      <c r="W103" s="646"/>
      <c r="X103" s="646"/>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6"/>
      <c r="AY103" s="647"/>
    </row>
    <row r="104" spans="1:51" ht="23.25" customHeight="1" x14ac:dyDescent="0.2">
      <c r="A104" s="211"/>
      <c r="B104" s="212"/>
      <c r="C104" s="212"/>
      <c r="D104" s="212"/>
      <c r="E104" s="212"/>
      <c r="F104" s="212"/>
      <c r="G104" s="673" t="s">
        <v>264</v>
      </c>
      <c r="H104" s="674"/>
      <c r="I104" s="674"/>
      <c r="J104" s="674"/>
      <c r="K104" s="675"/>
      <c r="L104" s="680" t="s">
        <v>27</v>
      </c>
      <c r="M104" s="680"/>
      <c r="N104" s="680"/>
      <c r="O104" s="671">
        <v>317</v>
      </c>
      <c r="P104" s="672"/>
      <c r="Q104" s="76" t="s">
        <v>35</v>
      </c>
      <c r="R104" s="357">
        <v>7.5669890000000004</v>
      </c>
      <c r="S104" s="357"/>
      <c r="T104" s="357"/>
      <c r="U104" s="358"/>
      <c r="V104" s="679"/>
      <c r="W104" s="679"/>
      <c r="X104" s="679"/>
      <c r="Y104" s="679"/>
      <c r="Z104" s="679"/>
      <c r="AA104" s="679"/>
      <c r="AB104" s="671">
        <v>317</v>
      </c>
      <c r="AC104" s="672"/>
      <c r="AD104" s="76" t="s">
        <v>35</v>
      </c>
      <c r="AE104" s="357">
        <v>7.5669890000000004</v>
      </c>
      <c r="AF104" s="357"/>
      <c r="AG104" s="358"/>
      <c r="AH104" s="671"/>
      <c r="AI104" s="672"/>
      <c r="AJ104" s="76" t="s">
        <v>35</v>
      </c>
      <c r="AK104" s="357"/>
      <c r="AL104" s="357"/>
      <c r="AM104" s="358"/>
      <c r="AN104" s="671"/>
      <c r="AO104" s="672"/>
      <c r="AP104" s="76" t="s">
        <v>35</v>
      </c>
      <c r="AQ104" s="357"/>
      <c r="AR104" s="357"/>
      <c r="AS104" s="358"/>
      <c r="AT104" s="671"/>
      <c r="AU104" s="672"/>
      <c r="AV104" s="76" t="s">
        <v>35</v>
      </c>
      <c r="AW104" s="357"/>
      <c r="AX104" s="357"/>
      <c r="AY104" s="681"/>
    </row>
    <row r="105" spans="1:51" ht="23.25" customHeight="1" x14ac:dyDescent="0.2">
      <c r="A105" s="211"/>
      <c r="B105" s="212"/>
      <c r="C105" s="212"/>
      <c r="D105" s="212"/>
      <c r="E105" s="212"/>
      <c r="F105" s="212"/>
      <c r="G105" s="676"/>
      <c r="H105" s="677"/>
      <c r="I105" s="677"/>
      <c r="J105" s="677"/>
      <c r="K105" s="678"/>
      <c r="L105" s="643" t="s">
        <v>27</v>
      </c>
      <c r="M105" s="643"/>
      <c r="N105" s="643"/>
      <c r="O105" s="644">
        <v>450</v>
      </c>
      <c r="P105" s="645"/>
      <c r="Q105" s="75" t="s">
        <v>35</v>
      </c>
      <c r="R105" s="375">
        <v>11</v>
      </c>
      <c r="S105" s="375"/>
      <c r="T105" s="375"/>
      <c r="U105" s="37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6"/>
      <c r="AY105" s="647"/>
    </row>
    <row r="106" spans="1:51" ht="23.25" customHeight="1" x14ac:dyDescent="0.2">
      <c r="A106" s="211"/>
      <c r="B106" s="212"/>
      <c r="C106" s="212"/>
      <c r="D106" s="212"/>
      <c r="E106" s="212"/>
      <c r="F106" s="212"/>
      <c r="G106" s="673" t="s">
        <v>265</v>
      </c>
      <c r="H106" s="674"/>
      <c r="I106" s="674"/>
      <c r="J106" s="674"/>
      <c r="K106" s="675"/>
      <c r="L106" s="680" t="s">
        <v>27</v>
      </c>
      <c r="M106" s="680"/>
      <c r="N106" s="680"/>
      <c r="O106" s="671">
        <v>227</v>
      </c>
      <c r="P106" s="672"/>
      <c r="Q106" s="76" t="s">
        <v>35</v>
      </c>
      <c r="R106" s="357">
        <v>5.7021499999999996</v>
      </c>
      <c r="S106" s="357"/>
      <c r="T106" s="357"/>
      <c r="U106" s="358"/>
      <c r="V106" s="679"/>
      <c r="W106" s="679"/>
      <c r="X106" s="679"/>
      <c r="Y106" s="679"/>
      <c r="Z106" s="679"/>
      <c r="AA106" s="679"/>
      <c r="AB106" s="679"/>
      <c r="AC106" s="679"/>
      <c r="AD106" s="679"/>
      <c r="AE106" s="679"/>
      <c r="AF106" s="679"/>
      <c r="AG106" s="679"/>
      <c r="AH106" s="671">
        <v>227</v>
      </c>
      <c r="AI106" s="672"/>
      <c r="AJ106" s="76" t="s">
        <v>35</v>
      </c>
      <c r="AK106" s="357">
        <v>5.7021499999999996</v>
      </c>
      <c r="AL106" s="357"/>
      <c r="AM106" s="358"/>
      <c r="AN106" s="671"/>
      <c r="AO106" s="672"/>
      <c r="AP106" s="76" t="s">
        <v>35</v>
      </c>
      <c r="AQ106" s="357"/>
      <c r="AR106" s="357"/>
      <c r="AS106" s="358"/>
      <c r="AT106" s="671"/>
      <c r="AU106" s="672"/>
      <c r="AV106" s="76" t="s">
        <v>35</v>
      </c>
      <c r="AW106" s="357"/>
      <c r="AX106" s="357"/>
      <c r="AY106" s="681"/>
    </row>
    <row r="107" spans="1:51" ht="23.25" customHeight="1" x14ac:dyDescent="0.2">
      <c r="A107" s="211"/>
      <c r="B107" s="212"/>
      <c r="C107" s="212"/>
      <c r="D107" s="212"/>
      <c r="E107" s="212"/>
      <c r="F107" s="212"/>
      <c r="G107" s="676"/>
      <c r="H107" s="677"/>
      <c r="I107" s="677"/>
      <c r="J107" s="677"/>
      <c r="K107" s="678"/>
      <c r="L107" s="643" t="s">
        <v>27</v>
      </c>
      <c r="M107" s="643"/>
      <c r="N107" s="643"/>
      <c r="O107" s="644">
        <v>450</v>
      </c>
      <c r="P107" s="645"/>
      <c r="Q107" s="75" t="s">
        <v>35</v>
      </c>
      <c r="R107" s="375">
        <v>20</v>
      </c>
      <c r="S107" s="375"/>
      <c r="T107" s="375"/>
      <c r="U107" s="37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6"/>
      <c r="AY107" s="647"/>
    </row>
    <row r="108" spans="1:51" ht="23.25" customHeight="1" thickBot="1" x14ac:dyDescent="0.25">
      <c r="A108" s="432"/>
      <c r="B108" s="433"/>
      <c r="C108" s="433"/>
      <c r="D108" s="433"/>
      <c r="E108" s="433"/>
      <c r="F108" s="433"/>
      <c r="G108" s="687" t="s">
        <v>230</v>
      </c>
      <c r="H108" s="688"/>
      <c r="I108" s="688"/>
      <c r="J108" s="688"/>
      <c r="K108" s="688"/>
      <c r="L108" s="689" t="s">
        <v>27</v>
      </c>
      <c r="M108" s="689"/>
      <c r="N108" s="689"/>
      <c r="O108" s="690">
        <v>400</v>
      </c>
      <c r="P108" s="691"/>
      <c r="Q108" s="77" t="s">
        <v>35</v>
      </c>
      <c r="R108" s="114">
        <v>12</v>
      </c>
      <c r="S108" s="114"/>
      <c r="T108" s="114"/>
      <c r="U108" s="692"/>
      <c r="V108" s="693"/>
      <c r="W108" s="693"/>
      <c r="X108" s="693"/>
      <c r="Y108" s="693"/>
      <c r="Z108" s="693"/>
      <c r="AA108" s="693"/>
      <c r="AB108" s="693"/>
      <c r="AC108" s="693"/>
      <c r="AD108" s="693"/>
      <c r="AE108" s="693"/>
      <c r="AF108" s="693"/>
      <c r="AG108" s="693"/>
      <c r="AH108" s="693"/>
      <c r="AI108" s="693"/>
      <c r="AJ108" s="693"/>
      <c r="AK108" s="693"/>
      <c r="AL108" s="693"/>
      <c r="AM108" s="693"/>
      <c r="AN108" s="690">
        <v>400</v>
      </c>
      <c r="AO108" s="691"/>
      <c r="AP108" s="77" t="s">
        <v>35</v>
      </c>
      <c r="AQ108" s="114">
        <v>11.7</v>
      </c>
      <c r="AR108" s="114"/>
      <c r="AS108" s="692"/>
      <c r="AT108" s="690">
        <v>400</v>
      </c>
      <c r="AU108" s="691"/>
      <c r="AV108" s="77" t="s">
        <v>35</v>
      </c>
      <c r="AW108" s="114">
        <v>11.7</v>
      </c>
      <c r="AX108" s="114"/>
      <c r="AY108" s="115"/>
    </row>
    <row r="109" spans="1:51" s="43" customFormat="1" ht="25.5" customHeight="1" thickBot="1" x14ac:dyDescent="0.25">
      <c r="A109" s="727" t="s">
        <v>340</v>
      </c>
      <c r="B109" s="728"/>
      <c r="C109" s="728"/>
      <c r="D109" s="728"/>
      <c r="E109" s="728"/>
      <c r="F109" s="728"/>
      <c r="G109" s="733" t="s">
        <v>38</v>
      </c>
      <c r="H109" s="734"/>
      <c r="I109" s="734"/>
      <c r="J109" s="734"/>
      <c r="K109" s="734"/>
      <c r="L109" s="735" t="s">
        <v>1</v>
      </c>
      <c r="M109" s="735"/>
      <c r="N109" s="735"/>
      <c r="O109" s="736" t="s">
        <v>223</v>
      </c>
      <c r="P109" s="685"/>
      <c r="Q109" s="685"/>
      <c r="R109" s="685"/>
      <c r="S109" s="685"/>
      <c r="T109" s="685"/>
      <c r="U109" s="685"/>
      <c r="V109" s="685"/>
      <c r="W109" s="686"/>
      <c r="X109" s="685" t="s">
        <v>224</v>
      </c>
      <c r="Y109" s="685"/>
      <c r="Z109" s="685"/>
      <c r="AA109" s="685"/>
      <c r="AB109" s="685"/>
      <c r="AC109" s="685"/>
      <c r="AD109" s="685"/>
      <c r="AE109" s="685"/>
      <c r="AF109" s="685"/>
      <c r="AG109" s="686"/>
      <c r="AH109" s="685" t="s">
        <v>225</v>
      </c>
      <c r="AI109" s="685"/>
      <c r="AJ109" s="685"/>
      <c r="AK109" s="685"/>
      <c r="AL109" s="685"/>
      <c r="AM109" s="685"/>
      <c r="AN109" s="685"/>
      <c r="AO109" s="685"/>
      <c r="AP109" s="686"/>
      <c r="AQ109" s="685" t="s">
        <v>226</v>
      </c>
      <c r="AR109" s="685"/>
      <c r="AS109" s="685"/>
      <c r="AT109" s="685"/>
      <c r="AU109" s="685"/>
      <c r="AV109" s="685"/>
      <c r="AW109" s="685"/>
      <c r="AX109" s="685"/>
      <c r="AY109" s="702"/>
    </row>
    <row r="110" spans="1:51" s="43" customFormat="1" ht="25.5" customHeight="1" x14ac:dyDescent="0.2">
      <c r="A110" s="729"/>
      <c r="B110" s="730"/>
      <c r="C110" s="730"/>
      <c r="D110" s="730"/>
      <c r="E110" s="730"/>
      <c r="F110" s="730"/>
      <c r="G110" s="722" t="s">
        <v>341</v>
      </c>
      <c r="H110" s="723"/>
      <c r="I110" s="723"/>
      <c r="J110" s="723"/>
      <c r="K110" s="723"/>
      <c r="L110" s="724" t="s">
        <v>27</v>
      </c>
      <c r="M110" s="724"/>
      <c r="N110" s="724"/>
      <c r="O110" s="725">
        <v>4</v>
      </c>
      <c r="P110" s="726"/>
      <c r="Q110" s="726"/>
      <c r="R110" s="42" t="s">
        <v>28</v>
      </c>
      <c r="S110" s="737">
        <v>7000</v>
      </c>
      <c r="T110" s="737"/>
      <c r="U110" s="737"/>
      <c r="V110" s="737"/>
      <c r="W110" s="738"/>
      <c r="X110" s="725">
        <v>0</v>
      </c>
      <c r="Y110" s="726"/>
      <c r="Z110" s="726"/>
      <c r="AA110" s="42" t="s">
        <v>28</v>
      </c>
      <c r="AB110" s="737">
        <v>0</v>
      </c>
      <c r="AC110" s="737"/>
      <c r="AD110" s="737"/>
      <c r="AE110" s="737"/>
      <c r="AF110" s="737"/>
      <c r="AG110" s="738"/>
      <c r="AH110" s="725">
        <v>1</v>
      </c>
      <c r="AI110" s="726"/>
      <c r="AJ110" s="726"/>
      <c r="AK110" s="42" t="s">
        <v>28</v>
      </c>
      <c r="AL110" s="737">
        <v>1000</v>
      </c>
      <c r="AM110" s="737"/>
      <c r="AN110" s="737"/>
      <c r="AO110" s="737"/>
      <c r="AP110" s="738"/>
      <c r="AQ110" s="694"/>
      <c r="AR110" s="694"/>
      <c r="AS110" s="694"/>
      <c r="AT110" s="694"/>
      <c r="AU110" s="694"/>
      <c r="AV110" s="694"/>
      <c r="AW110" s="694"/>
      <c r="AX110" s="694"/>
      <c r="AY110" s="695"/>
    </row>
    <row r="111" spans="1:51" s="43" customFormat="1" ht="25.5" customHeight="1" x14ac:dyDescent="0.2">
      <c r="A111" s="729"/>
      <c r="B111" s="730"/>
      <c r="C111" s="730"/>
      <c r="D111" s="730"/>
      <c r="E111" s="730"/>
      <c r="F111" s="730"/>
      <c r="G111" s="703"/>
      <c r="H111" s="704"/>
      <c r="I111" s="704"/>
      <c r="J111" s="704"/>
      <c r="K111" s="704"/>
      <c r="L111" s="696" t="s">
        <v>27</v>
      </c>
      <c r="M111" s="696"/>
      <c r="N111" s="696"/>
      <c r="O111" s="697">
        <v>3</v>
      </c>
      <c r="P111" s="697"/>
      <c r="Q111" s="698"/>
      <c r="R111" s="44" t="s">
        <v>28</v>
      </c>
      <c r="S111" s="699">
        <v>3000</v>
      </c>
      <c r="T111" s="700"/>
      <c r="U111" s="700"/>
      <c r="V111" s="700"/>
      <c r="W111" s="700"/>
      <c r="X111" s="697">
        <v>3</v>
      </c>
      <c r="Y111" s="697"/>
      <c r="Z111" s="698"/>
      <c r="AA111" s="44" t="s">
        <v>28</v>
      </c>
      <c r="AB111" s="699">
        <v>3000</v>
      </c>
      <c r="AC111" s="700"/>
      <c r="AD111" s="700"/>
      <c r="AE111" s="700"/>
      <c r="AF111" s="700"/>
      <c r="AG111" s="700"/>
      <c r="AH111" s="697">
        <v>1</v>
      </c>
      <c r="AI111" s="697"/>
      <c r="AJ111" s="698"/>
      <c r="AK111" s="44" t="s">
        <v>28</v>
      </c>
      <c r="AL111" s="699">
        <v>1000</v>
      </c>
      <c r="AM111" s="700"/>
      <c r="AN111" s="700"/>
      <c r="AO111" s="700"/>
      <c r="AP111" s="700"/>
      <c r="AQ111" s="697">
        <v>2</v>
      </c>
      <c r="AR111" s="697"/>
      <c r="AS111" s="698"/>
      <c r="AT111" s="44" t="s">
        <v>28</v>
      </c>
      <c r="AU111" s="699">
        <v>2000</v>
      </c>
      <c r="AV111" s="700"/>
      <c r="AW111" s="700"/>
      <c r="AX111" s="700"/>
      <c r="AY111" s="701"/>
    </row>
    <row r="112" spans="1:51" s="43" customFormat="1" ht="25.5" customHeight="1" x14ac:dyDescent="0.2">
      <c r="A112" s="729"/>
      <c r="B112" s="730"/>
      <c r="C112" s="730"/>
      <c r="D112" s="730"/>
      <c r="E112" s="730"/>
      <c r="F112" s="730"/>
      <c r="G112" s="703" t="s">
        <v>337</v>
      </c>
      <c r="H112" s="704"/>
      <c r="I112" s="704"/>
      <c r="J112" s="704"/>
      <c r="K112" s="704"/>
      <c r="L112" s="684" t="s">
        <v>27</v>
      </c>
      <c r="M112" s="684"/>
      <c r="N112" s="684"/>
      <c r="O112" s="705">
        <v>1</v>
      </c>
      <c r="P112" s="705"/>
      <c r="Q112" s="706"/>
      <c r="R112" s="45" t="s">
        <v>28</v>
      </c>
      <c r="S112" s="707">
        <v>1000</v>
      </c>
      <c r="T112" s="708"/>
      <c r="U112" s="708"/>
      <c r="V112" s="708"/>
      <c r="W112" s="708"/>
      <c r="X112" s="705">
        <v>2</v>
      </c>
      <c r="Y112" s="705"/>
      <c r="Z112" s="706"/>
      <c r="AA112" s="45" t="s">
        <v>28</v>
      </c>
      <c r="AB112" s="707">
        <v>2000</v>
      </c>
      <c r="AC112" s="708"/>
      <c r="AD112" s="708"/>
      <c r="AE112" s="708"/>
      <c r="AF112" s="708"/>
      <c r="AG112" s="708"/>
      <c r="AH112" s="705">
        <v>0</v>
      </c>
      <c r="AI112" s="705"/>
      <c r="AJ112" s="706"/>
      <c r="AK112" s="45" t="s">
        <v>28</v>
      </c>
      <c r="AL112" s="707">
        <v>0</v>
      </c>
      <c r="AM112" s="708"/>
      <c r="AN112" s="708"/>
      <c r="AO112" s="708"/>
      <c r="AP112" s="708"/>
      <c r="AQ112" s="705">
        <v>1</v>
      </c>
      <c r="AR112" s="705"/>
      <c r="AS112" s="706"/>
      <c r="AT112" s="45" t="s">
        <v>28</v>
      </c>
      <c r="AU112" s="707">
        <v>1000</v>
      </c>
      <c r="AV112" s="708"/>
      <c r="AW112" s="708"/>
      <c r="AX112" s="708"/>
      <c r="AY112" s="739"/>
    </row>
    <row r="113" spans="1:51" s="43" customFormat="1" ht="25.5" customHeight="1" x14ac:dyDescent="0.2">
      <c r="A113" s="729"/>
      <c r="B113" s="730"/>
      <c r="C113" s="730"/>
      <c r="D113" s="730"/>
      <c r="E113" s="730"/>
      <c r="F113" s="730"/>
      <c r="G113" s="682" t="s">
        <v>338</v>
      </c>
      <c r="H113" s="683"/>
      <c r="I113" s="683"/>
      <c r="J113" s="683"/>
      <c r="K113" s="683"/>
      <c r="L113" s="684" t="s">
        <v>27</v>
      </c>
      <c r="M113" s="684"/>
      <c r="N113" s="684"/>
      <c r="O113" s="705">
        <v>0</v>
      </c>
      <c r="P113" s="705"/>
      <c r="Q113" s="706"/>
      <c r="R113" s="45" t="s">
        <v>28</v>
      </c>
      <c r="S113" s="707">
        <v>0</v>
      </c>
      <c r="T113" s="708"/>
      <c r="U113" s="708"/>
      <c r="V113" s="708"/>
      <c r="W113" s="708"/>
      <c r="X113" s="705">
        <v>0</v>
      </c>
      <c r="Y113" s="705"/>
      <c r="Z113" s="706"/>
      <c r="AA113" s="45" t="s">
        <v>28</v>
      </c>
      <c r="AB113" s="707">
        <v>0</v>
      </c>
      <c r="AC113" s="708"/>
      <c r="AD113" s="708"/>
      <c r="AE113" s="708"/>
      <c r="AF113" s="708"/>
      <c r="AG113" s="708"/>
      <c r="AH113" s="705">
        <v>0</v>
      </c>
      <c r="AI113" s="705"/>
      <c r="AJ113" s="706"/>
      <c r="AK113" s="45" t="s">
        <v>28</v>
      </c>
      <c r="AL113" s="707">
        <v>0</v>
      </c>
      <c r="AM113" s="708"/>
      <c r="AN113" s="708"/>
      <c r="AO113" s="708"/>
      <c r="AP113" s="708"/>
      <c r="AQ113" s="705">
        <v>0</v>
      </c>
      <c r="AR113" s="705"/>
      <c r="AS113" s="706"/>
      <c r="AT113" s="45" t="s">
        <v>28</v>
      </c>
      <c r="AU113" s="707">
        <v>0</v>
      </c>
      <c r="AV113" s="708"/>
      <c r="AW113" s="708"/>
      <c r="AX113" s="708"/>
      <c r="AY113" s="739"/>
    </row>
    <row r="114" spans="1:51" s="43" customFormat="1" ht="25.5" customHeight="1" thickBot="1" x14ac:dyDescent="0.25">
      <c r="A114" s="731"/>
      <c r="B114" s="732"/>
      <c r="C114" s="732"/>
      <c r="D114" s="732"/>
      <c r="E114" s="732"/>
      <c r="F114" s="732"/>
      <c r="G114" s="740" t="s">
        <v>339</v>
      </c>
      <c r="H114" s="741"/>
      <c r="I114" s="741"/>
      <c r="J114" s="741"/>
      <c r="K114" s="741"/>
      <c r="L114" s="742" t="s">
        <v>27</v>
      </c>
      <c r="M114" s="742"/>
      <c r="N114" s="742"/>
      <c r="O114" s="743">
        <v>130</v>
      </c>
      <c r="P114" s="743"/>
      <c r="Q114" s="744"/>
      <c r="R114" s="46" t="s">
        <v>28</v>
      </c>
      <c r="S114" s="745">
        <v>186200</v>
      </c>
      <c r="T114" s="746"/>
      <c r="U114" s="746"/>
      <c r="V114" s="746"/>
      <c r="W114" s="746"/>
      <c r="X114" s="743">
        <f>O114+X110-X112-X113</f>
        <v>128</v>
      </c>
      <c r="Y114" s="743"/>
      <c r="Z114" s="744"/>
      <c r="AA114" s="46" t="s">
        <v>28</v>
      </c>
      <c r="AB114" s="745">
        <f>S114+AB110-AB112-AB113</f>
        <v>184200</v>
      </c>
      <c r="AC114" s="746"/>
      <c r="AD114" s="746"/>
      <c r="AE114" s="746"/>
      <c r="AF114" s="746"/>
      <c r="AG114" s="746"/>
      <c r="AH114" s="743">
        <f>X114+AH110-AH112-AH113</f>
        <v>129</v>
      </c>
      <c r="AI114" s="743"/>
      <c r="AJ114" s="744"/>
      <c r="AK114" s="46" t="s">
        <v>28</v>
      </c>
      <c r="AL114" s="745">
        <f>AB114+AL110-AL112-AL113</f>
        <v>185200</v>
      </c>
      <c r="AM114" s="746"/>
      <c r="AN114" s="746"/>
      <c r="AO114" s="746"/>
      <c r="AP114" s="746"/>
      <c r="AQ114" s="743">
        <v>130</v>
      </c>
      <c r="AR114" s="743"/>
      <c r="AS114" s="744"/>
      <c r="AT114" s="46" t="s">
        <v>28</v>
      </c>
      <c r="AU114" s="745">
        <f>AL114+AU111-AU112-AU113</f>
        <v>186200</v>
      </c>
      <c r="AV114" s="746"/>
      <c r="AW114" s="746"/>
      <c r="AX114" s="746"/>
      <c r="AY114" s="761"/>
    </row>
    <row r="115" spans="1:51" ht="23.25" customHeight="1" thickBot="1" x14ac:dyDescent="0.25">
      <c r="A115" s="321" t="s">
        <v>245</v>
      </c>
      <c r="B115" s="322"/>
      <c r="C115" s="322"/>
      <c r="D115" s="322"/>
      <c r="E115" s="322"/>
      <c r="F115" s="322"/>
      <c r="G115" s="709" t="s">
        <v>38</v>
      </c>
      <c r="H115" s="710"/>
      <c r="I115" s="710"/>
      <c r="J115" s="710"/>
      <c r="K115" s="710"/>
      <c r="L115" s="711" t="s">
        <v>1</v>
      </c>
      <c r="M115" s="711"/>
      <c r="N115" s="711"/>
      <c r="O115" s="712" t="s">
        <v>223</v>
      </c>
      <c r="P115" s="713"/>
      <c r="Q115" s="713"/>
      <c r="R115" s="713"/>
      <c r="S115" s="713"/>
      <c r="T115" s="713"/>
      <c r="U115" s="713"/>
      <c r="V115" s="713"/>
      <c r="W115" s="714"/>
      <c r="X115" s="713" t="s">
        <v>224</v>
      </c>
      <c r="Y115" s="713"/>
      <c r="Z115" s="713"/>
      <c r="AA115" s="713"/>
      <c r="AB115" s="713"/>
      <c r="AC115" s="713"/>
      <c r="AD115" s="713"/>
      <c r="AE115" s="713"/>
      <c r="AF115" s="713"/>
      <c r="AG115" s="714"/>
      <c r="AH115" s="713" t="s">
        <v>225</v>
      </c>
      <c r="AI115" s="713"/>
      <c r="AJ115" s="713"/>
      <c r="AK115" s="713"/>
      <c r="AL115" s="713"/>
      <c r="AM115" s="713"/>
      <c r="AN115" s="713"/>
      <c r="AO115" s="713"/>
      <c r="AP115" s="714"/>
      <c r="AQ115" s="713" t="s">
        <v>226</v>
      </c>
      <c r="AR115" s="713"/>
      <c r="AS115" s="713"/>
      <c r="AT115" s="713"/>
      <c r="AU115" s="713"/>
      <c r="AV115" s="713"/>
      <c r="AW115" s="713"/>
      <c r="AX115" s="713"/>
      <c r="AY115" s="753"/>
    </row>
    <row r="116" spans="1:51" ht="23.25" customHeight="1" x14ac:dyDescent="0.2">
      <c r="A116" s="211"/>
      <c r="B116" s="212"/>
      <c r="C116" s="212"/>
      <c r="D116" s="212"/>
      <c r="E116" s="212"/>
      <c r="F116" s="212"/>
      <c r="G116" s="754" t="s">
        <v>266</v>
      </c>
      <c r="H116" s="755"/>
      <c r="I116" s="755"/>
      <c r="J116" s="755"/>
      <c r="K116" s="755"/>
      <c r="L116" s="758" t="s">
        <v>27</v>
      </c>
      <c r="M116" s="758"/>
      <c r="N116" s="758"/>
      <c r="O116" s="759">
        <v>1095</v>
      </c>
      <c r="P116" s="760"/>
      <c r="Q116" s="760"/>
      <c r="R116" s="34" t="s">
        <v>28</v>
      </c>
      <c r="S116" s="762">
        <v>37196.849800000004</v>
      </c>
      <c r="T116" s="762"/>
      <c r="U116" s="762"/>
      <c r="V116" s="762"/>
      <c r="W116" s="763"/>
      <c r="X116" s="759">
        <v>955</v>
      </c>
      <c r="Y116" s="760"/>
      <c r="Z116" s="760"/>
      <c r="AA116" s="34" t="s">
        <v>28</v>
      </c>
      <c r="AB116" s="762">
        <v>29958.212100000001</v>
      </c>
      <c r="AC116" s="762"/>
      <c r="AD116" s="762"/>
      <c r="AE116" s="762"/>
      <c r="AF116" s="762"/>
      <c r="AG116" s="763"/>
      <c r="AH116" s="759">
        <v>904</v>
      </c>
      <c r="AI116" s="760"/>
      <c r="AJ116" s="760"/>
      <c r="AK116" s="34" t="s">
        <v>28</v>
      </c>
      <c r="AL116" s="762">
        <v>28823.6649</v>
      </c>
      <c r="AM116" s="762"/>
      <c r="AN116" s="762"/>
      <c r="AO116" s="762"/>
      <c r="AP116" s="763"/>
      <c r="AQ116" s="770"/>
      <c r="AR116" s="770"/>
      <c r="AS116" s="770"/>
      <c r="AT116" s="770"/>
      <c r="AU116" s="770"/>
      <c r="AV116" s="770"/>
      <c r="AW116" s="770"/>
      <c r="AX116" s="770"/>
      <c r="AY116" s="771"/>
    </row>
    <row r="117" spans="1:51" ht="23.25" customHeight="1" x14ac:dyDescent="0.2">
      <c r="A117" s="211"/>
      <c r="B117" s="212"/>
      <c r="C117" s="212"/>
      <c r="D117" s="212"/>
      <c r="E117" s="212"/>
      <c r="F117" s="212"/>
      <c r="G117" s="756"/>
      <c r="H117" s="757"/>
      <c r="I117" s="757"/>
      <c r="J117" s="757"/>
      <c r="K117" s="757"/>
      <c r="L117" s="769" t="s">
        <v>27</v>
      </c>
      <c r="M117" s="769"/>
      <c r="N117" s="769"/>
      <c r="O117" s="766">
        <v>1600</v>
      </c>
      <c r="P117" s="766"/>
      <c r="Q117" s="767"/>
      <c r="R117" s="35" t="s">
        <v>28</v>
      </c>
      <c r="S117" s="764">
        <v>42000</v>
      </c>
      <c r="T117" s="765"/>
      <c r="U117" s="765"/>
      <c r="V117" s="765"/>
      <c r="W117" s="765"/>
      <c r="X117" s="766">
        <v>1600</v>
      </c>
      <c r="Y117" s="766"/>
      <c r="Z117" s="767"/>
      <c r="AA117" s="35" t="s">
        <v>28</v>
      </c>
      <c r="AB117" s="764">
        <v>40000</v>
      </c>
      <c r="AC117" s="765"/>
      <c r="AD117" s="765"/>
      <c r="AE117" s="765"/>
      <c r="AF117" s="765"/>
      <c r="AG117" s="765"/>
      <c r="AH117" s="766">
        <v>1600</v>
      </c>
      <c r="AI117" s="766"/>
      <c r="AJ117" s="767"/>
      <c r="AK117" s="35" t="s">
        <v>28</v>
      </c>
      <c r="AL117" s="764">
        <v>40000</v>
      </c>
      <c r="AM117" s="765"/>
      <c r="AN117" s="765"/>
      <c r="AO117" s="765"/>
      <c r="AP117" s="765"/>
      <c r="AQ117" s="766">
        <v>1100</v>
      </c>
      <c r="AR117" s="766"/>
      <c r="AS117" s="767"/>
      <c r="AT117" s="35" t="s">
        <v>28</v>
      </c>
      <c r="AU117" s="764">
        <v>34000</v>
      </c>
      <c r="AV117" s="765"/>
      <c r="AW117" s="765"/>
      <c r="AX117" s="765"/>
      <c r="AY117" s="768"/>
    </row>
    <row r="118" spans="1:51" ht="23.25" customHeight="1" x14ac:dyDescent="0.2">
      <c r="A118" s="211"/>
      <c r="B118" s="212"/>
      <c r="C118" s="212"/>
      <c r="D118" s="212"/>
      <c r="E118" s="212"/>
      <c r="F118" s="212"/>
      <c r="G118" s="756" t="s">
        <v>75</v>
      </c>
      <c r="H118" s="757"/>
      <c r="I118" s="757"/>
      <c r="J118" s="757"/>
      <c r="K118" s="757"/>
      <c r="L118" s="721" t="s">
        <v>27</v>
      </c>
      <c r="M118" s="721"/>
      <c r="N118" s="721"/>
      <c r="O118" s="717">
        <v>1228</v>
      </c>
      <c r="P118" s="717"/>
      <c r="Q118" s="718"/>
      <c r="R118" s="36" t="s">
        <v>28</v>
      </c>
      <c r="S118" s="715">
        <v>41257.881000000001</v>
      </c>
      <c r="T118" s="716"/>
      <c r="U118" s="716"/>
      <c r="V118" s="716"/>
      <c r="W118" s="716"/>
      <c r="X118" s="717">
        <v>968</v>
      </c>
      <c r="Y118" s="717"/>
      <c r="Z118" s="718"/>
      <c r="AA118" s="36" t="s">
        <v>28</v>
      </c>
      <c r="AB118" s="715">
        <v>32216.766970000001</v>
      </c>
      <c r="AC118" s="716"/>
      <c r="AD118" s="716"/>
      <c r="AE118" s="716"/>
      <c r="AF118" s="716"/>
      <c r="AG118" s="716"/>
      <c r="AH118" s="717">
        <v>885</v>
      </c>
      <c r="AI118" s="717"/>
      <c r="AJ118" s="718"/>
      <c r="AK118" s="36" t="s">
        <v>28</v>
      </c>
      <c r="AL118" s="715">
        <v>28392.653104000001</v>
      </c>
      <c r="AM118" s="716"/>
      <c r="AN118" s="716"/>
      <c r="AO118" s="716"/>
      <c r="AP118" s="716"/>
      <c r="AQ118" s="717">
        <v>1100</v>
      </c>
      <c r="AR118" s="717"/>
      <c r="AS118" s="718"/>
      <c r="AT118" s="36" t="s">
        <v>28</v>
      </c>
      <c r="AU118" s="715">
        <v>34000</v>
      </c>
      <c r="AV118" s="716"/>
      <c r="AW118" s="716"/>
      <c r="AX118" s="716"/>
      <c r="AY118" s="719"/>
    </row>
    <row r="119" spans="1:51" ht="23.25" customHeight="1" x14ac:dyDescent="0.2">
      <c r="A119" s="211"/>
      <c r="B119" s="212"/>
      <c r="C119" s="212"/>
      <c r="D119" s="212"/>
      <c r="E119" s="212"/>
      <c r="F119" s="212"/>
      <c r="G119" s="720" t="s">
        <v>39</v>
      </c>
      <c r="H119" s="104"/>
      <c r="I119" s="104"/>
      <c r="J119" s="104"/>
      <c r="K119" s="104"/>
      <c r="L119" s="721" t="s">
        <v>27</v>
      </c>
      <c r="M119" s="721"/>
      <c r="N119" s="721"/>
      <c r="O119" s="717">
        <v>0</v>
      </c>
      <c r="P119" s="717"/>
      <c r="Q119" s="718"/>
      <c r="R119" s="36" t="s">
        <v>28</v>
      </c>
      <c r="S119" s="715">
        <v>0</v>
      </c>
      <c r="T119" s="716"/>
      <c r="U119" s="716"/>
      <c r="V119" s="716"/>
      <c r="W119" s="716"/>
      <c r="X119" s="717">
        <v>0</v>
      </c>
      <c r="Y119" s="717"/>
      <c r="Z119" s="718"/>
      <c r="AA119" s="36" t="s">
        <v>28</v>
      </c>
      <c r="AB119" s="715">
        <v>0</v>
      </c>
      <c r="AC119" s="716"/>
      <c r="AD119" s="716"/>
      <c r="AE119" s="716"/>
      <c r="AF119" s="716"/>
      <c r="AG119" s="716"/>
      <c r="AH119" s="717">
        <v>0</v>
      </c>
      <c r="AI119" s="717"/>
      <c r="AJ119" s="718"/>
      <c r="AK119" s="36" t="s">
        <v>28</v>
      </c>
      <c r="AL119" s="715">
        <v>0</v>
      </c>
      <c r="AM119" s="716"/>
      <c r="AN119" s="716"/>
      <c r="AO119" s="716"/>
      <c r="AP119" s="716"/>
      <c r="AQ119" s="717">
        <v>0</v>
      </c>
      <c r="AR119" s="717"/>
      <c r="AS119" s="718"/>
      <c r="AT119" s="36" t="s">
        <v>28</v>
      </c>
      <c r="AU119" s="715">
        <v>0</v>
      </c>
      <c r="AV119" s="716"/>
      <c r="AW119" s="716"/>
      <c r="AX119" s="716"/>
      <c r="AY119" s="719"/>
    </row>
    <row r="120" spans="1:51" ht="23.25" customHeight="1" thickBot="1" x14ac:dyDescent="0.25">
      <c r="A120" s="432"/>
      <c r="B120" s="433"/>
      <c r="C120" s="433"/>
      <c r="D120" s="433"/>
      <c r="E120" s="433"/>
      <c r="F120" s="433"/>
      <c r="G120" s="687" t="s">
        <v>40</v>
      </c>
      <c r="H120" s="688"/>
      <c r="I120" s="688"/>
      <c r="J120" s="688"/>
      <c r="K120" s="688"/>
      <c r="L120" s="752" t="s">
        <v>27</v>
      </c>
      <c r="M120" s="752"/>
      <c r="N120" s="752"/>
      <c r="O120" s="749">
        <v>320</v>
      </c>
      <c r="P120" s="749"/>
      <c r="Q120" s="750"/>
      <c r="R120" s="37" t="s">
        <v>28</v>
      </c>
      <c r="S120" s="747">
        <v>16566.807973999999</v>
      </c>
      <c r="T120" s="748"/>
      <c r="U120" s="748"/>
      <c r="V120" s="748"/>
      <c r="W120" s="748"/>
      <c r="X120" s="749">
        <v>307</v>
      </c>
      <c r="Y120" s="749"/>
      <c r="Z120" s="750"/>
      <c r="AA120" s="37" t="s">
        <v>28</v>
      </c>
      <c r="AB120" s="747">
        <v>14308.253103999999</v>
      </c>
      <c r="AC120" s="748"/>
      <c r="AD120" s="748"/>
      <c r="AE120" s="748"/>
      <c r="AF120" s="748"/>
      <c r="AG120" s="748"/>
      <c r="AH120" s="749">
        <f>X120+AH116-AH118</f>
        <v>326</v>
      </c>
      <c r="AI120" s="749"/>
      <c r="AJ120" s="750"/>
      <c r="AK120" s="37" t="s">
        <v>28</v>
      </c>
      <c r="AL120" s="747">
        <v>14739.264917</v>
      </c>
      <c r="AM120" s="748"/>
      <c r="AN120" s="748"/>
      <c r="AO120" s="748"/>
      <c r="AP120" s="748"/>
      <c r="AQ120" s="749">
        <v>326</v>
      </c>
      <c r="AR120" s="749"/>
      <c r="AS120" s="750"/>
      <c r="AT120" s="37" t="s">
        <v>28</v>
      </c>
      <c r="AU120" s="747">
        <f>AL120+AU117-AU118-AU119</f>
        <v>14739.264917</v>
      </c>
      <c r="AV120" s="748"/>
      <c r="AW120" s="748"/>
      <c r="AX120" s="748"/>
      <c r="AY120" s="751"/>
    </row>
    <row r="121" spans="1:51" ht="23.25" customHeight="1" thickBot="1" x14ac:dyDescent="0.25">
      <c r="A121" s="321" t="s">
        <v>246</v>
      </c>
      <c r="B121" s="322"/>
      <c r="C121" s="322"/>
      <c r="D121" s="322"/>
      <c r="E121" s="322"/>
      <c r="F121" s="322"/>
      <c r="G121" s="709" t="s">
        <v>38</v>
      </c>
      <c r="H121" s="710"/>
      <c r="I121" s="710"/>
      <c r="J121" s="710"/>
      <c r="K121" s="710"/>
      <c r="L121" s="711" t="s">
        <v>1</v>
      </c>
      <c r="M121" s="711"/>
      <c r="N121" s="711"/>
      <c r="O121" s="712" t="s">
        <v>223</v>
      </c>
      <c r="P121" s="713"/>
      <c r="Q121" s="713"/>
      <c r="R121" s="713"/>
      <c r="S121" s="713"/>
      <c r="T121" s="713"/>
      <c r="U121" s="713"/>
      <c r="V121" s="713"/>
      <c r="W121" s="714"/>
      <c r="X121" s="713" t="s">
        <v>224</v>
      </c>
      <c r="Y121" s="713"/>
      <c r="Z121" s="713"/>
      <c r="AA121" s="713"/>
      <c r="AB121" s="713"/>
      <c r="AC121" s="713"/>
      <c r="AD121" s="713"/>
      <c r="AE121" s="713"/>
      <c r="AF121" s="713"/>
      <c r="AG121" s="714"/>
      <c r="AH121" s="713" t="s">
        <v>225</v>
      </c>
      <c r="AI121" s="713"/>
      <c r="AJ121" s="713"/>
      <c r="AK121" s="713"/>
      <c r="AL121" s="713"/>
      <c r="AM121" s="713"/>
      <c r="AN121" s="713"/>
      <c r="AO121" s="713"/>
      <c r="AP121" s="714"/>
      <c r="AQ121" s="713" t="s">
        <v>226</v>
      </c>
      <c r="AR121" s="713"/>
      <c r="AS121" s="713"/>
      <c r="AT121" s="713"/>
      <c r="AU121" s="713"/>
      <c r="AV121" s="713"/>
      <c r="AW121" s="713"/>
      <c r="AX121" s="713"/>
      <c r="AY121" s="753"/>
    </row>
    <row r="122" spans="1:51" ht="23.25" customHeight="1" x14ac:dyDescent="0.2">
      <c r="A122" s="211"/>
      <c r="B122" s="212"/>
      <c r="C122" s="212"/>
      <c r="D122" s="212"/>
      <c r="E122" s="212"/>
      <c r="F122" s="212"/>
      <c r="G122" s="754" t="s">
        <v>267</v>
      </c>
      <c r="H122" s="755"/>
      <c r="I122" s="755"/>
      <c r="J122" s="755"/>
      <c r="K122" s="755"/>
      <c r="L122" s="655" t="s">
        <v>27</v>
      </c>
      <c r="M122" s="655"/>
      <c r="N122" s="655"/>
      <c r="O122" s="759" t="s">
        <v>374</v>
      </c>
      <c r="P122" s="760"/>
      <c r="Q122" s="760"/>
      <c r="R122" s="34" t="s">
        <v>28</v>
      </c>
      <c r="S122" s="762">
        <v>0</v>
      </c>
      <c r="T122" s="762"/>
      <c r="U122" s="762"/>
      <c r="V122" s="762"/>
      <c r="W122" s="763"/>
      <c r="X122" s="759" t="s">
        <v>374</v>
      </c>
      <c r="Y122" s="760"/>
      <c r="Z122" s="760"/>
      <c r="AA122" s="34" t="s">
        <v>28</v>
      </c>
      <c r="AB122" s="762">
        <v>0</v>
      </c>
      <c r="AC122" s="762"/>
      <c r="AD122" s="762"/>
      <c r="AE122" s="762"/>
      <c r="AF122" s="762"/>
      <c r="AG122" s="763"/>
      <c r="AH122" s="759" t="s">
        <v>374</v>
      </c>
      <c r="AI122" s="760"/>
      <c r="AJ122" s="760"/>
      <c r="AK122" s="34" t="s">
        <v>28</v>
      </c>
      <c r="AL122" s="762">
        <v>0</v>
      </c>
      <c r="AM122" s="762"/>
      <c r="AN122" s="762"/>
      <c r="AO122" s="762"/>
      <c r="AP122" s="763"/>
      <c r="AQ122" s="770"/>
      <c r="AR122" s="770"/>
      <c r="AS122" s="770"/>
      <c r="AT122" s="770"/>
      <c r="AU122" s="770"/>
      <c r="AV122" s="770"/>
      <c r="AW122" s="770"/>
      <c r="AX122" s="770"/>
      <c r="AY122" s="771"/>
    </row>
    <row r="123" spans="1:51" ht="23.25" customHeight="1" x14ac:dyDescent="0.2">
      <c r="A123" s="211"/>
      <c r="B123" s="212"/>
      <c r="C123" s="212"/>
      <c r="D123" s="212"/>
      <c r="E123" s="212"/>
      <c r="F123" s="212"/>
      <c r="G123" s="756"/>
      <c r="H123" s="757"/>
      <c r="I123" s="757"/>
      <c r="J123" s="757"/>
      <c r="K123" s="757"/>
      <c r="L123" s="643" t="s">
        <v>27</v>
      </c>
      <c r="M123" s="643"/>
      <c r="N123" s="643"/>
      <c r="O123" s="766" t="s">
        <v>374</v>
      </c>
      <c r="P123" s="766"/>
      <c r="Q123" s="767"/>
      <c r="R123" s="35" t="s">
        <v>28</v>
      </c>
      <c r="S123" s="764">
        <v>0</v>
      </c>
      <c r="T123" s="765"/>
      <c r="U123" s="765"/>
      <c r="V123" s="765"/>
      <c r="W123" s="765"/>
      <c r="X123" s="766" t="s">
        <v>374</v>
      </c>
      <c r="Y123" s="766"/>
      <c r="Z123" s="767"/>
      <c r="AA123" s="35" t="s">
        <v>28</v>
      </c>
      <c r="AB123" s="764">
        <v>0</v>
      </c>
      <c r="AC123" s="765"/>
      <c r="AD123" s="765"/>
      <c r="AE123" s="765"/>
      <c r="AF123" s="765"/>
      <c r="AG123" s="765"/>
      <c r="AH123" s="772" t="s">
        <v>374</v>
      </c>
      <c r="AI123" s="766"/>
      <c r="AJ123" s="767"/>
      <c r="AK123" s="35" t="s">
        <v>28</v>
      </c>
      <c r="AL123" s="764">
        <v>0</v>
      </c>
      <c r="AM123" s="765"/>
      <c r="AN123" s="765"/>
      <c r="AO123" s="765"/>
      <c r="AP123" s="765"/>
      <c r="AQ123" s="766" t="s">
        <v>374</v>
      </c>
      <c r="AR123" s="766"/>
      <c r="AS123" s="767"/>
      <c r="AT123" s="35" t="s">
        <v>28</v>
      </c>
      <c r="AU123" s="764">
        <v>0</v>
      </c>
      <c r="AV123" s="765"/>
      <c r="AW123" s="765"/>
      <c r="AX123" s="765"/>
      <c r="AY123" s="768"/>
    </row>
    <row r="124" spans="1:51" ht="23.25" customHeight="1" x14ac:dyDescent="0.2">
      <c r="A124" s="211"/>
      <c r="B124" s="212"/>
      <c r="C124" s="212"/>
      <c r="D124" s="212"/>
      <c r="E124" s="212"/>
      <c r="F124" s="212"/>
      <c r="G124" s="756" t="s">
        <v>76</v>
      </c>
      <c r="H124" s="757"/>
      <c r="I124" s="757"/>
      <c r="J124" s="757"/>
      <c r="K124" s="757"/>
      <c r="L124" s="1003" t="s">
        <v>27</v>
      </c>
      <c r="M124" s="1003"/>
      <c r="N124" s="1003"/>
      <c r="O124" s="717" t="s">
        <v>374</v>
      </c>
      <c r="P124" s="717"/>
      <c r="Q124" s="718"/>
      <c r="R124" s="36" t="s">
        <v>28</v>
      </c>
      <c r="S124" s="715">
        <v>0</v>
      </c>
      <c r="T124" s="716"/>
      <c r="U124" s="716"/>
      <c r="V124" s="716"/>
      <c r="W124" s="716"/>
      <c r="X124" s="717" t="s">
        <v>374</v>
      </c>
      <c r="Y124" s="717"/>
      <c r="Z124" s="718"/>
      <c r="AA124" s="36" t="s">
        <v>28</v>
      </c>
      <c r="AB124" s="715">
        <v>0</v>
      </c>
      <c r="AC124" s="716"/>
      <c r="AD124" s="716"/>
      <c r="AE124" s="716"/>
      <c r="AF124" s="716"/>
      <c r="AG124" s="716"/>
      <c r="AH124" s="717" t="s">
        <v>374</v>
      </c>
      <c r="AI124" s="717"/>
      <c r="AJ124" s="718"/>
      <c r="AK124" s="36" t="s">
        <v>28</v>
      </c>
      <c r="AL124" s="715">
        <v>0</v>
      </c>
      <c r="AM124" s="716"/>
      <c r="AN124" s="716"/>
      <c r="AO124" s="716"/>
      <c r="AP124" s="716"/>
      <c r="AQ124" s="717" t="s">
        <v>374</v>
      </c>
      <c r="AR124" s="717"/>
      <c r="AS124" s="718"/>
      <c r="AT124" s="36" t="s">
        <v>28</v>
      </c>
      <c r="AU124" s="715">
        <v>0</v>
      </c>
      <c r="AV124" s="716"/>
      <c r="AW124" s="716"/>
      <c r="AX124" s="716"/>
      <c r="AY124" s="719"/>
    </row>
    <row r="125" spans="1:51" ht="23.25" customHeight="1" x14ac:dyDescent="0.2">
      <c r="A125" s="211"/>
      <c r="B125" s="212"/>
      <c r="C125" s="212"/>
      <c r="D125" s="212"/>
      <c r="E125" s="212"/>
      <c r="F125" s="212"/>
      <c r="G125" s="720" t="s">
        <v>41</v>
      </c>
      <c r="H125" s="104"/>
      <c r="I125" s="104"/>
      <c r="J125" s="104"/>
      <c r="K125" s="104"/>
      <c r="L125" s="1003" t="s">
        <v>27</v>
      </c>
      <c r="M125" s="1003"/>
      <c r="N125" s="1003"/>
      <c r="O125" s="717" t="s">
        <v>374</v>
      </c>
      <c r="P125" s="717"/>
      <c r="Q125" s="718"/>
      <c r="R125" s="36" t="s">
        <v>28</v>
      </c>
      <c r="S125" s="715">
        <v>0</v>
      </c>
      <c r="T125" s="716"/>
      <c r="U125" s="716"/>
      <c r="V125" s="716"/>
      <c r="W125" s="716"/>
      <c r="X125" s="717" t="s">
        <v>374</v>
      </c>
      <c r="Y125" s="717"/>
      <c r="Z125" s="718"/>
      <c r="AA125" s="36" t="s">
        <v>28</v>
      </c>
      <c r="AB125" s="715">
        <v>0</v>
      </c>
      <c r="AC125" s="716"/>
      <c r="AD125" s="716"/>
      <c r="AE125" s="716"/>
      <c r="AF125" s="716"/>
      <c r="AG125" s="716"/>
      <c r="AH125" s="717" t="s">
        <v>374</v>
      </c>
      <c r="AI125" s="717"/>
      <c r="AJ125" s="718"/>
      <c r="AK125" s="36" t="s">
        <v>28</v>
      </c>
      <c r="AL125" s="715">
        <v>0</v>
      </c>
      <c r="AM125" s="716"/>
      <c r="AN125" s="716"/>
      <c r="AO125" s="716"/>
      <c r="AP125" s="716"/>
      <c r="AQ125" s="717" t="s">
        <v>374</v>
      </c>
      <c r="AR125" s="717"/>
      <c r="AS125" s="718"/>
      <c r="AT125" s="36" t="s">
        <v>28</v>
      </c>
      <c r="AU125" s="715">
        <v>0</v>
      </c>
      <c r="AV125" s="716"/>
      <c r="AW125" s="716"/>
      <c r="AX125" s="716"/>
      <c r="AY125" s="719"/>
    </row>
    <row r="126" spans="1:51" ht="23.25" customHeight="1" thickBot="1" x14ac:dyDescent="0.25">
      <c r="A126" s="432"/>
      <c r="B126" s="433"/>
      <c r="C126" s="433"/>
      <c r="D126" s="433"/>
      <c r="E126" s="433"/>
      <c r="F126" s="433"/>
      <c r="G126" s="687" t="s">
        <v>42</v>
      </c>
      <c r="H126" s="688"/>
      <c r="I126" s="688"/>
      <c r="J126" s="688"/>
      <c r="K126" s="688"/>
      <c r="L126" s="689" t="s">
        <v>27</v>
      </c>
      <c r="M126" s="689"/>
      <c r="N126" s="689"/>
      <c r="O126" s="749" t="s">
        <v>374</v>
      </c>
      <c r="P126" s="749"/>
      <c r="Q126" s="750"/>
      <c r="R126" s="37" t="s">
        <v>28</v>
      </c>
      <c r="S126" s="747">
        <v>0</v>
      </c>
      <c r="T126" s="748"/>
      <c r="U126" s="748"/>
      <c r="V126" s="748"/>
      <c r="W126" s="748"/>
      <c r="X126" s="749" t="s">
        <v>374</v>
      </c>
      <c r="Y126" s="749"/>
      <c r="Z126" s="750"/>
      <c r="AA126" s="37" t="s">
        <v>28</v>
      </c>
      <c r="AB126" s="747">
        <f>S126+AB122-AB124-AB125</f>
        <v>0</v>
      </c>
      <c r="AC126" s="748"/>
      <c r="AD126" s="748"/>
      <c r="AE126" s="748"/>
      <c r="AF126" s="748"/>
      <c r="AG126" s="748"/>
      <c r="AH126" s="749" t="s">
        <v>374</v>
      </c>
      <c r="AI126" s="749"/>
      <c r="AJ126" s="750"/>
      <c r="AK126" s="37" t="s">
        <v>28</v>
      </c>
      <c r="AL126" s="747">
        <f>AB126+AL122-AL124-AL125</f>
        <v>0</v>
      </c>
      <c r="AM126" s="748"/>
      <c r="AN126" s="748"/>
      <c r="AO126" s="748"/>
      <c r="AP126" s="748"/>
      <c r="AQ126" s="749" t="s">
        <v>374</v>
      </c>
      <c r="AR126" s="749"/>
      <c r="AS126" s="750"/>
      <c r="AT126" s="37" t="s">
        <v>28</v>
      </c>
      <c r="AU126" s="747">
        <f>AL126+AU123-AU124-AU125</f>
        <v>0</v>
      </c>
      <c r="AV126" s="748"/>
      <c r="AW126" s="748"/>
      <c r="AX126" s="748"/>
      <c r="AY126" s="751"/>
    </row>
    <row r="127" spans="1:51" ht="25.5" customHeight="1" x14ac:dyDescent="0.2">
      <c r="A127" s="321" t="s">
        <v>247</v>
      </c>
      <c r="B127" s="322"/>
      <c r="C127" s="322"/>
      <c r="D127" s="322"/>
      <c r="E127" s="322"/>
      <c r="F127" s="323"/>
      <c r="G127" s="254" t="s">
        <v>268</v>
      </c>
      <c r="H127" s="255"/>
      <c r="I127" s="255"/>
      <c r="J127" s="255"/>
      <c r="K127" s="255"/>
      <c r="L127" s="255"/>
      <c r="M127" s="255"/>
      <c r="N127" s="255"/>
      <c r="O127" s="255"/>
      <c r="P127" s="255"/>
      <c r="Q127" s="256"/>
      <c r="R127" s="257">
        <v>109.95</v>
      </c>
      <c r="S127" s="258"/>
      <c r="T127" s="258"/>
      <c r="U127" s="258"/>
      <c r="V127" s="258"/>
      <c r="W127" s="258"/>
      <c r="X127" s="258"/>
      <c r="Y127" s="258"/>
      <c r="Z127" s="258"/>
      <c r="AA127" s="258"/>
      <c r="AB127" s="259"/>
      <c r="AC127" s="260" t="s">
        <v>269</v>
      </c>
      <c r="AD127" s="261"/>
      <c r="AE127" s="261"/>
      <c r="AF127" s="261"/>
      <c r="AG127" s="261"/>
      <c r="AH127" s="261"/>
      <c r="AI127" s="261"/>
      <c r="AJ127" s="261"/>
      <c r="AK127" s="261"/>
      <c r="AL127" s="261"/>
      <c r="AM127" s="262"/>
      <c r="AN127" s="263">
        <f>X89</f>
        <v>74.936241999999993</v>
      </c>
      <c r="AO127" s="264"/>
      <c r="AP127" s="264"/>
      <c r="AQ127" s="264"/>
      <c r="AR127" s="264"/>
      <c r="AS127" s="264"/>
      <c r="AT127" s="264"/>
      <c r="AU127" s="264"/>
      <c r="AV127" s="264"/>
      <c r="AW127" s="264"/>
      <c r="AX127" s="264"/>
      <c r="AY127" s="265"/>
    </row>
    <row r="128" spans="1:51" ht="25.5" customHeight="1" x14ac:dyDescent="0.2">
      <c r="A128" s="211"/>
      <c r="B128" s="212"/>
      <c r="C128" s="212"/>
      <c r="D128" s="212"/>
      <c r="E128" s="212"/>
      <c r="F128" s="213"/>
      <c r="G128" s="266" t="s">
        <v>271</v>
      </c>
      <c r="H128" s="267"/>
      <c r="I128" s="267"/>
      <c r="J128" s="267"/>
      <c r="K128" s="267"/>
      <c r="L128" s="267"/>
      <c r="M128" s="267"/>
      <c r="N128" s="267"/>
      <c r="O128" s="267"/>
      <c r="P128" s="267"/>
      <c r="Q128" s="268"/>
      <c r="R128" s="269">
        <f>R127-AN127</f>
        <v>35.01375800000001</v>
      </c>
      <c r="S128" s="270"/>
      <c r="T128" s="270"/>
      <c r="U128" s="270"/>
      <c r="V128" s="270"/>
      <c r="W128" s="270"/>
      <c r="X128" s="270"/>
      <c r="Y128" s="270"/>
      <c r="Z128" s="270"/>
      <c r="AA128" s="270"/>
      <c r="AB128" s="271"/>
      <c r="AC128" s="272" t="s">
        <v>270</v>
      </c>
      <c r="AD128" s="273"/>
      <c r="AE128" s="273"/>
      <c r="AF128" s="273"/>
      <c r="AG128" s="273"/>
      <c r="AH128" s="273"/>
      <c r="AI128" s="273"/>
      <c r="AJ128" s="273"/>
      <c r="AK128" s="273"/>
      <c r="AL128" s="273"/>
      <c r="AM128" s="274"/>
      <c r="AN128" s="275">
        <f>R128/R127</f>
        <v>0.31845164165529793</v>
      </c>
      <c r="AO128" s="276"/>
      <c r="AP128" s="276"/>
      <c r="AQ128" s="276"/>
      <c r="AR128" s="276"/>
      <c r="AS128" s="276"/>
      <c r="AT128" s="276"/>
      <c r="AU128" s="276"/>
      <c r="AV128" s="276"/>
      <c r="AW128" s="276"/>
      <c r="AX128" s="276"/>
      <c r="AY128" s="277"/>
    </row>
    <row r="129" spans="1:52" x14ac:dyDescent="0.2">
      <c r="A129" s="211"/>
      <c r="B129" s="212"/>
      <c r="C129" s="212"/>
      <c r="D129" s="212"/>
      <c r="E129" s="212"/>
      <c r="F129" s="213"/>
      <c r="G129" s="155" t="s">
        <v>180</v>
      </c>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9"/>
    </row>
    <row r="130" spans="1:52" ht="69.75" customHeight="1" thickBot="1" x14ac:dyDescent="0.25">
      <c r="A130" s="211"/>
      <c r="B130" s="212"/>
      <c r="C130" s="212"/>
      <c r="D130" s="212"/>
      <c r="E130" s="212"/>
      <c r="F130" s="213"/>
      <c r="G130" s="280" t="s">
        <v>330</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2"/>
    </row>
    <row r="131" spans="1:52" ht="25.5" customHeight="1" x14ac:dyDescent="0.2">
      <c r="A131" s="211"/>
      <c r="B131" s="212"/>
      <c r="C131" s="212"/>
      <c r="D131" s="212"/>
      <c r="E131" s="212"/>
      <c r="F131" s="213"/>
      <c r="G131" s="254" t="s">
        <v>272</v>
      </c>
      <c r="H131" s="255"/>
      <c r="I131" s="255"/>
      <c r="J131" s="255"/>
      <c r="K131" s="255"/>
      <c r="L131" s="255"/>
      <c r="M131" s="255"/>
      <c r="N131" s="255"/>
      <c r="O131" s="255"/>
      <c r="P131" s="255"/>
      <c r="Q131" s="256"/>
      <c r="R131" s="257">
        <v>104.422</v>
      </c>
      <c r="S131" s="258"/>
      <c r="T131" s="258"/>
      <c r="U131" s="258"/>
      <c r="V131" s="258"/>
      <c r="W131" s="258"/>
      <c r="X131" s="258"/>
      <c r="Y131" s="258"/>
      <c r="Z131" s="258"/>
      <c r="AA131" s="258"/>
      <c r="AB131" s="259"/>
      <c r="AC131" s="260" t="s">
        <v>273</v>
      </c>
      <c r="AD131" s="261"/>
      <c r="AE131" s="261"/>
      <c r="AF131" s="261"/>
      <c r="AG131" s="261"/>
      <c r="AH131" s="261"/>
      <c r="AI131" s="261"/>
      <c r="AJ131" s="261"/>
      <c r="AK131" s="261"/>
      <c r="AL131" s="261"/>
      <c r="AM131" s="262"/>
      <c r="AN131" s="257">
        <v>79.926682</v>
      </c>
      <c r="AO131" s="258"/>
      <c r="AP131" s="258"/>
      <c r="AQ131" s="258"/>
      <c r="AR131" s="258"/>
      <c r="AS131" s="258"/>
      <c r="AT131" s="258"/>
      <c r="AU131" s="258"/>
      <c r="AV131" s="258"/>
      <c r="AW131" s="258"/>
      <c r="AX131" s="258"/>
      <c r="AY131" s="1087"/>
    </row>
    <row r="132" spans="1:52" ht="25.5" customHeight="1" x14ac:dyDescent="0.2">
      <c r="A132" s="211"/>
      <c r="B132" s="212"/>
      <c r="C132" s="212"/>
      <c r="D132" s="212"/>
      <c r="E132" s="212"/>
      <c r="F132" s="213"/>
      <c r="G132" s="266" t="s">
        <v>271</v>
      </c>
      <c r="H132" s="267"/>
      <c r="I132" s="267"/>
      <c r="J132" s="267"/>
      <c r="K132" s="267"/>
      <c r="L132" s="267"/>
      <c r="M132" s="267"/>
      <c r="N132" s="267"/>
      <c r="O132" s="267"/>
      <c r="P132" s="267"/>
      <c r="Q132" s="268"/>
      <c r="R132" s="1088">
        <f>R131-AN131</f>
        <v>24.495317999999997</v>
      </c>
      <c r="S132" s="1089"/>
      <c r="T132" s="1089"/>
      <c r="U132" s="1089"/>
      <c r="V132" s="1089"/>
      <c r="W132" s="1089"/>
      <c r="X132" s="1089"/>
      <c r="Y132" s="1089"/>
      <c r="Z132" s="1089"/>
      <c r="AA132" s="1089"/>
      <c r="AB132" s="1090"/>
      <c r="AC132" s="272" t="s">
        <v>270</v>
      </c>
      <c r="AD132" s="273"/>
      <c r="AE132" s="273"/>
      <c r="AF132" s="273"/>
      <c r="AG132" s="273"/>
      <c r="AH132" s="273"/>
      <c r="AI132" s="273"/>
      <c r="AJ132" s="273"/>
      <c r="AK132" s="273"/>
      <c r="AL132" s="273"/>
      <c r="AM132" s="274"/>
      <c r="AN132" s="1091">
        <f>R132/R131</f>
        <v>0.23458005018099631</v>
      </c>
      <c r="AO132" s="1092"/>
      <c r="AP132" s="1092"/>
      <c r="AQ132" s="1092"/>
      <c r="AR132" s="1092"/>
      <c r="AS132" s="1092"/>
      <c r="AT132" s="1092"/>
      <c r="AU132" s="1092"/>
      <c r="AV132" s="1092"/>
      <c r="AW132" s="1092"/>
      <c r="AX132" s="1092"/>
      <c r="AY132" s="1093"/>
    </row>
    <row r="133" spans="1:52" x14ac:dyDescent="0.2">
      <c r="A133" s="211"/>
      <c r="B133" s="212"/>
      <c r="C133" s="212"/>
      <c r="D133" s="212"/>
      <c r="E133" s="212"/>
      <c r="F133" s="213"/>
      <c r="G133" s="1094" t="s">
        <v>180</v>
      </c>
      <c r="H133" s="1095"/>
      <c r="I133" s="1095"/>
      <c r="J133" s="1095"/>
      <c r="K133" s="1095"/>
      <c r="L133" s="1095"/>
      <c r="M133" s="1095"/>
      <c r="N133" s="1095"/>
      <c r="O133" s="1095"/>
      <c r="P133" s="1095"/>
      <c r="Q133" s="1095"/>
      <c r="R133" s="1095"/>
      <c r="S133" s="1095"/>
      <c r="T133" s="1095"/>
      <c r="U133" s="1095"/>
      <c r="V133" s="1095"/>
      <c r="W133" s="1095"/>
      <c r="X133" s="1095"/>
      <c r="Y133" s="1095"/>
      <c r="Z133" s="1095"/>
      <c r="AA133" s="1095"/>
      <c r="AB133" s="1095"/>
      <c r="AC133" s="1095"/>
      <c r="AD133" s="1095"/>
      <c r="AE133" s="1095"/>
      <c r="AF133" s="1095"/>
      <c r="AG133" s="1095"/>
      <c r="AH133" s="1095"/>
      <c r="AI133" s="1095"/>
      <c r="AJ133" s="1095"/>
      <c r="AK133" s="1095"/>
      <c r="AL133" s="1095"/>
      <c r="AM133" s="1095"/>
      <c r="AN133" s="1095"/>
      <c r="AO133" s="1095"/>
      <c r="AP133" s="1095"/>
      <c r="AQ133" s="1095"/>
      <c r="AR133" s="1095"/>
      <c r="AS133" s="1095"/>
      <c r="AT133" s="1095"/>
      <c r="AU133" s="1095"/>
      <c r="AV133" s="1095"/>
      <c r="AW133" s="1095"/>
      <c r="AX133" s="1095"/>
      <c r="AY133" s="1096"/>
    </row>
    <row r="134" spans="1:52" ht="69.75" customHeight="1" thickBot="1" x14ac:dyDescent="0.25">
      <c r="A134" s="432"/>
      <c r="B134" s="433"/>
      <c r="C134" s="433"/>
      <c r="D134" s="433"/>
      <c r="E134" s="433"/>
      <c r="F134" s="434"/>
      <c r="G134" s="1000" t="s">
        <v>370</v>
      </c>
      <c r="H134" s="1001"/>
      <c r="I134" s="1001"/>
      <c r="J134" s="1001"/>
      <c r="K134" s="1001"/>
      <c r="L134" s="1001"/>
      <c r="M134" s="1001"/>
      <c r="N134" s="1001"/>
      <c r="O134" s="1001"/>
      <c r="P134" s="1001"/>
      <c r="Q134" s="1001"/>
      <c r="R134" s="1001"/>
      <c r="S134" s="1001"/>
      <c r="T134" s="1001"/>
      <c r="U134" s="1001"/>
      <c r="V134" s="1001"/>
      <c r="W134" s="1001"/>
      <c r="X134" s="1001"/>
      <c r="Y134" s="1001"/>
      <c r="Z134" s="1001"/>
      <c r="AA134" s="1001"/>
      <c r="AB134" s="1001"/>
      <c r="AC134" s="1001"/>
      <c r="AD134" s="1001"/>
      <c r="AE134" s="1001"/>
      <c r="AF134" s="1001"/>
      <c r="AG134" s="1001"/>
      <c r="AH134" s="1001"/>
      <c r="AI134" s="1001"/>
      <c r="AJ134" s="1001"/>
      <c r="AK134" s="1001"/>
      <c r="AL134" s="1001"/>
      <c r="AM134" s="1001"/>
      <c r="AN134" s="1001"/>
      <c r="AO134" s="1001"/>
      <c r="AP134" s="1001"/>
      <c r="AQ134" s="1001"/>
      <c r="AR134" s="1001"/>
      <c r="AS134" s="1001"/>
      <c r="AT134" s="1001"/>
      <c r="AU134" s="1001"/>
      <c r="AV134" s="1001"/>
      <c r="AW134" s="1001"/>
      <c r="AX134" s="1001"/>
      <c r="AY134" s="1002"/>
    </row>
    <row r="135" spans="1:52" ht="36" customHeight="1" x14ac:dyDescent="0.2">
      <c r="A135" s="158" t="s">
        <v>277</v>
      </c>
      <c r="B135" s="159"/>
      <c r="C135" s="159"/>
      <c r="D135" s="159"/>
      <c r="E135" s="159"/>
      <c r="F135" s="160"/>
      <c r="G135" s="167">
        <v>0.88</v>
      </c>
      <c r="H135" s="167"/>
      <c r="I135" s="167"/>
      <c r="J135" s="167"/>
      <c r="K135" s="167"/>
      <c r="L135" s="167"/>
      <c r="M135" s="167"/>
      <c r="N135" s="167"/>
      <c r="O135" s="453" t="s">
        <v>2</v>
      </c>
      <c r="P135" s="453"/>
      <c r="Q135" s="453"/>
      <c r="R135" s="455" t="s">
        <v>69</v>
      </c>
      <c r="S135" s="455"/>
      <c r="T135" s="455"/>
      <c r="U135" s="170" t="s">
        <v>364</v>
      </c>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1"/>
    </row>
    <row r="136" spans="1:52" ht="48" customHeight="1" x14ac:dyDescent="0.2">
      <c r="A136" s="161"/>
      <c r="B136" s="162"/>
      <c r="C136" s="162"/>
      <c r="D136" s="162"/>
      <c r="E136" s="162"/>
      <c r="F136" s="163"/>
      <c r="G136" s="168"/>
      <c r="H136" s="168"/>
      <c r="I136" s="168"/>
      <c r="J136" s="168"/>
      <c r="K136" s="168"/>
      <c r="L136" s="168"/>
      <c r="M136" s="168"/>
      <c r="N136" s="168"/>
      <c r="O136" s="454"/>
      <c r="P136" s="454"/>
      <c r="Q136" s="454"/>
      <c r="R136" s="456" t="s">
        <v>276</v>
      </c>
      <c r="S136" s="456"/>
      <c r="T136" s="456"/>
      <c r="U136" s="457" t="s">
        <v>342</v>
      </c>
      <c r="V136" s="458"/>
      <c r="W136" s="458"/>
      <c r="X136" s="458"/>
      <c r="Y136" s="458"/>
      <c r="Z136" s="458"/>
      <c r="AA136" s="458"/>
      <c r="AB136" s="458"/>
      <c r="AC136" s="458"/>
      <c r="AD136" s="458"/>
      <c r="AE136" s="458"/>
      <c r="AF136" s="458"/>
      <c r="AG136" s="458"/>
      <c r="AH136" s="458"/>
      <c r="AI136" s="458"/>
      <c r="AJ136" s="458"/>
      <c r="AK136" s="458"/>
      <c r="AL136" s="458"/>
      <c r="AM136" s="458"/>
      <c r="AN136" s="458"/>
      <c r="AO136" s="458"/>
      <c r="AP136" s="458"/>
      <c r="AQ136" s="458"/>
      <c r="AR136" s="458"/>
      <c r="AS136" s="458"/>
      <c r="AT136" s="458"/>
      <c r="AU136" s="458"/>
      <c r="AV136" s="458"/>
      <c r="AW136" s="458"/>
      <c r="AX136" s="458"/>
      <c r="AY136" s="459"/>
    </row>
    <row r="137" spans="1:52" ht="36" customHeight="1" x14ac:dyDescent="0.2">
      <c r="A137" s="161"/>
      <c r="B137" s="162"/>
      <c r="C137" s="162"/>
      <c r="D137" s="162"/>
      <c r="E137" s="162"/>
      <c r="F137" s="163"/>
      <c r="G137" s="168"/>
      <c r="H137" s="168"/>
      <c r="I137" s="168"/>
      <c r="J137" s="168"/>
      <c r="K137" s="168"/>
      <c r="L137" s="168"/>
      <c r="M137" s="168"/>
      <c r="N137" s="168"/>
      <c r="O137" s="454" t="s">
        <v>275</v>
      </c>
      <c r="P137" s="454"/>
      <c r="Q137" s="454"/>
      <c r="R137" s="454"/>
      <c r="S137" s="454"/>
      <c r="T137" s="454"/>
      <c r="U137" s="461" t="s">
        <v>69</v>
      </c>
      <c r="V137" s="461"/>
      <c r="W137" s="461"/>
      <c r="X137" s="462" t="s">
        <v>363</v>
      </c>
      <c r="Y137" s="463"/>
      <c r="Z137" s="463"/>
      <c r="AA137" s="463"/>
      <c r="AB137" s="463"/>
      <c r="AC137" s="463"/>
      <c r="AD137" s="463"/>
      <c r="AE137" s="463"/>
      <c r="AF137" s="463"/>
      <c r="AG137" s="463"/>
      <c r="AH137" s="463"/>
      <c r="AI137" s="463"/>
      <c r="AJ137" s="463"/>
      <c r="AK137" s="463"/>
      <c r="AL137" s="463"/>
      <c r="AM137" s="463"/>
      <c r="AN137" s="463"/>
      <c r="AO137" s="463"/>
      <c r="AP137" s="463"/>
      <c r="AQ137" s="463"/>
      <c r="AR137" s="463"/>
      <c r="AS137" s="463"/>
      <c r="AT137" s="463"/>
      <c r="AU137" s="463"/>
      <c r="AV137" s="463"/>
      <c r="AW137" s="463"/>
      <c r="AX137" s="463"/>
      <c r="AY137" s="464"/>
    </row>
    <row r="138" spans="1:52" ht="119.25" customHeight="1" x14ac:dyDescent="0.2">
      <c r="A138" s="161"/>
      <c r="B138" s="162"/>
      <c r="C138" s="162"/>
      <c r="D138" s="162"/>
      <c r="E138" s="162"/>
      <c r="F138" s="163"/>
      <c r="G138" s="168"/>
      <c r="H138" s="168"/>
      <c r="I138" s="168"/>
      <c r="J138" s="168"/>
      <c r="K138" s="168"/>
      <c r="L138" s="168"/>
      <c r="M138" s="168"/>
      <c r="N138" s="168"/>
      <c r="O138" s="454"/>
      <c r="P138" s="454"/>
      <c r="Q138" s="454"/>
      <c r="R138" s="454"/>
      <c r="S138" s="454"/>
      <c r="T138" s="454"/>
      <c r="U138" s="465" t="s">
        <v>274</v>
      </c>
      <c r="V138" s="465"/>
      <c r="W138" s="465"/>
      <c r="X138" s="466" t="s">
        <v>384</v>
      </c>
      <c r="Y138" s="467"/>
      <c r="Z138" s="467"/>
      <c r="AA138" s="467"/>
      <c r="AB138" s="467"/>
      <c r="AC138" s="467"/>
      <c r="AD138" s="467"/>
      <c r="AE138" s="467"/>
      <c r="AF138" s="467"/>
      <c r="AG138" s="467"/>
      <c r="AH138" s="467"/>
      <c r="AI138" s="467"/>
      <c r="AJ138" s="467"/>
      <c r="AK138" s="467"/>
      <c r="AL138" s="467"/>
      <c r="AM138" s="467"/>
      <c r="AN138" s="467"/>
      <c r="AO138" s="467"/>
      <c r="AP138" s="467"/>
      <c r="AQ138" s="467"/>
      <c r="AR138" s="467"/>
      <c r="AS138" s="467"/>
      <c r="AT138" s="467"/>
      <c r="AU138" s="467"/>
      <c r="AV138" s="467"/>
      <c r="AW138" s="467"/>
      <c r="AX138" s="467"/>
      <c r="AY138" s="468"/>
      <c r="AZ138" s="47"/>
    </row>
    <row r="139" spans="1:52" ht="117.75" customHeight="1" x14ac:dyDescent="0.2">
      <c r="A139" s="161"/>
      <c r="B139" s="162"/>
      <c r="C139" s="162"/>
      <c r="D139" s="162"/>
      <c r="E139" s="162"/>
      <c r="F139" s="163"/>
      <c r="G139" s="168"/>
      <c r="H139" s="168"/>
      <c r="I139" s="168"/>
      <c r="J139" s="168"/>
      <c r="K139" s="168"/>
      <c r="L139" s="168"/>
      <c r="M139" s="168"/>
      <c r="N139" s="168"/>
      <c r="O139" s="454"/>
      <c r="P139" s="454"/>
      <c r="Q139" s="454"/>
      <c r="R139" s="454"/>
      <c r="S139" s="454"/>
      <c r="T139" s="454"/>
      <c r="U139" s="465" t="s">
        <v>73</v>
      </c>
      <c r="V139" s="465"/>
      <c r="W139" s="465"/>
      <c r="X139" s="469" t="s">
        <v>368</v>
      </c>
      <c r="Y139" s="470"/>
      <c r="Z139" s="470"/>
      <c r="AA139" s="470"/>
      <c r="AB139" s="470"/>
      <c r="AC139" s="470"/>
      <c r="AD139" s="470"/>
      <c r="AE139" s="470"/>
      <c r="AF139" s="470"/>
      <c r="AG139" s="470"/>
      <c r="AH139" s="470"/>
      <c r="AI139" s="470"/>
      <c r="AJ139" s="470"/>
      <c r="AK139" s="470"/>
      <c r="AL139" s="470"/>
      <c r="AM139" s="470"/>
      <c r="AN139" s="470"/>
      <c r="AO139" s="470"/>
      <c r="AP139" s="470"/>
      <c r="AQ139" s="470"/>
      <c r="AR139" s="470"/>
      <c r="AS139" s="470"/>
      <c r="AT139" s="470"/>
      <c r="AU139" s="470"/>
      <c r="AV139" s="470"/>
      <c r="AW139" s="470"/>
      <c r="AX139" s="470"/>
      <c r="AY139" s="471"/>
    </row>
    <row r="140" spans="1:52" ht="74.25" customHeight="1" thickBot="1" x14ac:dyDescent="0.25">
      <c r="A140" s="164"/>
      <c r="B140" s="165"/>
      <c r="C140" s="165"/>
      <c r="D140" s="165"/>
      <c r="E140" s="165"/>
      <c r="F140" s="166"/>
      <c r="G140" s="169"/>
      <c r="H140" s="169"/>
      <c r="I140" s="169"/>
      <c r="J140" s="169"/>
      <c r="K140" s="169"/>
      <c r="L140" s="169"/>
      <c r="M140" s="169"/>
      <c r="N140" s="169"/>
      <c r="O140" s="460"/>
      <c r="P140" s="460"/>
      <c r="Q140" s="460"/>
      <c r="R140" s="460"/>
      <c r="S140" s="460"/>
      <c r="T140" s="460"/>
      <c r="U140" s="283" t="s">
        <v>74</v>
      </c>
      <c r="V140" s="283"/>
      <c r="W140" s="283"/>
      <c r="X140" s="284" t="s">
        <v>343</v>
      </c>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5"/>
    </row>
    <row r="141" spans="1:52" ht="36" customHeight="1" x14ac:dyDescent="0.2">
      <c r="A141" s="178" t="s">
        <v>288</v>
      </c>
      <c r="B141" s="179"/>
      <c r="C141" s="179"/>
      <c r="D141" s="179"/>
      <c r="E141" s="179"/>
      <c r="F141" s="180"/>
      <c r="G141" s="187" t="s">
        <v>202</v>
      </c>
      <c r="H141" s="188"/>
      <c r="I141" s="188"/>
      <c r="J141" s="188"/>
      <c r="K141" s="188"/>
      <c r="L141" s="188"/>
      <c r="M141" s="188"/>
      <c r="N141" s="188"/>
      <c r="O141" s="188"/>
      <c r="P141" s="188"/>
      <c r="Q141" s="188"/>
      <c r="R141" s="188"/>
      <c r="S141" s="188"/>
      <c r="T141" s="189"/>
      <c r="U141" s="190" t="s">
        <v>175</v>
      </c>
      <c r="V141" s="191"/>
      <c r="W141" s="192"/>
      <c r="X141" s="193" t="s">
        <v>221</v>
      </c>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5"/>
    </row>
    <row r="142" spans="1:52" ht="36" customHeight="1" x14ac:dyDescent="0.2">
      <c r="A142" s="181"/>
      <c r="B142" s="182"/>
      <c r="C142" s="182"/>
      <c r="D142" s="182"/>
      <c r="E142" s="182"/>
      <c r="F142" s="183"/>
      <c r="G142" s="196" t="s">
        <v>294</v>
      </c>
      <c r="H142" s="197"/>
      <c r="I142" s="197"/>
      <c r="J142" s="197"/>
      <c r="K142" s="197"/>
      <c r="L142" s="197"/>
      <c r="M142" s="197"/>
      <c r="N142" s="197"/>
      <c r="O142" s="197"/>
      <c r="P142" s="197"/>
      <c r="Q142" s="197"/>
      <c r="R142" s="197"/>
      <c r="S142" s="197"/>
      <c r="T142" s="198"/>
      <c r="U142" s="199" t="s">
        <v>175</v>
      </c>
      <c r="V142" s="200"/>
      <c r="W142" s="201"/>
      <c r="X142" s="202" t="s">
        <v>303</v>
      </c>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4"/>
    </row>
    <row r="143" spans="1:52" ht="36" customHeight="1" x14ac:dyDescent="0.2">
      <c r="A143" s="181"/>
      <c r="B143" s="182"/>
      <c r="C143" s="182"/>
      <c r="D143" s="182"/>
      <c r="E143" s="182"/>
      <c r="F143" s="183"/>
      <c r="G143" s="196" t="s">
        <v>295</v>
      </c>
      <c r="H143" s="197"/>
      <c r="I143" s="197"/>
      <c r="J143" s="197"/>
      <c r="K143" s="197"/>
      <c r="L143" s="197"/>
      <c r="M143" s="197"/>
      <c r="N143" s="197"/>
      <c r="O143" s="197"/>
      <c r="P143" s="197"/>
      <c r="Q143" s="197"/>
      <c r="R143" s="197"/>
      <c r="S143" s="197"/>
      <c r="T143" s="198"/>
      <c r="U143" s="199" t="s">
        <v>175</v>
      </c>
      <c r="V143" s="200"/>
      <c r="W143" s="201"/>
      <c r="X143" s="202"/>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4"/>
    </row>
    <row r="144" spans="1:52" ht="36" customHeight="1" x14ac:dyDescent="0.2">
      <c r="A144" s="181"/>
      <c r="B144" s="182"/>
      <c r="C144" s="182"/>
      <c r="D144" s="182"/>
      <c r="E144" s="182"/>
      <c r="F144" s="183"/>
      <c r="G144" s="196" t="s">
        <v>203</v>
      </c>
      <c r="H144" s="197"/>
      <c r="I144" s="197"/>
      <c r="J144" s="197"/>
      <c r="K144" s="197"/>
      <c r="L144" s="197"/>
      <c r="M144" s="197"/>
      <c r="N144" s="197"/>
      <c r="O144" s="197"/>
      <c r="P144" s="197"/>
      <c r="Q144" s="197"/>
      <c r="R144" s="197"/>
      <c r="S144" s="197"/>
      <c r="T144" s="198"/>
      <c r="U144" s="199" t="s">
        <v>175</v>
      </c>
      <c r="V144" s="200"/>
      <c r="W144" s="201"/>
      <c r="X144" s="202"/>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4"/>
    </row>
    <row r="145" spans="1:51" ht="36" customHeight="1" thickBot="1" x14ac:dyDescent="0.25">
      <c r="A145" s="181"/>
      <c r="B145" s="182"/>
      <c r="C145" s="182"/>
      <c r="D145" s="182"/>
      <c r="E145" s="182"/>
      <c r="F145" s="183"/>
      <c r="G145" s="217" t="s">
        <v>204</v>
      </c>
      <c r="H145" s="218"/>
      <c r="I145" s="218"/>
      <c r="J145" s="218"/>
      <c r="K145" s="218"/>
      <c r="L145" s="218"/>
      <c r="M145" s="218"/>
      <c r="N145" s="218"/>
      <c r="O145" s="218"/>
      <c r="P145" s="218"/>
      <c r="Q145" s="218"/>
      <c r="R145" s="218"/>
      <c r="S145" s="218"/>
      <c r="T145" s="219"/>
      <c r="U145" s="220" t="s">
        <v>175</v>
      </c>
      <c r="V145" s="221"/>
      <c r="W145" s="222"/>
      <c r="X145" s="205"/>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7"/>
    </row>
    <row r="146" spans="1:51" ht="36" customHeight="1" x14ac:dyDescent="0.2">
      <c r="A146" s="181"/>
      <c r="B146" s="182"/>
      <c r="C146" s="182"/>
      <c r="D146" s="182"/>
      <c r="E146" s="182"/>
      <c r="F146" s="183"/>
      <c r="G146" s="223" t="s">
        <v>281</v>
      </c>
      <c r="H146" s="224"/>
      <c r="I146" s="224"/>
      <c r="J146" s="224"/>
      <c r="K146" s="224"/>
      <c r="L146" s="224"/>
      <c r="M146" s="224"/>
      <c r="N146" s="225"/>
      <c r="O146" s="226" t="s">
        <v>303</v>
      </c>
      <c r="P146" s="227"/>
      <c r="Q146" s="227"/>
      <c r="R146" s="227"/>
      <c r="S146" s="227"/>
      <c r="T146" s="227"/>
      <c r="U146" s="227"/>
      <c r="V146" s="227"/>
      <c r="W146" s="227"/>
      <c r="X146" s="228"/>
      <c r="Y146" s="228"/>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9"/>
    </row>
    <row r="147" spans="1:51" ht="99.75" customHeight="1" thickBot="1" x14ac:dyDescent="0.25">
      <c r="A147" s="184"/>
      <c r="B147" s="185"/>
      <c r="C147" s="185"/>
      <c r="D147" s="185"/>
      <c r="E147" s="185"/>
      <c r="F147" s="186"/>
      <c r="G147" s="230" t="s">
        <v>282</v>
      </c>
      <c r="H147" s="231"/>
      <c r="I147" s="231"/>
      <c r="J147" s="231"/>
      <c r="K147" s="231"/>
      <c r="L147" s="231"/>
      <c r="M147" s="231"/>
      <c r="N147" s="232"/>
      <c r="O147" s="233" t="s">
        <v>303</v>
      </c>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5"/>
    </row>
    <row r="148" spans="1:51" s="16" customFormat="1" ht="48" customHeight="1" thickBot="1" x14ac:dyDescent="0.25">
      <c r="A148" s="236" t="s">
        <v>289</v>
      </c>
      <c r="B148" s="237"/>
      <c r="C148" s="237"/>
      <c r="D148" s="237"/>
      <c r="E148" s="237"/>
      <c r="F148" s="238"/>
      <c r="G148" s="242" t="s">
        <v>280</v>
      </c>
      <c r="H148" s="243"/>
      <c r="I148" s="243"/>
      <c r="J148" s="243"/>
      <c r="K148" s="243"/>
      <c r="L148" s="243"/>
      <c r="M148" s="243"/>
      <c r="N148" s="244"/>
      <c r="O148" s="245" t="s">
        <v>303</v>
      </c>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7"/>
    </row>
    <row r="149" spans="1:51" s="16" customFormat="1" ht="48" customHeight="1" thickBot="1" x14ac:dyDescent="0.25">
      <c r="A149" s="239"/>
      <c r="B149" s="240"/>
      <c r="C149" s="240"/>
      <c r="D149" s="240"/>
      <c r="E149" s="240"/>
      <c r="F149" s="241"/>
      <c r="G149" s="248" t="s">
        <v>279</v>
      </c>
      <c r="H149" s="249"/>
      <c r="I149" s="249"/>
      <c r="J149" s="249"/>
      <c r="K149" s="249"/>
      <c r="L149" s="249"/>
      <c r="M149" s="249"/>
      <c r="N149" s="250"/>
      <c r="O149" s="251" t="s">
        <v>303</v>
      </c>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2"/>
      <c r="AY149" s="253"/>
    </row>
    <row r="150" spans="1:51" ht="100.5" customHeight="1" thickBot="1" x14ac:dyDescent="0.25">
      <c r="A150" s="172" t="s">
        <v>48</v>
      </c>
      <c r="B150" s="173"/>
      <c r="C150" s="173"/>
      <c r="D150" s="173"/>
      <c r="E150" s="173"/>
      <c r="F150" s="174"/>
      <c r="G150" s="175" t="s">
        <v>331</v>
      </c>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7"/>
    </row>
    <row r="151" spans="1:51" ht="48" customHeight="1" x14ac:dyDescent="0.2">
      <c r="A151" s="435" t="s">
        <v>290</v>
      </c>
      <c r="B151" s="436"/>
      <c r="C151" s="436"/>
      <c r="D151" s="436"/>
      <c r="E151" s="436"/>
      <c r="F151" s="437"/>
      <c r="G151" s="441" t="s">
        <v>278</v>
      </c>
      <c r="H151" s="442"/>
      <c r="I151" s="442"/>
      <c r="J151" s="442"/>
      <c r="K151" s="442"/>
      <c r="L151" s="442"/>
      <c r="M151" s="442"/>
      <c r="N151" s="443"/>
      <c r="O151" s="444" t="s">
        <v>335</v>
      </c>
      <c r="P151" s="445"/>
      <c r="Q151" s="445"/>
      <c r="R151" s="445"/>
      <c r="S151" s="445"/>
      <c r="T151" s="445"/>
      <c r="U151" s="445"/>
      <c r="V151" s="445"/>
      <c r="W151" s="445"/>
      <c r="X151" s="445"/>
      <c r="Y151" s="445"/>
      <c r="Z151" s="445"/>
      <c r="AA151" s="445"/>
      <c r="AB151" s="445"/>
      <c r="AC151" s="445"/>
      <c r="AD151" s="445"/>
      <c r="AE151" s="445"/>
      <c r="AF151" s="445"/>
      <c r="AG151" s="445"/>
      <c r="AH151" s="445"/>
      <c r="AI151" s="445"/>
      <c r="AJ151" s="445"/>
      <c r="AK151" s="445"/>
      <c r="AL151" s="445"/>
      <c r="AM151" s="445"/>
      <c r="AN151" s="445"/>
      <c r="AO151" s="445"/>
      <c r="AP151" s="445"/>
      <c r="AQ151" s="445"/>
      <c r="AR151" s="445"/>
      <c r="AS151" s="445"/>
      <c r="AT151" s="445"/>
      <c r="AU151" s="445"/>
      <c r="AV151" s="445"/>
      <c r="AW151" s="445"/>
      <c r="AX151" s="445"/>
      <c r="AY151" s="446"/>
    </row>
    <row r="152" spans="1:51" ht="48" customHeight="1" thickBot="1" x14ac:dyDescent="0.25">
      <c r="A152" s="438"/>
      <c r="B152" s="439"/>
      <c r="C152" s="439"/>
      <c r="D152" s="439"/>
      <c r="E152" s="439"/>
      <c r="F152" s="440"/>
      <c r="G152" s="447" t="s">
        <v>207</v>
      </c>
      <c r="H152" s="448"/>
      <c r="I152" s="448"/>
      <c r="J152" s="448"/>
      <c r="K152" s="448"/>
      <c r="L152" s="448"/>
      <c r="M152" s="448"/>
      <c r="N152" s="449"/>
      <c r="O152" s="450" t="s">
        <v>334</v>
      </c>
      <c r="P152" s="451"/>
      <c r="Q152" s="451"/>
      <c r="R152" s="451"/>
      <c r="S152" s="451"/>
      <c r="T152" s="451"/>
      <c r="U152" s="451"/>
      <c r="V152" s="451"/>
      <c r="W152" s="451"/>
      <c r="X152" s="451"/>
      <c r="Y152" s="451"/>
      <c r="Z152" s="451"/>
      <c r="AA152" s="451"/>
      <c r="AB152" s="451"/>
      <c r="AC152" s="451"/>
      <c r="AD152" s="451"/>
      <c r="AE152" s="451"/>
      <c r="AF152" s="451"/>
      <c r="AG152" s="451"/>
      <c r="AH152" s="451"/>
      <c r="AI152" s="451"/>
      <c r="AJ152" s="451"/>
      <c r="AK152" s="451"/>
      <c r="AL152" s="451"/>
      <c r="AM152" s="451"/>
      <c r="AN152" s="451"/>
      <c r="AO152" s="451"/>
      <c r="AP152" s="451"/>
      <c r="AQ152" s="451"/>
      <c r="AR152" s="451"/>
      <c r="AS152" s="451"/>
      <c r="AT152" s="451"/>
      <c r="AU152" s="451"/>
      <c r="AV152" s="451"/>
      <c r="AW152" s="451"/>
      <c r="AX152" s="451"/>
      <c r="AY152" s="452"/>
    </row>
    <row r="153" spans="1:51" s="16" customFormat="1" ht="23.25" customHeight="1" x14ac:dyDescent="0.2">
      <c r="A153" s="1047" t="s">
        <v>287</v>
      </c>
      <c r="B153" s="1048"/>
      <c r="C153" s="1048"/>
      <c r="D153" s="1048"/>
      <c r="E153" s="1048"/>
      <c r="F153" s="1048"/>
      <c r="G153" s="1048"/>
      <c r="H153" s="1048"/>
      <c r="I153" s="1048"/>
      <c r="J153" s="1048"/>
      <c r="K153" s="1048"/>
      <c r="L153" s="1048"/>
      <c r="M153" s="1048"/>
      <c r="N153" s="1048"/>
      <c r="O153" s="1048"/>
      <c r="P153" s="1048"/>
      <c r="Q153" s="1048"/>
      <c r="R153" s="1048"/>
      <c r="S153" s="1048"/>
      <c r="T153" s="1048"/>
      <c r="U153" s="1048"/>
      <c r="V153" s="1048"/>
      <c r="W153" s="1048"/>
      <c r="X153" s="1048"/>
      <c r="Y153" s="1048"/>
      <c r="Z153" s="1048"/>
      <c r="AA153" s="1048"/>
      <c r="AB153" s="1048"/>
      <c r="AC153" s="1048"/>
      <c r="AD153" s="1048"/>
      <c r="AE153" s="1048"/>
      <c r="AF153" s="1048"/>
      <c r="AG153" s="1048"/>
      <c r="AH153" s="1048"/>
      <c r="AI153" s="1048"/>
      <c r="AJ153" s="1048"/>
      <c r="AK153" s="1048"/>
      <c r="AL153" s="1048"/>
      <c r="AM153" s="1048"/>
      <c r="AN153" s="1048"/>
      <c r="AO153" s="1048"/>
      <c r="AP153" s="1048"/>
      <c r="AQ153" s="1048"/>
      <c r="AR153" s="1048"/>
      <c r="AS153" s="1048"/>
      <c r="AT153" s="1048"/>
      <c r="AU153" s="1048"/>
      <c r="AV153" s="1048"/>
      <c r="AW153" s="1048"/>
      <c r="AX153" s="1048"/>
      <c r="AY153" s="1049"/>
    </row>
    <row r="154" spans="1:51" s="16" customFormat="1" ht="23.25" customHeight="1" x14ac:dyDescent="0.2">
      <c r="A154" s="1112" t="s">
        <v>200</v>
      </c>
      <c r="B154" s="1113"/>
      <c r="C154" s="1113"/>
      <c r="D154" s="1113"/>
      <c r="E154" s="1113"/>
      <c r="F154" s="1114"/>
      <c r="G154" s="1116" t="s">
        <v>369</v>
      </c>
      <c r="H154" s="1117"/>
      <c r="I154" s="1117"/>
      <c r="J154" s="1117"/>
      <c r="K154" s="1117"/>
      <c r="L154" s="1117"/>
      <c r="M154" s="1117"/>
      <c r="N154" s="1117"/>
      <c r="O154" s="1117"/>
      <c r="P154" s="1117"/>
      <c r="Q154" s="1117"/>
      <c r="R154" s="1117"/>
      <c r="S154" s="1117"/>
      <c r="T154" s="1117"/>
      <c r="U154" s="1117"/>
      <c r="V154" s="1117"/>
      <c r="W154" s="1117"/>
      <c r="X154" s="1117"/>
      <c r="Y154" s="1117"/>
      <c r="Z154" s="1117"/>
      <c r="AA154" s="1117"/>
      <c r="AB154" s="1117"/>
      <c r="AC154" s="1117"/>
      <c r="AD154" s="1118"/>
      <c r="AE154" s="1050" t="s">
        <v>201</v>
      </c>
      <c r="AF154" s="1051"/>
      <c r="AG154" s="1051"/>
      <c r="AH154" s="1051"/>
      <c r="AI154" s="1051"/>
      <c r="AJ154" s="1051"/>
      <c r="AK154" s="1051"/>
      <c r="AL154" s="1051"/>
      <c r="AM154" s="1051"/>
      <c r="AN154" s="1051"/>
      <c r="AO154" s="1051"/>
      <c r="AP154" s="1051"/>
      <c r="AQ154" s="1051"/>
      <c r="AR154" s="1051"/>
      <c r="AS154" s="1051"/>
      <c r="AT154" s="1051"/>
      <c r="AU154" s="1051"/>
      <c r="AV154" s="1051"/>
      <c r="AW154" s="1051"/>
      <c r="AX154" s="1051"/>
      <c r="AY154" s="1052"/>
    </row>
    <row r="155" spans="1:51" s="16" customFormat="1" ht="87.75" customHeight="1" x14ac:dyDescent="0.2">
      <c r="A155" s="1115"/>
      <c r="B155" s="977"/>
      <c r="C155" s="977"/>
      <c r="D155" s="977"/>
      <c r="E155" s="977"/>
      <c r="F155" s="979"/>
      <c r="G155" s="1119"/>
      <c r="H155" s="1108"/>
      <c r="I155" s="1108"/>
      <c r="J155" s="1108"/>
      <c r="K155" s="1108"/>
      <c r="L155" s="1108"/>
      <c r="M155" s="1108"/>
      <c r="N155" s="1108"/>
      <c r="O155" s="1108"/>
      <c r="P155" s="1108"/>
      <c r="Q155" s="1108"/>
      <c r="R155" s="1108"/>
      <c r="S155" s="1108"/>
      <c r="T155" s="1108"/>
      <c r="U155" s="1108"/>
      <c r="V155" s="1108"/>
      <c r="W155" s="1108"/>
      <c r="X155" s="1108"/>
      <c r="Y155" s="1108"/>
      <c r="Z155" s="1108"/>
      <c r="AA155" s="1108"/>
      <c r="AB155" s="1108"/>
      <c r="AC155" s="1108"/>
      <c r="AD155" s="1120"/>
      <c r="AE155" s="1053" t="s">
        <v>303</v>
      </c>
      <c r="AF155" s="1054"/>
      <c r="AG155" s="1054"/>
      <c r="AH155" s="1054"/>
      <c r="AI155" s="1054"/>
      <c r="AJ155" s="1054"/>
      <c r="AK155" s="1054"/>
      <c r="AL155" s="1054"/>
      <c r="AM155" s="1054"/>
      <c r="AN155" s="1054"/>
      <c r="AO155" s="1054"/>
      <c r="AP155" s="1054"/>
      <c r="AQ155" s="1054"/>
      <c r="AR155" s="1054"/>
      <c r="AS155" s="1054"/>
      <c r="AT155" s="1054"/>
      <c r="AU155" s="1054"/>
      <c r="AV155" s="1054"/>
      <c r="AW155" s="1054"/>
      <c r="AX155" s="1054"/>
      <c r="AY155" s="1055"/>
    </row>
    <row r="156" spans="1:51" s="16" customFormat="1" ht="69" customHeight="1" thickBot="1" x14ac:dyDescent="0.25">
      <c r="A156" s="1044" t="s">
        <v>297</v>
      </c>
      <c r="B156" s="1045"/>
      <c r="C156" s="1045"/>
      <c r="D156" s="1045"/>
      <c r="E156" s="1045"/>
      <c r="F156" s="1046"/>
      <c r="G156" s="1056" t="s">
        <v>332</v>
      </c>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4"/>
    </row>
    <row r="157" spans="1:51" s="16" customFormat="1" ht="23.25" customHeight="1" x14ac:dyDescent="0.2">
      <c r="A157" s="146" t="s">
        <v>209</v>
      </c>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8"/>
    </row>
    <row r="158" spans="1:51" s="16" customFormat="1" ht="60" customHeight="1" thickBot="1" x14ac:dyDescent="0.25">
      <c r="A158" s="149" t="s">
        <v>386</v>
      </c>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1"/>
    </row>
    <row r="159" spans="1:51" s="16" customFormat="1" ht="23.25" customHeight="1" x14ac:dyDescent="0.2">
      <c r="A159" s="146" t="s">
        <v>211</v>
      </c>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8"/>
    </row>
    <row r="160" spans="1:51" s="16" customFormat="1" ht="60" customHeight="1" thickBot="1" x14ac:dyDescent="0.25">
      <c r="A160" s="149" t="s">
        <v>388</v>
      </c>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1"/>
    </row>
    <row r="161" spans="1:51" s="16" customFormat="1" ht="23.25" customHeight="1" x14ac:dyDescent="0.2">
      <c r="A161" s="146" t="s">
        <v>210</v>
      </c>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8"/>
    </row>
    <row r="162" spans="1:51" s="16" customFormat="1" ht="60" customHeight="1" thickBot="1" x14ac:dyDescent="0.25">
      <c r="A162" s="152" t="s">
        <v>387</v>
      </c>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4"/>
    </row>
    <row r="163" spans="1:51" ht="60" customHeight="1" thickBot="1" x14ac:dyDescent="0.25">
      <c r="A163" s="211" t="s">
        <v>23</v>
      </c>
      <c r="B163" s="212"/>
      <c r="C163" s="212"/>
      <c r="D163" s="212"/>
      <c r="E163" s="212"/>
      <c r="F163" s="213"/>
      <c r="G163" s="497" t="s">
        <v>374</v>
      </c>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8"/>
      <c r="AK163" s="498"/>
      <c r="AL163" s="498"/>
      <c r="AM163" s="498"/>
      <c r="AN163" s="498"/>
      <c r="AO163" s="498"/>
      <c r="AP163" s="498"/>
      <c r="AQ163" s="498"/>
      <c r="AR163" s="498"/>
      <c r="AS163" s="498"/>
      <c r="AT163" s="498"/>
      <c r="AU163" s="498"/>
      <c r="AV163" s="498"/>
      <c r="AW163" s="498"/>
      <c r="AX163" s="498"/>
      <c r="AY163" s="499"/>
    </row>
    <row r="164" spans="1:51" ht="48" customHeight="1" thickBot="1" x14ac:dyDescent="0.25">
      <c r="A164" s="792" t="s">
        <v>43</v>
      </c>
      <c r="B164" s="793"/>
      <c r="C164" s="793"/>
      <c r="D164" s="793"/>
      <c r="E164" s="793"/>
      <c r="F164" s="794"/>
      <c r="G164" s="175" t="s">
        <v>374</v>
      </c>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7"/>
    </row>
    <row r="165" spans="1:51" ht="41.25" customHeight="1" x14ac:dyDescent="0.2">
      <c r="A165" s="321" t="s">
        <v>283</v>
      </c>
      <c r="B165" s="322"/>
      <c r="C165" s="322"/>
      <c r="D165" s="322"/>
      <c r="E165" s="322"/>
      <c r="F165" s="323"/>
      <c r="G165" s="48" t="s">
        <v>365</v>
      </c>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75" customHeight="1" x14ac:dyDescent="0.2">
      <c r="A166" s="211"/>
      <c r="B166" s="212"/>
      <c r="C166" s="212"/>
      <c r="D166" s="212"/>
      <c r="E166" s="212"/>
      <c r="F166" s="213"/>
      <c r="G166" s="51"/>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3"/>
    </row>
    <row r="167" spans="1:51" ht="180" customHeight="1" x14ac:dyDescent="0.2">
      <c r="A167" s="211"/>
      <c r="B167" s="212"/>
      <c r="C167" s="212"/>
      <c r="D167" s="212"/>
      <c r="E167" s="212"/>
      <c r="F167" s="213"/>
      <c r="G167" s="51"/>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3"/>
    </row>
    <row r="168" spans="1:51" ht="73" customHeight="1" x14ac:dyDescent="0.2">
      <c r="A168" s="211"/>
      <c r="B168" s="212"/>
      <c r="C168" s="212"/>
      <c r="D168" s="212"/>
      <c r="E168" s="212"/>
      <c r="F168" s="213"/>
      <c r="G168" s="51"/>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3"/>
    </row>
    <row r="169" spans="1:51" ht="72.75" customHeight="1" x14ac:dyDescent="0.2">
      <c r="A169" s="211"/>
      <c r="B169" s="212"/>
      <c r="C169" s="212"/>
      <c r="D169" s="212"/>
      <c r="E169" s="212"/>
      <c r="F169" s="213"/>
      <c r="G169" s="51"/>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3"/>
    </row>
    <row r="170" spans="1:51" ht="66" customHeight="1" x14ac:dyDescent="0.2">
      <c r="A170" s="211"/>
      <c r="B170" s="212"/>
      <c r="C170" s="212"/>
      <c r="D170" s="212"/>
      <c r="E170" s="212"/>
      <c r="F170" s="213"/>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19.5" customHeight="1" x14ac:dyDescent="0.2">
      <c r="A171" s="211"/>
      <c r="B171" s="212"/>
      <c r="C171" s="212"/>
      <c r="D171" s="212"/>
      <c r="E171" s="212"/>
      <c r="F171" s="213"/>
      <c r="G171" s="51"/>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3"/>
    </row>
    <row r="172" spans="1:51" ht="19.5" customHeight="1" x14ac:dyDescent="0.2">
      <c r="A172" s="211"/>
      <c r="B172" s="212"/>
      <c r="C172" s="212"/>
      <c r="D172" s="212"/>
      <c r="E172" s="212"/>
      <c r="F172" s="213"/>
      <c r="G172" s="51"/>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3"/>
    </row>
    <row r="173" spans="1:51" ht="19.5" customHeight="1" x14ac:dyDescent="0.2">
      <c r="A173" s="211"/>
      <c r="B173" s="212"/>
      <c r="C173" s="212"/>
      <c r="D173" s="212"/>
      <c r="E173" s="212"/>
      <c r="F173" s="213"/>
      <c r="G173" s="51"/>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3"/>
    </row>
    <row r="174" spans="1:51" ht="19.5" customHeight="1" x14ac:dyDescent="0.2">
      <c r="A174" s="211"/>
      <c r="B174" s="212"/>
      <c r="C174" s="212"/>
      <c r="D174" s="212"/>
      <c r="E174" s="212"/>
      <c r="F174" s="213"/>
      <c r="G174" s="51"/>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3"/>
    </row>
    <row r="175" spans="1:51" ht="19.5" customHeight="1" x14ac:dyDescent="0.2">
      <c r="A175" s="211"/>
      <c r="B175" s="212"/>
      <c r="C175" s="212"/>
      <c r="D175" s="212"/>
      <c r="E175" s="212"/>
      <c r="F175" s="213"/>
      <c r="G175" s="51"/>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3"/>
    </row>
    <row r="176" spans="1:51" ht="80.25" customHeight="1" thickBot="1" x14ac:dyDescent="0.25">
      <c r="A176" s="432"/>
      <c r="B176" s="433"/>
      <c r="C176" s="433"/>
      <c r="D176" s="433"/>
      <c r="E176" s="433"/>
      <c r="F176" s="434"/>
      <c r="G176" s="54"/>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6"/>
    </row>
    <row r="177" spans="1:51" ht="24.75" customHeight="1" x14ac:dyDescent="0.2">
      <c r="A177" s="178" t="s">
        <v>284</v>
      </c>
      <c r="B177" s="179"/>
      <c r="C177" s="179"/>
      <c r="D177" s="179"/>
      <c r="E177" s="179"/>
      <c r="F177" s="180"/>
      <c r="G177" s="773" t="s">
        <v>315</v>
      </c>
      <c r="H177" s="774"/>
      <c r="I177" s="774"/>
      <c r="J177" s="774"/>
      <c r="K177" s="774"/>
      <c r="L177" s="774"/>
      <c r="M177" s="774"/>
      <c r="N177" s="774"/>
      <c r="O177" s="774"/>
      <c r="P177" s="774"/>
      <c r="Q177" s="774"/>
      <c r="R177" s="774"/>
      <c r="S177" s="774"/>
      <c r="T177" s="774"/>
      <c r="U177" s="774"/>
      <c r="V177" s="774"/>
      <c r="W177" s="774"/>
      <c r="X177" s="774"/>
      <c r="Y177" s="774"/>
      <c r="Z177" s="774"/>
      <c r="AA177" s="774"/>
      <c r="AB177" s="774"/>
      <c r="AC177" s="775"/>
      <c r="AD177" s="773" t="s">
        <v>345</v>
      </c>
      <c r="AE177" s="774"/>
      <c r="AF177" s="774"/>
      <c r="AG177" s="774"/>
      <c r="AH177" s="774"/>
      <c r="AI177" s="774"/>
      <c r="AJ177" s="774"/>
      <c r="AK177" s="774"/>
      <c r="AL177" s="774"/>
      <c r="AM177" s="774"/>
      <c r="AN177" s="774"/>
      <c r="AO177" s="774"/>
      <c r="AP177" s="774"/>
      <c r="AQ177" s="774"/>
      <c r="AR177" s="774"/>
      <c r="AS177" s="774"/>
      <c r="AT177" s="774"/>
      <c r="AU177" s="774"/>
      <c r="AV177" s="774"/>
      <c r="AW177" s="774"/>
      <c r="AX177" s="774"/>
      <c r="AY177" s="776"/>
    </row>
    <row r="178" spans="1:51" ht="24.75" customHeight="1" x14ac:dyDescent="0.2">
      <c r="A178" s="181"/>
      <c r="B178" s="182"/>
      <c r="C178" s="182"/>
      <c r="D178" s="182"/>
      <c r="E178" s="182"/>
      <c r="F178" s="183"/>
      <c r="G178" s="777" t="s">
        <v>5</v>
      </c>
      <c r="H178" s="778"/>
      <c r="I178" s="778"/>
      <c r="J178" s="778"/>
      <c r="K178" s="779"/>
      <c r="L178" s="780" t="s">
        <v>6</v>
      </c>
      <c r="M178" s="778"/>
      <c r="N178" s="778"/>
      <c r="O178" s="778"/>
      <c r="P178" s="778"/>
      <c r="Q178" s="778"/>
      <c r="R178" s="778"/>
      <c r="S178" s="778"/>
      <c r="T178" s="778"/>
      <c r="U178" s="778"/>
      <c r="V178" s="778"/>
      <c r="W178" s="778"/>
      <c r="X178" s="779"/>
      <c r="Y178" s="781" t="s">
        <v>7</v>
      </c>
      <c r="Z178" s="782"/>
      <c r="AA178" s="782"/>
      <c r="AB178" s="782"/>
      <c r="AC178" s="783"/>
      <c r="AD178" s="784" t="s">
        <v>5</v>
      </c>
      <c r="AE178" s="785"/>
      <c r="AF178" s="785"/>
      <c r="AG178" s="785"/>
      <c r="AH178" s="785"/>
      <c r="AI178" s="786" t="s">
        <v>6</v>
      </c>
      <c r="AJ178" s="787"/>
      <c r="AK178" s="787"/>
      <c r="AL178" s="787"/>
      <c r="AM178" s="787"/>
      <c r="AN178" s="787"/>
      <c r="AO178" s="787"/>
      <c r="AP178" s="787"/>
      <c r="AQ178" s="787"/>
      <c r="AR178" s="787"/>
      <c r="AS178" s="787"/>
      <c r="AT178" s="787"/>
      <c r="AU178" s="788"/>
      <c r="AV178" s="789" t="s">
        <v>286</v>
      </c>
      <c r="AW178" s="790"/>
      <c r="AX178" s="790"/>
      <c r="AY178" s="791"/>
    </row>
    <row r="179" spans="1:51" ht="50.25" customHeight="1" x14ac:dyDescent="0.2">
      <c r="A179" s="181"/>
      <c r="B179" s="182"/>
      <c r="C179" s="182"/>
      <c r="D179" s="182"/>
      <c r="E179" s="182"/>
      <c r="F179" s="183"/>
      <c r="G179" s="810" t="s">
        <v>316</v>
      </c>
      <c r="H179" s="811"/>
      <c r="I179" s="811"/>
      <c r="J179" s="811"/>
      <c r="K179" s="812"/>
      <c r="L179" s="813" t="s">
        <v>333</v>
      </c>
      <c r="M179" s="814"/>
      <c r="N179" s="814"/>
      <c r="O179" s="814"/>
      <c r="P179" s="814"/>
      <c r="Q179" s="814"/>
      <c r="R179" s="814"/>
      <c r="S179" s="814"/>
      <c r="T179" s="814"/>
      <c r="U179" s="814"/>
      <c r="V179" s="814"/>
      <c r="W179" s="814"/>
      <c r="X179" s="815"/>
      <c r="Y179" s="816">
        <v>79.926682</v>
      </c>
      <c r="Z179" s="817"/>
      <c r="AA179" s="817"/>
      <c r="AB179" s="817"/>
      <c r="AC179" s="818"/>
      <c r="AD179" s="819" t="s">
        <v>344</v>
      </c>
      <c r="AE179" s="820"/>
      <c r="AF179" s="820"/>
      <c r="AG179" s="820"/>
      <c r="AH179" s="821"/>
      <c r="AI179" s="822" t="s">
        <v>346</v>
      </c>
      <c r="AJ179" s="823"/>
      <c r="AK179" s="823"/>
      <c r="AL179" s="823"/>
      <c r="AM179" s="823"/>
      <c r="AN179" s="823"/>
      <c r="AO179" s="823"/>
      <c r="AP179" s="823"/>
      <c r="AQ179" s="823"/>
      <c r="AR179" s="823"/>
      <c r="AS179" s="823"/>
      <c r="AT179" s="823"/>
      <c r="AU179" s="824"/>
      <c r="AV179" s="825">
        <v>1.59474</v>
      </c>
      <c r="AW179" s="111"/>
      <c r="AX179" s="111"/>
      <c r="AY179" s="826"/>
    </row>
    <row r="180" spans="1:51" ht="24.75" customHeight="1" x14ac:dyDescent="0.2">
      <c r="A180" s="181"/>
      <c r="B180" s="182"/>
      <c r="C180" s="182"/>
      <c r="D180" s="182"/>
      <c r="E180" s="182"/>
      <c r="F180" s="183"/>
      <c r="G180" s="1155" t="s">
        <v>317</v>
      </c>
      <c r="H180" s="1156"/>
      <c r="I180" s="1156"/>
      <c r="J180" s="1156"/>
      <c r="K180" s="1157"/>
      <c r="L180" s="1158" t="s">
        <v>385</v>
      </c>
      <c r="M180" s="1159"/>
      <c r="N180" s="1159"/>
      <c r="O180" s="1159"/>
      <c r="P180" s="1159"/>
      <c r="Q180" s="1159"/>
      <c r="R180" s="1159"/>
      <c r="S180" s="1159"/>
      <c r="T180" s="1159"/>
      <c r="U180" s="1159"/>
      <c r="V180" s="1159"/>
      <c r="W180" s="1159"/>
      <c r="X180" s="1160"/>
      <c r="Y180" s="1161">
        <v>39.262839</v>
      </c>
      <c r="Z180" s="1162"/>
      <c r="AA180" s="1162"/>
      <c r="AB180" s="1162"/>
      <c r="AC180" s="1163"/>
      <c r="AD180" s="804"/>
      <c r="AE180" s="805"/>
      <c r="AF180" s="805"/>
      <c r="AG180" s="805"/>
      <c r="AH180" s="806"/>
      <c r="AI180" s="81"/>
      <c r="AJ180" s="82"/>
      <c r="AK180" s="82"/>
      <c r="AL180" s="82"/>
      <c r="AM180" s="82"/>
      <c r="AN180" s="82"/>
      <c r="AO180" s="82"/>
      <c r="AP180" s="82"/>
      <c r="AQ180" s="82"/>
      <c r="AR180" s="82"/>
      <c r="AS180" s="82"/>
      <c r="AT180" s="82"/>
      <c r="AU180" s="83"/>
      <c r="AV180" s="807"/>
      <c r="AW180" s="808"/>
      <c r="AX180" s="808"/>
      <c r="AY180" s="809"/>
    </row>
    <row r="181" spans="1:51" ht="24.75" customHeight="1" x14ac:dyDescent="0.2">
      <c r="A181" s="181"/>
      <c r="B181" s="182"/>
      <c r="C181" s="182"/>
      <c r="D181" s="182"/>
      <c r="E181" s="182"/>
      <c r="F181" s="183"/>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2"/>
      <c r="AC181" s="803"/>
      <c r="AD181" s="804"/>
      <c r="AE181" s="805"/>
      <c r="AF181" s="805"/>
      <c r="AG181" s="805"/>
      <c r="AH181" s="806"/>
      <c r="AI181" s="81"/>
      <c r="AJ181" s="82"/>
      <c r="AK181" s="82"/>
      <c r="AL181" s="82"/>
      <c r="AM181" s="82"/>
      <c r="AN181" s="82"/>
      <c r="AO181" s="82"/>
      <c r="AP181" s="82"/>
      <c r="AQ181" s="82"/>
      <c r="AR181" s="82"/>
      <c r="AS181" s="82"/>
      <c r="AT181" s="82"/>
      <c r="AU181" s="83"/>
      <c r="AV181" s="807"/>
      <c r="AW181" s="808"/>
      <c r="AX181" s="808"/>
      <c r="AY181" s="809"/>
    </row>
    <row r="182" spans="1:51" ht="24.75" customHeight="1" x14ac:dyDescent="0.2">
      <c r="A182" s="181"/>
      <c r="B182" s="182"/>
      <c r="C182" s="182"/>
      <c r="D182" s="182"/>
      <c r="E182" s="182"/>
      <c r="F182" s="183"/>
      <c r="G182" s="804"/>
      <c r="H182" s="805"/>
      <c r="I182" s="805"/>
      <c r="J182" s="805"/>
      <c r="K182" s="806"/>
      <c r="L182" s="827"/>
      <c r="M182" s="828"/>
      <c r="N182" s="828"/>
      <c r="O182" s="828"/>
      <c r="P182" s="828"/>
      <c r="Q182" s="828"/>
      <c r="R182" s="828"/>
      <c r="S182" s="828"/>
      <c r="T182" s="828"/>
      <c r="U182" s="828"/>
      <c r="V182" s="828"/>
      <c r="W182" s="828"/>
      <c r="X182" s="829"/>
      <c r="Y182" s="807"/>
      <c r="Z182" s="808"/>
      <c r="AA182" s="808"/>
      <c r="AB182" s="808"/>
      <c r="AC182" s="830"/>
      <c r="AD182" s="804"/>
      <c r="AE182" s="805"/>
      <c r="AF182" s="805"/>
      <c r="AG182" s="805"/>
      <c r="AH182" s="806"/>
      <c r="AI182" s="81"/>
      <c r="AJ182" s="82"/>
      <c r="AK182" s="82"/>
      <c r="AL182" s="82"/>
      <c r="AM182" s="82"/>
      <c r="AN182" s="82"/>
      <c r="AO182" s="82"/>
      <c r="AP182" s="82"/>
      <c r="AQ182" s="82"/>
      <c r="AR182" s="82"/>
      <c r="AS182" s="82"/>
      <c r="AT182" s="82"/>
      <c r="AU182" s="83"/>
      <c r="AV182" s="807"/>
      <c r="AW182" s="808"/>
      <c r="AX182" s="808"/>
      <c r="AY182" s="809"/>
    </row>
    <row r="183" spans="1:51" ht="24.75" customHeight="1" x14ac:dyDescent="0.2">
      <c r="A183" s="181"/>
      <c r="B183" s="182"/>
      <c r="C183" s="182"/>
      <c r="D183" s="182"/>
      <c r="E183" s="182"/>
      <c r="F183" s="183"/>
      <c r="G183" s="804"/>
      <c r="H183" s="805"/>
      <c r="I183" s="805"/>
      <c r="J183" s="805"/>
      <c r="K183" s="806"/>
      <c r="L183" s="827"/>
      <c r="M183" s="828"/>
      <c r="N183" s="828"/>
      <c r="O183" s="828"/>
      <c r="P183" s="828"/>
      <c r="Q183" s="828"/>
      <c r="R183" s="828"/>
      <c r="S183" s="828"/>
      <c r="T183" s="828"/>
      <c r="U183" s="828"/>
      <c r="V183" s="828"/>
      <c r="W183" s="828"/>
      <c r="X183" s="829"/>
      <c r="Y183" s="807"/>
      <c r="Z183" s="808"/>
      <c r="AA183" s="808"/>
      <c r="AB183" s="808"/>
      <c r="AC183" s="830"/>
      <c r="AD183" s="804"/>
      <c r="AE183" s="805"/>
      <c r="AF183" s="805"/>
      <c r="AG183" s="805"/>
      <c r="AH183" s="806"/>
      <c r="AI183" s="81"/>
      <c r="AJ183" s="82"/>
      <c r="AK183" s="82"/>
      <c r="AL183" s="82"/>
      <c r="AM183" s="82"/>
      <c r="AN183" s="82"/>
      <c r="AO183" s="82"/>
      <c r="AP183" s="82"/>
      <c r="AQ183" s="82"/>
      <c r="AR183" s="82"/>
      <c r="AS183" s="82"/>
      <c r="AT183" s="82"/>
      <c r="AU183" s="83"/>
      <c r="AV183" s="807"/>
      <c r="AW183" s="808"/>
      <c r="AX183" s="808"/>
      <c r="AY183" s="809"/>
    </row>
    <row r="184" spans="1:51" ht="24.75" customHeight="1" x14ac:dyDescent="0.2">
      <c r="A184" s="181"/>
      <c r="B184" s="182"/>
      <c r="C184" s="182"/>
      <c r="D184" s="182"/>
      <c r="E184" s="182"/>
      <c r="F184" s="183"/>
      <c r="G184" s="804"/>
      <c r="H184" s="805"/>
      <c r="I184" s="805"/>
      <c r="J184" s="805"/>
      <c r="K184" s="806"/>
      <c r="L184" s="827"/>
      <c r="M184" s="828"/>
      <c r="N184" s="828"/>
      <c r="O184" s="828"/>
      <c r="P184" s="828"/>
      <c r="Q184" s="828"/>
      <c r="R184" s="828"/>
      <c r="S184" s="828"/>
      <c r="T184" s="828"/>
      <c r="U184" s="828"/>
      <c r="V184" s="828"/>
      <c r="W184" s="828"/>
      <c r="X184" s="829"/>
      <c r="Y184" s="807"/>
      <c r="Z184" s="808"/>
      <c r="AA184" s="808"/>
      <c r="AB184" s="808"/>
      <c r="AC184" s="830"/>
      <c r="AD184" s="804"/>
      <c r="AE184" s="805"/>
      <c r="AF184" s="805"/>
      <c r="AG184" s="805"/>
      <c r="AH184" s="806"/>
      <c r="AI184" s="81"/>
      <c r="AJ184" s="82"/>
      <c r="AK184" s="82"/>
      <c r="AL184" s="82"/>
      <c r="AM184" s="82"/>
      <c r="AN184" s="82"/>
      <c r="AO184" s="82"/>
      <c r="AP184" s="82"/>
      <c r="AQ184" s="82"/>
      <c r="AR184" s="82"/>
      <c r="AS184" s="82"/>
      <c r="AT184" s="82"/>
      <c r="AU184" s="83"/>
      <c r="AV184" s="807"/>
      <c r="AW184" s="808"/>
      <c r="AX184" s="808"/>
      <c r="AY184" s="809"/>
    </row>
    <row r="185" spans="1:51" ht="24.75" customHeight="1" x14ac:dyDescent="0.2">
      <c r="A185" s="181"/>
      <c r="B185" s="182"/>
      <c r="C185" s="182"/>
      <c r="D185" s="182"/>
      <c r="E185" s="182"/>
      <c r="F185" s="183"/>
      <c r="G185" s="804"/>
      <c r="H185" s="805"/>
      <c r="I185" s="805"/>
      <c r="J185" s="805"/>
      <c r="K185" s="806"/>
      <c r="L185" s="827"/>
      <c r="M185" s="828"/>
      <c r="N185" s="828"/>
      <c r="O185" s="828"/>
      <c r="P185" s="828"/>
      <c r="Q185" s="828"/>
      <c r="R185" s="828"/>
      <c r="S185" s="828"/>
      <c r="T185" s="828"/>
      <c r="U185" s="828"/>
      <c r="V185" s="828"/>
      <c r="W185" s="828"/>
      <c r="X185" s="829"/>
      <c r="Y185" s="807"/>
      <c r="Z185" s="808"/>
      <c r="AA185" s="808"/>
      <c r="AB185" s="808"/>
      <c r="AC185" s="830"/>
      <c r="AD185" s="804"/>
      <c r="AE185" s="805"/>
      <c r="AF185" s="805"/>
      <c r="AG185" s="805"/>
      <c r="AH185" s="806"/>
      <c r="AI185" s="81"/>
      <c r="AJ185" s="82"/>
      <c r="AK185" s="82"/>
      <c r="AL185" s="82"/>
      <c r="AM185" s="82"/>
      <c r="AN185" s="82"/>
      <c r="AO185" s="82"/>
      <c r="AP185" s="82"/>
      <c r="AQ185" s="82"/>
      <c r="AR185" s="82"/>
      <c r="AS185" s="82"/>
      <c r="AT185" s="82"/>
      <c r="AU185" s="83"/>
      <c r="AV185" s="807"/>
      <c r="AW185" s="808"/>
      <c r="AX185" s="808"/>
      <c r="AY185" s="809"/>
    </row>
    <row r="186" spans="1:51" ht="24.75" customHeight="1" x14ac:dyDescent="0.2">
      <c r="A186" s="181"/>
      <c r="B186" s="182"/>
      <c r="C186" s="182"/>
      <c r="D186" s="182"/>
      <c r="E186" s="182"/>
      <c r="F186" s="183"/>
      <c r="G186" s="838"/>
      <c r="H186" s="839"/>
      <c r="I186" s="839"/>
      <c r="J186" s="839"/>
      <c r="K186" s="840"/>
      <c r="L186" s="841"/>
      <c r="M186" s="839"/>
      <c r="N186" s="839"/>
      <c r="O186" s="839"/>
      <c r="P186" s="839"/>
      <c r="Q186" s="839"/>
      <c r="R186" s="839"/>
      <c r="S186" s="839"/>
      <c r="T186" s="839"/>
      <c r="U186" s="839"/>
      <c r="V186" s="839"/>
      <c r="W186" s="839"/>
      <c r="X186" s="840"/>
      <c r="Y186" s="842"/>
      <c r="Z186" s="843"/>
      <c r="AA186" s="843"/>
      <c r="AB186" s="843"/>
      <c r="AC186" s="843"/>
      <c r="AD186" s="838"/>
      <c r="AE186" s="839"/>
      <c r="AF186" s="839"/>
      <c r="AG186" s="839"/>
      <c r="AH186" s="840"/>
      <c r="AI186" s="81"/>
      <c r="AJ186" s="82"/>
      <c r="AK186" s="82"/>
      <c r="AL186" s="82"/>
      <c r="AM186" s="82"/>
      <c r="AN186" s="82"/>
      <c r="AO186" s="82"/>
      <c r="AP186" s="82"/>
      <c r="AQ186" s="82"/>
      <c r="AR186" s="82"/>
      <c r="AS186" s="82"/>
      <c r="AT186" s="82"/>
      <c r="AU186" s="83"/>
      <c r="AV186" s="842"/>
      <c r="AW186" s="843"/>
      <c r="AX186" s="843"/>
      <c r="AY186" s="844"/>
    </row>
    <row r="187" spans="1:51" ht="24.75" customHeight="1" x14ac:dyDescent="0.2">
      <c r="A187" s="181"/>
      <c r="B187" s="182"/>
      <c r="C187" s="182"/>
      <c r="D187" s="182"/>
      <c r="E187" s="182"/>
      <c r="F187" s="183"/>
      <c r="G187" s="831" t="s">
        <v>8</v>
      </c>
      <c r="H187" s="787"/>
      <c r="I187" s="787"/>
      <c r="J187" s="787"/>
      <c r="K187" s="788"/>
      <c r="L187" s="832"/>
      <c r="M187" s="833"/>
      <c r="N187" s="833"/>
      <c r="O187" s="833"/>
      <c r="P187" s="833"/>
      <c r="Q187" s="833"/>
      <c r="R187" s="833"/>
      <c r="S187" s="833"/>
      <c r="T187" s="833"/>
      <c r="U187" s="833"/>
      <c r="V187" s="833"/>
      <c r="W187" s="833"/>
      <c r="X187" s="834"/>
      <c r="Y187" s="835">
        <f>SUM(Y179:AC186)</f>
        <v>119.189521</v>
      </c>
      <c r="Z187" s="105"/>
      <c r="AA187" s="105"/>
      <c r="AB187" s="105"/>
      <c r="AC187" s="106"/>
      <c r="AD187" s="831" t="s">
        <v>8</v>
      </c>
      <c r="AE187" s="787"/>
      <c r="AF187" s="787"/>
      <c r="AG187" s="787"/>
      <c r="AH187" s="787"/>
      <c r="AI187" s="832"/>
      <c r="AJ187" s="836"/>
      <c r="AK187" s="836"/>
      <c r="AL187" s="836"/>
      <c r="AM187" s="836"/>
      <c r="AN187" s="836"/>
      <c r="AO187" s="836"/>
      <c r="AP187" s="836"/>
      <c r="AQ187" s="836"/>
      <c r="AR187" s="836"/>
      <c r="AS187" s="836"/>
      <c r="AT187" s="836"/>
      <c r="AU187" s="837"/>
      <c r="AV187" s="835">
        <f>SUM(AV179:AY186)</f>
        <v>1.59474</v>
      </c>
      <c r="AW187" s="105"/>
      <c r="AX187" s="105"/>
      <c r="AY187" s="107"/>
    </row>
    <row r="188" spans="1:51" ht="25.15" customHeight="1" x14ac:dyDescent="0.2">
      <c r="A188" s="181"/>
      <c r="B188" s="182"/>
      <c r="C188" s="182"/>
      <c r="D188" s="182"/>
      <c r="E188" s="182"/>
      <c r="F188" s="183"/>
      <c r="G188" s="854" t="s">
        <v>347</v>
      </c>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6"/>
      <c r="AD188" s="854" t="s">
        <v>62</v>
      </c>
      <c r="AE188" s="855"/>
      <c r="AF188" s="855"/>
      <c r="AG188" s="855"/>
      <c r="AH188" s="855"/>
      <c r="AI188" s="855"/>
      <c r="AJ188" s="855"/>
      <c r="AK188" s="855"/>
      <c r="AL188" s="855"/>
      <c r="AM188" s="855"/>
      <c r="AN188" s="855"/>
      <c r="AO188" s="855"/>
      <c r="AP188" s="855"/>
      <c r="AQ188" s="855"/>
      <c r="AR188" s="855"/>
      <c r="AS188" s="855"/>
      <c r="AT188" s="855"/>
      <c r="AU188" s="855"/>
      <c r="AV188" s="855"/>
      <c r="AW188" s="855"/>
      <c r="AX188" s="855"/>
      <c r="AY188" s="857"/>
    </row>
    <row r="189" spans="1:51" ht="25.5" customHeight="1" x14ac:dyDescent="0.2">
      <c r="A189" s="181"/>
      <c r="B189" s="182"/>
      <c r="C189" s="182"/>
      <c r="D189" s="182"/>
      <c r="E189" s="182"/>
      <c r="F189" s="183"/>
      <c r="G189" s="831" t="s">
        <v>5</v>
      </c>
      <c r="H189" s="787"/>
      <c r="I189" s="787"/>
      <c r="J189" s="787"/>
      <c r="K189" s="788"/>
      <c r="L189" s="786" t="s">
        <v>6</v>
      </c>
      <c r="M189" s="787"/>
      <c r="N189" s="787"/>
      <c r="O189" s="787"/>
      <c r="P189" s="787"/>
      <c r="Q189" s="787"/>
      <c r="R189" s="787"/>
      <c r="S189" s="787"/>
      <c r="T189" s="787"/>
      <c r="U189" s="787"/>
      <c r="V189" s="787"/>
      <c r="W189" s="787"/>
      <c r="X189" s="788"/>
      <c r="Y189" s="789" t="s">
        <v>7</v>
      </c>
      <c r="Z189" s="790"/>
      <c r="AA189" s="790"/>
      <c r="AB189" s="790"/>
      <c r="AC189" s="858"/>
      <c r="AD189" s="784" t="s">
        <v>5</v>
      </c>
      <c r="AE189" s="785"/>
      <c r="AF189" s="785"/>
      <c r="AG189" s="785"/>
      <c r="AH189" s="785"/>
      <c r="AI189" s="786" t="s">
        <v>6</v>
      </c>
      <c r="AJ189" s="787"/>
      <c r="AK189" s="787"/>
      <c r="AL189" s="787"/>
      <c r="AM189" s="787"/>
      <c r="AN189" s="787"/>
      <c r="AO189" s="787"/>
      <c r="AP189" s="787"/>
      <c r="AQ189" s="787"/>
      <c r="AR189" s="787"/>
      <c r="AS189" s="787"/>
      <c r="AT189" s="787"/>
      <c r="AU189" s="788"/>
      <c r="AV189" s="789" t="s">
        <v>7</v>
      </c>
      <c r="AW189" s="790"/>
      <c r="AX189" s="790"/>
      <c r="AY189" s="791"/>
    </row>
    <row r="190" spans="1:51" ht="24.75" customHeight="1" x14ac:dyDescent="0.2">
      <c r="A190" s="181"/>
      <c r="B190" s="182"/>
      <c r="C190" s="182"/>
      <c r="D190" s="182"/>
      <c r="E190" s="182"/>
      <c r="F190" s="183"/>
      <c r="G190" s="819" t="s">
        <v>344</v>
      </c>
      <c r="H190" s="820"/>
      <c r="I190" s="820"/>
      <c r="J190" s="820"/>
      <c r="K190" s="821"/>
      <c r="L190" s="845" t="s">
        <v>348</v>
      </c>
      <c r="M190" s="846"/>
      <c r="N190" s="846"/>
      <c r="O190" s="846"/>
      <c r="P190" s="846"/>
      <c r="Q190" s="846"/>
      <c r="R190" s="846"/>
      <c r="S190" s="846"/>
      <c r="T190" s="846"/>
      <c r="U190" s="846"/>
      <c r="V190" s="846"/>
      <c r="W190" s="846"/>
      <c r="X190" s="847"/>
      <c r="Y190" s="848">
        <v>1.9550000000000001</v>
      </c>
      <c r="Z190" s="849"/>
      <c r="AA190" s="849"/>
      <c r="AB190" s="849"/>
      <c r="AC190" s="850"/>
      <c r="AD190" s="851"/>
      <c r="AE190" s="852"/>
      <c r="AF190" s="852"/>
      <c r="AG190" s="852"/>
      <c r="AH190" s="853"/>
      <c r="AI190" s="84"/>
      <c r="AJ190" s="85"/>
      <c r="AK190" s="85"/>
      <c r="AL190" s="85"/>
      <c r="AM190" s="85"/>
      <c r="AN190" s="85"/>
      <c r="AO190" s="85"/>
      <c r="AP190" s="85"/>
      <c r="AQ190" s="85"/>
      <c r="AR190" s="85"/>
      <c r="AS190" s="85"/>
      <c r="AT190" s="85"/>
      <c r="AU190" s="86"/>
      <c r="AV190" s="825"/>
      <c r="AW190" s="111"/>
      <c r="AX190" s="111"/>
      <c r="AY190" s="826"/>
    </row>
    <row r="191" spans="1:51" ht="24.75" customHeight="1" x14ac:dyDescent="0.2">
      <c r="A191" s="181"/>
      <c r="B191" s="182"/>
      <c r="C191" s="182"/>
      <c r="D191" s="182"/>
      <c r="E191" s="182"/>
      <c r="F191" s="183"/>
      <c r="G191" s="804"/>
      <c r="H191" s="805"/>
      <c r="I191" s="805"/>
      <c r="J191" s="805"/>
      <c r="K191" s="806"/>
      <c r="L191" s="827"/>
      <c r="M191" s="828"/>
      <c r="N191" s="828"/>
      <c r="O191" s="828"/>
      <c r="P191" s="828"/>
      <c r="Q191" s="828"/>
      <c r="R191" s="828"/>
      <c r="S191" s="828"/>
      <c r="T191" s="828"/>
      <c r="U191" s="828"/>
      <c r="V191" s="828"/>
      <c r="W191" s="828"/>
      <c r="X191" s="829"/>
      <c r="Y191" s="617"/>
      <c r="Z191" s="615"/>
      <c r="AA191" s="615"/>
      <c r="AB191" s="615"/>
      <c r="AC191" s="616"/>
      <c r="AD191" s="804"/>
      <c r="AE191" s="805"/>
      <c r="AF191" s="805"/>
      <c r="AG191" s="805"/>
      <c r="AH191" s="806"/>
      <c r="AI191" s="81"/>
      <c r="AJ191" s="82"/>
      <c r="AK191" s="82"/>
      <c r="AL191" s="82"/>
      <c r="AM191" s="82"/>
      <c r="AN191" s="82"/>
      <c r="AO191" s="82"/>
      <c r="AP191" s="82"/>
      <c r="AQ191" s="82"/>
      <c r="AR191" s="82"/>
      <c r="AS191" s="82"/>
      <c r="AT191" s="82"/>
      <c r="AU191" s="83"/>
      <c r="AV191" s="807"/>
      <c r="AW191" s="808"/>
      <c r="AX191" s="808"/>
      <c r="AY191" s="809"/>
    </row>
    <row r="192" spans="1:51" ht="24.75" customHeight="1" x14ac:dyDescent="0.2">
      <c r="A192" s="181"/>
      <c r="B192" s="182"/>
      <c r="C192" s="182"/>
      <c r="D192" s="182"/>
      <c r="E192" s="182"/>
      <c r="F192" s="183"/>
      <c r="G192" s="804"/>
      <c r="H192" s="805"/>
      <c r="I192" s="805"/>
      <c r="J192" s="805"/>
      <c r="K192" s="806"/>
      <c r="L192" s="827"/>
      <c r="M192" s="828"/>
      <c r="N192" s="828"/>
      <c r="O192" s="828"/>
      <c r="P192" s="828"/>
      <c r="Q192" s="828"/>
      <c r="R192" s="828"/>
      <c r="S192" s="828"/>
      <c r="T192" s="828"/>
      <c r="U192" s="828"/>
      <c r="V192" s="828"/>
      <c r="W192" s="828"/>
      <c r="X192" s="829"/>
      <c r="Y192" s="807"/>
      <c r="Z192" s="808"/>
      <c r="AA192" s="808"/>
      <c r="AB192" s="808"/>
      <c r="AC192" s="830"/>
      <c r="AD192" s="804"/>
      <c r="AE192" s="805"/>
      <c r="AF192" s="805"/>
      <c r="AG192" s="805"/>
      <c r="AH192" s="806"/>
      <c r="AI192" s="81"/>
      <c r="AJ192" s="82"/>
      <c r="AK192" s="82"/>
      <c r="AL192" s="82"/>
      <c r="AM192" s="82"/>
      <c r="AN192" s="82"/>
      <c r="AO192" s="82"/>
      <c r="AP192" s="82"/>
      <c r="AQ192" s="82"/>
      <c r="AR192" s="82"/>
      <c r="AS192" s="82"/>
      <c r="AT192" s="82"/>
      <c r="AU192" s="83"/>
      <c r="AV192" s="807"/>
      <c r="AW192" s="808"/>
      <c r="AX192" s="808"/>
      <c r="AY192" s="809"/>
    </row>
    <row r="193" spans="1:51" ht="24.75" customHeight="1" x14ac:dyDescent="0.2">
      <c r="A193" s="181"/>
      <c r="B193" s="182"/>
      <c r="C193" s="182"/>
      <c r="D193" s="182"/>
      <c r="E193" s="182"/>
      <c r="F193" s="183"/>
      <c r="G193" s="804"/>
      <c r="H193" s="805"/>
      <c r="I193" s="805"/>
      <c r="J193" s="805"/>
      <c r="K193" s="806"/>
      <c r="L193" s="827"/>
      <c r="M193" s="828"/>
      <c r="N193" s="828"/>
      <c r="O193" s="828"/>
      <c r="P193" s="828"/>
      <c r="Q193" s="828"/>
      <c r="R193" s="828"/>
      <c r="S193" s="828"/>
      <c r="T193" s="828"/>
      <c r="U193" s="828"/>
      <c r="V193" s="828"/>
      <c r="W193" s="828"/>
      <c r="X193" s="829"/>
      <c r="Y193" s="807"/>
      <c r="Z193" s="808"/>
      <c r="AA193" s="808"/>
      <c r="AB193" s="808"/>
      <c r="AC193" s="830"/>
      <c r="AD193" s="804"/>
      <c r="AE193" s="805"/>
      <c r="AF193" s="805"/>
      <c r="AG193" s="805"/>
      <c r="AH193" s="806"/>
      <c r="AI193" s="81"/>
      <c r="AJ193" s="82"/>
      <c r="AK193" s="82"/>
      <c r="AL193" s="82"/>
      <c r="AM193" s="82"/>
      <c r="AN193" s="82"/>
      <c r="AO193" s="82"/>
      <c r="AP193" s="82"/>
      <c r="AQ193" s="82"/>
      <c r="AR193" s="82"/>
      <c r="AS193" s="82"/>
      <c r="AT193" s="82"/>
      <c r="AU193" s="83"/>
      <c r="AV193" s="807"/>
      <c r="AW193" s="808"/>
      <c r="AX193" s="808"/>
      <c r="AY193" s="809"/>
    </row>
    <row r="194" spans="1:51" ht="24.75" customHeight="1" x14ac:dyDescent="0.2">
      <c r="A194" s="181"/>
      <c r="B194" s="182"/>
      <c r="C194" s="182"/>
      <c r="D194" s="182"/>
      <c r="E194" s="182"/>
      <c r="F194" s="183"/>
      <c r="G194" s="804"/>
      <c r="H194" s="805"/>
      <c r="I194" s="805"/>
      <c r="J194" s="805"/>
      <c r="K194" s="806"/>
      <c r="L194" s="827"/>
      <c r="M194" s="828"/>
      <c r="N194" s="828"/>
      <c r="O194" s="828"/>
      <c r="P194" s="828"/>
      <c r="Q194" s="828"/>
      <c r="R194" s="828"/>
      <c r="S194" s="828"/>
      <c r="T194" s="828"/>
      <c r="U194" s="828"/>
      <c r="V194" s="828"/>
      <c r="W194" s="828"/>
      <c r="X194" s="829"/>
      <c r="Y194" s="807"/>
      <c r="Z194" s="808"/>
      <c r="AA194" s="808"/>
      <c r="AB194" s="808"/>
      <c r="AC194" s="830"/>
      <c r="AD194" s="804"/>
      <c r="AE194" s="805"/>
      <c r="AF194" s="805"/>
      <c r="AG194" s="805"/>
      <c r="AH194" s="806"/>
      <c r="AI194" s="81"/>
      <c r="AJ194" s="82"/>
      <c r="AK194" s="82"/>
      <c r="AL194" s="82"/>
      <c r="AM194" s="82"/>
      <c r="AN194" s="82"/>
      <c r="AO194" s="82"/>
      <c r="AP194" s="82"/>
      <c r="AQ194" s="82"/>
      <c r="AR194" s="82"/>
      <c r="AS194" s="82"/>
      <c r="AT194" s="82"/>
      <c r="AU194" s="83"/>
      <c r="AV194" s="807"/>
      <c r="AW194" s="808"/>
      <c r="AX194" s="808"/>
      <c r="AY194" s="809"/>
    </row>
    <row r="195" spans="1:51" ht="24.75" customHeight="1" x14ac:dyDescent="0.2">
      <c r="A195" s="181"/>
      <c r="B195" s="182"/>
      <c r="C195" s="182"/>
      <c r="D195" s="182"/>
      <c r="E195" s="182"/>
      <c r="F195" s="183"/>
      <c r="G195" s="804"/>
      <c r="H195" s="805"/>
      <c r="I195" s="805"/>
      <c r="J195" s="805"/>
      <c r="K195" s="806"/>
      <c r="L195" s="827"/>
      <c r="M195" s="805"/>
      <c r="N195" s="805"/>
      <c r="O195" s="805"/>
      <c r="P195" s="805"/>
      <c r="Q195" s="805"/>
      <c r="R195" s="805"/>
      <c r="S195" s="805"/>
      <c r="T195" s="805"/>
      <c r="U195" s="805"/>
      <c r="V195" s="805"/>
      <c r="W195" s="805"/>
      <c r="X195" s="806"/>
      <c r="Y195" s="807"/>
      <c r="Z195" s="808"/>
      <c r="AA195" s="808"/>
      <c r="AB195" s="808"/>
      <c r="AC195" s="830"/>
      <c r="AD195" s="804"/>
      <c r="AE195" s="805"/>
      <c r="AF195" s="805"/>
      <c r="AG195" s="805"/>
      <c r="AH195" s="806"/>
      <c r="AI195" s="81"/>
      <c r="AJ195" s="82"/>
      <c r="AK195" s="82"/>
      <c r="AL195" s="82"/>
      <c r="AM195" s="82"/>
      <c r="AN195" s="82"/>
      <c r="AO195" s="82"/>
      <c r="AP195" s="82"/>
      <c r="AQ195" s="82"/>
      <c r="AR195" s="82"/>
      <c r="AS195" s="82"/>
      <c r="AT195" s="82"/>
      <c r="AU195" s="83"/>
      <c r="AV195" s="807"/>
      <c r="AW195" s="808"/>
      <c r="AX195" s="808"/>
      <c r="AY195" s="809"/>
    </row>
    <row r="196" spans="1:51" ht="24.75" customHeight="1" x14ac:dyDescent="0.2">
      <c r="A196" s="181"/>
      <c r="B196" s="182"/>
      <c r="C196" s="182"/>
      <c r="D196" s="182"/>
      <c r="E196" s="182"/>
      <c r="F196" s="183"/>
      <c r="G196" s="804"/>
      <c r="H196" s="805"/>
      <c r="I196" s="805"/>
      <c r="J196" s="805"/>
      <c r="K196" s="806"/>
      <c r="L196" s="827"/>
      <c r="M196" s="805"/>
      <c r="N196" s="805"/>
      <c r="O196" s="805"/>
      <c r="P196" s="805"/>
      <c r="Q196" s="805"/>
      <c r="R196" s="805"/>
      <c r="S196" s="805"/>
      <c r="T196" s="805"/>
      <c r="U196" s="805"/>
      <c r="V196" s="805"/>
      <c r="W196" s="805"/>
      <c r="X196" s="806"/>
      <c r="Y196" s="807"/>
      <c r="Z196" s="808"/>
      <c r="AA196" s="808"/>
      <c r="AB196" s="808"/>
      <c r="AC196" s="830"/>
      <c r="AD196" s="804"/>
      <c r="AE196" s="805"/>
      <c r="AF196" s="805"/>
      <c r="AG196" s="805"/>
      <c r="AH196" s="806"/>
      <c r="AI196" s="81"/>
      <c r="AJ196" s="82"/>
      <c r="AK196" s="82"/>
      <c r="AL196" s="82"/>
      <c r="AM196" s="82"/>
      <c r="AN196" s="82"/>
      <c r="AO196" s="82"/>
      <c r="AP196" s="82"/>
      <c r="AQ196" s="82"/>
      <c r="AR196" s="82"/>
      <c r="AS196" s="82"/>
      <c r="AT196" s="82"/>
      <c r="AU196" s="83"/>
      <c r="AV196" s="807"/>
      <c r="AW196" s="808"/>
      <c r="AX196" s="808"/>
      <c r="AY196" s="809"/>
    </row>
    <row r="197" spans="1:51" ht="24.75" customHeight="1" x14ac:dyDescent="0.2">
      <c r="A197" s="181"/>
      <c r="B197" s="182"/>
      <c r="C197" s="182"/>
      <c r="D197" s="182"/>
      <c r="E197" s="182"/>
      <c r="F197" s="183"/>
      <c r="G197" s="838"/>
      <c r="H197" s="839"/>
      <c r="I197" s="839"/>
      <c r="J197" s="839"/>
      <c r="K197" s="840"/>
      <c r="L197" s="841"/>
      <c r="M197" s="839"/>
      <c r="N197" s="839"/>
      <c r="O197" s="839"/>
      <c r="P197" s="839"/>
      <c r="Q197" s="839"/>
      <c r="R197" s="839"/>
      <c r="S197" s="839"/>
      <c r="T197" s="839"/>
      <c r="U197" s="839"/>
      <c r="V197" s="839"/>
      <c r="W197" s="839"/>
      <c r="X197" s="840"/>
      <c r="Y197" s="842"/>
      <c r="Z197" s="843"/>
      <c r="AA197" s="843"/>
      <c r="AB197" s="843"/>
      <c r="AC197" s="843"/>
      <c r="AD197" s="838"/>
      <c r="AE197" s="839"/>
      <c r="AF197" s="839"/>
      <c r="AG197" s="839"/>
      <c r="AH197" s="840"/>
      <c r="AI197" s="87"/>
      <c r="AJ197" s="88"/>
      <c r="AK197" s="88"/>
      <c r="AL197" s="88"/>
      <c r="AM197" s="88"/>
      <c r="AN197" s="88"/>
      <c r="AO197" s="88"/>
      <c r="AP197" s="88"/>
      <c r="AQ197" s="88"/>
      <c r="AR197" s="88"/>
      <c r="AS197" s="88"/>
      <c r="AT197" s="88"/>
      <c r="AU197" s="89"/>
      <c r="AV197" s="842"/>
      <c r="AW197" s="843"/>
      <c r="AX197" s="843"/>
      <c r="AY197" s="844"/>
    </row>
    <row r="198" spans="1:51" ht="24.75" customHeight="1" x14ac:dyDescent="0.2">
      <c r="A198" s="181"/>
      <c r="B198" s="182"/>
      <c r="C198" s="182"/>
      <c r="D198" s="182"/>
      <c r="E198" s="182"/>
      <c r="F198" s="183"/>
      <c r="G198" s="875" t="s">
        <v>8</v>
      </c>
      <c r="H198" s="876"/>
      <c r="I198" s="876"/>
      <c r="J198" s="876"/>
      <c r="K198" s="877"/>
      <c r="L198" s="878"/>
      <c r="M198" s="879"/>
      <c r="N198" s="879"/>
      <c r="O198" s="879"/>
      <c r="P198" s="879"/>
      <c r="Q198" s="879"/>
      <c r="R198" s="879"/>
      <c r="S198" s="879"/>
      <c r="T198" s="879"/>
      <c r="U198" s="879"/>
      <c r="V198" s="879"/>
      <c r="W198" s="879"/>
      <c r="X198" s="880"/>
      <c r="Y198" s="881">
        <f>SUM(Y190:AC197)</f>
        <v>1.9550000000000001</v>
      </c>
      <c r="Z198" s="882"/>
      <c r="AA198" s="882"/>
      <c r="AB198" s="882"/>
      <c r="AC198" s="883"/>
      <c r="AD198" s="875" t="s">
        <v>8</v>
      </c>
      <c r="AE198" s="876"/>
      <c r="AF198" s="876"/>
      <c r="AG198" s="876"/>
      <c r="AH198" s="876"/>
      <c r="AI198" s="878"/>
      <c r="AJ198" s="884"/>
      <c r="AK198" s="884"/>
      <c r="AL198" s="884"/>
      <c r="AM198" s="884"/>
      <c r="AN198" s="884"/>
      <c r="AO198" s="884"/>
      <c r="AP198" s="884"/>
      <c r="AQ198" s="884"/>
      <c r="AR198" s="884"/>
      <c r="AS198" s="884"/>
      <c r="AT198" s="884"/>
      <c r="AU198" s="885"/>
      <c r="AV198" s="71"/>
      <c r="AW198" s="72"/>
      <c r="AX198" s="72"/>
      <c r="AY198" s="73"/>
    </row>
    <row r="199" spans="1:51" ht="24.75" hidden="1" customHeight="1" x14ac:dyDescent="0.2">
      <c r="A199" s="181"/>
      <c r="B199" s="182"/>
      <c r="C199" s="182"/>
      <c r="D199" s="182"/>
      <c r="E199" s="182"/>
      <c r="F199" s="183"/>
      <c r="G199" s="854" t="s">
        <v>4</v>
      </c>
      <c r="H199" s="855"/>
      <c r="I199" s="855"/>
      <c r="J199" s="855"/>
      <c r="K199" s="855"/>
      <c r="L199" s="855"/>
      <c r="M199" s="855"/>
      <c r="N199" s="855"/>
      <c r="O199" s="855"/>
      <c r="P199" s="855"/>
      <c r="Q199" s="855"/>
      <c r="R199" s="855"/>
      <c r="S199" s="855"/>
      <c r="T199" s="855"/>
      <c r="U199" s="855"/>
      <c r="V199" s="855"/>
      <c r="W199" s="855"/>
      <c r="X199" s="855"/>
      <c r="Y199" s="855"/>
      <c r="Z199" s="855"/>
      <c r="AA199" s="855"/>
      <c r="AB199" s="855"/>
      <c r="AC199" s="856"/>
      <c r="AD199" s="854" t="s">
        <v>68</v>
      </c>
      <c r="AE199" s="855"/>
      <c r="AF199" s="855"/>
      <c r="AG199" s="855"/>
      <c r="AH199" s="855"/>
      <c r="AI199" s="855"/>
      <c r="AJ199" s="855"/>
      <c r="AK199" s="855"/>
      <c r="AL199" s="855"/>
      <c r="AM199" s="855"/>
      <c r="AN199" s="855"/>
      <c r="AO199" s="855"/>
      <c r="AP199" s="855"/>
      <c r="AQ199" s="855"/>
      <c r="AR199" s="855"/>
      <c r="AS199" s="855"/>
      <c r="AT199" s="855"/>
      <c r="AU199" s="855"/>
      <c r="AV199" s="69"/>
      <c r="AW199" s="69"/>
      <c r="AX199" s="69"/>
      <c r="AY199" s="70"/>
    </row>
    <row r="200" spans="1:51" ht="24.75" hidden="1" customHeight="1" x14ac:dyDescent="0.2">
      <c r="A200" s="181"/>
      <c r="B200" s="182"/>
      <c r="C200" s="182"/>
      <c r="D200" s="182"/>
      <c r="E200" s="182"/>
      <c r="F200" s="183"/>
      <c r="G200" s="831" t="s">
        <v>5</v>
      </c>
      <c r="H200" s="787"/>
      <c r="I200" s="787"/>
      <c r="J200" s="787"/>
      <c r="K200" s="788"/>
      <c r="L200" s="786" t="s">
        <v>6</v>
      </c>
      <c r="M200" s="787"/>
      <c r="N200" s="787"/>
      <c r="O200" s="787"/>
      <c r="P200" s="787"/>
      <c r="Q200" s="787"/>
      <c r="R200" s="787"/>
      <c r="S200" s="787"/>
      <c r="T200" s="787"/>
      <c r="U200" s="787"/>
      <c r="V200" s="787"/>
      <c r="W200" s="787"/>
      <c r="X200" s="788"/>
      <c r="Y200" s="871" t="s">
        <v>7</v>
      </c>
      <c r="Z200" s="872"/>
      <c r="AA200" s="872"/>
      <c r="AB200" s="872"/>
      <c r="AC200" s="873"/>
      <c r="AD200" s="831" t="s">
        <v>5</v>
      </c>
      <c r="AE200" s="787"/>
      <c r="AF200" s="787"/>
      <c r="AG200" s="787"/>
      <c r="AH200" s="788"/>
      <c r="AI200" s="786" t="s">
        <v>6</v>
      </c>
      <c r="AJ200" s="787"/>
      <c r="AK200" s="787"/>
      <c r="AL200" s="787"/>
      <c r="AM200" s="787"/>
      <c r="AN200" s="787"/>
      <c r="AO200" s="787"/>
      <c r="AP200" s="787"/>
      <c r="AQ200" s="787"/>
      <c r="AR200" s="787"/>
      <c r="AS200" s="787"/>
      <c r="AT200" s="787"/>
      <c r="AU200" s="788"/>
      <c r="AV200" s="871" t="s">
        <v>7</v>
      </c>
      <c r="AW200" s="872"/>
      <c r="AX200" s="872"/>
      <c r="AY200" s="874"/>
    </row>
    <row r="201" spans="1:51" ht="24.75" hidden="1" customHeight="1" x14ac:dyDescent="0.2">
      <c r="A201" s="181"/>
      <c r="B201" s="182"/>
      <c r="C201" s="182"/>
      <c r="D201" s="182"/>
      <c r="E201" s="182"/>
      <c r="F201" s="183"/>
      <c r="G201" s="859"/>
      <c r="H201" s="860"/>
      <c r="I201" s="860"/>
      <c r="J201" s="860"/>
      <c r="K201" s="861"/>
      <c r="L201" s="862"/>
      <c r="M201" s="863"/>
      <c r="N201" s="863"/>
      <c r="O201" s="863"/>
      <c r="P201" s="863"/>
      <c r="Q201" s="863"/>
      <c r="R201" s="863"/>
      <c r="S201" s="863"/>
      <c r="T201" s="863"/>
      <c r="U201" s="863"/>
      <c r="V201" s="863"/>
      <c r="W201" s="863"/>
      <c r="X201" s="864"/>
      <c r="Y201" s="865"/>
      <c r="Z201" s="866"/>
      <c r="AA201" s="866"/>
      <c r="AB201" s="866"/>
      <c r="AC201" s="867"/>
      <c r="AD201" s="859"/>
      <c r="AE201" s="860"/>
      <c r="AF201" s="860"/>
      <c r="AG201" s="860"/>
      <c r="AH201" s="861"/>
      <c r="AI201" s="66"/>
      <c r="AJ201" s="67"/>
      <c r="AK201" s="67"/>
      <c r="AL201" s="67"/>
      <c r="AM201" s="67"/>
      <c r="AN201" s="67"/>
      <c r="AO201" s="67"/>
      <c r="AP201" s="67"/>
      <c r="AQ201" s="67"/>
      <c r="AR201" s="67"/>
      <c r="AS201" s="67"/>
      <c r="AT201" s="67"/>
      <c r="AU201" s="68"/>
      <c r="AV201" s="868"/>
      <c r="AW201" s="869"/>
      <c r="AX201" s="869"/>
      <c r="AY201" s="870"/>
    </row>
    <row r="202" spans="1:51" ht="24.75" hidden="1" customHeight="1" x14ac:dyDescent="0.2">
      <c r="A202" s="181"/>
      <c r="B202" s="182"/>
      <c r="C202" s="182"/>
      <c r="D202" s="182"/>
      <c r="E202" s="182"/>
      <c r="F202" s="183"/>
      <c r="G202" s="886"/>
      <c r="H202" s="887"/>
      <c r="I202" s="887"/>
      <c r="J202" s="887"/>
      <c r="K202" s="888"/>
      <c r="L202" s="889"/>
      <c r="M202" s="890"/>
      <c r="N202" s="890"/>
      <c r="O202" s="890"/>
      <c r="P202" s="890"/>
      <c r="Q202" s="890"/>
      <c r="R202" s="890"/>
      <c r="S202" s="890"/>
      <c r="T202" s="890"/>
      <c r="U202" s="890"/>
      <c r="V202" s="890"/>
      <c r="W202" s="890"/>
      <c r="X202" s="891"/>
      <c r="Y202" s="896"/>
      <c r="Z202" s="897"/>
      <c r="AA202" s="897"/>
      <c r="AB202" s="897"/>
      <c r="AC202" s="898"/>
      <c r="AD202" s="886"/>
      <c r="AE202" s="887"/>
      <c r="AF202" s="887"/>
      <c r="AG202" s="887"/>
      <c r="AH202" s="888"/>
      <c r="AI202" s="63"/>
      <c r="AJ202" s="64"/>
      <c r="AK202" s="64"/>
      <c r="AL202" s="64"/>
      <c r="AM202" s="64"/>
      <c r="AN202" s="64"/>
      <c r="AO202" s="64"/>
      <c r="AP202" s="64"/>
      <c r="AQ202" s="64"/>
      <c r="AR202" s="64"/>
      <c r="AS202" s="64"/>
      <c r="AT202" s="64"/>
      <c r="AU202" s="65"/>
      <c r="AV202" s="892"/>
      <c r="AW202" s="893"/>
      <c r="AX202" s="893"/>
      <c r="AY202" s="895"/>
    </row>
    <row r="203" spans="1:51" ht="24.75" hidden="1" customHeight="1" x14ac:dyDescent="0.2">
      <c r="A203" s="181"/>
      <c r="B203" s="182"/>
      <c r="C203" s="182"/>
      <c r="D203" s="182"/>
      <c r="E203" s="182"/>
      <c r="F203" s="183"/>
      <c r="G203" s="886"/>
      <c r="H203" s="887"/>
      <c r="I203" s="887"/>
      <c r="J203" s="887"/>
      <c r="K203" s="888"/>
      <c r="L203" s="889"/>
      <c r="M203" s="890"/>
      <c r="N203" s="890"/>
      <c r="O203" s="890"/>
      <c r="P203" s="890"/>
      <c r="Q203" s="890"/>
      <c r="R203" s="890"/>
      <c r="S203" s="890"/>
      <c r="T203" s="890"/>
      <c r="U203" s="890"/>
      <c r="V203" s="890"/>
      <c r="W203" s="890"/>
      <c r="X203" s="891"/>
      <c r="Y203" s="892"/>
      <c r="Z203" s="893"/>
      <c r="AA203" s="893"/>
      <c r="AB203" s="893"/>
      <c r="AC203" s="894"/>
      <c r="AD203" s="886"/>
      <c r="AE203" s="887"/>
      <c r="AF203" s="887"/>
      <c r="AG203" s="887"/>
      <c r="AH203" s="888"/>
      <c r="AI203" s="63"/>
      <c r="AJ203" s="64"/>
      <c r="AK203" s="64"/>
      <c r="AL203" s="64"/>
      <c r="AM203" s="64"/>
      <c r="AN203" s="64"/>
      <c r="AO203" s="64"/>
      <c r="AP203" s="64"/>
      <c r="AQ203" s="64"/>
      <c r="AR203" s="64"/>
      <c r="AS203" s="64"/>
      <c r="AT203" s="64"/>
      <c r="AU203" s="65"/>
      <c r="AV203" s="892"/>
      <c r="AW203" s="893"/>
      <c r="AX203" s="893"/>
      <c r="AY203" s="895"/>
    </row>
    <row r="204" spans="1:51" ht="24.75" hidden="1" customHeight="1" x14ac:dyDescent="0.2">
      <c r="A204" s="181"/>
      <c r="B204" s="182"/>
      <c r="C204" s="182"/>
      <c r="D204" s="182"/>
      <c r="E204" s="182"/>
      <c r="F204" s="183"/>
      <c r="G204" s="886"/>
      <c r="H204" s="887"/>
      <c r="I204" s="887"/>
      <c r="J204" s="887"/>
      <c r="K204" s="888"/>
      <c r="L204" s="889"/>
      <c r="M204" s="887"/>
      <c r="N204" s="887"/>
      <c r="O204" s="887"/>
      <c r="P204" s="887"/>
      <c r="Q204" s="887"/>
      <c r="R204" s="887"/>
      <c r="S204" s="887"/>
      <c r="T204" s="887"/>
      <c r="U204" s="887"/>
      <c r="V204" s="887"/>
      <c r="W204" s="887"/>
      <c r="X204" s="888"/>
      <c r="Y204" s="892"/>
      <c r="Z204" s="893"/>
      <c r="AA204" s="893"/>
      <c r="AB204" s="893"/>
      <c r="AC204" s="894"/>
      <c r="AD204" s="886"/>
      <c r="AE204" s="887"/>
      <c r="AF204" s="887"/>
      <c r="AG204" s="887"/>
      <c r="AH204" s="888"/>
      <c r="AI204" s="63"/>
      <c r="AJ204" s="64"/>
      <c r="AK204" s="64"/>
      <c r="AL204" s="64"/>
      <c r="AM204" s="64"/>
      <c r="AN204" s="64"/>
      <c r="AO204" s="64"/>
      <c r="AP204" s="64"/>
      <c r="AQ204" s="64"/>
      <c r="AR204" s="64"/>
      <c r="AS204" s="64"/>
      <c r="AT204" s="64"/>
      <c r="AU204" s="65"/>
      <c r="AV204" s="892"/>
      <c r="AW204" s="893"/>
      <c r="AX204" s="893"/>
      <c r="AY204" s="895"/>
    </row>
    <row r="205" spans="1:51" ht="24.75" hidden="1" customHeight="1" x14ac:dyDescent="0.2">
      <c r="A205" s="181"/>
      <c r="B205" s="182"/>
      <c r="C205" s="182"/>
      <c r="D205" s="182"/>
      <c r="E205" s="182"/>
      <c r="F205" s="183"/>
      <c r="G205" s="886"/>
      <c r="H205" s="887"/>
      <c r="I205" s="887"/>
      <c r="J205" s="887"/>
      <c r="K205" s="888"/>
      <c r="L205" s="889"/>
      <c r="M205" s="890"/>
      <c r="N205" s="890"/>
      <c r="O205" s="890"/>
      <c r="P205" s="890"/>
      <c r="Q205" s="890"/>
      <c r="R205" s="890"/>
      <c r="S205" s="890"/>
      <c r="T205" s="890"/>
      <c r="U205" s="890"/>
      <c r="V205" s="890"/>
      <c r="W205" s="890"/>
      <c r="X205" s="891"/>
      <c r="Y205" s="892"/>
      <c r="Z205" s="893"/>
      <c r="AA205" s="893"/>
      <c r="AB205" s="893"/>
      <c r="AC205" s="894"/>
      <c r="AD205" s="886"/>
      <c r="AE205" s="887"/>
      <c r="AF205" s="887"/>
      <c r="AG205" s="887"/>
      <c r="AH205" s="888"/>
      <c r="AI205" s="63"/>
      <c r="AJ205" s="64"/>
      <c r="AK205" s="64"/>
      <c r="AL205" s="64"/>
      <c r="AM205" s="64"/>
      <c r="AN205" s="64"/>
      <c r="AO205" s="64"/>
      <c r="AP205" s="64"/>
      <c r="AQ205" s="64"/>
      <c r="AR205" s="64"/>
      <c r="AS205" s="64"/>
      <c r="AT205" s="64"/>
      <c r="AU205" s="65"/>
      <c r="AV205" s="892"/>
      <c r="AW205" s="893"/>
      <c r="AX205" s="893"/>
      <c r="AY205" s="895"/>
    </row>
    <row r="206" spans="1:51" ht="24.75" hidden="1" customHeight="1" x14ac:dyDescent="0.2">
      <c r="A206" s="181"/>
      <c r="B206" s="182"/>
      <c r="C206" s="182"/>
      <c r="D206" s="182"/>
      <c r="E206" s="182"/>
      <c r="F206" s="183"/>
      <c r="G206" s="886"/>
      <c r="H206" s="887"/>
      <c r="I206" s="887"/>
      <c r="J206" s="887"/>
      <c r="K206" s="888"/>
      <c r="L206" s="889"/>
      <c r="M206" s="890"/>
      <c r="N206" s="890"/>
      <c r="O206" s="890"/>
      <c r="P206" s="890"/>
      <c r="Q206" s="890"/>
      <c r="R206" s="890"/>
      <c r="S206" s="890"/>
      <c r="T206" s="890"/>
      <c r="U206" s="890"/>
      <c r="V206" s="890"/>
      <c r="W206" s="890"/>
      <c r="X206" s="891"/>
      <c r="Y206" s="892"/>
      <c r="Z206" s="893"/>
      <c r="AA206" s="893"/>
      <c r="AB206" s="893"/>
      <c r="AC206" s="894"/>
      <c r="AD206" s="886"/>
      <c r="AE206" s="887"/>
      <c r="AF206" s="887"/>
      <c r="AG206" s="887"/>
      <c r="AH206" s="888"/>
      <c r="AI206" s="63"/>
      <c r="AJ206" s="64"/>
      <c r="AK206" s="64"/>
      <c r="AL206" s="64"/>
      <c r="AM206" s="64"/>
      <c r="AN206" s="64"/>
      <c r="AO206" s="64"/>
      <c r="AP206" s="64"/>
      <c r="AQ206" s="64"/>
      <c r="AR206" s="64"/>
      <c r="AS206" s="64"/>
      <c r="AT206" s="64"/>
      <c r="AU206" s="65"/>
      <c r="AV206" s="892"/>
      <c r="AW206" s="893"/>
      <c r="AX206" s="893"/>
      <c r="AY206" s="895"/>
    </row>
    <row r="207" spans="1:51" ht="24.75" hidden="1" customHeight="1" x14ac:dyDescent="0.2">
      <c r="A207" s="181"/>
      <c r="B207" s="182"/>
      <c r="C207" s="182"/>
      <c r="D207" s="182"/>
      <c r="E207" s="182"/>
      <c r="F207" s="183"/>
      <c r="G207" s="886"/>
      <c r="H207" s="887"/>
      <c r="I207" s="887"/>
      <c r="J207" s="887"/>
      <c r="K207" s="888"/>
      <c r="L207" s="889"/>
      <c r="M207" s="890"/>
      <c r="N207" s="890"/>
      <c r="O207" s="890"/>
      <c r="P207" s="890"/>
      <c r="Q207" s="890"/>
      <c r="R207" s="890"/>
      <c r="S207" s="890"/>
      <c r="T207" s="890"/>
      <c r="U207" s="890"/>
      <c r="V207" s="890"/>
      <c r="W207" s="890"/>
      <c r="X207" s="891"/>
      <c r="Y207" s="892"/>
      <c r="Z207" s="893"/>
      <c r="AA207" s="893"/>
      <c r="AB207" s="893"/>
      <c r="AC207" s="894"/>
      <c r="AD207" s="886"/>
      <c r="AE207" s="887"/>
      <c r="AF207" s="887"/>
      <c r="AG207" s="887"/>
      <c r="AH207" s="888"/>
      <c r="AI207" s="63"/>
      <c r="AJ207" s="64"/>
      <c r="AK207" s="64"/>
      <c r="AL207" s="64"/>
      <c r="AM207" s="64"/>
      <c r="AN207" s="64"/>
      <c r="AO207" s="64"/>
      <c r="AP207" s="64"/>
      <c r="AQ207" s="64"/>
      <c r="AR207" s="64"/>
      <c r="AS207" s="64"/>
      <c r="AT207" s="64"/>
      <c r="AU207" s="65"/>
      <c r="AV207" s="892"/>
      <c r="AW207" s="893"/>
      <c r="AX207" s="893"/>
      <c r="AY207" s="895"/>
    </row>
    <row r="208" spans="1:51" ht="24.75" hidden="1" customHeight="1" x14ac:dyDescent="0.2">
      <c r="A208" s="181"/>
      <c r="B208" s="182"/>
      <c r="C208" s="182"/>
      <c r="D208" s="182"/>
      <c r="E208" s="182"/>
      <c r="F208" s="183"/>
      <c r="G208" s="900"/>
      <c r="H208" s="901"/>
      <c r="I208" s="901"/>
      <c r="J208" s="901"/>
      <c r="K208" s="902"/>
      <c r="L208" s="903"/>
      <c r="M208" s="904"/>
      <c r="N208" s="904"/>
      <c r="O208" s="904"/>
      <c r="P208" s="904"/>
      <c r="Q208" s="904"/>
      <c r="R208" s="904"/>
      <c r="S208" s="904"/>
      <c r="T208" s="904"/>
      <c r="U208" s="904"/>
      <c r="V208" s="904"/>
      <c r="W208" s="904"/>
      <c r="X208" s="905"/>
      <c r="Y208" s="906"/>
      <c r="Z208" s="907"/>
      <c r="AA208" s="907"/>
      <c r="AB208" s="907"/>
      <c r="AC208" s="907"/>
      <c r="AD208" s="900"/>
      <c r="AE208" s="901"/>
      <c r="AF208" s="901"/>
      <c r="AG208" s="901"/>
      <c r="AH208" s="902"/>
      <c r="AI208" s="60"/>
      <c r="AJ208" s="61"/>
      <c r="AK208" s="61"/>
      <c r="AL208" s="61"/>
      <c r="AM208" s="61"/>
      <c r="AN208" s="61"/>
      <c r="AO208" s="61"/>
      <c r="AP208" s="61"/>
      <c r="AQ208" s="61"/>
      <c r="AR208" s="61"/>
      <c r="AS208" s="61"/>
      <c r="AT208" s="61"/>
      <c r="AU208" s="62"/>
      <c r="AV208" s="906"/>
      <c r="AW208" s="907"/>
      <c r="AX208" s="907"/>
      <c r="AY208" s="908"/>
    </row>
    <row r="209" spans="1:51" ht="24.75" hidden="1" customHeight="1" x14ac:dyDescent="0.2">
      <c r="A209" s="181"/>
      <c r="B209" s="182"/>
      <c r="C209" s="182"/>
      <c r="D209" s="182"/>
      <c r="E209" s="182"/>
      <c r="F209" s="183"/>
      <c r="G209" s="875" t="s">
        <v>8</v>
      </c>
      <c r="H209" s="876"/>
      <c r="I209" s="876"/>
      <c r="J209" s="876"/>
      <c r="K209" s="877"/>
      <c r="L209" s="878"/>
      <c r="M209" s="884"/>
      <c r="N209" s="884"/>
      <c r="O209" s="884"/>
      <c r="P209" s="884"/>
      <c r="Q209" s="884"/>
      <c r="R209" s="884"/>
      <c r="S209" s="884"/>
      <c r="T209" s="884"/>
      <c r="U209" s="884"/>
      <c r="V209" s="884"/>
      <c r="W209" s="884"/>
      <c r="X209" s="885"/>
      <c r="Y209" s="881">
        <f>SUM(Y201:AC208)</f>
        <v>0</v>
      </c>
      <c r="Z209" s="882"/>
      <c r="AA209" s="882"/>
      <c r="AB209" s="882"/>
      <c r="AC209" s="883"/>
      <c r="AD209" s="875" t="s">
        <v>8</v>
      </c>
      <c r="AE209" s="876"/>
      <c r="AF209" s="876"/>
      <c r="AG209" s="876"/>
      <c r="AH209" s="877"/>
      <c r="AI209" s="878"/>
      <c r="AJ209" s="884"/>
      <c r="AK209" s="884"/>
      <c r="AL209" s="884"/>
      <c r="AM209" s="884"/>
      <c r="AN209" s="884"/>
      <c r="AO209" s="884"/>
      <c r="AP209" s="884"/>
      <c r="AQ209" s="884"/>
      <c r="AR209" s="884"/>
      <c r="AS209" s="884"/>
      <c r="AT209" s="884"/>
      <c r="AU209" s="885"/>
      <c r="AV209" s="881">
        <f>SUM(AV201:AY208)</f>
        <v>0</v>
      </c>
      <c r="AW209" s="882"/>
      <c r="AX209" s="882"/>
      <c r="AY209" s="899"/>
    </row>
    <row r="210" spans="1:51" ht="24.75" hidden="1" customHeight="1" x14ac:dyDescent="0.2">
      <c r="A210" s="181"/>
      <c r="B210" s="182"/>
      <c r="C210" s="182"/>
      <c r="D210" s="182"/>
      <c r="E210" s="182"/>
      <c r="F210" s="183"/>
      <c r="G210" s="854" t="s">
        <v>61</v>
      </c>
      <c r="H210" s="855"/>
      <c r="I210" s="855"/>
      <c r="J210" s="855"/>
      <c r="K210" s="855"/>
      <c r="L210" s="855"/>
      <c r="M210" s="855"/>
      <c r="N210" s="855"/>
      <c r="O210" s="855"/>
      <c r="P210" s="855"/>
      <c r="Q210" s="855"/>
      <c r="R210" s="855"/>
      <c r="S210" s="855"/>
      <c r="T210" s="855"/>
      <c r="U210" s="855"/>
      <c r="V210" s="855"/>
      <c r="W210" s="855"/>
      <c r="X210" s="855"/>
      <c r="Y210" s="855"/>
      <c r="Z210" s="855"/>
      <c r="AA210" s="855"/>
      <c r="AB210" s="855"/>
      <c r="AC210" s="856"/>
      <c r="AD210" s="854" t="s">
        <v>63</v>
      </c>
      <c r="AE210" s="855"/>
      <c r="AF210" s="855"/>
      <c r="AG210" s="855"/>
      <c r="AH210" s="855"/>
      <c r="AI210" s="855"/>
      <c r="AJ210" s="855"/>
      <c r="AK210" s="855"/>
      <c r="AL210" s="855"/>
      <c r="AM210" s="855"/>
      <c r="AN210" s="855"/>
      <c r="AO210" s="855"/>
      <c r="AP210" s="855"/>
      <c r="AQ210" s="855"/>
      <c r="AR210" s="855"/>
      <c r="AS210" s="855"/>
      <c r="AT210" s="855"/>
      <c r="AU210" s="855"/>
      <c r="AV210" s="69"/>
      <c r="AW210" s="69"/>
      <c r="AX210" s="69"/>
      <c r="AY210" s="70"/>
    </row>
    <row r="211" spans="1:51" ht="24.75" hidden="1" customHeight="1" x14ac:dyDescent="0.2">
      <c r="A211" s="181"/>
      <c r="B211" s="182"/>
      <c r="C211" s="182"/>
      <c r="D211" s="182"/>
      <c r="E211" s="182"/>
      <c r="F211" s="183"/>
      <c r="G211" s="831" t="s">
        <v>5</v>
      </c>
      <c r="H211" s="787"/>
      <c r="I211" s="787"/>
      <c r="J211" s="787"/>
      <c r="K211" s="788"/>
      <c r="L211" s="786" t="s">
        <v>6</v>
      </c>
      <c r="M211" s="787"/>
      <c r="N211" s="787"/>
      <c r="O211" s="787"/>
      <c r="P211" s="787"/>
      <c r="Q211" s="787"/>
      <c r="R211" s="787"/>
      <c r="S211" s="787"/>
      <c r="T211" s="787"/>
      <c r="U211" s="787"/>
      <c r="V211" s="787"/>
      <c r="W211" s="787"/>
      <c r="X211" s="788"/>
      <c r="Y211" s="871" t="s">
        <v>7</v>
      </c>
      <c r="Z211" s="872"/>
      <c r="AA211" s="872"/>
      <c r="AB211" s="872"/>
      <c r="AC211" s="873"/>
      <c r="AD211" s="831" t="s">
        <v>5</v>
      </c>
      <c r="AE211" s="787"/>
      <c r="AF211" s="787"/>
      <c r="AG211" s="787"/>
      <c r="AH211" s="788"/>
      <c r="AI211" s="786" t="s">
        <v>6</v>
      </c>
      <c r="AJ211" s="787"/>
      <c r="AK211" s="787"/>
      <c r="AL211" s="787"/>
      <c r="AM211" s="787"/>
      <c r="AN211" s="787"/>
      <c r="AO211" s="787"/>
      <c r="AP211" s="787"/>
      <c r="AQ211" s="787"/>
      <c r="AR211" s="787"/>
      <c r="AS211" s="787"/>
      <c r="AT211" s="787"/>
      <c r="AU211" s="788"/>
      <c r="AV211" s="871" t="s">
        <v>7</v>
      </c>
      <c r="AW211" s="872"/>
      <c r="AX211" s="872"/>
      <c r="AY211" s="874"/>
    </row>
    <row r="212" spans="1:51" ht="24.75" hidden="1" customHeight="1" x14ac:dyDescent="0.2">
      <c r="A212" s="181"/>
      <c r="B212" s="182"/>
      <c r="C212" s="182"/>
      <c r="D212" s="182"/>
      <c r="E212" s="182"/>
      <c r="F212" s="183"/>
      <c r="G212" s="859"/>
      <c r="H212" s="860"/>
      <c r="I212" s="860"/>
      <c r="J212" s="860"/>
      <c r="K212" s="861"/>
      <c r="L212" s="862"/>
      <c r="M212" s="863"/>
      <c r="N212" s="863"/>
      <c r="O212" s="863"/>
      <c r="P212" s="863"/>
      <c r="Q212" s="863"/>
      <c r="R212" s="863"/>
      <c r="S212" s="863"/>
      <c r="T212" s="863"/>
      <c r="U212" s="863"/>
      <c r="V212" s="863"/>
      <c r="W212" s="863"/>
      <c r="X212" s="864"/>
      <c r="Y212" s="865"/>
      <c r="Z212" s="866"/>
      <c r="AA212" s="866"/>
      <c r="AB212" s="866"/>
      <c r="AC212" s="867"/>
      <c r="AD212" s="859"/>
      <c r="AE212" s="860"/>
      <c r="AF212" s="860"/>
      <c r="AG212" s="860"/>
      <c r="AH212" s="861"/>
      <c r="AI212" s="66"/>
      <c r="AJ212" s="67"/>
      <c r="AK212" s="67"/>
      <c r="AL212" s="67"/>
      <c r="AM212" s="67"/>
      <c r="AN212" s="67"/>
      <c r="AO212" s="67"/>
      <c r="AP212" s="67"/>
      <c r="AQ212" s="67"/>
      <c r="AR212" s="67"/>
      <c r="AS212" s="67"/>
      <c r="AT212" s="67"/>
      <c r="AU212" s="68"/>
      <c r="AV212" s="868"/>
      <c r="AW212" s="869"/>
      <c r="AX212" s="869"/>
      <c r="AY212" s="870"/>
    </row>
    <row r="213" spans="1:51" ht="24.75" hidden="1" customHeight="1" x14ac:dyDescent="0.2">
      <c r="A213" s="181"/>
      <c r="B213" s="182"/>
      <c r="C213" s="182"/>
      <c r="D213" s="182"/>
      <c r="E213" s="182"/>
      <c r="F213" s="183"/>
      <c r="G213" s="886"/>
      <c r="H213" s="887"/>
      <c r="I213" s="887"/>
      <c r="J213" s="887"/>
      <c r="K213" s="888"/>
      <c r="L213" s="889"/>
      <c r="M213" s="890"/>
      <c r="N213" s="890"/>
      <c r="O213" s="890"/>
      <c r="P213" s="890"/>
      <c r="Q213" s="890"/>
      <c r="R213" s="890"/>
      <c r="S213" s="890"/>
      <c r="T213" s="890"/>
      <c r="U213" s="890"/>
      <c r="V213" s="890"/>
      <c r="W213" s="890"/>
      <c r="X213" s="891"/>
      <c r="Y213" s="896"/>
      <c r="Z213" s="897"/>
      <c r="AA213" s="897"/>
      <c r="AB213" s="897"/>
      <c r="AC213" s="898"/>
      <c r="AD213" s="886"/>
      <c r="AE213" s="887"/>
      <c r="AF213" s="887"/>
      <c r="AG213" s="887"/>
      <c r="AH213" s="888"/>
      <c r="AI213" s="63"/>
      <c r="AJ213" s="64"/>
      <c r="AK213" s="64"/>
      <c r="AL213" s="64"/>
      <c r="AM213" s="64"/>
      <c r="AN213" s="64"/>
      <c r="AO213" s="64"/>
      <c r="AP213" s="64"/>
      <c r="AQ213" s="64"/>
      <c r="AR213" s="64"/>
      <c r="AS213" s="64"/>
      <c r="AT213" s="64"/>
      <c r="AU213" s="65"/>
      <c r="AV213" s="892"/>
      <c r="AW213" s="893"/>
      <c r="AX213" s="893"/>
      <c r="AY213" s="895"/>
    </row>
    <row r="214" spans="1:51" ht="24.75" hidden="1" customHeight="1" x14ac:dyDescent="0.2">
      <c r="A214" s="181"/>
      <c r="B214" s="182"/>
      <c r="C214" s="182"/>
      <c r="D214" s="182"/>
      <c r="E214" s="182"/>
      <c r="F214" s="183"/>
      <c r="G214" s="886"/>
      <c r="H214" s="887"/>
      <c r="I214" s="887"/>
      <c r="J214" s="887"/>
      <c r="K214" s="888"/>
      <c r="L214" s="889"/>
      <c r="M214" s="890"/>
      <c r="N214" s="890"/>
      <c r="O214" s="890"/>
      <c r="P214" s="890"/>
      <c r="Q214" s="890"/>
      <c r="R214" s="890"/>
      <c r="S214" s="890"/>
      <c r="T214" s="890"/>
      <c r="U214" s="890"/>
      <c r="V214" s="890"/>
      <c r="W214" s="890"/>
      <c r="X214" s="891"/>
      <c r="Y214" s="892"/>
      <c r="Z214" s="893"/>
      <c r="AA214" s="893"/>
      <c r="AB214" s="893"/>
      <c r="AC214" s="894"/>
      <c r="AD214" s="886"/>
      <c r="AE214" s="887"/>
      <c r="AF214" s="887"/>
      <c r="AG214" s="887"/>
      <c r="AH214" s="888"/>
      <c r="AI214" s="63"/>
      <c r="AJ214" s="64"/>
      <c r="AK214" s="64"/>
      <c r="AL214" s="64"/>
      <c r="AM214" s="64"/>
      <c r="AN214" s="64"/>
      <c r="AO214" s="64"/>
      <c r="AP214" s="64"/>
      <c r="AQ214" s="64"/>
      <c r="AR214" s="64"/>
      <c r="AS214" s="64"/>
      <c r="AT214" s="64"/>
      <c r="AU214" s="65"/>
      <c r="AV214" s="892"/>
      <c r="AW214" s="893"/>
      <c r="AX214" s="893"/>
      <c r="AY214" s="895"/>
    </row>
    <row r="215" spans="1:51" ht="24.75" hidden="1" customHeight="1" x14ac:dyDescent="0.2">
      <c r="A215" s="181"/>
      <c r="B215" s="182"/>
      <c r="C215" s="182"/>
      <c r="D215" s="182"/>
      <c r="E215" s="182"/>
      <c r="F215" s="183"/>
      <c r="G215" s="886"/>
      <c r="H215" s="887"/>
      <c r="I215" s="887"/>
      <c r="J215" s="887"/>
      <c r="K215" s="888"/>
      <c r="L215" s="889"/>
      <c r="M215" s="890"/>
      <c r="N215" s="890"/>
      <c r="O215" s="890"/>
      <c r="P215" s="890"/>
      <c r="Q215" s="890"/>
      <c r="R215" s="890"/>
      <c r="S215" s="890"/>
      <c r="T215" s="890"/>
      <c r="U215" s="890"/>
      <c r="V215" s="890"/>
      <c r="W215" s="890"/>
      <c r="X215" s="891"/>
      <c r="Y215" s="892"/>
      <c r="Z215" s="893"/>
      <c r="AA215" s="893"/>
      <c r="AB215" s="893"/>
      <c r="AC215" s="894"/>
      <c r="AD215" s="886"/>
      <c r="AE215" s="887"/>
      <c r="AF215" s="887"/>
      <c r="AG215" s="887"/>
      <c r="AH215" s="888"/>
      <c r="AI215" s="63"/>
      <c r="AJ215" s="64"/>
      <c r="AK215" s="64"/>
      <c r="AL215" s="64"/>
      <c r="AM215" s="64"/>
      <c r="AN215" s="64"/>
      <c r="AO215" s="64"/>
      <c r="AP215" s="64"/>
      <c r="AQ215" s="64"/>
      <c r="AR215" s="64"/>
      <c r="AS215" s="64"/>
      <c r="AT215" s="64"/>
      <c r="AU215" s="65"/>
      <c r="AV215" s="892"/>
      <c r="AW215" s="893"/>
      <c r="AX215" s="893"/>
      <c r="AY215" s="895"/>
    </row>
    <row r="216" spans="1:51" ht="24.75" hidden="1" customHeight="1" x14ac:dyDescent="0.2">
      <c r="A216" s="181"/>
      <c r="B216" s="182"/>
      <c r="C216" s="182"/>
      <c r="D216" s="182"/>
      <c r="E216" s="182"/>
      <c r="F216" s="183"/>
      <c r="G216" s="886"/>
      <c r="H216" s="887"/>
      <c r="I216" s="887"/>
      <c r="J216" s="887"/>
      <c r="K216" s="888"/>
      <c r="L216" s="889"/>
      <c r="M216" s="890"/>
      <c r="N216" s="890"/>
      <c r="O216" s="890"/>
      <c r="P216" s="890"/>
      <c r="Q216" s="890"/>
      <c r="R216" s="890"/>
      <c r="S216" s="890"/>
      <c r="T216" s="890"/>
      <c r="U216" s="890"/>
      <c r="V216" s="890"/>
      <c r="W216" s="890"/>
      <c r="X216" s="891"/>
      <c r="Y216" s="892"/>
      <c r="Z216" s="893"/>
      <c r="AA216" s="893"/>
      <c r="AB216" s="893"/>
      <c r="AC216" s="894"/>
      <c r="AD216" s="886"/>
      <c r="AE216" s="887"/>
      <c r="AF216" s="887"/>
      <c r="AG216" s="887"/>
      <c r="AH216" s="888"/>
      <c r="AI216" s="63"/>
      <c r="AJ216" s="64"/>
      <c r="AK216" s="64"/>
      <c r="AL216" s="64"/>
      <c r="AM216" s="64"/>
      <c r="AN216" s="64"/>
      <c r="AO216" s="64"/>
      <c r="AP216" s="64"/>
      <c r="AQ216" s="64"/>
      <c r="AR216" s="64"/>
      <c r="AS216" s="64"/>
      <c r="AT216" s="64"/>
      <c r="AU216" s="65"/>
      <c r="AV216" s="892"/>
      <c r="AW216" s="893"/>
      <c r="AX216" s="893"/>
      <c r="AY216" s="895"/>
    </row>
    <row r="217" spans="1:51" ht="24.75" hidden="1" customHeight="1" x14ac:dyDescent="0.2">
      <c r="A217" s="181"/>
      <c r="B217" s="182"/>
      <c r="C217" s="182"/>
      <c r="D217" s="182"/>
      <c r="E217" s="182"/>
      <c r="F217" s="183"/>
      <c r="G217" s="886"/>
      <c r="H217" s="887"/>
      <c r="I217" s="887"/>
      <c r="J217" s="887"/>
      <c r="K217" s="888"/>
      <c r="L217" s="889"/>
      <c r="M217" s="890"/>
      <c r="N217" s="890"/>
      <c r="O217" s="890"/>
      <c r="P217" s="890"/>
      <c r="Q217" s="890"/>
      <c r="R217" s="890"/>
      <c r="S217" s="890"/>
      <c r="T217" s="890"/>
      <c r="U217" s="890"/>
      <c r="V217" s="890"/>
      <c r="W217" s="890"/>
      <c r="X217" s="891"/>
      <c r="Y217" s="892"/>
      <c r="Z217" s="893"/>
      <c r="AA217" s="893"/>
      <c r="AB217" s="893"/>
      <c r="AC217" s="894"/>
      <c r="AD217" s="886"/>
      <c r="AE217" s="887"/>
      <c r="AF217" s="887"/>
      <c r="AG217" s="887"/>
      <c r="AH217" s="888"/>
      <c r="AI217" s="63"/>
      <c r="AJ217" s="64"/>
      <c r="AK217" s="64"/>
      <c r="AL217" s="64"/>
      <c r="AM217" s="64"/>
      <c r="AN217" s="64"/>
      <c r="AO217" s="64"/>
      <c r="AP217" s="64"/>
      <c r="AQ217" s="64"/>
      <c r="AR217" s="64"/>
      <c r="AS217" s="64"/>
      <c r="AT217" s="64"/>
      <c r="AU217" s="65"/>
      <c r="AV217" s="892"/>
      <c r="AW217" s="893"/>
      <c r="AX217" s="893"/>
      <c r="AY217" s="895"/>
    </row>
    <row r="218" spans="1:51" ht="24.75" hidden="1" customHeight="1" x14ac:dyDescent="0.2">
      <c r="A218" s="181"/>
      <c r="B218" s="182"/>
      <c r="C218" s="182"/>
      <c r="D218" s="182"/>
      <c r="E218" s="182"/>
      <c r="F218" s="183"/>
      <c r="G218" s="886"/>
      <c r="H218" s="887"/>
      <c r="I218" s="887"/>
      <c r="J218" s="887"/>
      <c r="K218" s="888"/>
      <c r="L218" s="889"/>
      <c r="M218" s="890"/>
      <c r="N218" s="890"/>
      <c r="O218" s="890"/>
      <c r="P218" s="890"/>
      <c r="Q218" s="890"/>
      <c r="R218" s="890"/>
      <c r="S218" s="890"/>
      <c r="T218" s="890"/>
      <c r="U218" s="890"/>
      <c r="V218" s="890"/>
      <c r="W218" s="890"/>
      <c r="X218" s="891"/>
      <c r="Y218" s="892"/>
      <c r="Z218" s="893"/>
      <c r="AA218" s="893"/>
      <c r="AB218" s="893"/>
      <c r="AC218" s="894"/>
      <c r="AD218" s="886"/>
      <c r="AE218" s="887"/>
      <c r="AF218" s="887"/>
      <c r="AG218" s="887"/>
      <c r="AH218" s="888"/>
      <c r="AI218" s="63"/>
      <c r="AJ218" s="64"/>
      <c r="AK218" s="64"/>
      <c r="AL218" s="64"/>
      <c r="AM218" s="64"/>
      <c r="AN218" s="64"/>
      <c r="AO218" s="64"/>
      <c r="AP218" s="64"/>
      <c r="AQ218" s="64"/>
      <c r="AR218" s="64"/>
      <c r="AS218" s="64"/>
      <c r="AT218" s="64"/>
      <c r="AU218" s="65"/>
      <c r="AV218" s="892"/>
      <c r="AW218" s="893"/>
      <c r="AX218" s="893"/>
      <c r="AY218" s="895"/>
    </row>
    <row r="219" spans="1:51" ht="24.75" hidden="1" customHeight="1" x14ac:dyDescent="0.2">
      <c r="A219" s="181"/>
      <c r="B219" s="182"/>
      <c r="C219" s="182"/>
      <c r="D219" s="182"/>
      <c r="E219" s="182"/>
      <c r="F219" s="183"/>
      <c r="G219" s="900"/>
      <c r="H219" s="901"/>
      <c r="I219" s="901"/>
      <c r="J219" s="901"/>
      <c r="K219" s="902"/>
      <c r="L219" s="903"/>
      <c r="M219" s="904"/>
      <c r="N219" s="904"/>
      <c r="O219" s="904"/>
      <c r="P219" s="904"/>
      <c r="Q219" s="904"/>
      <c r="R219" s="904"/>
      <c r="S219" s="904"/>
      <c r="T219" s="904"/>
      <c r="U219" s="904"/>
      <c r="V219" s="904"/>
      <c r="W219" s="904"/>
      <c r="X219" s="905"/>
      <c r="Y219" s="906"/>
      <c r="Z219" s="907"/>
      <c r="AA219" s="907"/>
      <c r="AB219" s="907"/>
      <c r="AC219" s="907"/>
      <c r="AD219" s="900"/>
      <c r="AE219" s="901"/>
      <c r="AF219" s="901"/>
      <c r="AG219" s="901"/>
      <c r="AH219" s="902"/>
      <c r="AI219" s="60"/>
      <c r="AJ219" s="61"/>
      <c r="AK219" s="61"/>
      <c r="AL219" s="61"/>
      <c r="AM219" s="61"/>
      <c r="AN219" s="61"/>
      <c r="AO219" s="61"/>
      <c r="AP219" s="61"/>
      <c r="AQ219" s="61"/>
      <c r="AR219" s="61"/>
      <c r="AS219" s="61"/>
      <c r="AT219" s="61"/>
      <c r="AU219" s="62"/>
      <c r="AV219" s="906"/>
      <c r="AW219" s="907"/>
      <c r="AX219" s="907"/>
      <c r="AY219" s="908"/>
    </row>
    <row r="220" spans="1:51" ht="24.75" hidden="1" customHeight="1" thickBot="1" x14ac:dyDescent="0.25">
      <c r="A220" s="184"/>
      <c r="B220" s="185"/>
      <c r="C220" s="185"/>
      <c r="D220" s="185"/>
      <c r="E220" s="185"/>
      <c r="F220" s="186"/>
      <c r="G220" s="921" t="s">
        <v>8</v>
      </c>
      <c r="H220" s="922"/>
      <c r="I220" s="922"/>
      <c r="J220" s="922"/>
      <c r="K220" s="923"/>
      <c r="L220" s="924"/>
      <c r="M220" s="925"/>
      <c r="N220" s="925"/>
      <c r="O220" s="925"/>
      <c r="P220" s="925"/>
      <c r="Q220" s="925"/>
      <c r="R220" s="925"/>
      <c r="S220" s="925"/>
      <c r="T220" s="925"/>
      <c r="U220" s="925"/>
      <c r="V220" s="925"/>
      <c r="W220" s="925"/>
      <c r="X220" s="926"/>
      <c r="Y220" s="927">
        <f>SUM(Y212:AC219)</f>
        <v>0</v>
      </c>
      <c r="Z220" s="928"/>
      <c r="AA220" s="928"/>
      <c r="AB220" s="928"/>
      <c r="AC220" s="929"/>
      <c r="AD220" s="921" t="s">
        <v>8</v>
      </c>
      <c r="AE220" s="922"/>
      <c r="AF220" s="922"/>
      <c r="AG220" s="922"/>
      <c r="AH220" s="923"/>
      <c r="AI220" s="924"/>
      <c r="AJ220" s="925"/>
      <c r="AK220" s="925"/>
      <c r="AL220" s="925"/>
      <c r="AM220" s="925"/>
      <c r="AN220" s="925"/>
      <c r="AO220" s="925"/>
      <c r="AP220" s="925"/>
      <c r="AQ220" s="925"/>
      <c r="AR220" s="925"/>
      <c r="AS220" s="925"/>
      <c r="AT220" s="925"/>
      <c r="AU220" s="926"/>
      <c r="AV220" s="927">
        <f>SUM(AV212:AY219)</f>
        <v>0</v>
      </c>
      <c r="AW220" s="928"/>
      <c r="AX220" s="928"/>
      <c r="AY220" s="930"/>
    </row>
    <row r="221" spans="1:51" x14ac:dyDescent="0.2">
      <c r="A221" s="15"/>
    </row>
    <row r="222" spans="1:51" ht="14" x14ac:dyDescent="0.2">
      <c r="A222" s="15"/>
      <c r="B222" s="38" t="s">
        <v>64</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51" x14ac:dyDescent="0.2">
      <c r="A223" s="15"/>
      <c r="B223" s="15" t="s">
        <v>3</v>
      </c>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row>
    <row r="224" spans="1:51" ht="34.5" customHeight="1" x14ac:dyDescent="0.2">
      <c r="A224" s="909"/>
      <c r="B224" s="910"/>
      <c r="C224" s="911" t="s">
        <v>10</v>
      </c>
      <c r="D224" s="912"/>
      <c r="E224" s="912"/>
      <c r="F224" s="912"/>
      <c r="G224" s="912"/>
      <c r="H224" s="912"/>
      <c r="I224" s="912"/>
      <c r="J224" s="912"/>
      <c r="K224" s="912"/>
      <c r="L224" s="912"/>
      <c r="M224" s="913" t="s">
        <v>67</v>
      </c>
      <c r="N224" s="914"/>
      <c r="O224" s="914"/>
      <c r="P224" s="914"/>
      <c r="Q224" s="914"/>
      <c r="R224" s="914"/>
      <c r="S224" s="914"/>
      <c r="T224" s="912" t="s">
        <v>66</v>
      </c>
      <c r="U224" s="912"/>
      <c r="V224" s="912"/>
      <c r="W224" s="912"/>
      <c r="X224" s="912"/>
      <c r="Y224" s="912"/>
      <c r="Z224" s="912"/>
      <c r="AA224" s="912"/>
      <c r="AB224" s="912"/>
      <c r="AC224" s="912"/>
      <c r="AD224" s="912"/>
      <c r="AE224" s="912"/>
      <c r="AF224" s="912"/>
      <c r="AG224" s="912"/>
      <c r="AH224" s="912"/>
      <c r="AI224" s="912"/>
      <c r="AJ224" s="912"/>
      <c r="AK224" s="915"/>
      <c r="AL224" s="1143" t="s">
        <v>285</v>
      </c>
      <c r="AM224" s="1144"/>
      <c r="AN224" s="1144"/>
      <c r="AO224" s="1144"/>
      <c r="AP224" s="1144"/>
      <c r="AQ224" s="1144"/>
      <c r="AR224" s="1144"/>
      <c r="AS224" s="1144"/>
      <c r="AT224" s="1144"/>
      <c r="AU224" s="1144"/>
      <c r="AV224" s="1144"/>
      <c r="AW224" s="1144"/>
      <c r="AX224" s="1144"/>
      <c r="AY224" s="1145"/>
    </row>
    <row r="225" spans="1:51" ht="24" customHeight="1" x14ac:dyDescent="0.2">
      <c r="A225" s="911">
        <v>1</v>
      </c>
      <c r="B225" s="915">
        <v>1</v>
      </c>
      <c r="C225" s="916" t="s">
        <v>318</v>
      </c>
      <c r="D225" s="917"/>
      <c r="E225" s="917"/>
      <c r="F225" s="917"/>
      <c r="G225" s="917"/>
      <c r="H225" s="917"/>
      <c r="I225" s="917"/>
      <c r="J225" s="917"/>
      <c r="K225" s="917"/>
      <c r="L225" s="917"/>
      <c r="M225" s="918">
        <v>2010405010376</v>
      </c>
      <c r="N225" s="918"/>
      <c r="O225" s="918"/>
      <c r="P225" s="918"/>
      <c r="Q225" s="918"/>
      <c r="R225" s="918"/>
      <c r="S225" s="918"/>
      <c r="T225" s="919" t="s">
        <v>319</v>
      </c>
      <c r="U225" s="919"/>
      <c r="V225" s="919"/>
      <c r="W225" s="919"/>
      <c r="X225" s="919"/>
      <c r="Y225" s="919"/>
      <c r="Z225" s="919"/>
      <c r="AA225" s="919"/>
      <c r="AB225" s="919"/>
      <c r="AC225" s="919"/>
      <c r="AD225" s="919"/>
      <c r="AE225" s="919"/>
      <c r="AF225" s="919"/>
      <c r="AG225" s="919"/>
      <c r="AH225" s="919"/>
      <c r="AI225" s="919"/>
      <c r="AJ225" s="919"/>
      <c r="AK225" s="920"/>
      <c r="AL225" s="1146">
        <v>0</v>
      </c>
      <c r="AM225" s="1147"/>
      <c r="AN225" s="1147"/>
      <c r="AO225" s="1147"/>
      <c r="AP225" s="1147"/>
      <c r="AQ225" s="1147"/>
      <c r="AR225" s="1147"/>
      <c r="AS225" s="1147"/>
      <c r="AT225" s="1147"/>
      <c r="AU225" s="1147"/>
      <c r="AV225" s="1147"/>
      <c r="AW225" s="1147"/>
      <c r="AX225" s="1147"/>
      <c r="AY225" s="1148"/>
    </row>
    <row r="226" spans="1:51" ht="24" hidden="1" customHeight="1" x14ac:dyDescent="0.2">
      <c r="A226" s="911">
        <v>2</v>
      </c>
      <c r="B226" s="915">
        <v>1</v>
      </c>
      <c r="C226" s="931"/>
      <c r="D226" s="932"/>
      <c r="E226" s="932"/>
      <c r="F226" s="932"/>
      <c r="G226" s="932"/>
      <c r="H226" s="932"/>
      <c r="I226" s="932"/>
      <c r="J226" s="932"/>
      <c r="K226" s="932"/>
      <c r="L226" s="932"/>
      <c r="M226" s="918"/>
      <c r="N226" s="918"/>
      <c r="O226" s="918"/>
      <c r="P226" s="918"/>
      <c r="Q226" s="918"/>
      <c r="R226" s="918"/>
      <c r="S226" s="918"/>
      <c r="T226" s="919"/>
      <c r="U226" s="919"/>
      <c r="V226" s="919"/>
      <c r="W226" s="919"/>
      <c r="X226" s="919"/>
      <c r="Y226" s="919"/>
      <c r="Z226" s="919"/>
      <c r="AA226" s="919"/>
      <c r="AB226" s="919"/>
      <c r="AC226" s="919"/>
      <c r="AD226" s="919"/>
      <c r="AE226" s="919"/>
      <c r="AF226" s="919"/>
      <c r="AG226" s="919"/>
      <c r="AH226" s="919"/>
      <c r="AI226" s="919"/>
      <c r="AJ226" s="919"/>
      <c r="AK226" s="920"/>
      <c r="AL226" s="57"/>
      <c r="AM226" s="58"/>
      <c r="AN226" s="58"/>
      <c r="AO226" s="58"/>
      <c r="AP226" s="58"/>
      <c r="AQ226" s="58"/>
      <c r="AR226" s="58"/>
      <c r="AS226" s="58"/>
      <c r="AT226" s="58"/>
      <c r="AU226" s="58"/>
      <c r="AV226" s="58"/>
      <c r="AW226" s="58"/>
      <c r="AX226" s="58"/>
      <c r="AY226" s="59"/>
    </row>
    <row r="227" spans="1:51" ht="24" hidden="1" customHeight="1" x14ac:dyDescent="0.2">
      <c r="A227" s="911">
        <v>3</v>
      </c>
      <c r="B227" s="915">
        <v>1</v>
      </c>
      <c r="C227" s="931"/>
      <c r="D227" s="932"/>
      <c r="E227" s="932"/>
      <c r="F227" s="932"/>
      <c r="G227" s="932"/>
      <c r="H227" s="932"/>
      <c r="I227" s="932"/>
      <c r="J227" s="932"/>
      <c r="K227" s="932"/>
      <c r="L227" s="932"/>
      <c r="M227" s="918"/>
      <c r="N227" s="918"/>
      <c r="O227" s="918"/>
      <c r="P227" s="918"/>
      <c r="Q227" s="918"/>
      <c r="R227" s="918"/>
      <c r="S227" s="918"/>
      <c r="T227" s="919"/>
      <c r="U227" s="919"/>
      <c r="V227" s="919"/>
      <c r="W227" s="919"/>
      <c r="X227" s="919"/>
      <c r="Y227" s="919"/>
      <c r="Z227" s="919"/>
      <c r="AA227" s="919"/>
      <c r="AB227" s="919"/>
      <c r="AC227" s="919"/>
      <c r="AD227" s="919"/>
      <c r="AE227" s="919"/>
      <c r="AF227" s="919"/>
      <c r="AG227" s="919"/>
      <c r="AH227" s="919"/>
      <c r="AI227" s="919"/>
      <c r="AJ227" s="919"/>
      <c r="AK227" s="920"/>
      <c r="AL227" s="57"/>
      <c r="AM227" s="58"/>
      <c r="AN227" s="58"/>
      <c r="AO227" s="58"/>
      <c r="AP227" s="58"/>
      <c r="AQ227" s="58"/>
      <c r="AR227" s="58"/>
      <c r="AS227" s="58"/>
      <c r="AT227" s="58"/>
      <c r="AU227" s="58"/>
      <c r="AV227" s="58"/>
      <c r="AW227" s="58"/>
      <c r="AX227" s="58"/>
      <c r="AY227" s="59"/>
    </row>
    <row r="228" spans="1:51" ht="24" hidden="1" customHeight="1" x14ac:dyDescent="0.2">
      <c r="A228" s="911">
        <v>4</v>
      </c>
      <c r="B228" s="915"/>
      <c r="C228" s="931"/>
      <c r="D228" s="932"/>
      <c r="E228" s="932"/>
      <c r="F228" s="932"/>
      <c r="G228" s="932"/>
      <c r="H228" s="932"/>
      <c r="I228" s="932"/>
      <c r="J228" s="932"/>
      <c r="K228" s="932"/>
      <c r="L228" s="932"/>
      <c r="M228" s="918"/>
      <c r="N228" s="918"/>
      <c r="O228" s="918"/>
      <c r="P228" s="918"/>
      <c r="Q228" s="918"/>
      <c r="R228" s="918"/>
      <c r="S228" s="918"/>
      <c r="T228" s="919"/>
      <c r="U228" s="919"/>
      <c r="V228" s="919"/>
      <c r="W228" s="919"/>
      <c r="X228" s="919"/>
      <c r="Y228" s="919"/>
      <c r="Z228" s="919"/>
      <c r="AA228" s="919"/>
      <c r="AB228" s="919"/>
      <c r="AC228" s="919"/>
      <c r="AD228" s="919"/>
      <c r="AE228" s="919"/>
      <c r="AF228" s="919"/>
      <c r="AG228" s="919"/>
      <c r="AH228" s="919"/>
      <c r="AI228" s="919"/>
      <c r="AJ228" s="919"/>
      <c r="AK228" s="920"/>
      <c r="AL228" s="57"/>
      <c r="AM228" s="58"/>
      <c r="AN228" s="58"/>
      <c r="AO228" s="58"/>
      <c r="AP228" s="58"/>
      <c r="AQ228" s="58"/>
      <c r="AR228" s="58"/>
      <c r="AS228" s="58"/>
      <c r="AT228" s="58"/>
      <c r="AU228" s="58"/>
      <c r="AV228" s="58"/>
      <c r="AW228" s="58"/>
      <c r="AX228" s="58"/>
      <c r="AY228" s="59"/>
    </row>
    <row r="229" spans="1:51" ht="24" hidden="1" customHeight="1" x14ac:dyDescent="0.2">
      <c r="A229" s="911">
        <v>5</v>
      </c>
      <c r="B229" s="915"/>
      <c r="C229" s="931"/>
      <c r="D229" s="932"/>
      <c r="E229" s="932"/>
      <c r="F229" s="932"/>
      <c r="G229" s="932"/>
      <c r="H229" s="932"/>
      <c r="I229" s="932"/>
      <c r="J229" s="932"/>
      <c r="K229" s="932"/>
      <c r="L229" s="932"/>
      <c r="M229" s="918"/>
      <c r="N229" s="918"/>
      <c r="O229" s="918"/>
      <c r="P229" s="918"/>
      <c r="Q229" s="918"/>
      <c r="R229" s="918"/>
      <c r="S229" s="918"/>
      <c r="T229" s="919"/>
      <c r="U229" s="919"/>
      <c r="V229" s="919"/>
      <c r="W229" s="919"/>
      <c r="X229" s="919"/>
      <c r="Y229" s="919"/>
      <c r="Z229" s="919"/>
      <c r="AA229" s="919"/>
      <c r="AB229" s="919"/>
      <c r="AC229" s="919"/>
      <c r="AD229" s="919"/>
      <c r="AE229" s="919"/>
      <c r="AF229" s="919"/>
      <c r="AG229" s="919"/>
      <c r="AH229" s="919"/>
      <c r="AI229" s="919"/>
      <c r="AJ229" s="919"/>
      <c r="AK229" s="920"/>
      <c r="AL229" s="57"/>
      <c r="AM229" s="58"/>
      <c r="AN229" s="58"/>
      <c r="AO229" s="58"/>
      <c r="AP229" s="58"/>
      <c r="AQ229" s="58"/>
      <c r="AR229" s="58"/>
      <c r="AS229" s="58"/>
      <c r="AT229" s="58"/>
      <c r="AU229" s="58"/>
      <c r="AV229" s="58"/>
      <c r="AW229" s="58"/>
      <c r="AX229" s="58"/>
      <c r="AY229" s="59"/>
    </row>
    <row r="230" spans="1:51" ht="24" hidden="1" customHeight="1" x14ac:dyDescent="0.2">
      <c r="A230" s="911">
        <v>6</v>
      </c>
      <c r="B230" s="915"/>
      <c r="C230" s="931"/>
      <c r="D230" s="932"/>
      <c r="E230" s="932"/>
      <c r="F230" s="932"/>
      <c r="G230" s="932"/>
      <c r="H230" s="932"/>
      <c r="I230" s="932"/>
      <c r="J230" s="932"/>
      <c r="K230" s="932"/>
      <c r="L230" s="932"/>
      <c r="M230" s="918"/>
      <c r="N230" s="918"/>
      <c r="O230" s="918"/>
      <c r="P230" s="918"/>
      <c r="Q230" s="918"/>
      <c r="R230" s="918"/>
      <c r="S230" s="918"/>
      <c r="T230" s="919"/>
      <c r="U230" s="919"/>
      <c r="V230" s="919"/>
      <c r="W230" s="919"/>
      <c r="X230" s="919"/>
      <c r="Y230" s="919"/>
      <c r="Z230" s="919"/>
      <c r="AA230" s="919"/>
      <c r="AB230" s="919"/>
      <c r="AC230" s="919"/>
      <c r="AD230" s="919"/>
      <c r="AE230" s="919"/>
      <c r="AF230" s="919"/>
      <c r="AG230" s="919"/>
      <c r="AH230" s="919"/>
      <c r="AI230" s="919"/>
      <c r="AJ230" s="919"/>
      <c r="AK230" s="920"/>
      <c r="AL230" s="57"/>
      <c r="AM230" s="58"/>
      <c r="AN230" s="58"/>
      <c r="AO230" s="58"/>
      <c r="AP230" s="58"/>
      <c r="AQ230" s="58"/>
      <c r="AR230" s="58"/>
      <c r="AS230" s="58"/>
      <c r="AT230" s="58"/>
      <c r="AU230" s="58"/>
      <c r="AV230" s="58"/>
      <c r="AW230" s="58"/>
      <c r="AX230" s="58"/>
      <c r="AY230" s="59"/>
    </row>
    <row r="231" spans="1:51" ht="24" hidden="1" customHeight="1" x14ac:dyDescent="0.2">
      <c r="A231" s="911">
        <v>7</v>
      </c>
      <c r="B231" s="915"/>
      <c r="C231" s="931"/>
      <c r="D231" s="932"/>
      <c r="E231" s="932"/>
      <c r="F231" s="932"/>
      <c r="G231" s="932"/>
      <c r="H231" s="932"/>
      <c r="I231" s="932"/>
      <c r="J231" s="932"/>
      <c r="K231" s="932"/>
      <c r="L231" s="932"/>
      <c r="M231" s="918"/>
      <c r="N231" s="918"/>
      <c r="O231" s="918"/>
      <c r="P231" s="918"/>
      <c r="Q231" s="918"/>
      <c r="R231" s="918"/>
      <c r="S231" s="918"/>
      <c r="T231" s="919"/>
      <c r="U231" s="919"/>
      <c r="V231" s="919"/>
      <c r="W231" s="919"/>
      <c r="X231" s="919"/>
      <c r="Y231" s="919"/>
      <c r="Z231" s="919"/>
      <c r="AA231" s="919"/>
      <c r="AB231" s="919"/>
      <c r="AC231" s="919"/>
      <c r="AD231" s="919"/>
      <c r="AE231" s="919"/>
      <c r="AF231" s="919"/>
      <c r="AG231" s="919"/>
      <c r="AH231" s="919"/>
      <c r="AI231" s="919"/>
      <c r="AJ231" s="919"/>
      <c r="AK231" s="920"/>
      <c r="AL231" s="57"/>
      <c r="AM231" s="58"/>
      <c r="AN231" s="58"/>
      <c r="AO231" s="58"/>
      <c r="AP231" s="58"/>
      <c r="AQ231" s="58"/>
      <c r="AR231" s="58"/>
      <c r="AS231" s="58"/>
      <c r="AT231" s="58"/>
      <c r="AU231" s="58"/>
      <c r="AV231" s="58"/>
      <c r="AW231" s="58"/>
      <c r="AX231" s="58"/>
      <c r="AY231" s="59"/>
    </row>
    <row r="232" spans="1:51" ht="24" hidden="1" customHeight="1" x14ac:dyDescent="0.2">
      <c r="A232" s="911">
        <v>8</v>
      </c>
      <c r="B232" s="915"/>
      <c r="C232" s="931"/>
      <c r="D232" s="932"/>
      <c r="E232" s="932"/>
      <c r="F232" s="932"/>
      <c r="G232" s="932"/>
      <c r="H232" s="932"/>
      <c r="I232" s="932"/>
      <c r="J232" s="932"/>
      <c r="K232" s="932"/>
      <c r="L232" s="932"/>
      <c r="M232" s="918"/>
      <c r="N232" s="918"/>
      <c r="O232" s="918"/>
      <c r="P232" s="918"/>
      <c r="Q232" s="918"/>
      <c r="R232" s="918"/>
      <c r="S232" s="918"/>
      <c r="T232" s="919"/>
      <c r="U232" s="919"/>
      <c r="V232" s="919"/>
      <c r="W232" s="919"/>
      <c r="X232" s="919"/>
      <c r="Y232" s="919"/>
      <c r="Z232" s="919"/>
      <c r="AA232" s="919"/>
      <c r="AB232" s="919"/>
      <c r="AC232" s="919"/>
      <c r="AD232" s="919"/>
      <c r="AE232" s="919"/>
      <c r="AF232" s="919"/>
      <c r="AG232" s="919"/>
      <c r="AH232" s="919"/>
      <c r="AI232" s="919"/>
      <c r="AJ232" s="919"/>
      <c r="AK232" s="920"/>
      <c r="AL232" s="57"/>
      <c r="AM232" s="58"/>
      <c r="AN232" s="58"/>
      <c r="AO232" s="58"/>
      <c r="AP232" s="58"/>
      <c r="AQ232" s="58"/>
      <c r="AR232" s="58"/>
      <c r="AS232" s="58"/>
      <c r="AT232" s="58"/>
      <c r="AU232" s="58"/>
      <c r="AV232" s="58"/>
      <c r="AW232" s="58"/>
      <c r="AX232" s="58"/>
      <c r="AY232" s="59"/>
    </row>
    <row r="233" spans="1:51" ht="24" hidden="1" customHeight="1" x14ac:dyDescent="0.2">
      <c r="A233" s="911">
        <v>9</v>
      </c>
      <c r="B233" s="915"/>
      <c r="C233" s="931"/>
      <c r="D233" s="932"/>
      <c r="E233" s="932"/>
      <c r="F233" s="932"/>
      <c r="G233" s="932"/>
      <c r="H233" s="932"/>
      <c r="I233" s="932"/>
      <c r="J233" s="932"/>
      <c r="K233" s="932"/>
      <c r="L233" s="932"/>
      <c r="M233" s="918"/>
      <c r="N233" s="918"/>
      <c r="O233" s="918"/>
      <c r="P233" s="918"/>
      <c r="Q233" s="918"/>
      <c r="R233" s="918"/>
      <c r="S233" s="918"/>
      <c r="T233" s="919"/>
      <c r="U233" s="919"/>
      <c r="V233" s="919"/>
      <c r="W233" s="919"/>
      <c r="X233" s="919"/>
      <c r="Y233" s="919"/>
      <c r="Z233" s="919"/>
      <c r="AA233" s="919"/>
      <c r="AB233" s="919"/>
      <c r="AC233" s="919"/>
      <c r="AD233" s="919"/>
      <c r="AE233" s="919"/>
      <c r="AF233" s="919"/>
      <c r="AG233" s="919"/>
      <c r="AH233" s="919"/>
      <c r="AI233" s="919"/>
      <c r="AJ233" s="919"/>
      <c r="AK233" s="920"/>
      <c r="AL233" s="57"/>
      <c r="AM233" s="58"/>
      <c r="AN233" s="58"/>
      <c r="AO233" s="58"/>
      <c r="AP233" s="58"/>
      <c r="AQ233" s="58"/>
      <c r="AR233" s="58"/>
      <c r="AS233" s="58"/>
      <c r="AT233" s="58"/>
      <c r="AU233" s="58"/>
      <c r="AV233" s="58"/>
      <c r="AW233" s="58"/>
      <c r="AX233" s="58"/>
      <c r="AY233" s="59"/>
    </row>
    <row r="234" spans="1:51" ht="24" hidden="1" customHeight="1" x14ac:dyDescent="0.2">
      <c r="A234" s="911">
        <v>10</v>
      </c>
      <c r="B234" s="915"/>
      <c r="C234" s="931"/>
      <c r="D234" s="932"/>
      <c r="E234" s="932"/>
      <c r="F234" s="932"/>
      <c r="G234" s="932"/>
      <c r="H234" s="932"/>
      <c r="I234" s="932"/>
      <c r="J234" s="932"/>
      <c r="K234" s="932"/>
      <c r="L234" s="932"/>
      <c r="M234" s="918"/>
      <c r="N234" s="918"/>
      <c r="O234" s="918"/>
      <c r="P234" s="918"/>
      <c r="Q234" s="918"/>
      <c r="R234" s="918"/>
      <c r="S234" s="918"/>
      <c r="T234" s="919"/>
      <c r="U234" s="919"/>
      <c r="V234" s="919"/>
      <c r="W234" s="919"/>
      <c r="X234" s="919"/>
      <c r="Y234" s="919"/>
      <c r="Z234" s="919"/>
      <c r="AA234" s="919"/>
      <c r="AB234" s="919"/>
      <c r="AC234" s="919"/>
      <c r="AD234" s="919"/>
      <c r="AE234" s="919"/>
      <c r="AF234" s="919"/>
      <c r="AG234" s="919"/>
      <c r="AH234" s="919"/>
      <c r="AI234" s="919"/>
      <c r="AJ234" s="919"/>
      <c r="AK234" s="920"/>
      <c r="AL234" s="57"/>
      <c r="AM234" s="58"/>
      <c r="AN234" s="58"/>
      <c r="AO234" s="58"/>
      <c r="AP234" s="58"/>
      <c r="AQ234" s="58"/>
      <c r="AR234" s="58"/>
      <c r="AS234" s="58"/>
      <c r="AT234" s="58"/>
      <c r="AU234" s="58"/>
      <c r="AV234" s="58"/>
      <c r="AW234" s="58"/>
      <c r="AX234" s="58"/>
      <c r="AY234" s="59"/>
    </row>
    <row r="235" spans="1:51" x14ac:dyDescent="0.2">
      <c r="A235" s="15"/>
      <c r="B235" s="15" t="s">
        <v>9</v>
      </c>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51" ht="34.5" customHeight="1" x14ac:dyDescent="0.2">
      <c r="A236" s="909"/>
      <c r="B236" s="910"/>
      <c r="C236" s="911" t="s">
        <v>10</v>
      </c>
      <c r="D236" s="912"/>
      <c r="E236" s="912"/>
      <c r="F236" s="912"/>
      <c r="G236" s="912"/>
      <c r="H236" s="912"/>
      <c r="I236" s="912"/>
      <c r="J236" s="912"/>
      <c r="K236" s="912"/>
      <c r="L236" s="912"/>
      <c r="M236" s="913" t="s">
        <v>67</v>
      </c>
      <c r="N236" s="914"/>
      <c r="O236" s="914"/>
      <c r="P236" s="914"/>
      <c r="Q236" s="914"/>
      <c r="R236" s="914"/>
      <c r="S236" s="914"/>
      <c r="T236" s="912" t="s">
        <v>66</v>
      </c>
      <c r="U236" s="912"/>
      <c r="V236" s="912"/>
      <c r="W236" s="912"/>
      <c r="X236" s="912"/>
      <c r="Y236" s="912"/>
      <c r="Z236" s="912"/>
      <c r="AA236" s="912"/>
      <c r="AB236" s="912"/>
      <c r="AC236" s="912"/>
      <c r="AD236" s="912"/>
      <c r="AE236" s="912"/>
      <c r="AF236" s="912"/>
      <c r="AG236" s="912"/>
      <c r="AH236" s="912"/>
      <c r="AI236" s="912"/>
      <c r="AJ236" s="912"/>
      <c r="AK236" s="915"/>
      <c r="AL236" s="1143" t="s">
        <v>285</v>
      </c>
      <c r="AM236" s="1144"/>
      <c r="AN236" s="1144"/>
      <c r="AO236" s="1144"/>
      <c r="AP236" s="1144"/>
      <c r="AQ236" s="1144"/>
      <c r="AR236" s="1144"/>
      <c r="AS236" s="1144"/>
      <c r="AT236" s="1144"/>
      <c r="AU236" s="1144"/>
      <c r="AV236" s="1144"/>
      <c r="AW236" s="1144"/>
      <c r="AX236" s="1144"/>
      <c r="AY236" s="1145"/>
    </row>
    <row r="237" spans="1:51" ht="24" customHeight="1" x14ac:dyDescent="0.2">
      <c r="A237" s="911">
        <v>1</v>
      </c>
      <c r="B237" s="915"/>
      <c r="C237" s="933" t="s">
        <v>349</v>
      </c>
      <c r="D237" s="934"/>
      <c r="E237" s="934"/>
      <c r="F237" s="934"/>
      <c r="G237" s="934"/>
      <c r="H237" s="934"/>
      <c r="I237" s="934"/>
      <c r="J237" s="934"/>
      <c r="K237" s="934"/>
      <c r="L237" s="935"/>
      <c r="M237" s="918">
        <v>2310005000086</v>
      </c>
      <c r="N237" s="918"/>
      <c r="O237" s="918"/>
      <c r="P237" s="918"/>
      <c r="Q237" s="918"/>
      <c r="R237" s="918"/>
      <c r="S237" s="918"/>
      <c r="T237" s="228" t="s">
        <v>359</v>
      </c>
      <c r="U237" s="228"/>
      <c r="V237" s="228"/>
      <c r="W237" s="228"/>
      <c r="X237" s="228"/>
      <c r="Y237" s="228"/>
      <c r="Z237" s="228"/>
      <c r="AA237" s="228"/>
      <c r="AB237" s="228"/>
      <c r="AC237" s="228"/>
      <c r="AD237" s="228"/>
      <c r="AE237" s="228"/>
      <c r="AF237" s="228"/>
      <c r="AG237" s="228"/>
      <c r="AH237" s="228"/>
      <c r="AI237" s="228"/>
      <c r="AJ237" s="228"/>
      <c r="AK237" s="936"/>
      <c r="AL237" s="1140">
        <v>1.59474</v>
      </c>
      <c r="AM237" s="1141"/>
      <c r="AN237" s="1141"/>
      <c r="AO237" s="1141"/>
      <c r="AP237" s="1141"/>
      <c r="AQ237" s="1141"/>
      <c r="AR237" s="1141"/>
      <c r="AS237" s="1141"/>
      <c r="AT237" s="1141"/>
      <c r="AU237" s="1141"/>
      <c r="AV237" s="1141"/>
      <c r="AW237" s="1141"/>
      <c r="AX237" s="1141"/>
      <c r="AY237" s="1142"/>
    </row>
    <row r="238" spans="1:51" ht="24" customHeight="1" x14ac:dyDescent="0.2">
      <c r="A238" s="911">
        <v>2</v>
      </c>
      <c r="B238" s="915"/>
      <c r="C238" s="933" t="s">
        <v>350</v>
      </c>
      <c r="D238" s="934"/>
      <c r="E238" s="934"/>
      <c r="F238" s="934"/>
      <c r="G238" s="934"/>
      <c r="H238" s="934"/>
      <c r="I238" s="934"/>
      <c r="J238" s="934"/>
      <c r="K238" s="934"/>
      <c r="L238" s="935"/>
      <c r="M238" s="918">
        <v>6120105006973</v>
      </c>
      <c r="N238" s="918"/>
      <c r="O238" s="918"/>
      <c r="P238" s="918"/>
      <c r="Q238" s="918"/>
      <c r="R238" s="918"/>
      <c r="S238" s="918"/>
      <c r="T238" s="228" t="s">
        <v>359</v>
      </c>
      <c r="U238" s="228"/>
      <c r="V238" s="228"/>
      <c r="W238" s="228"/>
      <c r="X238" s="228"/>
      <c r="Y238" s="228"/>
      <c r="Z238" s="228"/>
      <c r="AA238" s="228"/>
      <c r="AB238" s="228"/>
      <c r="AC238" s="228"/>
      <c r="AD238" s="228"/>
      <c r="AE238" s="228"/>
      <c r="AF238" s="228"/>
      <c r="AG238" s="228"/>
      <c r="AH238" s="228"/>
      <c r="AI238" s="228"/>
      <c r="AJ238" s="228"/>
      <c r="AK238" s="936"/>
      <c r="AL238" s="1140">
        <v>0.53807000000000005</v>
      </c>
      <c r="AM238" s="1141"/>
      <c r="AN238" s="1141"/>
      <c r="AO238" s="1141"/>
      <c r="AP238" s="1141"/>
      <c r="AQ238" s="1141"/>
      <c r="AR238" s="1141"/>
      <c r="AS238" s="1141"/>
      <c r="AT238" s="1141"/>
      <c r="AU238" s="1141"/>
      <c r="AV238" s="1141"/>
      <c r="AW238" s="1141"/>
      <c r="AX238" s="1141"/>
      <c r="AY238" s="1142"/>
    </row>
    <row r="239" spans="1:51" ht="24" customHeight="1" x14ac:dyDescent="0.2">
      <c r="A239" s="911">
        <v>3</v>
      </c>
      <c r="B239" s="915"/>
      <c r="C239" s="933" t="s">
        <v>351</v>
      </c>
      <c r="D239" s="934"/>
      <c r="E239" s="934"/>
      <c r="F239" s="934"/>
      <c r="G239" s="934"/>
      <c r="H239" s="934"/>
      <c r="I239" s="934"/>
      <c r="J239" s="934"/>
      <c r="K239" s="934"/>
      <c r="L239" s="935"/>
      <c r="M239" s="918">
        <v>5200005010110</v>
      </c>
      <c r="N239" s="918"/>
      <c r="O239" s="918"/>
      <c r="P239" s="918"/>
      <c r="Q239" s="918"/>
      <c r="R239" s="918"/>
      <c r="S239" s="918"/>
      <c r="T239" s="228" t="s">
        <v>359</v>
      </c>
      <c r="U239" s="228"/>
      <c r="V239" s="228"/>
      <c r="W239" s="228"/>
      <c r="X239" s="228"/>
      <c r="Y239" s="228"/>
      <c r="Z239" s="228"/>
      <c r="AA239" s="228"/>
      <c r="AB239" s="228"/>
      <c r="AC239" s="228"/>
      <c r="AD239" s="228"/>
      <c r="AE239" s="228"/>
      <c r="AF239" s="228"/>
      <c r="AG239" s="228"/>
      <c r="AH239" s="228"/>
      <c r="AI239" s="228"/>
      <c r="AJ239" s="228"/>
      <c r="AK239" s="936"/>
      <c r="AL239" s="1140">
        <v>0.51</v>
      </c>
      <c r="AM239" s="1141"/>
      <c r="AN239" s="1141"/>
      <c r="AO239" s="1141"/>
      <c r="AP239" s="1141"/>
      <c r="AQ239" s="1141"/>
      <c r="AR239" s="1141"/>
      <c r="AS239" s="1141"/>
      <c r="AT239" s="1141"/>
      <c r="AU239" s="1141"/>
      <c r="AV239" s="1141"/>
      <c r="AW239" s="1141"/>
      <c r="AX239" s="1141"/>
      <c r="AY239" s="1142"/>
    </row>
    <row r="240" spans="1:51" ht="24" customHeight="1" x14ac:dyDescent="0.2">
      <c r="A240" s="911">
        <v>4</v>
      </c>
      <c r="B240" s="915"/>
      <c r="C240" s="933" t="s">
        <v>352</v>
      </c>
      <c r="D240" s="934"/>
      <c r="E240" s="934"/>
      <c r="F240" s="934"/>
      <c r="G240" s="934"/>
      <c r="H240" s="934"/>
      <c r="I240" s="934"/>
      <c r="J240" s="934"/>
      <c r="K240" s="934"/>
      <c r="L240" s="935"/>
      <c r="M240" s="918">
        <v>9010405003571</v>
      </c>
      <c r="N240" s="918"/>
      <c r="O240" s="918"/>
      <c r="P240" s="918"/>
      <c r="Q240" s="918"/>
      <c r="R240" s="918"/>
      <c r="S240" s="918"/>
      <c r="T240" s="228" t="s">
        <v>359</v>
      </c>
      <c r="U240" s="228"/>
      <c r="V240" s="228"/>
      <c r="W240" s="228"/>
      <c r="X240" s="228"/>
      <c r="Y240" s="228"/>
      <c r="Z240" s="228"/>
      <c r="AA240" s="228"/>
      <c r="AB240" s="228"/>
      <c r="AC240" s="228"/>
      <c r="AD240" s="228"/>
      <c r="AE240" s="228"/>
      <c r="AF240" s="228"/>
      <c r="AG240" s="228"/>
      <c r="AH240" s="228"/>
      <c r="AI240" s="228"/>
      <c r="AJ240" s="228"/>
      <c r="AK240" s="936"/>
      <c r="AL240" s="1149">
        <v>0.45</v>
      </c>
      <c r="AM240" s="1150"/>
      <c r="AN240" s="1150"/>
      <c r="AO240" s="1150"/>
      <c r="AP240" s="1150"/>
      <c r="AQ240" s="1150"/>
      <c r="AR240" s="1150"/>
      <c r="AS240" s="1150"/>
      <c r="AT240" s="1150"/>
      <c r="AU240" s="1150"/>
      <c r="AV240" s="1150"/>
      <c r="AW240" s="1150"/>
      <c r="AX240" s="1150"/>
      <c r="AY240" s="1151"/>
    </row>
    <row r="241" spans="1:51" ht="24" customHeight="1" x14ac:dyDescent="0.2">
      <c r="A241" s="911">
        <v>5</v>
      </c>
      <c r="B241" s="915"/>
      <c r="C241" s="933" t="s">
        <v>356</v>
      </c>
      <c r="D241" s="934"/>
      <c r="E241" s="934"/>
      <c r="F241" s="934"/>
      <c r="G241" s="934"/>
      <c r="H241" s="934"/>
      <c r="I241" s="934"/>
      <c r="J241" s="934"/>
      <c r="K241" s="934"/>
      <c r="L241" s="935"/>
      <c r="M241" s="918">
        <v>6310005006476</v>
      </c>
      <c r="N241" s="918"/>
      <c r="O241" s="918"/>
      <c r="P241" s="918"/>
      <c r="Q241" s="918"/>
      <c r="R241" s="918"/>
      <c r="S241" s="918"/>
      <c r="T241" s="228" t="s">
        <v>359</v>
      </c>
      <c r="U241" s="228"/>
      <c r="V241" s="228"/>
      <c r="W241" s="228"/>
      <c r="X241" s="228"/>
      <c r="Y241" s="228"/>
      <c r="Z241" s="228"/>
      <c r="AA241" s="228"/>
      <c r="AB241" s="228"/>
      <c r="AC241" s="228"/>
      <c r="AD241" s="228"/>
      <c r="AE241" s="228"/>
      <c r="AF241" s="228"/>
      <c r="AG241" s="228"/>
      <c r="AH241" s="228"/>
      <c r="AI241" s="228"/>
      <c r="AJ241" s="228"/>
      <c r="AK241" s="936"/>
      <c r="AL241" s="1149">
        <v>0.44500000000000001</v>
      </c>
      <c r="AM241" s="1150"/>
      <c r="AN241" s="1150"/>
      <c r="AO241" s="1150"/>
      <c r="AP241" s="1150"/>
      <c r="AQ241" s="1150"/>
      <c r="AR241" s="1150"/>
      <c r="AS241" s="1150"/>
      <c r="AT241" s="1150"/>
      <c r="AU241" s="1150"/>
      <c r="AV241" s="1150"/>
      <c r="AW241" s="1150"/>
      <c r="AX241" s="1150"/>
      <c r="AY241" s="1151"/>
    </row>
    <row r="242" spans="1:51" ht="24" customHeight="1" x14ac:dyDescent="0.2">
      <c r="A242" s="911">
        <v>6</v>
      </c>
      <c r="B242" s="915"/>
      <c r="C242" s="933" t="s">
        <v>354</v>
      </c>
      <c r="D242" s="934"/>
      <c r="E242" s="934"/>
      <c r="F242" s="934"/>
      <c r="G242" s="934"/>
      <c r="H242" s="934"/>
      <c r="I242" s="934"/>
      <c r="J242" s="934"/>
      <c r="K242" s="934"/>
      <c r="L242" s="935"/>
      <c r="M242" s="918">
        <v>7370005001033</v>
      </c>
      <c r="N242" s="918"/>
      <c r="O242" s="918"/>
      <c r="P242" s="918"/>
      <c r="Q242" s="918"/>
      <c r="R242" s="918"/>
      <c r="S242" s="918"/>
      <c r="T242" s="228" t="s">
        <v>359</v>
      </c>
      <c r="U242" s="228"/>
      <c r="V242" s="228"/>
      <c r="W242" s="228"/>
      <c r="X242" s="228"/>
      <c r="Y242" s="228"/>
      <c r="Z242" s="228"/>
      <c r="AA242" s="228"/>
      <c r="AB242" s="228"/>
      <c r="AC242" s="228"/>
      <c r="AD242" s="228"/>
      <c r="AE242" s="228"/>
      <c r="AF242" s="228"/>
      <c r="AG242" s="228"/>
      <c r="AH242" s="228"/>
      <c r="AI242" s="228"/>
      <c r="AJ242" s="228"/>
      <c r="AK242" s="936"/>
      <c r="AL242" s="1149">
        <v>0.4</v>
      </c>
      <c r="AM242" s="1150"/>
      <c r="AN242" s="1150"/>
      <c r="AO242" s="1150"/>
      <c r="AP242" s="1150"/>
      <c r="AQ242" s="1150"/>
      <c r="AR242" s="1150"/>
      <c r="AS242" s="1150"/>
      <c r="AT242" s="1150"/>
      <c r="AU242" s="1150"/>
      <c r="AV242" s="1150"/>
      <c r="AW242" s="1150"/>
      <c r="AX242" s="1150"/>
      <c r="AY242" s="1151"/>
    </row>
    <row r="243" spans="1:51" ht="24" customHeight="1" x14ac:dyDescent="0.2">
      <c r="A243" s="911">
        <v>7</v>
      </c>
      <c r="B243" s="915"/>
      <c r="C243" s="933" t="s">
        <v>355</v>
      </c>
      <c r="D243" s="934"/>
      <c r="E243" s="934"/>
      <c r="F243" s="934"/>
      <c r="G243" s="934"/>
      <c r="H243" s="934"/>
      <c r="I243" s="934"/>
      <c r="J243" s="934"/>
      <c r="K243" s="934"/>
      <c r="L243" s="935"/>
      <c r="M243" s="918">
        <v>9200005007508</v>
      </c>
      <c r="N243" s="918"/>
      <c r="O243" s="918"/>
      <c r="P243" s="918"/>
      <c r="Q243" s="918"/>
      <c r="R243" s="918"/>
      <c r="S243" s="918"/>
      <c r="T243" s="228" t="s">
        <v>359</v>
      </c>
      <c r="U243" s="228"/>
      <c r="V243" s="228"/>
      <c r="W243" s="228"/>
      <c r="X243" s="228"/>
      <c r="Y243" s="228"/>
      <c r="Z243" s="228"/>
      <c r="AA243" s="228"/>
      <c r="AB243" s="228"/>
      <c r="AC243" s="228"/>
      <c r="AD243" s="228"/>
      <c r="AE243" s="228"/>
      <c r="AF243" s="228"/>
      <c r="AG243" s="228"/>
      <c r="AH243" s="228"/>
      <c r="AI243" s="228"/>
      <c r="AJ243" s="228"/>
      <c r="AK243" s="936"/>
      <c r="AL243" s="1149">
        <v>0.315</v>
      </c>
      <c r="AM243" s="1150"/>
      <c r="AN243" s="1150"/>
      <c r="AO243" s="1150"/>
      <c r="AP243" s="1150"/>
      <c r="AQ243" s="1150"/>
      <c r="AR243" s="1150"/>
      <c r="AS243" s="1150"/>
      <c r="AT243" s="1150"/>
      <c r="AU243" s="1150"/>
      <c r="AV243" s="1150"/>
      <c r="AW243" s="1150"/>
      <c r="AX243" s="1150"/>
      <c r="AY243" s="1151"/>
    </row>
    <row r="244" spans="1:51" ht="24" customHeight="1" x14ac:dyDescent="0.2">
      <c r="A244" s="911">
        <v>8</v>
      </c>
      <c r="B244" s="915"/>
      <c r="C244" s="937" t="s">
        <v>353</v>
      </c>
      <c r="D244" s="938"/>
      <c r="E244" s="938"/>
      <c r="F244" s="938"/>
      <c r="G244" s="938"/>
      <c r="H244" s="938"/>
      <c r="I244" s="938"/>
      <c r="J244" s="938"/>
      <c r="K244" s="938"/>
      <c r="L244" s="939"/>
      <c r="M244" s="918">
        <v>5320005001378</v>
      </c>
      <c r="N244" s="918"/>
      <c r="O244" s="918"/>
      <c r="P244" s="918"/>
      <c r="Q244" s="918"/>
      <c r="R244" s="918"/>
      <c r="S244" s="918"/>
      <c r="T244" s="228" t="s">
        <v>359</v>
      </c>
      <c r="U244" s="228"/>
      <c r="V244" s="228"/>
      <c r="W244" s="228"/>
      <c r="X244" s="228"/>
      <c r="Y244" s="228"/>
      <c r="Z244" s="228"/>
      <c r="AA244" s="228"/>
      <c r="AB244" s="228"/>
      <c r="AC244" s="228"/>
      <c r="AD244" s="228"/>
      <c r="AE244" s="228"/>
      <c r="AF244" s="228"/>
      <c r="AG244" s="228"/>
      <c r="AH244" s="228"/>
      <c r="AI244" s="228"/>
      <c r="AJ244" s="228"/>
      <c r="AK244" s="936"/>
      <c r="AL244" s="1149">
        <v>0.27500000000000002</v>
      </c>
      <c r="AM244" s="1150"/>
      <c r="AN244" s="1150"/>
      <c r="AO244" s="1150"/>
      <c r="AP244" s="1150"/>
      <c r="AQ244" s="1150"/>
      <c r="AR244" s="1150"/>
      <c r="AS244" s="1150"/>
      <c r="AT244" s="1150"/>
      <c r="AU244" s="1150"/>
      <c r="AV244" s="1150"/>
      <c r="AW244" s="1150"/>
      <c r="AX244" s="1150"/>
      <c r="AY244" s="1151"/>
    </row>
    <row r="245" spans="1:51" ht="24" customHeight="1" x14ac:dyDescent="0.2">
      <c r="A245" s="911">
        <v>9</v>
      </c>
      <c r="B245" s="915"/>
      <c r="C245" s="933" t="s">
        <v>357</v>
      </c>
      <c r="D245" s="934"/>
      <c r="E245" s="934"/>
      <c r="F245" s="934"/>
      <c r="G245" s="934"/>
      <c r="H245" s="934"/>
      <c r="I245" s="934"/>
      <c r="J245" s="934"/>
      <c r="K245" s="934"/>
      <c r="L245" s="935"/>
      <c r="M245" s="918">
        <v>2350005000231</v>
      </c>
      <c r="N245" s="918"/>
      <c r="O245" s="918"/>
      <c r="P245" s="918"/>
      <c r="Q245" s="918"/>
      <c r="R245" s="918"/>
      <c r="S245" s="918"/>
      <c r="T245" s="228" t="s">
        <v>359</v>
      </c>
      <c r="U245" s="228"/>
      <c r="V245" s="228"/>
      <c r="W245" s="228"/>
      <c r="X245" s="228"/>
      <c r="Y245" s="228"/>
      <c r="Z245" s="228"/>
      <c r="AA245" s="228"/>
      <c r="AB245" s="228"/>
      <c r="AC245" s="228"/>
      <c r="AD245" s="228"/>
      <c r="AE245" s="228"/>
      <c r="AF245" s="228"/>
      <c r="AG245" s="228"/>
      <c r="AH245" s="228"/>
      <c r="AI245" s="228"/>
      <c r="AJ245" s="228"/>
      <c r="AK245" s="936"/>
      <c r="AL245" s="1149">
        <v>0.19</v>
      </c>
      <c r="AM245" s="1150"/>
      <c r="AN245" s="1150"/>
      <c r="AO245" s="1150"/>
      <c r="AP245" s="1150"/>
      <c r="AQ245" s="1150"/>
      <c r="AR245" s="1150"/>
      <c r="AS245" s="1150"/>
      <c r="AT245" s="1150"/>
      <c r="AU245" s="1150"/>
      <c r="AV245" s="1150"/>
      <c r="AW245" s="1150"/>
      <c r="AX245" s="1150"/>
      <c r="AY245" s="1151"/>
    </row>
    <row r="246" spans="1:51" ht="24" customHeight="1" x14ac:dyDescent="0.2">
      <c r="A246" s="911">
        <v>10</v>
      </c>
      <c r="B246" s="915"/>
      <c r="C246" s="933" t="s">
        <v>358</v>
      </c>
      <c r="D246" s="934"/>
      <c r="E246" s="934"/>
      <c r="F246" s="934"/>
      <c r="G246" s="934"/>
      <c r="H246" s="934"/>
      <c r="I246" s="934"/>
      <c r="J246" s="934"/>
      <c r="K246" s="934"/>
      <c r="L246" s="935"/>
      <c r="M246" s="918">
        <v>7200005009670</v>
      </c>
      <c r="N246" s="918"/>
      <c r="O246" s="918"/>
      <c r="P246" s="918"/>
      <c r="Q246" s="918"/>
      <c r="R246" s="918"/>
      <c r="S246" s="918"/>
      <c r="T246" s="228" t="s">
        <v>359</v>
      </c>
      <c r="U246" s="228"/>
      <c r="V246" s="228"/>
      <c r="W246" s="228"/>
      <c r="X246" s="228"/>
      <c r="Y246" s="228"/>
      <c r="Z246" s="228"/>
      <c r="AA246" s="228"/>
      <c r="AB246" s="228"/>
      <c r="AC246" s="228"/>
      <c r="AD246" s="228"/>
      <c r="AE246" s="228"/>
      <c r="AF246" s="228"/>
      <c r="AG246" s="228"/>
      <c r="AH246" s="228"/>
      <c r="AI246" s="228"/>
      <c r="AJ246" s="228"/>
      <c r="AK246" s="936"/>
      <c r="AL246" s="1149">
        <v>0.155</v>
      </c>
      <c r="AM246" s="1150"/>
      <c r="AN246" s="1150"/>
      <c r="AO246" s="1150"/>
      <c r="AP246" s="1150"/>
      <c r="AQ246" s="1150"/>
      <c r="AR246" s="1150"/>
      <c r="AS246" s="1150"/>
      <c r="AT246" s="1150"/>
      <c r="AU246" s="1150"/>
      <c r="AV246" s="1150"/>
      <c r="AW246" s="1150"/>
      <c r="AX246" s="1150"/>
      <c r="AY246" s="1151"/>
    </row>
    <row r="247" spans="1:51" x14ac:dyDescent="0.2">
      <c r="A247" s="39"/>
      <c r="B247" s="39" t="s">
        <v>65</v>
      </c>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1:51" ht="34.5" customHeight="1" x14ac:dyDescent="0.2">
      <c r="A248" s="911"/>
      <c r="B248" s="915"/>
      <c r="C248" s="911" t="s">
        <v>10</v>
      </c>
      <c r="D248" s="912"/>
      <c r="E248" s="912"/>
      <c r="F248" s="912"/>
      <c r="G248" s="912"/>
      <c r="H248" s="912"/>
      <c r="I248" s="912"/>
      <c r="J248" s="912"/>
      <c r="K248" s="912"/>
      <c r="L248" s="912"/>
      <c r="M248" s="913" t="s">
        <v>67</v>
      </c>
      <c r="N248" s="914"/>
      <c r="O248" s="914"/>
      <c r="P248" s="914"/>
      <c r="Q248" s="914"/>
      <c r="R248" s="914"/>
      <c r="S248" s="914"/>
      <c r="T248" s="912" t="s">
        <v>66</v>
      </c>
      <c r="U248" s="912"/>
      <c r="V248" s="912"/>
      <c r="W248" s="912"/>
      <c r="X248" s="912"/>
      <c r="Y248" s="912"/>
      <c r="Z248" s="912"/>
      <c r="AA248" s="912"/>
      <c r="AB248" s="912"/>
      <c r="AC248" s="912"/>
      <c r="AD248" s="912"/>
      <c r="AE248" s="912"/>
      <c r="AF248" s="912"/>
      <c r="AG248" s="912"/>
      <c r="AH248" s="912"/>
      <c r="AI248" s="912"/>
      <c r="AJ248" s="912"/>
      <c r="AK248" s="915"/>
      <c r="AL248" s="1143" t="s">
        <v>285</v>
      </c>
      <c r="AM248" s="1144"/>
      <c r="AN248" s="1144"/>
      <c r="AO248" s="1144"/>
      <c r="AP248" s="1144"/>
      <c r="AQ248" s="1144"/>
      <c r="AR248" s="1144"/>
      <c r="AS248" s="1144"/>
      <c r="AT248" s="1144"/>
      <c r="AU248" s="1144"/>
      <c r="AV248" s="1144"/>
      <c r="AW248" s="1144"/>
      <c r="AX248" s="1144"/>
      <c r="AY248" s="1145"/>
    </row>
    <row r="249" spans="1:51" ht="24" customHeight="1" x14ac:dyDescent="0.2">
      <c r="A249" s="911">
        <v>1</v>
      </c>
      <c r="B249" s="915"/>
      <c r="C249" s="942" t="s">
        <v>376</v>
      </c>
      <c r="D249" s="943"/>
      <c r="E249" s="943"/>
      <c r="F249" s="943"/>
      <c r="G249" s="943"/>
      <c r="H249" s="943"/>
      <c r="I249" s="943"/>
      <c r="J249" s="943"/>
      <c r="K249" s="943"/>
      <c r="L249" s="943"/>
      <c r="M249" s="918">
        <v>6010005018452</v>
      </c>
      <c r="N249" s="918"/>
      <c r="O249" s="918"/>
      <c r="P249" s="918"/>
      <c r="Q249" s="918"/>
      <c r="R249" s="918"/>
      <c r="S249" s="918"/>
      <c r="T249" s="940" t="s">
        <v>348</v>
      </c>
      <c r="U249" s="940"/>
      <c r="V249" s="940"/>
      <c r="W249" s="940"/>
      <c r="X249" s="940"/>
      <c r="Y249" s="940"/>
      <c r="Z249" s="940"/>
      <c r="AA249" s="940"/>
      <c r="AB249" s="940"/>
      <c r="AC249" s="940"/>
      <c r="AD249" s="940"/>
      <c r="AE249" s="940"/>
      <c r="AF249" s="940"/>
      <c r="AG249" s="940"/>
      <c r="AH249" s="940"/>
      <c r="AI249" s="940"/>
      <c r="AJ249" s="940"/>
      <c r="AK249" s="941"/>
      <c r="AL249" s="1140">
        <v>1.9550000000000001</v>
      </c>
      <c r="AM249" s="1141"/>
      <c r="AN249" s="1141"/>
      <c r="AO249" s="1141"/>
      <c r="AP249" s="1141"/>
      <c r="AQ249" s="1141"/>
      <c r="AR249" s="1141"/>
      <c r="AS249" s="1141"/>
      <c r="AT249" s="1141"/>
      <c r="AU249" s="1141"/>
      <c r="AV249" s="1141"/>
      <c r="AW249" s="1141"/>
      <c r="AX249" s="1141"/>
      <c r="AY249" s="1142"/>
    </row>
    <row r="250" spans="1:51" ht="24" customHeight="1" x14ac:dyDescent="0.2">
      <c r="A250" s="911">
        <v>2</v>
      </c>
      <c r="B250" s="915"/>
      <c r="C250" s="937" t="s">
        <v>377</v>
      </c>
      <c r="D250" s="938"/>
      <c r="E250" s="938"/>
      <c r="F250" s="938"/>
      <c r="G250" s="938"/>
      <c r="H250" s="938"/>
      <c r="I250" s="938"/>
      <c r="J250" s="938"/>
      <c r="K250" s="938"/>
      <c r="L250" s="938"/>
      <c r="M250" s="918">
        <v>3380005010482</v>
      </c>
      <c r="N250" s="918"/>
      <c r="O250" s="918"/>
      <c r="P250" s="918"/>
      <c r="Q250" s="918"/>
      <c r="R250" s="918"/>
      <c r="S250" s="918"/>
      <c r="T250" s="940" t="s">
        <v>348</v>
      </c>
      <c r="U250" s="940"/>
      <c r="V250" s="940"/>
      <c r="W250" s="940"/>
      <c r="X250" s="940"/>
      <c r="Y250" s="940"/>
      <c r="Z250" s="940"/>
      <c r="AA250" s="940"/>
      <c r="AB250" s="940"/>
      <c r="AC250" s="940"/>
      <c r="AD250" s="940"/>
      <c r="AE250" s="940"/>
      <c r="AF250" s="940"/>
      <c r="AG250" s="940"/>
      <c r="AH250" s="940"/>
      <c r="AI250" s="940"/>
      <c r="AJ250" s="940"/>
      <c r="AK250" s="941"/>
      <c r="AL250" s="1140">
        <v>1.5</v>
      </c>
      <c r="AM250" s="1141"/>
      <c r="AN250" s="1141"/>
      <c r="AO250" s="1141"/>
      <c r="AP250" s="1141"/>
      <c r="AQ250" s="1141"/>
      <c r="AR250" s="1141"/>
      <c r="AS250" s="1141"/>
      <c r="AT250" s="1141"/>
      <c r="AU250" s="1141"/>
      <c r="AV250" s="1141"/>
      <c r="AW250" s="1141"/>
      <c r="AX250" s="1141"/>
      <c r="AY250" s="1142"/>
    </row>
    <row r="251" spans="1:51" ht="24" customHeight="1" x14ac:dyDescent="0.2">
      <c r="A251" s="911">
        <v>3</v>
      </c>
      <c r="B251" s="915"/>
      <c r="C251" s="937" t="s">
        <v>378</v>
      </c>
      <c r="D251" s="938"/>
      <c r="E251" s="938"/>
      <c r="F251" s="938"/>
      <c r="G251" s="938"/>
      <c r="H251" s="938"/>
      <c r="I251" s="938"/>
      <c r="J251" s="938"/>
      <c r="K251" s="938"/>
      <c r="L251" s="938"/>
      <c r="M251" s="918">
        <v>7190005009945</v>
      </c>
      <c r="N251" s="918"/>
      <c r="O251" s="918"/>
      <c r="P251" s="918"/>
      <c r="Q251" s="918"/>
      <c r="R251" s="918"/>
      <c r="S251" s="918"/>
      <c r="T251" s="940" t="s">
        <v>348</v>
      </c>
      <c r="U251" s="940"/>
      <c r="V251" s="940"/>
      <c r="W251" s="940"/>
      <c r="X251" s="940"/>
      <c r="Y251" s="940"/>
      <c r="Z251" s="940"/>
      <c r="AA251" s="940"/>
      <c r="AB251" s="940"/>
      <c r="AC251" s="940"/>
      <c r="AD251" s="940"/>
      <c r="AE251" s="940"/>
      <c r="AF251" s="940"/>
      <c r="AG251" s="940"/>
      <c r="AH251" s="940"/>
      <c r="AI251" s="940"/>
      <c r="AJ251" s="940"/>
      <c r="AK251" s="941"/>
      <c r="AL251" s="1140">
        <v>1.2</v>
      </c>
      <c r="AM251" s="1141"/>
      <c r="AN251" s="1141"/>
      <c r="AO251" s="1141"/>
      <c r="AP251" s="1141"/>
      <c r="AQ251" s="1141"/>
      <c r="AR251" s="1141"/>
      <c r="AS251" s="1141"/>
      <c r="AT251" s="1141"/>
      <c r="AU251" s="1141"/>
      <c r="AV251" s="1141"/>
      <c r="AW251" s="1141"/>
      <c r="AX251" s="1141"/>
      <c r="AY251" s="1142"/>
    </row>
    <row r="252" spans="1:51" ht="24" customHeight="1" x14ac:dyDescent="0.2">
      <c r="A252" s="911">
        <v>4</v>
      </c>
      <c r="B252" s="915"/>
      <c r="C252" s="942" t="s">
        <v>379</v>
      </c>
      <c r="D252" s="943"/>
      <c r="E252" s="943"/>
      <c r="F252" s="943"/>
      <c r="G252" s="943"/>
      <c r="H252" s="943"/>
      <c r="I252" s="943"/>
      <c r="J252" s="943"/>
      <c r="K252" s="943"/>
      <c r="L252" s="943"/>
      <c r="M252" s="918">
        <v>9080005006258</v>
      </c>
      <c r="N252" s="918"/>
      <c r="O252" s="918"/>
      <c r="P252" s="918"/>
      <c r="Q252" s="918"/>
      <c r="R252" s="918"/>
      <c r="S252" s="918"/>
      <c r="T252" s="940" t="s">
        <v>348</v>
      </c>
      <c r="U252" s="940"/>
      <c r="V252" s="940"/>
      <c r="W252" s="940"/>
      <c r="X252" s="940"/>
      <c r="Y252" s="940"/>
      <c r="Z252" s="940"/>
      <c r="AA252" s="940"/>
      <c r="AB252" s="940"/>
      <c r="AC252" s="940"/>
      <c r="AD252" s="940"/>
      <c r="AE252" s="940"/>
      <c r="AF252" s="940"/>
      <c r="AG252" s="940"/>
      <c r="AH252" s="940"/>
      <c r="AI252" s="940"/>
      <c r="AJ252" s="940"/>
      <c r="AK252" s="941"/>
      <c r="AL252" s="1140">
        <v>1.145</v>
      </c>
      <c r="AM252" s="1141"/>
      <c r="AN252" s="1141"/>
      <c r="AO252" s="1141"/>
      <c r="AP252" s="1141"/>
      <c r="AQ252" s="1141"/>
      <c r="AR252" s="1141"/>
      <c r="AS252" s="1141"/>
      <c r="AT252" s="1141"/>
      <c r="AU252" s="1141"/>
      <c r="AV252" s="1141"/>
      <c r="AW252" s="1141"/>
      <c r="AX252" s="1141"/>
      <c r="AY252" s="1142"/>
    </row>
    <row r="253" spans="1:51" ht="24" customHeight="1" x14ac:dyDescent="0.2">
      <c r="A253" s="911">
        <v>5</v>
      </c>
      <c r="B253" s="915"/>
      <c r="C253" s="937" t="s">
        <v>360</v>
      </c>
      <c r="D253" s="938"/>
      <c r="E253" s="938"/>
      <c r="F253" s="938"/>
      <c r="G253" s="938"/>
      <c r="H253" s="938"/>
      <c r="I253" s="938"/>
      <c r="J253" s="938"/>
      <c r="K253" s="938"/>
      <c r="L253" s="938"/>
      <c r="M253" s="918">
        <v>9010405001848</v>
      </c>
      <c r="N253" s="918"/>
      <c r="O253" s="918"/>
      <c r="P253" s="918"/>
      <c r="Q253" s="918"/>
      <c r="R253" s="918"/>
      <c r="S253" s="918"/>
      <c r="T253" s="940" t="s">
        <v>348</v>
      </c>
      <c r="U253" s="940"/>
      <c r="V253" s="940"/>
      <c r="W253" s="940"/>
      <c r="X253" s="940"/>
      <c r="Y253" s="940"/>
      <c r="Z253" s="940"/>
      <c r="AA253" s="940"/>
      <c r="AB253" s="940"/>
      <c r="AC253" s="940"/>
      <c r="AD253" s="940"/>
      <c r="AE253" s="940"/>
      <c r="AF253" s="940"/>
      <c r="AG253" s="940"/>
      <c r="AH253" s="940"/>
      <c r="AI253" s="940"/>
      <c r="AJ253" s="940"/>
      <c r="AK253" s="941"/>
      <c r="AL253" s="1140">
        <v>1.1399999999999999</v>
      </c>
      <c r="AM253" s="1141"/>
      <c r="AN253" s="1141"/>
      <c r="AO253" s="1141"/>
      <c r="AP253" s="1141"/>
      <c r="AQ253" s="1141"/>
      <c r="AR253" s="1141"/>
      <c r="AS253" s="1141"/>
      <c r="AT253" s="1141"/>
      <c r="AU253" s="1141"/>
      <c r="AV253" s="1141"/>
      <c r="AW253" s="1141"/>
      <c r="AX253" s="1141"/>
      <c r="AY253" s="1142"/>
    </row>
    <row r="254" spans="1:51" ht="24" customHeight="1" x14ac:dyDescent="0.2">
      <c r="A254" s="911">
        <v>6</v>
      </c>
      <c r="B254" s="915"/>
      <c r="C254" s="937" t="s">
        <v>380</v>
      </c>
      <c r="D254" s="938"/>
      <c r="E254" s="938"/>
      <c r="F254" s="938"/>
      <c r="G254" s="938"/>
      <c r="H254" s="938"/>
      <c r="I254" s="938"/>
      <c r="J254" s="938"/>
      <c r="K254" s="938"/>
      <c r="L254" s="938"/>
      <c r="M254" s="918">
        <v>6030005000490</v>
      </c>
      <c r="N254" s="918"/>
      <c r="O254" s="918"/>
      <c r="P254" s="918"/>
      <c r="Q254" s="918"/>
      <c r="R254" s="918"/>
      <c r="S254" s="918"/>
      <c r="T254" s="940" t="s">
        <v>348</v>
      </c>
      <c r="U254" s="940"/>
      <c r="V254" s="940"/>
      <c r="W254" s="940"/>
      <c r="X254" s="940"/>
      <c r="Y254" s="940"/>
      <c r="Z254" s="940"/>
      <c r="AA254" s="940"/>
      <c r="AB254" s="940"/>
      <c r="AC254" s="940"/>
      <c r="AD254" s="940"/>
      <c r="AE254" s="940"/>
      <c r="AF254" s="940"/>
      <c r="AG254" s="940"/>
      <c r="AH254" s="940"/>
      <c r="AI254" s="940"/>
      <c r="AJ254" s="940"/>
      <c r="AK254" s="941"/>
      <c r="AL254" s="1140">
        <v>1.1359999999999999</v>
      </c>
      <c r="AM254" s="1141"/>
      <c r="AN254" s="1141"/>
      <c r="AO254" s="1141"/>
      <c r="AP254" s="1141"/>
      <c r="AQ254" s="1141"/>
      <c r="AR254" s="1141"/>
      <c r="AS254" s="1141"/>
      <c r="AT254" s="1141"/>
      <c r="AU254" s="1141"/>
      <c r="AV254" s="1141"/>
      <c r="AW254" s="1141"/>
      <c r="AX254" s="1141"/>
      <c r="AY254" s="1142"/>
    </row>
    <row r="255" spans="1:51" ht="24" customHeight="1" x14ac:dyDescent="0.2">
      <c r="A255" s="911">
        <v>7</v>
      </c>
      <c r="B255" s="915"/>
      <c r="C255" s="937" t="s">
        <v>381</v>
      </c>
      <c r="D255" s="938"/>
      <c r="E255" s="938"/>
      <c r="F255" s="938"/>
      <c r="G255" s="938"/>
      <c r="H255" s="938"/>
      <c r="I255" s="938"/>
      <c r="J255" s="938"/>
      <c r="K255" s="938"/>
      <c r="L255" s="938"/>
      <c r="M255" s="918">
        <v>6010005018741</v>
      </c>
      <c r="N255" s="918"/>
      <c r="O255" s="918"/>
      <c r="P255" s="918"/>
      <c r="Q255" s="918"/>
      <c r="R255" s="918"/>
      <c r="S255" s="918"/>
      <c r="T255" s="940" t="s">
        <v>348</v>
      </c>
      <c r="U255" s="940"/>
      <c r="V255" s="940"/>
      <c r="W255" s="940"/>
      <c r="X255" s="940"/>
      <c r="Y255" s="940"/>
      <c r="Z255" s="940"/>
      <c r="AA255" s="940"/>
      <c r="AB255" s="940"/>
      <c r="AC255" s="940"/>
      <c r="AD255" s="940"/>
      <c r="AE255" s="940"/>
      <c r="AF255" s="940"/>
      <c r="AG255" s="940"/>
      <c r="AH255" s="940"/>
      <c r="AI255" s="940"/>
      <c r="AJ255" s="940"/>
      <c r="AK255" s="941"/>
      <c r="AL255" s="1140">
        <v>1.1200000000000001</v>
      </c>
      <c r="AM255" s="1141"/>
      <c r="AN255" s="1141"/>
      <c r="AO255" s="1141"/>
      <c r="AP255" s="1141"/>
      <c r="AQ255" s="1141"/>
      <c r="AR255" s="1141"/>
      <c r="AS255" s="1141"/>
      <c r="AT255" s="1141"/>
      <c r="AU255" s="1141"/>
      <c r="AV255" s="1141"/>
      <c r="AW255" s="1141"/>
      <c r="AX255" s="1141"/>
      <c r="AY255" s="1142"/>
    </row>
    <row r="256" spans="1:51" ht="24" customHeight="1" x14ac:dyDescent="0.2">
      <c r="A256" s="911">
        <v>8</v>
      </c>
      <c r="B256" s="915"/>
      <c r="C256" s="942" t="s">
        <v>382</v>
      </c>
      <c r="D256" s="943"/>
      <c r="E256" s="943"/>
      <c r="F256" s="943"/>
      <c r="G256" s="943"/>
      <c r="H256" s="943"/>
      <c r="I256" s="943"/>
      <c r="J256" s="943"/>
      <c r="K256" s="943"/>
      <c r="L256" s="943"/>
      <c r="M256" s="918">
        <v>3110005000023</v>
      </c>
      <c r="N256" s="918"/>
      <c r="O256" s="918"/>
      <c r="P256" s="918"/>
      <c r="Q256" s="918"/>
      <c r="R256" s="918"/>
      <c r="S256" s="918"/>
      <c r="T256" s="940" t="s">
        <v>348</v>
      </c>
      <c r="U256" s="940"/>
      <c r="V256" s="940"/>
      <c r="W256" s="940"/>
      <c r="X256" s="940"/>
      <c r="Y256" s="940"/>
      <c r="Z256" s="940"/>
      <c r="AA256" s="940"/>
      <c r="AB256" s="940"/>
      <c r="AC256" s="940"/>
      <c r="AD256" s="940"/>
      <c r="AE256" s="940"/>
      <c r="AF256" s="940"/>
      <c r="AG256" s="940"/>
      <c r="AH256" s="940"/>
      <c r="AI256" s="940"/>
      <c r="AJ256" s="940"/>
      <c r="AK256" s="941"/>
      <c r="AL256" s="1140">
        <v>1.03</v>
      </c>
      <c r="AM256" s="1141"/>
      <c r="AN256" s="1141"/>
      <c r="AO256" s="1141"/>
      <c r="AP256" s="1141"/>
      <c r="AQ256" s="1141"/>
      <c r="AR256" s="1141"/>
      <c r="AS256" s="1141"/>
      <c r="AT256" s="1141"/>
      <c r="AU256" s="1141"/>
      <c r="AV256" s="1141"/>
      <c r="AW256" s="1141"/>
      <c r="AX256" s="1141"/>
      <c r="AY256" s="1142"/>
    </row>
    <row r="257" spans="1:51" ht="24" customHeight="1" x14ac:dyDescent="0.2">
      <c r="A257" s="911">
        <v>9</v>
      </c>
      <c r="B257" s="915"/>
      <c r="C257" s="937" t="s">
        <v>383</v>
      </c>
      <c r="D257" s="938"/>
      <c r="E257" s="938"/>
      <c r="F257" s="938"/>
      <c r="G257" s="938"/>
      <c r="H257" s="938"/>
      <c r="I257" s="938"/>
      <c r="J257" s="938"/>
      <c r="K257" s="938"/>
      <c r="L257" s="938"/>
      <c r="M257" s="918">
        <v>3280005000130</v>
      </c>
      <c r="N257" s="918"/>
      <c r="O257" s="918"/>
      <c r="P257" s="918"/>
      <c r="Q257" s="918"/>
      <c r="R257" s="918"/>
      <c r="S257" s="918"/>
      <c r="T257" s="940" t="s">
        <v>348</v>
      </c>
      <c r="U257" s="940"/>
      <c r="V257" s="940"/>
      <c r="W257" s="940"/>
      <c r="X257" s="940"/>
      <c r="Y257" s="940"/>
      <c r="Z257" s="940"/>
      <c r="AA257" s="940"/>
      <c r="AB257" s="940"/>
      <c r="AC257" s="940"/>
      <c r="AD257" s="940"/>
      <c r="AE257" s="940"/>
      <c r="AF257" s="940"/>
      <c r="AG257" s="940"/>
      <c r="AH257" s="940"/>
      <c r="AI257" s="940"/>
      <c r="AJ257" s="940"/>
      <c r="AK257" s="941"/>
      <c r="AL257" s="1140">
        <v>1</v>
      </c>
      <c r="AM257" s="1141"/>
      <c r="AN257" s="1141"/>
      <c r="AO257" s="1141"/>
      <c r="AP257" s="1141"/>
      <c r="AQ257" s="1141"/>
      <c r="AR257" s="1141"/>
      <c r="AS257" s="1141"/>
      <c r="AT257" s="1141"/>
      <c r="AU257" s="1141"/>
      <c r="AV257" s="1141"/>
      <c r="AW257" s="1141"/>
      <c r="AX257" s="1141"/>
      <c r="AY257" s="1142"/>
    </row>
    <row r="258" spans="1:51" ht="24" customHeight="1" x14ac:dyDescent="0.2">
      <c r="A258" s="911">
        <v>10</v>
      </c>
      <c r="B258" s="915"/>
      <c r="C258" s="937" t="s">
        <v>361</v>
      </c>
      <c r="D258" s="938"/>
      <c r="E258" s="938"/>
      <c r="F258" s="938"/>
      <c r="G258" s="938"/>
      <c r="H258" s="938"/>
      <c r="I258" s="938"/>
      <c r="J258" s="938"/>
      <c r="K258" s="938"/>
      <c r="L258" s="938"/>
      <c r="M258" s="918" t="s">
        <v>362</v>
      </c>
      <c r="N258" s="918"/>
      <c r="O258" s="918"/>
      <c r="P258" s="918"/>
      <c r="Q258" s="918"/>
      <c r="R258" s="918"/>
      <c r="S258" s="918"/>
      <c r="T258" s="940" t="s">
        <v>348</v>
      </c>
      <c r="U258" s="940"/>
      <c r="V258" s="940"/>
      <c r="W258" s="940"/>
      <c r="X258" s="940"/>
      <c r="Y258" s="940"/>
      <c r="Z258" s="940"/>
      <c r="AA258" s="940"/>
      <c r="AB258" s="940"/>
      <c r="AC258" s="940"/>
      <c r="AD258" s="940"/>
      <c r="AE258" s="940"/>
      <c r="AF258" s="940"/>
      <c r="AG258" s="940"/>
      <c r="AH258" s="940"/>
      <c r="AI258" s="940"/>
      <c r="AJ258" s="940"/>
      <c r="AK258" s="941"/>
      <c r="AL258" s="1140">
        <v>0.96799999999999997</v>
      </c>
      <c r="AM258" s="1141"/>
      <c r="AN258" s="1141"/>
      <c r="AO258" s="1141"/>
      <c r="AP258" s="1141"/>
      <c r="AQ258" s="1141"/>
      <c r="AR258" s="1141"/>
      <c r="AS258" s="1141"/>
      <c r="AT258" s="1141"/>
      <c r="AU258" s="1141"/>
      <c r="AV258" s="1141"/>
      <c r="AW258" s="1141"/>
      <c r="AX258" s="1141"/>
      <c r="AY258" s="1142"/>
    </row>
    <row r="259" spans="1:51" hidden="1" x14ac:dyDescent="0.2">
      <c r="A259" s="15"/>
      <c r="B259" s="15" t="s">
        <v>62</v>
      </c>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row>
    <row r="260" spans="1:51" ht="34.5" hidden="1" customHeight="1" x14ac:dyDescent="0.2">
      <c r="A260" s="909"/>
      <c r="B260" s="910"/>
      <c r="C260" s="911" t="s">
        <v>10</v>
      </c>
      <c r="D260" s="912"/>
      <c r="E260" s="912"/>
      <c r="F260" s="912"/>
      <c r="G260" s="912"/>
      <c r="H260" s="912"/>
      <c r="I260" s="912"/>
      <c r="J260" s="912"/>
      <c r="K260" s="912"/>
      <c r="L260" s="912"/>
      <c r="M260" s="913" t="s">
        <v>67</v>
      </c>
      <c r="N260" s="914"/>
      <c r="O260" s="914"/>
      <c r="P260" s="914"/>
      <c r="Q260" s="914"/>
      <c r="R260" s="914"/>
      <c r="S260" s="914"/>
      <c r="T260" s="912" t="s">
        <v>66</v>
      </c>
      <c r="U260" s="912"/>
      <c r="V260" s="912"/>
      <c r="W260" s="912"/>
      <c r="X260" s="912"/>
      <c r="Y260" s="912"/>
      <c r="Z260" s="912"/>
      <c r="AA260" s="912"/>
      <c r="AB260" s="912"/>
      <c r="AC260" s="912"/>
      <c r="AD260" s="912"/>
      <c r="AE260" s="912"/>
      <c r="AF260" s="912"/>
      <c r="AG260" s="912"/>
      <c r="AH260" s="912"/>
      <c r="AI260" s="912"/>
      <c r="AJ260" s="912"/>
      <c r="AK260" s="915"/>
      <c r="AL260" s="1143" t="s">
        <v>285</v>
      </c>
      <c r="AM260" s="1144"/>
      <c r="AN260" s="1144"/>
      <c r="AO260" s="1144"/>
      <c r="AP260" s="1144"/>
      <c r="AQ260" s="1144"/>
      <c r="AR260" s="1144"/>
      <c r="AS260" s="1144"/>
      <c r="AT260" s="1144"/>
      <c r="AU260" s="1144"/>
      <c r="AV260" s="1144"/>
      <c r="AW260" s="1144"/>
      <c r="AX260" s="1144"/>
      <c r="AY260" s="1145"/>
    </row>
    <row r="261" spans="1:51" ht="24" hidden="1" customHeight="1" x14ac:dyDescent="0.2">
      <c r="A261" s="911">
        <v>1</v>
      </c>
      <c r="B261" s="915"/>
      <c r="C261" s="933"/>
      <c r="D261" s="934"/>
      <c r="E261" s="934"/>
      <c r="F261" s="934"/>
      <c r="G261" s="934"/>
      <c r="H261" s="934"/>
      <c r="I261" s="934"/>
      <c r="J261" s="934"/>
      <c r="K261" s="934"/>
      <c r="L261" s="934"/>
      <c r="M261" s="918"/>
      <c r="N261" s="918"/>
      <c r="O261" s="918"/>
      <c r="P261" s="918"/>
      <c r="Q261" s="918"/>
      <c r="R261" s="918"/>
      <c r="S261" s="918"/>
      <c r="T261" s="228"/>
      <c r="U261" s="228"/>
      <c r="V261" s="228"/>
      <c r="W261" s="228"/>
      <c r="X261" s="228"/>
      <c r="Y261" s="228"/>
      <c r="Z261" s="228"/>
      <c r="AA261" s="228"/>
      <c r="AB261" s="228"/>
      <c r="AC261" s="228"/>
      <c r="AD261" s="228"/>
      <c r="AE261" s="228"/>
      <c r="AF261" s="228"/>
      <c r="AG261" s="228"/>
      <c r="AH261" s="228"/>
      <c r="AI261" s="228"/>
      <c r="AJ261" s="228"/>
      <c r="AK261" s="936"/>
      <c r="AL261" s="78"/>
      <c r="AM261" s="79"/>
      <c r="AN261" s="79"/>
      <c r="AO261" s="79"/>
      <c r="AP261" s="79"/>
      <c r="AQ261" s="79"/>
      <c r="AR261" s="79"/>
      <c r="AS261" s="79"/>
      <c r="AT261" s="79"/>
      <c r="AU261" s="79"/>
      <c r="AV261" s="79"/>
      <c r="AW261" s="79"/>
      <c r="AX261" s="79"/>
      <c r="AY261" s="80"/>
    </row>
    <row r="262" spans="1:51" ht="24" hidden="1" customHeight="1" x14ac:dyDescent="0.2">
      <c r="A262" s="911">
        <v>2</v>
      </c>
      <c r="B262" s="915"/>
      <c r="C262" s="933"/>
      <c r="D262" s="934"/>
      <c r="E262" s="934"/>
      <c r="F262" s="934"/>
      <c r="G262" s="934"/>
      <c r="H262" s="934"/>
      <c r="I262" s="934"/>
      <c r="J262" s="934"/>
      <c r="K262" s="934"/>
      <c r="L262" s="934"/>
      <c r="M262" s="918"/>
      <c r="N262" s="918"/>
      <c r="O262" s="918"/>
      <c r="P262" s="918"/>
      <c r="Q262" s="918"/>
      <c r="R262" s="918"/>
      <c r="S262" s="918"/>
      <c r="T262" s="228"/>
      <c r="U262" s="228"/>
      <c r="V262" s="228"/>
      <c r="W262" s="228"/>
      <c r="X262" s="228"/>
      <c r="Y262" s="228"/>
      <c r="Z262" s="228"/>
      <c r="AA262" s="228"/>
      <c r="AB262" s="228"/>
      <c r="AC262" s="228"/>
      <c r="AD262" s="228"/>
      <c r="AE262" s="228"/>
      <c r="AF262" s="228"/>
      <c r="AG262" s="228"/>
      <c r="AH262" s="228"/>
      <c r="AI262" s="228"/>
      <c r="AJ262" s="228"/>
      <c r="AK262" s="936"/>
      <c r="AL262" s="78"/>
      <c r="AM262" s="79"/>
      <c r="AN262" s="79"/>
      <c r="AO262" s="79"/>
      <c r="AP262" s="79"/>
      <c r="AQ262" s="79"/>
      <c r="AR262" s="79"/>
      <c r="AS262" s="79"/>
      <c r="AT262" s="79"/>
      <c r="AU262" s="79"/>
      <c r="AV262" s="79"/>
      <c r="AW262" s="79"/>
      <c r="AX262" s="79"/>
      <c r="AY262" s="80"/>
    </row>
    <row r="263" spans="1:51" ht="24" hidden="1" customHeight="1" x14ac:dyDescent="0.2">
      <c r="A263" s="911">
        <v>3</v>
      </c>
      <c r="B263" s="915"/>
      <c r="C263" s="933"/>
      <c r="D263" s="934"/>
      <c r="E263" s="934"/>
      <c r="F263" s="934"/>
      <c r="G263" s="934"/>
      <c r="H263" s="934"/>
      <c r="I263" s="934"/>
      <c r="J263" s="934"/>
      <c r="K263" s="934"/>
      <c r="L263" s="934"/>
      <c r="M263" s="918"/>
      <c r="N263" s="918"/>
      <c r="O263" s="918"/>
      <c r="P263" s="918"/>
      <c r="Q263" s="918"/>
      <c r="R263" s="918"/>
      <c r="S263" s="918"/>
      <c r="T263" s="944"/>
      <c r="U263" s="945"/>
      <c r="V263" s="945"/>
      <c r="W263" s="945"/>
      <c r="X263" s="945"/>
      <c r="Y263" s="945"/>
      <c r="Z263" s="945"/>
      <c r="AA263" s="945"/>
      <c r="AB263" s="945"/>
      <c r="AC263" s="945"/>
      <c r="AD263" s="945"/>
      <c r="AE263" s="945"/>
      <c r="AF263" s="945"/>
      <c r="AG263" s="945"/>
      <c r="AH263" s="945"/>
      <c r="AI263" s="945"/>
      <c r="AJ263" s="945"/>
      <c r="AK263" s="946"/>
      <c r="AL263" s="78"/>
      <c r="AM263" s="79"/>
      <c r="AN263" s="79"/>
      <c r="AO263" s="79"/>
      <c r="AP263" s="79"/>
      <c r="AQ263" s="79"/>
      <c r="AR263" s="79"/>
      <c r="AS263" s="79"/>
      <c r="AT263" s="79"/>
      <c r="AU263" s="79"/>
      <c r="AV263" s="79"/>
      <c r="AW263" s="79"/>
      <c r="AX263" s="79"/>
      <c r="AY263" s="80"/>
    </row>
    <row r="264" spans="1:51" ht="24" hidden="1" customHeight="1" x14ac:dyDescent="0.2">
      <c r="A264" s="911">
        <v>4</v>
      </c>
      <c r="B264" s="915"/>
      <c r="C264" s="933"/>
      <c r="D264" s="934"/>
      <c r="E264" s="934"/>
      <c r="F264" s="934"/>
      <c r="G264" s="934"/>
      <c r="H264" s="934"/>
      <c r="I264" s="934"/>
      <c r="J264" s="934"/>
      <c r="K264" s="934"/>
      <c r="L264" s="934"/>
      <c r="M264" s="918"/>
      <c r="N264" s="918"/>
      <c r="O264" s="918"/>
      <c r="P264" s="918"/>
      <c r="Q264" s="918"/>
      <c r="R264" s="918"/>
      <c r="S264" s="918"/>
      <c r="T264" s="947"/>
      <c r="U264" s="228"/>
      <c r="V264" s="228"/>
      <c r="W264" s="228"/>
      <c r="X264" s="228"/>
      <c r="Y264" s="228"/>
      <c r="Z264" s="228"/>
      <c r="AA264" s="228"/>
      <c r="AB264" s="228"/>
      <c r="AC264" s="228"/>
      <c r="AD264" s="228"/>
      <c r="AE264" s="228"/>
      <c r="AF264" s="228"/>
      <c r="AG264" s="228"/>
      <c r="AH264" s="228"/>
      <c r="AI264" s="228"/>
      <c r="AJ264" s="228"/>
      <c r="AK264" s="936"/>
      <c r="AL264" s="78"/>
      <c r="AM264" s="79"/>
      <c r="AN264" s="79"/>
      <c r="AO264" s="79"/>
      <c r="AP264" s="79"/>
      <c r="AQ264" s="79"/>
      <c r="AR264" s="79"/>
      <c r="AS264" s="79"/>
      <c r="AT264" s="79"/>
      <c r="AU264" s="79"/>
      <c r="AV264" s="79"/>
      <c r="AW264" s="79"/>
      <c r="AX264" s="79"/>
      <c r="AY264" s="80"/>
    </row>
    <row r="265" spans="1:51" ht="24" hidden="1" customHeight="1" x14ac:dyDescent="0.2">
      <c r="A265" s="911">
        <v>5</v>
      </c>
      <c r="B265" s="915"/>
      <c r="C265" s="933"/>
      <c r="D265" s="934"/>
      <c r="E265" s="934"/>
      <c r="F265" s="934"/>
      <c r="G265" s="934"/>
      <c r="H265" s="934"/>
      <c r="I265" s="934"/>
      <c r="J265" s="934"/>
      <c r="K265" s="934"/>
      <c r="L265" s="934"/>
      <c r="M265" s="918"/>
      <c r="N265" s="918"/>
      <c r="O265" s="918"/>
      <c r="P265" s="918"/>
      <c r="Q265" s="918"/>
      <c r="R265" s="918"/>
      <c r="S265" s="918"/>
      <c r="T265" s="228"/>
      <c r="U265" s="228"/>
      <c r="V265" s="228"/>
      <c r="W265" s="228"/>
      <c r="X265" s="228"/>
      <c r="Y265" s="228"/>
      <c r="Z265" s="228"/>
      <c r="AA265" s="228"/>
      <c r="AB265" s="228"/>
      <c r="AC265" s="228"/>
      <c r="AD265" s="228"/>
      <c r="AE265" s="228"/>
      <c r="AF265" s="228"/>
      <c r="AG265" s="228"/>
      <c r="AH265" s="228"/>
      <c r="AI265" s="228"/>
      <c r="AJ265" s="228"/>
      <c r="AK265" s="936"/>
      <c r="AL265" s="78"/>
      <c r="AM265" s="79"/>
      <c r="AN265" s="79"/>
      <c r="AO265" s="79"/>
      <c r="AP265" s="79"/>
      <c r="AQ265" s="79"/>
      <c r="AR265" s="79"/>
      <c r="AS265" s="79"/>
      <c r="AT265" s="79"/>
      <c r="AU265" s="79"/>
      <c r="AV265" s="79"/>
      <c r="AW265" s="79"/>
      <c r="AX265" s="79"/>
      <c r="AY265" s="80"/>
    </row>
    <row r="266" spans="1:51" ht="24" hidden="1" customHeight="1" x14ac:dyDescent="0.2">
      <c r="A266" s="911">
        <v>6</v>
      </c>
      <c r="B266" s="915"/>
      <c r="C266" s="933"/>
      <c r="D266" s="934"/>
      <c r="E266" s="934"/>
      <c r="F266" s="934"/>
      <c r="G266" s="934"/>
      <c r="H266" s="934"/>
      <c r="I266" s="934"/>
      <c r="J266" s="934"/>
      <c r="K266" s="934"/>
      <c r="L266" s="934"/>
      <c r="M266" s="918"/>
      <c r="N266" s="918"/>
      <c r="O266" s="918"/>
      <c r="P266" s="918"/>
      <c r="Q266" s="918"/>
      <c r="R266" s="918"/>
      <c r="S266" s="918"/>
      <c r="T266" s="228"/>
      <c r="U266" s="228"/>
      <c r="V266" s="228"/>
      <c r="W266" s="228"/>
      <c r="X266" s="228"/>
      <c r="Y266" s="228"/>
      <c r="Z266" s="228"/>
      <c r="AA266" s="228"/>
      <c r="AB266" s="228"/>
      <c r="AC266" s="228"/>
      <c r="AD266" s="228"/>
      <c r="AE266" s="228"/>
      <c r="AF266" s="228"/>
      <c r="AG266" s="228"/>
      <c r="AH266" s="228"/>
      <c r="AI266" s="228"/>
      <c r="AJ266" s="228"/>
      <c r="AK266" s="936"/>
      <c r="AL266" s="78"/>
      <c r="AM266" s="79"/>
      <c r="AN266" s="79"/>
      <c r="AO266" s="79"/>
      <c r="AP266" s="79"/>
      <c r="AQ266" s="79"/>
      <c r="AR266" s="79"/>
      <c r="AS266" s="79"/>
      <c r="AT266" s="79"/>
      <c r="AU266" s="79"/>
      <c r="AV266" s="79"/>
      <c r="AW266" s="79"/>
      <c r="AX266" s="79"/>
      <c r="AY266" s="80"/>
    </row>
    <row r="267" spans="1:51" ht="24" hidden="1" customHeight="1" x14ac:dyDescent="0.2">
      <c r="A267" s="911">
        <v>7</v>
      </c>
      <c r="B267" s="915"/>
      <c r="C267" s="933"/>
      <c r="D267" s="934"/>
      <c r="E267" s="934"/>
      <c r="F267" s="934"/>
      <c r="G267" s="934"/>
      <c r="H267" s="934"/>
      <c r="I267" s="934"/>
      <c r="J267" s="934"/>
      <c r="K267" s="934"/>
      <c r="L267" s="934"/>
      <c r="M267" s="918"/>
      <c r="N267" s="918"/>
      <c r="O267" s="918"/>
      <c r="P267" s="918"/>
      <c r="Q267" s="918"/>
      <c r="R267" s="918"/>
      <c r="S267" s="918"/>
      <c r="T267" s="228"/>
      <c r="U267" s="228"/>
      <c r="V267" s="228"/>
      <c r="W267" s="228"/>
      <c r="X267" s="228"/>
      <c r="Y267" s="228"/>
      <c r="Z267" s="228"/>
      <c r="AA267" s="228"/>
      <c r="AB267" s="228"/>
      <c r="AC267" s="228"/>
      <c r="AD267" s="228"/>
      <c r="AE267" s="228"/>
      <c r="AF267" s="228"/>
      <c r="AG267" s="228"/>
      <c r="AH267" s="228"/>
      <c r="AI267" s="228"/>
      <c r="AJ267" s="228"/>
      <c r="AK267" s="936"/>
      <c r="AL267" s="78"/>
      <c r="AM267" s="79"/>
      <c r="AN267" s="79"/>
      <c r="AO267" s="79"/>
      <c r="AP267" s="79"/>
      <c r="AQ267" s="79"/>
      <c r="AR267" s="79"/>
      <c r="AS267" s="79"/>
      <c r="AT267" s="79"/>
      <c r="AU267" s="79"/>
      <c r="AV267" s="79"/>
      <c r="AW267" s="79"/>
      <c r="AX267" s="79"/>
      <c r="AY267" s="80"/>
    </row>
    <row r="268" spans="1:51" ht="24" hidden="1" customHeight="1" x14ac:dyDescent="0.2">
      <c r="A268" s="911">
        <v>8</v>
      </c>
      <c r="B268" s="915"/>
      <c r="C268" s="933"/>
      <c r="D268" s="934"/>
      <c r="E268" s="934"/>
      <c r="F268" s="934"/>
      <c r="G268" s="934"/>
      <c r="H268" s="934"/>
      <c r="I268" s="934"/>
      <c r="J268" s="934"/>
      <c r="K268" s="934"/>
      <c r="L268" s="934"/>
      <c r="M268" s="918"/>
      <c r="N268" s="918"/>
      <c r="O268" s="918"/>
      <c r="P268" s="918"/>
      <c r="Q268" s="918"/>
      <c r="R268" s="918"/>
      <c r="S268" s="918"/>
      <c r="T268" s="228"/>
      <c r="U268" s="228"/>
      <c r="V268" s="228"/>
      <c r="W268" s="228"/>
      <c r="X268" s="228"/>
      <c r="Y268" s="228"/>
      <c r="Z268" s="228"/>
      <c r="AA268" s="228"/>
      <c r="AB268" s="228"/>
      <c r="AC268" s="228"/>
      <c r="AD268" s="228"/>
      <c r="AE268" s="228"/>
      <c r="AF268" s="228"/>
      <c r="AG268" s="228"/>
      <c r="AH268" s="228"/>
      <c r="AI268" s="228"/>
      <c r="AJ268" s="228"/>
      <c r="AK268" s="936"/>
      <c r="AL268" s="78"/>
      <c r="AM268" s="79"/>
      <c r="AN268" s="79"/>
      <c r="AO268" s="79"/>
      <c r="AP268" s="79"/>
      <c r="AQ268" s="79"/>
      <c r="AR268" s="79"/>
      <c r="AS268" s="79"/>
      <c r="AT268" s="79"/>
      <c r="AU268" s="79"/>
      <c r="AV268" s="79"/>
      <c r="AW268" s="79"/>
      <c r="AX268" s="79"/>
      <c r="AY268" s="80"/>
    </row>
    <row r="269" spans="1:51" ht="24" hidden="1" customHeight="1" x14ac:dyDescent="0.2">
      <c r="A269" s="911">
        <v>9</v>
      </c>
      <c r="B269" s="915"/>
      <c r="C269" s="948"/>
      <c r="D269" s="228"/>
      <c r="E269" s="228"/>
      <c r="F269" s="228"/>
      <c r="G269" s="228"/>
      <c r="H269" s="228"/>
      <c r="I269" s="228"/>
      <c r="J269" s="228"/>
      <c r="K269" s="228"/>
      <c r="L269" s="228"/>
      <c r="M269" s="918"/>
      <c r="N269" s="918"/>
      <c r="O269" s="918"/>
      <c r="P269" s="918"/>
      <c r="Q269" s="918"/>
      <c r="R269" s="918"/>
      <c r="S269" s="918"/>
      <c r="T269" s="228"/>
      <c r="U269" s="228"/>
      <c r="V269" s="228"/>
      <c r="W269" s="228"/>
      <c r="X269" s="228"/>
      <c r="Y269" s="228"/>
      <c r="Z269" s="228"/>
      <c r="AA269" s="228"/>
      <c r="AB269" s="228"/>
      <c r="AC269" s="228"/>
      <c r="AD269" s="228"/>
      <c r="AE269" s="228"/>
      <c r="AF269" s="228"/>
      <c r="AG269" s="228"/>
      <c r="AH269" s="228"/>
      <c r="AI269" s="228"/>
      <c r="AJ269" s="228"/>
      <c r="AK269" s="936"/>
      <c r="AL269" s="78"/>
      <c r="AM269" s="79"/>
      <c r="AN269" s="79"/>
      <c r="AO269" s="79"/>
      <c r="AP269" s="79"/>
      <c r="AQ269" s="79"/>
      <c r="AR269" s="79"/>
      <c r="AS269" s="79"/>
      <c r="AT269" s="79"/>
      <c r="AU269" s="79"/>
      <c r="AV269" s="79"/>
      <c r="AW269" s="79"/>
      <c r="AX269" s="79"/>
      <c r="AY269" s="80"/>
    </row>
    <row r="270" spans="1:51" ht="24" hidden="1" customHeight="1" x14ac:dyDescent="0.2">
      <c r="A270" s="911">
        <v>10</v>
      </c>
      <c r="B270" s="915"/>
      <c r="C270" s="933"/>
      <c r="D270" s="934"/>
      <c r="E270" s="934"/>
      <c r="F270" s="934"/>
      <c r="G270" s="934"/>
      <c r="H270" s="934"/>
      <c r="I270" s="934"/>
      <c r="J270" s="934"/>
      <c r="K270" s="934"/>
      <c r="L270" s="934"/>
      <c r="M270" s="918"/>
      <c r="N270" s="918"/>
      <c r="O270" s="918"/>
      <c r="P270" s="918"/>
      <c r="Q270" s="918"/>
      <c r="R270" s="918"/>
      <c r="S270" s="918"/>
      <c r="T270" s="228"/>
      <c r="U270" s="228"/>
      <c r="V270" s="228"/>
      <c r="W270" s="228"/>
      <c r="X270" s="228"/>
      <c r="Y270" s="228"/>
      <c r="Z270" s="228"/>
      <c r="AA270" s="228"/>
      <c r="AB270" s="228"/>
      <c r="AC270" s="228"/>
      <c r="AD270" s="228"/>
      <c r="AE270" s="228"/>
      <c r="AF270" s="228"/>
      <c r="AG270" s="228"/>
      <c r="AH270" s="228"/>
      <c r="AI270" s="228"/>
      <c r="AJ270" s="228"/>
      <c r="AK270" s="936"/>
      <c r="AL270" s="78"/>
      <c r="AM270" s="79"/>
      <c r="AN270" s="79"/>
      <c r="AO270" s="79"/>
      <c r="AP270" s="79"/>
      <c r="AQ270" s="79"/>
      <c r="AR270" s="79"/>
      <c r="AS270" s="79"/>
      <c r="AT270" s="79"/>
      <c r="AU270" s="79"/>
      <c r="AV270" s="79"/>
      <c r="AW270" s="79"/>
      <c r="AX270" s="79"/>
      <c r="AY270" s="80"/>
    </row>
    <row r="271" spans="1:5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row>
  </sheetData>
  <mergeCells count="1154">
    <mergeCell ref="AL254:AY254"/>
    <mergeCell ref="AL255:AY255"/>
    <mergeCell ref="AL256:AY256"/>
    <mergeCell ref="AL257:AY257"/>
    <mergeCell ref="AL258:AY258"/>
    <mergeCell ref="AL260:AY260"/>
    <mergeCell ref="AD210:AU210"/>
    <mergeCell ref="AL224:AY224"/>
    <mergeCell ref="AL225:AY225"/>
    <mergeCell ref="AL236:AY236"/>
    <mergeCell ref="AL248:AY248"/>
    <mergeCell ref="AL237:AY237"/>
    <mergeCell ref="AL238:AY238"/>
    <mergeCell ref="AL239:AY239"/>
    <mergeCell ref="AL240:AY240"/>
    <mergeCell ref="AL241:AY241"/>
    <mergeCell ref="AL242:AY242"/>
    <mergeCell ref="AL243:AY243"/>
    <mergeCell ref="AL244:AY244"/>
    <mergeCell ref="AL245:AY245"/>
    <mergeCell ref="AL246:AY246"/>
    <mergeCell ref="AL249:AY249"/>
    <mergeCell ref="AL250:AY250"/>
    <mergeCell ref="AL251:AY251"/>
    <mergeCell ref="AL252:AY252"/>
    <mergeCell ref="AL253:AY253"/>
    <mergeCell ref="A35:F36"/>
    <mergeCell ref="G35:N35"/>
    <mergeCell ref="O35:AK35"/>
    <mergeCell ref="AL35:AR35"/>
    <mergeCell ref="AS35:AY35"/>
    <mergeCell ref="G36:N36"/>
    <mergeCell ref="O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G34:N34"/>
    <mergeCell ref="O34:AY34"/>
    <mergeCell ref="A33:F34"/>
    <mergeCell ref="A46:F46"/>
    <mergeCell ref="G46:AY46"/>
    <mergeCell ref="AR62:AY62"/>
    <mergeCell ref="AR63:AU63"/>
    <mergeCell ref="AV63:AW63"/>
    <mergeCell ref="AB58:AE58"/>
    <mergeCell ref="AB57:AE57"/>
    <mergeCell ref="AB56:AE56"/>
    <mergeCell ref="G53:AY53"/>
    <mergeCell ref="G52:AY52"/>
    <mergeCell ref="AX63:AY63"/>
    <mergeCell ref="AB64:AE64"/>
    <mergeCell ref="A154:F155"/>
    <mergeCell ref="G154:AD155"/>
    <mergeCell ref="A59:F59"/>
    <mergeCell ref="A61:B61"/>
    <mergeCell ref="C61:F61"/>
    <mergeCell ref="A62:F66"/>
    <mergeCell ref="G62:O63"/>
    <mergeCell ref="P62:X63"/>
    <mergeCell ref="Y62:AA63"/>
    <mergeCell ref="G64:O66"/>
    <mergeCell ref="P64:X66"/>
    <mergeCell ref="Y64:AA64"/>
    <mergeCell ref="AB62:AE63"/>
    <mergeCell ref="AF62:AI63"/>
    <mergeCell ref="AJ62:AM63"/>
    <mergeCell ref="AN62:AQ63"/>
    <mergeCell ref="Y65:AA65"/>
    <mergeCell ref="A67:F67"/>
    <mergeCell ref="AB66:AE66"/>
    <mergeCell ref="AF66:AI66"/>
    <mergeCell ref="A156:F156"/>
    <mergeCell ref="A153:AY153"/>
    <mergeCell ref="AE154:AY154"/>
    <mergeCell ref="AE155:AY155"/>
    <mergeCell ref="G156:AY156"/>
    <mergeCell ref="A69:B69"/>
    <mergeCell ref="C69:F69"/>
    <mergeCell ref="A70:F74"/>
    <mergeCell ref="G70:O71"/>
    <mergeCell ref="P70:X71"/>
    <mergeCell ref="Y70:AA71"/>
    <mergeCell ref="G72:O74"/>
    <mergeCell ref="P72:X74"/>
    <mergeCell ref="Y72:AA72"/>
    <mergeCell ref="Y73:AA73"/>
    <mergeCell ref="A76:F79"/>
    <mergeCell ref="AR74:AY74"/>
    <mergeCell ref="G77:AY77"/>
    <mergeCell ref="G76:AY76"/>
    <mergeCell ref="G78:AY78"/>
    <mergeCell ref="G79:AY79"/>
    <mergeCell ref="G131:Q131"/>
    <mergeCell ref="R131:AB131"/>
    <mergeCell ref="AC131:AM131"/>
    <mergeCell ref="AN131:AY131"/>
    <mergeCell ref="G132:Q132"/>
    <mergeCell ref="R132:AB132"/>
    <mergeCell ref="AC132:AM132"/>
    <mergeCell ref="AN132:AY132"/>
    <mergeCell ref="G133:AY133"/>
    <mergeCell ref="A75:F75"/>
    <mergeCell ref="Y74:AA74"/>
    <mergeCell ref="G75:AY75"/>
    <mergeCell ref="G68:AY68"/>
    <mergeCell ref="AB70:AE71"/>
    <mergeCell ref="AF70:AI71"/>
    <mergeCell ref="AJ70:AM71"/>
    <mergeCell ref="AN70:AQ71"/>
    <mergeCell ref="AR70:AY70"/>
    <mergeCell ref="AB49:AE49"/>
    <mergeCell ref="AB50:AE50"/>
    <mergeCell ref="AB51:AE51"/>
    <mergeCell ref="AB54:AE55"/>
    <mergeCell ref="AN51:AQ51"/>
    <mergeCell ref="AR51:AU51"/>
    <mergeCell ref="AV51:AY51"/>
    <mergeCell ref="AF64:AI64"/>
    <mergeCell ref="AJ64:AM64"/>
    <mergeCell ref="AN64:AQ64"/>
    <mergeCell ref="AR64:AY64"/>
    <mergeCell ref="AB65:AE65"/>
    <mergeCell ref="AF65:AI65"/>
    <mergeCell ref="AJ65:AM65"/>
    <mergeCell ref="AN65:AQ65"/>
    <mergeCell ref="AR65:AY65"/>
    <mergeCell ref="AB74:AE74"/>
    <mergeCell ref="AJ73:AM73"/>
    <mergeCell ref="AB72:AE72"/>
    <mergeCell ref="AF72:AI72"/>
    <mergeCell ref="AJ72:AM72"/>
    <mergeCell ref="AN72:AQ72"/>
    <mergeCell ref="AR72:AY72"/>
    <mergeCell ref="AB73:AE73"/>
    <mergeCell ref="AF73:AI73"/>
    <mergeCell ref="P54:X55"/>
    <mergeCell ref="Y54:AA55"/>
    <mergeCell ref="AF54:AI55"/>
    <mergeCell ref="AJ54:AM55"/>
    <mergeCell ref="AN54:AQ55"/>
    <mergeCell ref="AR54:AY54"/>
    <mergeCell ref="AR55:AU55"/>
    <mergeCell ref="AV55:AW55"/>
    <mergeCell ref="AX55:AY55"/>
    <mergeCell ref="Y66:AA66"/>
    <mergeCell ref="AN73:AQ73"/>
    <mergeCell ref="AR73:AY73"/>
    <mergeCell ref="AF57:AI57"/>
    <mergeCell ref="AJ57:AM57"/>
    <mergeCell ref="AN57:AQ57"/>
    <mergeCell ref="AR57:AY57"/>
    <mergeCell ref="Y58:AA58"/>
    <mergeCell ref="AF58:AI58"/>
    <mergeCell ref="AJ58:AM58"/>
    <mergeCell ref="AN58:AQ58"/>
    <mergeCell ref="AR58:AY58"/>
    <mergeCell ref="AR66:AY66"/>
    <mergeCell ref="AR71:AU71"/>
    <mergeCell ref="AV71:AW71"/>
    <mergeCell ref="AX71:AY71"/>
    <mergeCell ref="AJ66:AM66"/>
    <mergeCell ref="AN66:AQ66"/>
    <mergeCell ref="G69:AY69"/>
    <mergeCell ref="G67:AY67"/>
    <mergeCell ref="G134:AY134"/>
    <mergeCell ref="AU125:AY125"/>
    <mergeCell ref="G126:K126"/>
    <mergeCell ref="L126:N126"/>
    <mergeCell ref="O126:Q126"/>
    <mergeCell ref="S126:W126"/>
    <mergeCell ref="X126:Z126"/>
    <mergeCell ref="AB126:AG126"/>
    <mergeCell ref="AH126:AJ126"/>
    <mergeCell ref="AL126:AP126"/>
    <mergeCell ref="AQ124:AS124"/>
    <mergeCell ref="AU124:AY124"/>
    <mergeCell ref="G125:K125"/>
    <mergeCell ref="L125:N125"/>
    <mergeCell ref="O125:Q125"/>
    <mergeCell ref="S125:W125"/>
    <mergeCell ref="AF74:AI74"/>
    <mergeCell ref="AJ74:AM74"/>
    <mergeCell ref="AN74:AQ74"/>
    <mergeCell ref="X125:Z125"/>
    <mergeCell ref="AB125:AG125"/>
    <mergeCell ref="AH125:AJ125"/>
    <mergeCell ref="AL125:AP125"/>
    <mergeCell ref="AQ123:AS123"/>
    <mergeCell ref="AU123:AY123"/>
    <mergeCell ref="G124:K124"/>
    <mergeCell ref="L124:N124"/>
    <mergeCell ref="O124:Q124"/>
    <mergeCell ref="S124:W124"/>
    <mergeCell ref="X124:Z124"/>
    <mergeCell ref="AB124:AG124"/>
    <mergeCell ref="AH124:AJ124"/>
    <mergeCell ref="A127:F134"/>
    <mergeCell ref="A8:F8"/>
    <mergeCell ref="G8:Z8"/>
    <mergeCell ref="AA7:AF8"/>
    <mergeCell ref="AG7:AY8"/>
    <mergeCell ref="A24:F24"/>
    <mergeCell ref="A28:F28"/>
    <mergeCell ref="G28:K28"/>
    <mergeCell ref="L28:Q28"/>
    <mergeCell ref="R28:V28"/>
    <mergeCell ref="W28:AK28"/>
    <mergeCell ref="AL28:AR28"/>
    <mergeCell ref="AS28:AY28"/>
    <mergeCell ref="A47:F47"/>
    <mergeCell ref="A48:F48"/>
    <mergeCell ref="A49:F51"/>
    <mergeCell ref="G49:O49"/>
    <mergeCell ref="P49:X49"/>
    <mergeCell ref="AQ126:AS126"/>
    <mergeCell ref="AU126:AY126"/>
    <mergeCell ref="A121:F126"/>
    <mergeCell ref="G121:K121"/>
    <mergeCell ref="L121:N121"/>
    <mergeCell ref="O121:W121"/>
    <mergeCell ref="X121:AG121"/>
    <mergeCell ref="AH121:AP121"/>
    <mergeCell ref="AQ121:AY121"/>
    <mergeCell ref="A53:B53"/>
    <mergeCell ref="C53:F53"/>
    <mergeCell ref="A54:F58"/>
    <mergeCell ref="G54:O55"/>
    <mergeCell ref="AQ125:AS125"/>
    <mergeCell ref="A269:B269"/>
    <mergeCell ref="C269:L269"/>
    <mergeCell ref="M269:S269"/>
    <mergeCell ref="T269:AK269"/>
    <mergeCell ref="A270:B270"/>
    <mergeCell ref="C270:L270"/>
    <mergeCell ref="M270:S270"/>
    <mergeCell ref="T270:AK270"/>
    <mergeCell ref="A267:B267"/>
    <mergeCell ref="C267:L267"/>
    <mergeCell ref="M267:S267"/>
    <mergeCell ref="T267:AK267"/>
    <mergeCell ref="A268:B268"/>
    <mergeCell ref="C268:L268"/>
    <mergeCell ref="M268:S268"/>
    <mergeCell ref="T268:AK268"/>
    <mergeCell ref="A265:B265"/>
    <mergeCell ref="C265:L265"/>
    <mergeCell ref="M265:S265"/>
    <mergeCell ref="T265:AK265"/>
    <mergeCell ref="A266:B266"/>
    <mergeCell ref="C266:L266"/>
    <mergeCell ref="M266:S266"/>
    <mergeCell ref="T266:AK266"/>
    <mergeCell ref="A263:B263"/>
    <mergeCell ref="C263:L263"/>
    <mergeCell ref="M263:S263"/>
    <mergeCell ref="T263:AK263"/>
    <mergeCell ref="A264:B264"/>
    <mergeCell ref="C264:L264"/>
    <mergeCell ref="M264:S264"/>
    <mergeCell ref="T264:AK264"/>
    <mergeCell ref="A261:B261"/>
    <mergeCell ref="C261:L261"/>
    <mergeCell ref="M261:S261"/>
    <mergeCell ref="T261:AK261"/>
    <mergeCell ref="A262:B262"/>
    <mergeCell ref="C262:L262"/>
    <mergeCell ref="M262:S262"/>
    <mergeCell ref="T262:AK262"/>
    <mergeCell ref="A258:B258"/>
    <mergeCell ref="C258:L258"/>
    <mergeCell ref="M258:S258"/>
    <mergeCell ref="T258:AK258"/>
    <mergeCell ref="A260:B260"/>
    <mergeCell ref="C260:L260"/>
    <mergeCell ref="M260:S260"/>
    <mergeCell ref="T260:AK260"/>
    <mergeCell ref="A256:B256"/>
    <mergeCell ref="C256:L256"/>
    <mergeCell ref="M256:S256"/>
    <mergeCell ref="T256:AK256"/>
    <mergeCell ref="A257:B257"/>
    <mergeCell ref="C257:L257"/>
    <mergeCell ref="M257:S257"/>
    <mergeCell ref="T257:AK257"/>
    <mergeCell ref="A254:B254"/>
    <mergeCell ref="C254:L254"/>
    <mergeCell ref="M254:S254"/>
    <mergeCell ref="T254:AK254"/>
    <mergeCell ref="A255:B255"/>
    <mergeCell ref="C255:L255"/>
    <mergeCell ref="M255:S255"/>
    <mergeCell ref="T255:AK255"/>
    <mergeCell ref="A252:B252"/>
    <mergeCell ref="C252:L252"/>
    <mergeCell ref="M252:S252"/>
    <mergeCell ref="T252:AK252"/>
    <mergeCell ref="A253:B253"/>
    <mergeCell ref="C253:L253"/>
    <mergeCell ref="M253:S253"/>
    <mergeCell ref="T253:AK253"/>
    <mergeCell ref="A250:B250"/>
    <mergeCell ref="C250:L250"/>
    <mergeCell ref="M250:S250"/>
    <mergeCell ref="T250:AK250"/>
    <mergeCell ref="A251:B251"/>
    <mergeCell ref="C251:L251"/>
    <mergeCell ref="M251:S251"/>
    <mergeCell ref="T251:AK251"/>
    <mergeCell ref="A248:B248"/>
    <mergeCell ref="C248:L248"/>
    <mergeCell ref="M248:S248"/>
    <mergeCell ref="T248:AK248"/>
    <mergeCell ref="A249:B249"/>
    <mergeCell ref="C249:L249"/>
    <mergeCell ref="M249:S249"/>
    <mergeCell ref="T249:AK249"/>
    <mergeCell ref="A245:B245"/>
    <mergeCell ref="C245:L245"/>
    <mergeCell ref="M245:S245"/>
    <mergeCell ref="T245:AK245"/>
    <mergeCell ref="A246:B246"/>
    <mergeCell ref="C246:L246"/>
    <mergeCell ref="M246:S246"/>
    <mergeCell ref="T246:AK246"/>
    <mergeCell ref="A243:B243"/>
    <mergeCell ref="C243:L243"/>
    <mergeCell ref="M243:S243"/>
    <mergeCell ref="T243:AK243"/>
    <mergeCell ref="A244:B244"/>
    <mergeCell ref="C244:L244"/>
    <mergeCell ref="M244:S244"/>
    <mergeCell ref="T244:AK244"/>
    <mergeCell ref="A241:B241"/>
    <mergeCell ref="C241:L241"/>
    <mergeCell ref="M241:S241"/>
    <mergeCell ref="T241:AK241"/>
    <mergeCell ref="A242:B242"/>
    <mergeCell ref="C242:L242"/>
    <mergeCell ref="M242:S242"/>
    <mergeCell ref="T242:AK242"/>
    <mergeCell ref="A239:B239"/>
    <mergeCell ref="C239:L239"/>
    <mergeCell ref="M239:S239"/>
    <mergeCell ref="T239:AK239"/>
    <mergeCell ref="A240:B240"/>
    <mergeCell ref="C240:L240"/>
    <mergeCell ref="M240:S240"/>
    <mergeCell ref="T240:AK240"/>
    <mergeCell ref="A237:B237"/>
    <mergeCell ref="C237:L237"/>
    <mergeCell ref="M237:S237"/>
    <mergeCell ref="T237:AK237"/>
    <mergeCell ref="A238:B238"/>
    <mergeCell ref="C238:L238"/>
    <mergeCell ref="M238:S238"/>
    <mergeCell ref="T238:AK238"/>
    <mergeCell ref="A234:B234"/>
    <mergeCell ref="C234:L234"/>
    <mergeCell ref="M234:S234"/>
    <mergeCell ref="T234:AK234"/>
    <mergeCell ref="A236:B236"/>
    <mergeCell ref="C236:L236"/>
    <mergeCell ref="M236:S236"/>
    <mergeCell ref="T236:AK236"/>
    <mergeCell ref="A232:B232"/>
    <mergeCell ref="C232:L232"/>
    <mergeCell ref="M232:S232"/>
    <mergeCell ref="T232:AK232"/>
    <mergeCell ref="A233:B233"/>
    <mergeCell ref="C233:L233"/>
    <mergeCell ref="M233:S233"/>
    <mergeCell ref="T233:AK233"/>
    <mergeCell ref="A230:B230"/>
    <mergeCell ref="C230:L230"/>
    <mergeCell ref="M230:S230"/>
    <mergeCell ref="T230:AK230"/>
    <mergeCell ref="A231:B231"/>
    <mergeCell ref="C231:L231"/>
    <mergeCell ref="M231:S231"/>
    <mergeCell ref="T231:AK231"/>
    <mergeCell ref="A228:B228"/>
    <mergeCell ref="C228:L228"/>
    <mergeCell ref="M228:S228"/>
    <mergeCell ref="T228:AK228"/>
    <mergeCell ref="A229:B229"/>
    <mergeCell ref="C229:L229"/>
    <mergeCell ref="M229:S229"/>
    <mergeCell ref="T229:AK229"/>
    <mergeCell ref="A226:B226"/>
    <mergeCell ref="C226:L226"/>
    <mergeCell ref="M226:S226"/>
    <mergeCell ref="T226:AK226"/>
    <mergeCell ref="A227:B227"/>
    <mergeCell ref="C227:L227"/>
    <mergeCell ref="M227:S227"/>
    <mergeCell ref="T227:AK227"/>
    <mergeCell ref="A224:B224"/>
    <mergeCell ref="C224:L224"/>
    <mergeCell ref="M224:S224"/>
    <mergeCell ref="T224:AK224"/>
    <mergeCell ref="A225:B225"/>
    <mergeCell ref="C225:L225"/>
    <mergeCell ref="M225:S225"/>
    <mergeCell ref="T225:AK225"/>
    <mergeCell ref="G220:K220"/>
    <mergeCell ref="L220:X220"/>
    <mergeCell ref="Y220:AC220"/>
    <mergeCell ref="AD220:AH220"/>
    <mergeCell ref="AI220:AU220"/>
    <mergeCell ref="AV220:AY220"/>
    <mergeCell ref="G219:K219"/>
    <mergeCell ref="L219:X219"/>
    <mergeCell ref="Y219:AC219"/>
    <mergeCell ref="AD219:AH219"/>
    <mergeCell ref="AV219:AY219"/>
    <mergeCell ref="G218:K218"/>
    <mergeCell ref="L218:X218"/>
    <mergeCell ref="Y218:AC218"/>
    <mergeCell ref="AD218:AH218"/>
    <mergeCell ref="AV218:AY218"/>
    <mergeCell ref="G217:K217"/>
    <mergeCell ref="L217:X217"/>
    <mergeCell ref="Y217:AC217"/>
    <mergeCell ref="AD217:AH217"/>
    <mergeCell ref="AV217:AY217"/>
    <mergeCell ref="G216:K216"/>
    <mergeCell ref="L216:X216"/>
    <mergeCell ref="Y216:AC216"/>
    <mergeCell ref="AD216:AH216"/>
    <mergeCell ref="AV216:AY216"/>
    <mergeCell ref="G215:K215"/>
    <mergeCell ref="L215:X215"/>
    <mergeCell ref="Y215:AC215"/>
    <mergeCell ref="AD215:AH215"/>
    <mergeCell ref="AV215:AY215"/>
    <mergeCell ref="G214:K214"/>
    <mergeCell ref="L214:X214"/>
    <mergeCell ref="Y214:AC214"/>
    <mergeCell ref="AD214:AH214"/>
    <mergeCell ref="AV214:AY214"/>
    <mergeCell ref="G213:K213"/>
    <mergeCell ref="L213:X213"/>
    <mergeCell ref="Y213:AC213"/>
    <mergeCell ref="AD213:AH213"/>
    <mergeCell ref="AV213:AY213"/>
    <mergeCell ref="G212:K212"/>
    <mergeCell ref="L212:X212"/>
    <mergeCell ref="Y212:AC212"/>
    <mergeCell ref="AD212:AH212"/>
    <mergeCell ref="AV212:AY212"/>
    <mergeCell ref="G210:AC210"/>
    <mergeCell ref="G211:K211"/>
    <mergeCell ref="L211:X211"/>
    <mergeCell ref="Y211:AC211"/>
    <mergeCell ref="AD211:AH211"/>
    <mergeCell ref="AI211:AU211"/>
    <mergeCell ref="AV211:AY211"/>
    <mergeCell ref="G209:K209"/>
    <mergeCell ref="L209:X209"/>
    <mergeCell ref="Y209:AC209"/>
    <mergeCell ref="AD209:AH209"/>
    <mergeCell ref="AI209:AU209"/>
    <mergeCell ref="AV209:AY209"/>
    <mergeCell ref="G208:K208"/>
    <mergeCell ref="L208:X208"/>
    <mergeCell ref="Y208:AC208"/>
    <mergeCell ref="AD208:AH208"/>
    <mergeCell ref="AV208:AY208"/>
    <mergeCell ref="G207:K207"/>
    <mergeCell ref="L207:X207"/>
    <mergeCell ref="Y207:AC207"/>
    <mergeCell ref="AD207:AH207"/>
    <mergeCell ref="AV207:AY207"/>
    <mergeCell ref="G206:K206"/>
    <mergeCell ref="L206:X206"/>
    <mergeCell ref="Y206:AC206"/>
    <mergeCell ref="AD206:AH206"/>
    <mergeCell ref="AV206:AY206"/>
    <mergeCell ref="G205:K205"/>
    <mergeCell ref="L205:X205"/>
    <mergeCell ref="Y205:AC205"/>
    <mergeCell ref="AD205:AH205"/>
    <mergeCell ref="AV205:AY205"/>
    <mergeCell ref="G204:K204"/>
    <mergeCell ref="L204:X204"/>
    <mergeCell ref="Y204:AC204"/>
    <mergeCell ref="AD204:AH204"/>
    <mergeCell ref="AV204:AY204"/>
    <mergeCell ref="G203:K203"/>
    <mergeCell ref="L203:X203"/>
    <mergeCell ref="Y203:AC203"/>
    <mergeCell ref="AD203:AH203"/>
    <mergeCell ref="AV203:AY203"/>
    <mergeCell ref="G202:K202"/>
    <mergeCell ref="L202:X202"/>
    <mergeCell ref="Y202:AC202"/>
    <mergeCell ref="AD202:AH202"/>
    <mergeCell ref="AV202:AY202"/>
    <mergeCell ref="G201:K201"/>
    <mergeCell ref="L201:X201"/>
    <mergeCell ref="Y201:AC201"/>
    <mergeCell ref="AD201:AH201"/>
    <mergeCell ref="AV201:AY201"/>
    <mergeCell ref="G199:AC199"/>
    <mergeCell ref="G200:K200"/>
    <mergeCell ref="L200:X200"/>
    <mergeCell ref="Y200:AC200"/>
    <mergeCell ref="AD200:AH200"/>
    <mergeCell ref="AI200:AU200"/>
    <mergeCell ref="AV200:AY200"/>
    <mergeCell ref="G198:K198"/>
    <mergeCell ref="L198:X198"/>
    <mergeCell ref="Y198:AC198"/>
    <mergeCell ref="AD198:AH198"/>
    <mergeCell ref="AI198:AU198"/>
    <mergeCell ref="AD199:AU199"/>
    <mergeCell ref="G197:K197"/>
    <mergeCell ref="L197:X197"/>
    <mergeCell ref="Y197:AC197"/>
    <mergeCell ref="AD197:AH197"/>
    <mergeCell ref="AV197:AY197"/>
    <mergeCell ref="G196:K196"/>
    <mergeCell ref="L196:X196"/>
    <mergeCell ref="Y196:AC196"/>
    <mergeCell ref="AD196:AH196"/>
    <mergeCell ref="AV196:AY196"/>
    <mergeCell ref="G195:K195"/>
    <mergeCell ref="L195:X195"/>
    <mergeCell ref="Y195:AC195"/>
    <mergeCell ref="AD195:AH195"/>
    <mergeCell ref="AV195:AY195"/>
    <mergeCell ref="G194:K194"/>
    <mergeCell ref="L194:X194"/>
    <mergeCell ref="Y194:AC194"/>
    <mergeCell ref="AD194:AH194"/>
    <mergeCell ref="AV194:AY194"/>
    <mergeCell ref="G193:K193"/>
    <mergeCell ref="L193:X193"/>
    <mergeCell ref="Y193:AC193"/>
    <mergeCell ref="AD193:AH193"/>
    <mergeCell ref="AV193:AY193"/>
    <mergeCell ref="G192:K192"/>
    <mergeCell ref="L192:X192"/>
    <mergeCell ref="Y192:AC192"/>
    <mergeCell ref="AD192:AH192"/>
    <mergeCell ref="AV192:AY192"/>
    <mergeCell ref="AV185:AY185"/>
    <mergeCell ref="G191:K191"/>
    <mergeCell ref="L191:X191"/>
    <mergeCell ref="Y191:AC191"/>
    <mergeCell ref="AD191:AH191"/>
    <mergeCell ref="AV191:AY191"/>
    <mergeCell ref="G190:K190"/>
    <mergeCell ref="L190:X190"/>
    <mergeCell ref="Y190:AC190"/>
    <mergeCell ref="AD190:AH190"/>
    <mergeCell ref="AV190:AY190"/>
    <mergeCell ref="G188:AC188"/>
    <mergeCell ref="AD188:AY188"/>
    <mergeCell ref="G189:K189"/>
    <mergeCell ref="L189:X189"/>
    <mergeCell ref="Y189:AC189"/>
    <mergeCell ref="AD189:AH189"/>
    <mergeCell ref="AI189:AU189"/>
    <mergeCell ref="AV189:AY189"/>
    <mergeCell ref="AV184:AY184"/>
    <mergeCell ref="G183:K183"/>
    <mergeCell ref="L183:X183"/>
    <mergeCell ref="Y183:AC183"/>
    <mergeCell ref="AD183:AH183"/>
    <mergeCell ref="AV183:AY183"/>
    <mergeCell ref="G182:K182"/>
    <mergeCell ref="L182:X182"/>
    <mergeCell ref="Y182:AC182"/>
    <mergeCell ref="AD182:AH182"/>
    <mergeCell ref="AV182:AY182"/>
    <mergeCell ref="G187:K187"/>
    <mergeCell ref="L187:X187"/>
    <mergeCell ref="Y187:AC187"/>
    <mergeCell ref="AD187:AH187"/>
    <mergeCell ref="AI187:AU187"/>
    <mergeCell ref="AV187:AY187"/>
    <mergeCell ref="G186:K186"/>
    <mergeCell ref="L186:X186"/>
    <mergeCell ref="Y186:AC186"/>
    <mergeCell ref="AD186:AH186"/>
    <mergeCell ref="AV186:AY186"/>
    <mergeCell ref="G185:K185"/>
    <mergeCell ref="L185:X185"/>
    <mergeCell ref="Y185:AC185"/>
    <mergeCell ref="AD185:AH185"/>
    <mergeCell ref="A165:F176"/>
    <mergeCell ref="A177:F220"/>
    <mergeCell ref="G177:AC177"/>
    <mergeCell ref="AD177:AY177"/>
    <mergeCell ref="G178:K178"/>
    <mergeCell ref="L178:X178"/>
    <mergeCell ref="Y178:AC178"/>
    <mergeCell ref="AD178:AH178"/>
    <mergeCell ref="AI178:AU178"/>
    <mergeCell ref="AV178:AY178"/>
    <mergeCell ref="A164:F164"/>
    <mergeCell ref="G164:AY164"/>
    <mergeCell ref="G181:K181"/>
    <mergeCell ref="L181:X181"/>
    <mergeCell ref="Y181:AC181"/>
    <mergeCell ref="AD181:AH181"/>
    <mergeCell ref="AV181:AY181"/>
    <mergeCell ref="G180:K180"/>
    <mergeCell ref="L180:X180"/>
    <mergeCell ref="Y180:AC180"/>
    <mergeCell ref="AD180:AH180"/>
    <mergeCell ref="AV180:AY180"/>
    <mergeCell ref="G179:K179"/>
    <mergeCell ref="L179:X179"/>
    <mergeCell ref="Y179:AC179"/>
    <mergeCell ref="AD179:AH179"/>
    <mergeCell ref="AI179:AU179"/>
    <mergeCell ref="AV179:AY179"/>
    <mergeCell ref="G184:K184"/>
    <mergeCell ref="L184:X184"/>
    <mergeCell ref="Y184:AC184"/>
    <mergeCell ref="AD184:AH184"/>
    <mergeCell ref="AL124:AP124"/>
    <mergeCell ref="G122:K123"/>
    <mergeCell ref="L122:N122"/>
    <mergeCell ref="O122:Q122"/>
    <mergeCell ref="S122:W122"/>
    <mergeCell ref="X122:Z122"/>
    <mergeCell ref="AB122:AG122"/>
    <mergeCell ref="AH122:AJ122"/>
    <mergeCell ref="AL122:AP122"/>
    <mergeCell ref="AQ122:AY122"/>
    <mergeCell ref="L123:N123"/>
    <mergeCell ref="O123:Q123"/>
    <mergeCell ref="S123:W123"/>
    <mergeCell ref="X123:Z123"/>
    <mergeCell ref="AB123:AG123"/>
    <mergeCell ref="AH123:AJ123"/>
    <mergeCell ref="AL123:AP123"/>
    <mergeCell ref="O113:Q113"/>
    <mergeCell ref="S113:W113"/>
    <mergeCell ref="X113:Z113"/>
    <mergeCell ref="AB113:AG113"/>
    <mergeCell ref="AL112:AP112"/>
    <mergeCell ref="AQ112:AS112"/>
    <mergeCell ref="AU112:AY112"/>
    <mergeCell ref="AL117:AP117"/>
    <mergeCell ref="AQ117:AS117"/>
    <mergeCell ref="AU117:AY117"/>
    <mergeCell ref="L118:N118"/>
    <mergeCell ref="O118:Q118"/>
    <mergeCell ref="S118:W118"/>
    <mergeCell ref="X118:Z118"/>
    <mergeCell ref="AB118:AG118"/>
    <mergeCell ref="AH118:AJ118"/>
    <mergeCell ref="L117:N117"/>
    <mergeCell ref="O117:Q117"/>
    <mergeCell ref="S117:W117"/>
    <mergeCell ref="X117:Z117"/>
    <mergeCell ref="AB117:AG117"/>
    <mergeCell ref="AH117:AJ117"/>
    <mergeCell ref="AL116:AP116"/>
    <mergeCell ref="AQ116:AY116"/>
    <mergeCell ref="G114:K114"/>
    <mergeCell ref="L114:N114"/>
    <mergeCell ref="O114:Q114"/>
    <mergeCell ref="S114:W114"/>
    <mergeCell ref="AL120:AP120"/>
    <mergeCell ref="AQ120:AS120"/>
    <mergeCell ref="AU120:AY120"/>
    <mergeCell ref="AL119:AP119"/>
    <mergeCell ref="AQ119:AS119"/>
    <mergeCell ref="AU119:AY119"/>
    <mergeCell ref="G120:K120"/>
    <mergeCell ref="L120:N120"/>
    <mergeCell ref="O120:Q120"/>
    <mergeCell ref="S120:W120"/>
    <mergeCell ref="X120:Z120"/>
    <mergeCell ref="AB120:AG120"/>
    <mergeCell ref="AH120:AJ120"/>
    <mergeCell ref="AQ115:AY115"/>
    <mergeCell ref="G116:K117"/>
    <mergeCell ref="L116:N116"/>
    <mergeCell ref="O116:Q116"/>
    <mergeCell ref="AH114:AJ114"/>
    <mergeCell ref="AL114:AP114"/>
    <mergeCell ref="AQ114:AS114"/>
    <mergeCell ref="AU114:AY114"/>
    <mergeCell ref="X114:Z114"/>
    <mergeCell ref="AB114:AG114"/>
    <mergeCell ref="G118:K118"/>
    <mergeCell ref="S116:W116"/>
    <mergeCell ref="X116:Z116"/>
    <mergeCell ref="AB116:AG116"/>
    <mergeCell ref="AH116:AJ116"/>
    <mergeCell ref="A115:F120"/>
    <mergeCell ref="G115:K115"/>
    <mergeCell ref="L115:N115"/>
    <mergeCell ref="O115:W115"/>
    <mergeCell ref="X115:AG115"/>
    <mergeCell ref="AH115:AP115"/>
    <mergeCell ref="AL118:AP118"/>
    <mergeCell ref="AQ118:AS118"/>
    <mergeCell ref="AU118:AY118"/>
    <mergeCell ref="G119:K119"/>
    <mergeCell ref="L119:N119"/>
    <mergeCell ref="O119:Q119"/>
    <mergeCell ref="S119:W119"/>
    <mergeCell ref="X119:Z119"/>
    <mergeCell ref="AB119:AG119"/>
    <mergeCell ref="AH119:AJ119"/>
    <mergeCell ref="G110:K111"/>
    <mergeCell ref="L110:N110"/>
    <mergeCell ref="O110:Q110"/>
    <mergeCell ref="A109:F114"/>
    <mergeCell ref="G109:K109"/>
    <mergeCell ref="L109:N109"/>
    <mergeCell ref="O109:W109"/>
    <mergeCell ref="S110:W110"/>
    <mergeCell ref="X110:Z110"/>
    <mergeCell ref="AB110:AG110"/>
    <mergeCell ref="AH110:AJ110"/>
    <mergeCell ref="AL110:AP110"/>
    <mergeCell ref="AH113:AJ113"/>
    <mergeCell ref="AL113:AP113"/>
    <mergeCell ref="AQ113:AS113"/>
    <mergeCell ref="AU113:AY113"/>
    <mergeCell ref="L111:N111"/>
    <mergeCell ref="O111:Q111"/>
    <mergeCell ref="S111:W111"/>
    <mergeCell ref="X111:Z111"/>
    <mergeCell ref="AB111:AG111"/>
    <mergeCell ref="AH111:AJ111"/>
    <mergeCell ref="AL111:AP111"/>
    <mergeCell ref="AQ111:AS111"/>
    <mergeCell ref="AU111:AY111"/>
    <mergeCell ref="AH109:AP109"/>
    <mergeCell ref="AQ109:AY109"/>
    <mergeCell ref="G112:K112"/>
    <mergeCell ref="L112:N112"/>
    <mergeCell ref="O112:Q112"/>
    <mergeCell ref="S112:W112"/>
    <mergeCell ref="AH108:AM108"/>
    <mergeCell ref="AN108:AO108"/>
    <mergeCell ref="AQ108:AS108"/>
    <mergeCell ref="AT108:AU108"/>
    <mergeCell ref="AW108:AY108"/>
    <mergeCell ref="X112:Z112"/>
    <mergeCell ref="AB112:AG112"/>
    <mergeCell ref="AH112:AJ112"/>
    <mergeCell ref="L104:N104"/>
    <mergeCell ref="AW104:AY104"/>
    <mergeCell ref="G113:K113"/>
    <mergeCell ref="L113:N113"/>
    <mergeCell ref="AH106:AI106"/>
    <mergeCell ref="AK106:AM106"/>
    <mergeCell ref="AN106:AO106"/>
    <mergeCell ref="AQ106:AS106"/>
    <mergeCell ref="AT106:AU106"/>
    <mergeCell ref="AW106:AY106"/>
    <mergeCell ref="G106:K107"/>
    <mergeCell ref="L106:N106"/>
    <mergeCell ref="O106:P106"/>
    <mergeCell ref="R106:U106"/>
    <mergeCell ref="V106:AA106"/>
    <mergeCell ref="AB106:AG106"/>
    <mergeCell ref="L107:N107"/>
    <mergeCell ref="O107:P107"/>
    <mergeCell ref="R107:U107"/>
    <mergeCell ref="V107:AA107"/>
    <mergeCell ref="X109:AG109"/>
    <mergeCell ref="AB107:AG107"/>
    <mergeCell ref="AH107:AM107"/>
    <mergeCell ref="AN107:AS107"/>
    <mergeCell ref="AT107:AY107"/>
    <mergeCell ref="G108:K108"/>
    <mergeCell ref="L108:N108"/>
    <mergeCell ref="O108:P108"/>
    <mergeCell ref="R108:U108"/>
    <mergeCell ref="V108:AA108"/>
    <mergeCell ref="AB108:AG108"/>
    <mergeCell ref="AQ110:AY110"/>
    <mergeCell ref="I90:N90"/>
    <mergeCell ref="AN102:AO102"/>
    <mergeCell ref="I91:N91"/>
    <mergeCell ref="O91:W91"/>
    <mergeCell ref="X91:AG91"/>
    <mergeCell ref="AB101:AG101"/>
    <mergeCell ref="AH101:AM101"/>
    <mergeCell ref="AN101:AS101"/>
    <mergeCell ref="AT101:AY101"/>
    <mergeCell ref="AB102:AC102"/>
    <mergeCell ref="AE102:AG102"/>
    <mergeCell ref="AH102:AI102"/>
    <mergeCell ref="AK102:AM102"/>
    <mergeCell ref="L105:N105"/>
    <mergeCell ref="O105:P105"/>
    <mergeCell ref="R105:U105"/>
    <mergeCell ref="V105:AA105"/>
    <mergeCell ref="AB105:AG105"/>
    <mergeCell ref="AH105:AM105"/>
    <mergeCell ref="AN105:AS105"/>
    <mergeCell ref="AT105:AY105"/>
    <mergeCell ref="AE104:AG104"/>
    <mergeCell ref="AH104:AI104"/>
    <mergeCell ref="AK104:AM104"/>
    <mergeCell ref="AN104:AO104"/>
    <mergeCell ref="AQ104:AS104"/>
    <mergeCell ref="AT104:AU104"/>
    <mergeCell ref="G104:K105"/>
    <mergeCell ref="O104:P104"/>
    <mergeCell ref="R104:U104"/>
    <mergeCell ref="V104:AA104"/>
    <mergeCell ref="AB104:AC104"/>
    <mergeCell ref="G95:N95"/>
    <mergeCell ref="AT102:AU102"/>
    <mergeCell ref="AW102:AY102"/>
    <mergeCell ref="L103:N103"/>
    <mergeCell ref="O103:P103"/>
    <mergeCell ref="R103:U103"/>
    <mergeCell ref="V103:AA103"/>
    <mergeCell ref="AB103:AG103"/>
    <mergeCell ref="AH103:AM103"/>
    <mergeCell ref="AN103:AS103"/>
    <mergeCell ref="AT103:AY103"/>
    <mergeCell ref="AH95:AP95"/>
    <mergeCell ref="AQ95:AY95"/>
    <mergeCell ref="AQ102:AS102"/>
    <mergeCell ref="I93:N93"/>
    <mergeCell ref="O93:W93"/>
    <mergeCell ref="X93:AG93"/>
    <mergeCell ref="G102:K103"/>
    <mergeCell ref="L102:N102"/>
    <mergeCell ref="O102:P102"/>
    <mergeCell ref="R102:U102"/>
    <mergeCell ref="V102:W102"/>
    <mergeCell ref="Y102:AA102"/>
    <mergeCell ref="O95:W95"/>
    <mergeCell ref="X95:AG95"/>
    <mergeCell ref="G96:H96"/>
    <mergeCell ref="I96:N96"/>
    <mergeCell ref="O96:W96"/>
    <mergeCell ref="X96:AG96"/>
    <mergeCell ref="AH96:AP96"/>
    <mergeCell ref="AQ96:AY96"/>
    <mergeCell ref="AH93:AP93"/>
    <mergeCell ref="AQ85:AY85"/>
    <mergeCell ref="I86:N86"/>
    <mergeCell ref="O86:W86"/>
    <mergeCell ref="X86:AG86"/>
    <mergeCell ref="AH86:AP86"/>
    <mergeCell ref="AQ86:AY86"/>
    <mergeCell ref="O90:W90"/>
    <mergeCell ref="X90:AG90"/>
    <mergeCell ref="AH90:AP90"/>
    <mergeCell ref="O85:W85"/>
    <mergeCell ref="AQ84:AY84"/>
    <mergeCell ref="AQ81:AY81"/>
    <mergeCell ref="X85:AG85"/>
    <mergeCell ref="AH85:AP85"/>
    <mergeCell ref="AQ90:AY90"/>
    <mergeCell ref="G94:N94"/>
    <mergeCell ref="O94:W94"/>
    <mergeCell ref="X94:AG94"/>
    <mergeCell ref="AH94:AP94"/>
    <mergeCell ref="AQ94:AY94"/>
    <mergeCell ref="I92:N92"/>
    <mergeCell ref="O92:W92"/>
    <mergeCell ref="X92:AG92"/>
    <mergeCell ref="AH92:AP92"/>
    <mergeCell ref="AQ92:AY92"/>
    <mergeCell ref="AQ93:AY93"/>
    <mergeCell ref="G89:H93"/>
    <mergeCell ref="I89:N89"/>
    <mergeCell ref="O89:W89"/>
    <mergeCell ref="X89:AG89"/>
    <mergeCell ref="AH89:AP89"/>
    <mergeCell ref="AQ89:AY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F15"/>
    <mergeCell ref="G15:AY15"/>
    <mergeCell ref="Y49:AA49"/>
    <mergeCell ref="AF49:AI49"/>
    <mergeCell ref="AJ49:AM49"/>
    <mergeCell ref="AN49:AQ49"/>
    <mergeCell ref="AR49:AU49"/>
    <mergeCell ref="AV49:AY49"/>
    <mergeCell ref="A163:F163"/>
    <mergeCell ref="G163:AY163"/>
    <mergeCell ref="AR50:AU50"/>
    <mergeCell ref="AV50:AY50"/>
    <mergeCell ref="Y51:AA51"/>
    <mergeCell ref="AE26:AK26"/>
    <mergeCell ref="G27:N27"/>
    <mergeCell ref="O27:V27"/>
    <mergeCell ref="W27:AD27"/>
    <mergeCell ref="AE27:AK27"/>
    <mergeCell ref="AL27:AR27"/>
    <mergeCell ref="AE25:AK25"/>
    <mergeCell ref="AL25:AR26"/>
    <mergeCell ref="G33:N33"/>
    <mergeCell ref="O33:AK33"/>
    <mergeCell ref="X84:AG84"/>
    <mergeCell ref="W25:AD25"/>
    <mergeCell ref="A100:F108"/>
    <mergeCell ref="G100:K101"/>
    <mergeCell ref="L100:N101"/>
    <mergeCell ref="O100:U101"/>
    <mergeCell ref="V100:AY100"/>
    <mergeCell ref="V101:AA101"/>
    <mergeCell ref="AH84:AP84"/>
    <mergeCell ref="AA5:AF5"/>
    <mergeCell ref="AG5:AY5"/>
    <mergeCell ref="A6:F6"/>
    <mergeCell ref="G6:Z6"/>
    <mergeCell ref="AA6:AF6"/>
    <mergeCell ref="AG6:AY6"/>
    <mergeCell ref="G50:O51"/>
    <mergeCell ref="P50:X51"/>
    <mergeCell ref="Y50:AA50"/>
    <mergeCell ref="AF50:AI50"/>
    <mergeCell ref="AJ50:AM50"/>
    <mergeCell ref="AN50:AQ50"/>
    <mergeCell ref="A37:F45"/>
    <mergeCell ref="G39:AY39"/>
    <mergeCell ref="A151:F152"/>
    <mergeCell ref="G151:N151"/>
    <mergeCell ref="O151:AY151"/>
    <mergeCell ref="G152:N152"/>
    <mergeCell ref="O152:AY152"/>
    <mergeCell ref="O135:Q136"/>
    <mergeCell ref="R135:T135"/>
    <mergeCell ref="R136:T136"/>
    <mergeCell ref="U136:AY136"/>
    <mergeCell ref="O137:T140"/>
    <mergeCell ref="U137:W137"/>
    <mergeCell ref="X137:AY137"/>
    <mergeCell ref="U138:W138"/>
    <mergeCell ref="X138:AY138"/>
    <mergeCell ref="U139:W139"/>
    <mergeCell ref="X139:AY139"/>
    <mergeCell ref="G25:N26"/>
    <mergeCell ref="O25:V26"/>
    <mergeCell ref="O82:W82"/>
    <mergeCell ref="X82:AG82"/>
    <mergeCell ref="AH82:AP82"/>
    <mergeCell ref="AQ82:AY82"/>
    <mergeCell ref="I83:N83"/>
    <mergeCell ref="O83:W83"/>
    <mergeCell ref="X83:AG83"/>
    <mergeCell ref="G81:N81"/>
    <mergeCell ref="L24:Q24"/>
    <mergeCell ref="R24:V24"/>
    <mergeCell ref="W24:AK24"/>
    <mergeCell ref="AL24:AR24"/>
    <mergeCell ref="AS24:AY24"/>
    <mergeCell ref="I84:N84"/>
    <mergeCell ref="O84:W84"/>
    <mergeCell ref="G38:AY38"/>
    <mergeCell ref="G41:AY41"/>
    <mergeCell ref="G43:AY43"/>
    <mergeCell ref="G42:AY42"/>
    <mergeCell ref="G37:AY37"/>
    <mergeCell ref="AS27:AY27"/>
    <mergeCell ref="G24:K24"/>
    <mergeCell ref="O81:W81"/>
    <mergeCell ref="X81:AG81"/>
    <mergeCell ref="AH81:AP81"/>
    <mergeCell ref="AL33:AR33"/>
    <mergeCell ref="AS33:AY33"/>
    <mergeCell ref="AS25:AY26"/>
    <mergeCell ref="AF51:AI51"/>
    <mergeCell ref="AJ51:AM51"/>
    <mergeCell ref="G47:AY47"/>
    <mergeCell ref="G59:AY59"/>
    <mergeCell ref="O97:W97"/>
    <mergeCell ref="X97:AG97"/>
    <mergeCell ref="AH97:AP97"/>
    <mergeCell ref="AQ97:AY97"/>
    <mergeCell ref="G98:N98"/>
    <mergeCell ref="O98:W98"/>
    <mergeCell ref="X98:AG98"/>
    <mergeCell ref="AH98:AP98"/>
    <mergeCell ref="AQ98:AY98"/>
    <mergeCell ref="G99:N99"/>
    <mergeCell ref="O99:W99"/>
    <mergeCell ref="X99:AG99"/>
    <mergeCell ref="AH99:AP99"/>
    <mergeCell ref="AQ99:AY99"/>
    <mergeCell ref="G44:AY44"/>
    <mergeCell ref="G45:AY45"/>
    <mergeCell ref="A80:F96"/>
    <mergeCell ref="G80:N80"/>
    <mergeCell ref="O80:W80"/>
    <mergeCell ref="X80:AG80"/>
    <mergeCell ref="AH80:AP80"/>
    <mergeCell ref="AQ80:AY80"/>
    <mergeCell ref="G56:O58"/>
    <mergeCell ref="P56:X58"/>
    <mergeCell ref="Y56:AA56"/>
    <mergeCell ref="AF56:AI56"/>
    <mergeCell ref="AJ56:AM56"/>
    <mergeCell ref="AN56:AQ56"/>
    <mergeCell ref="AR56:AY56"/>
    <mergeCell ref="Y57:AA57"/>
    <mergeCell ref="G82:H88"/>
    <mergeCell ref="I82:N82"/>
    <mergeCell ref="U144:W144"/>
    <mergeCell ref="G145:T145"/>
    <mergeCell ref="U145:W145"/>
    <mergeCell ref="G146:N146"/>
    <mergeCell ref="O146:AY146"/>
    <mergeCell ref="G147:N147"/>
    <mergeCell ref="O147:AY147"/>
    <mergeCell ref="A148:F149"/>
    <mergeCell ref="G148:N148"/>
    <mergeCell ref="O148:AY148"/>
    <mergeCell ref="G149:N149"/>
    <mergeCell ref="O149:AY149"/>
    <mergeCell ref="P19:AF19"/>
    <mergeCell ref="G127:Q127"/>
    <mergeCell ref="R127:AB127"/>
    <mergeCell ref="AC127:AM127"/>
    <mergeCell ref="AN127:AY127"/>
    <mergeCell ref="G128:Q128"/>
    <mergeCell ref="R128:AB128"/>
    <mergeCell ref="AC128:AM128"/>
    <mergeCell ref="AN128:AY128"/>
    <mergeCell ref="G129:AY129"/>
    <mergeCell ref="G130:AY130"/>
    <mergeCell ref="U140:W140"/>
    <mergeCell ref="X140:AY140"/>
    <mergeCell ref="G20:N20"/>
    <mergeCell ref="O20:AY20"/>
    <mergeCell ref="W26:AD26"/>
    <mergeCell ref="AH83:AP83"/>
    <mergeCell ref="AQ83:AY83"/>
    <mergeCell ref="A97:F99"/>
    <mergeCell ref="G97:N97"/>
    <mergeCell ref="G16:N19"/>
    <mergeCell ref="A16:F20"/>
    <mergeCell ref="P16:AF16"/>
    <mergeCell ref="P17:AF17"/>
    <mergeCell ref="P18:AF18"/>
    <mergeCell ref="A10:F10"/>
    <mergeCell ref="G10:AY10"/>
    <mergeCell ref="A14:F14"/>
    <mergeCell ref="G14:AY14"/>
    <mergeCell ref="A157:AY157"/>
    <mergeCell ref="A158:AY158"/>
    <mergeCell ref="A159:AY159"/>
    <mergeCell ref="A161:AY161"/>
    <mergeCell ref="A160:AY160"/>
    <mergeCell ref="A162:AY162"/>
    <mergeCell ref="G40:AY40"/>
    <mergeCell ref="A135:F140"/>
    <mergeCell ref="G135:N140"/>
    <mergeCell ref="U135:AY135"/>
    <mergeCell ref="A150:F150"/>
    <mergeCell ref="G150:AY150"/>
    <mergeCell ref="A141:F147"/>
    <mergeCell ref="G141:T141"/>
    <mergeCell ref="U141:W141"/>
    <mergeCell ref="X141:AY141"/>
    <mergeCell ref="G142:T142"/>
    <mergeCell ref="U142:W142"/>
    <mergeCell ref="X142:AY145"/>
    <mergeCell ref="G143:T143"/>
    <mergeCell ref="U143:W143"/>
    <mergeCell ref="A25:F27"/>
    <mergeCell ref="G144:T144"/>
    <mergeCell ref="AI180:AU180"/>
    <mergeCell ref="AI181:AU181"/>
    <mergeCell ref="AI182:AU182"/>
    <mergeCell ref="AI183:AU183"/>
    <mergeCell ref="AI184:AU184"/>
    <mergeCell ref="AI185:AU185"/>
    <mergeCell ref="AI186:AU186"/>
    <mergeCell ref="AI190:AU190"/>
    <mergeCell ref="AI191:AU191"/>
    <mergeCell ref="AI192:AU192"/>
    <mergeCell ref="AI193:AU193"/>
    <mergeCell ref="AI194:AU194"/>
    <mergeCell ref="AI195:AU195"/>
    <mergeCell ref="AI196:AU196"/>
    <mergeCell ref="AI197:AU197"/>
    <mergeCell ref="AG16:AY16"/>
    <mergeCell ref="AG17:AY19"/>
    <mergeCell ref="G60:AY60"/>
    <mergeCell ref="G61:AY61"/>
    <mergeCell ref="AH91:AP91"/>
    <mergeCell ref="AQ91:AY91"/>
    <mergeCell ref="I87:N87"/>
    <mergeCell ref="O87:W87"/>
    <mergeCell ref="X87:AG87"/>
    <mergeCell ref="AH87:AP87"/>
    <mergeCell ref="AQ87:AY87"/>
    <mergeCell ref="I88:N88"/>
    <mergeCell ref="O88:W88"/>
    <mergeCell ref="X88:AG88"/>
    <mergeCell ref="AH88:AP88"/>
    <mergeCell ref="AQ88:AY88"/>
    <mergeCell ref="I85:N85"/>
  </mergeCells>
  <phoneticPr fontId="3"/>
  <conditionalFormatting sqref="AF50 AR50">
    <cfRule type="expression" dxfId="73" priority="123">
      <formula>IF(RIGHT(TEXT(AF50,"0.#"),1)=".",FALSE,TRUE)</formula>
    </cfRule>
    <cfRule type="expression" dxfId="72" priority="124">
      <formula>IF(RIGHT(TEXT(AF50,"0.#"),1)=".",TRUE,FALSE)</formula>
    </cfRule>
  </conditionalFormatting>
  <conditionalFormatting sqref="AJ50">
    <cfRule type="expression" dxfId="71" priority="121">
      <formula>IF(RIGHT(TEXT(AJ50,"0.#"),1)=".",FALSE,TRUE)</formula>
    </cfRule>
    <cfRule type="expression" dxfId="70" priority="122">
      <formula>IF(RIGHT(TEXT(AJ50,"0.#"),1)=".",TRUE,FALSE)</formula>
    </cfRule>
  </conditionalFormatting>
  <conditionalFormatting sqref="AN50">
    <cfRule type="expression" dxfId="69" priority="119">
      <formula>IF(RIGHT(TEXT(AN50,"0.#"),1)=".",FALSE,TRUE)</formula>
    </cfRule>
    <cfRule type="expression" dxfId="68" priority="120">
      <formula>IF(RIGHT(TEXT(AN50,"0.#"),1)=".",TRUE,FALSE)</formula>
    </cfRule>
  </conditionalFormatting>
  <conditionalFormatting sqref="AF51">
    <cfRule type="expression" dxfId="67" priority="117">
      <formula>IF(RIGHT(TEXT(AF51,"0.#"),1)=".",FALSE,TRUE)</formula>
    </cfRule>
    <cfRule type="expression" dxfId="66" priority="118">
      <formula>IF(RIGHT(TEXT(AF51,"0.#"),1)=".",TRUE,FALSE)</formula>
    </cfRule>
  </conditionalFormatting>
  <conditionalFormatting sqref="AJ51">
    <cfRule type="expression" dxfId="65" priority="115">
      <formula>IF(RIGHT(TEXT(AJ51,"0.#"),1)=".",FALSE,TRUE)</formula>
    </cfRule>
    <cfRule type="expression" dxfId="64" priority="116">
      <formula>IF(RIGHT(TEXT(AJ51,"0.#"),1)=".",TRUE,FALSE)</formula>
    </cfRule>
  </conditionalFormatting>
  <conditionalFormatting sqref="AN51">
    <cfRule type="expression" dxfId="63" priority="113">
      <formula>IF(RIGHT(TEXT(AN51,"0.#"),1)=".",FALSE,TRUE)</formula>
    </cfRule>
    <cfRule type="expression" dxfId="62" priority="114">
      <formula>IF(RIGHT(TEXT(AN51,"0.#"),1)=".",TRUE,FALSE)</formula>
    </cfRule>
  </conditionalFormatting>
  <conditionalFormatting sqref="AV51">
    <cfRule type="expression" dxfId="61" priority="107">
      <formula>IF(RIGHT(TEXT(AV51,"0.#"),1)=".",FALSE,TRUE)</formula>
    </cfRule>
    <cfRule type="expression" dxfId="60" priority="108">
      <formula>IF(RIGHT(TEXT(AV51,"0.#"),1)=".",TRUE,FALSE)</formula>
    </cfRule>
  </conditionalFormatting>
  <conditionalFormatting sqref="AV50">
    <cfRule type="expression" dxfId="59" priority="109">
      <formula>IF(RIGHT(TEXT(AV50,"0.#"),1)=".",FALSE,TRUE)</formula>
    </cfRule>
    <cfRule type="expression" dxfId="58" priority="110">
      <formula>IF(RIGHT(TEXT(AV50,"0.#"),1)=".",TRUE,FALSE)</formula>
    </cfRule>
  </conditionalFormatting>
  <conditionalFormatting sqref="AN58">
    <cfRule type="expression" dxfId="57" priority="89">
      <formula>IF(RIGHT(TEXT(AN58,"0.#"),1)=".",FALSE,TRUE)</formula>
    </cfRule>
    <cfRule type="expression" dxfId="56" priority="90">
      <formula>IF(RIGHT(TEXT(AN58,"0.#"),1)=".",TRUE,FALSE)</formula>
    </cfRule>
  </conditionalFormatting>
  <conditionalFormatting sqref="AN57">
    <cfRule type="expression" dxfId="55" priority="91">
      <formula>IF(RIGHT(TEXT(AN57,"0.#"),1)=".",FALSE,TRUE)</formula>
    </cfRule>
    <cfRule type="expression" dxfId="54" priority="92">
      <formula>IF(RIGHT(TEXT(AN57,"0.#"),1)=".",TRUE,FALSE)</formula>
    </cfRule>
  </conditionalFormatting>
  <conditionalFormatting sqref="AF56">
    <cfRule type="expression" dxfId="53" priority="105">
      <formula>IF(RIGHT(TEXT(AF56,"0.#"),1)=".",FALSE,TRUE)</formula>
    </cfRule>
    <cfRule type="expression" dxfId="52" priority="106">
      <formula>IF(RIGHT(TEXT(AF56,"0.#"),1)=".",TRUE,FALSE)</formula>
    </cfRule>
  </conditionalFormatting>
  <conditionalFormatting sqref="AJ58">
    <cfRule type="expression" dxfId="51" priority="99">
      <formula>IF(RIGHT(TEXT(AJ58,"0.#"),1)=".",FALSE,TRUE)</formula>
    </cfRule>
    <cfRule type="expression" dxfId="50" priority="100">
      <formula>IF(RIGHT(TEXT(AJ58,"0.#"),1)=".",TRUE,FALSE)</formula>
    </cfRule>
  </conditionalFormatting>
  <conditionalFormatting sqref="AF57">
    <cfRule type="expression" dxfId="49" priority="103">
      <formula>IF(RIGHT(TEXT(AF57,"0.#"),1)=".",FALSE,TRUE)</formula>
    </cfRule>
    <cfRule type="expression" dxfId="48" priority="104">
      <formula>IF(RIGHT(TEXT(AF57,"0.#"),1)=".",TRUE,FALSE)</formula>
    </cfRule>
  </conditionalFormatting>
  <conditionalFormatting sqref="AF58">
    <cfRule type="expression" dxfId="47" priority="101">
      <formula>IF(RIGHT(TEXT(AF58,"0.#"),1)=".",FALSE,TRUE)</formula>
    </cfRule>
    <cfRule type="expression" dxfId="46" priority="102">
      <formula>IF(RIGHT(TEXT(AF58,"0.#"),1)=".",TRUE,FALSE)</formula>
    </cfRule>
  </conditionalFormatting>
  <conditionalFormatting sqref="AN56">
    <cfRule type="expression" dxfId="45" priority="93">
      <formula>IF(RIGHT(TEXT(AN56,"0.#"),1)=".",FALSE,TRUE)</formula>
    </cfRule>
    <cfRule type="expression" dxfId="44" priority="94">
      <formula>IF(RIGHT(TEXT(AN56,"0.#"),1)=".",TRUE,FALSE)</formula>
    </cfRule>
  </conditionalFormatting>
  <conditionalFormatting sqref="AJ56">
    <cfRule type="expression" dxfId="43" priority="95">
      <formula>IF(RIGHT(TEXT(AJ56,"0.#"),1)=".",FALSE,TRUE)</formula>
    </cfRule>
    <cfRule type="expression" dxfId="42" priority="96">
      <formula>IF(RIGHT(TEXT(AJ56,"0.#"),1)=".",TRUE,FALSE)</formula>
    </cfRule>
  </conditionalFormatting>
  <conditionalFormatting sqref="AJ57">
    <cfRule type="expression" dxfId="41" priority="97">
      <formula>IF(RIGHT(TEXT(AJ57,"0.#"),1)=".",FALSE,TRUE)</formula>
    </cfRule>
    <cfRule type="expression" dxfId="40" priority="98">
      <formula>IF(RIGHT(TEXT(AJ57,"0.#"),1)=".",TRUE,FALSE)</formula>
    </cfRule>
  </conditionalFormatting>
  <conditionalFormatting sqref="AN65">
    <cfRule type="expression" dxfId="39" priority="31">
      <formula>IF(RIGHT(TEXT(AN65,"0.#"),1)=".",FALSE,TRUE)</formula>
    </cfRule>
    <cfRule type="expression" dxfId="38" priority="32">
      <formula>IF(RIGHT(TEXT(AN65,"0.#"),1)=".",TRUE,FALSE)</formula>
    </cfRule>
  </conditionalFormatting>
  <conditionalFormatting sqref="AN64">
    <cfRule type="expression" dxfId="37" priority="33">
      <formula>IF(RIGHT(TEXT(AN64,"0.#"),1)=".",FALSE,TRUE)</formula>
    </cfRule>
    <cfRule type="expression" dxfId="36" priority="34">
      <formula>IF(RIGHT(TEXT(AN64,"0.#"),1)=".",TRUE,FALSE)</formula>
    </cfRule>
  </conditionalFormatting>
  <conditionalFormatting sqref="AF66">
    <cfRule type="expression" dxfId="35" priority="41">
      <formula>IF(RIGHT(TEXT(AF66,"0.#"),1)=".",FALSE,TRUE)</formula>
    </cfRule>
    <cfRule type="expression" dxfId="34" priority="42">
      <formula>IF(RIGHT(TEXT(AF66,"0.#"),1)=".",TRUE,FALSE)</formula>
    </cfRule>
  </conditionalFormatting>
  <conditionalFormatting sqref="AF64">
    <cfRule type="expression" dxfId="33" priority="45">
      <formula>IF(RIGHT(TEXT(AF64,"0.#"),1)=".",FALSE,TRUE)</formula>
    </cfRule>
    <cfRule type="expression" dxfId="32" priority="46">
      <formula>IF(RIGHT(TEXT(AF64,"0.#"),1)=".",TRUE,FALSE)</formula>
    </cfRule>
  </conditionalFormatting>
  <conditionalFormatting sqref="AF65">
    <cfRule type="expression" dxfId="31" priority="43">
      <formula>IF(RIGHT(TEXT(AF65,"0.#"),1)=".",FALSE,TRUE)</formula>
    </cfRule>
    <cfRule type="expression" dxfId="30" priority="44">
      <formula>IF(RIGHT(TEXT(AF65,"0.#"),1)=".",TRUE,FALSE)</formula>
    </cfRule>
  </conditionalFormatting>
  <conditionalFormatting sqref="AJ64">
    <cfRule type="expression" dxfId="29" priority="35">
      <formula>IF(RIGHT(TEXT(AJ64,"0.#"),1)=".",FALSE,TRUE)</formula>
    </cfRule>
    <cfRule type="expression" dxfId="28" priority="36">
      <formula>IF(RIGHT(TEXT(AJ64,"0.#"),1)=".",TRUE,FALSE)</formula>
    </cfRule>
  </conditionalFormatting>
  <conditionalFormatting sqref="AJ65">
    <cfRule type="expression" dxfId="27" priority="37">
      <formula>IF(RIGHT(TEXT(AJ65,"0.#"),1)=".",FALSE,TRUE)</formula>
    </cfRule>
    <cfRule type="expression" dxfId="26" priority="38">
      <formula>IF(RIGHT(TEXT(AJ65,"0.#"),1)=".",TRUE,FALSE)</formula>
    </cfRule>
  </conditionalFormatting>
  <conditionalFormatting sqref="AJ66">
    <cfRule type="expression" dxfId="25" priority="39">
      <formula>IF(RIGHT(TEXT(AJ66,"0.#"),1)=".",FALSE,TRUE)</formula>
    </cfRule>
    <cfRule type="expression" dxfId="24" priority="40">
      <formula>IF(RIGHT(TEXT(AJ66,"0.#"),1)=".",TRUE,FALSE)</formula>
    </cfRule>
  </conditionalFormatting>
  <conditionalFormatting sqref="AR56:AR58">
    <cfRule type="expression" dxfId="23" priority="51">
      <formula>IF(RIGHT(TEXT(AR56,"0.#"),1)=".",FALSE,TRUE)</formula>
    </cfRule>
    <cfRule type="expression" dxfId="22" priority="52">
      <formula>IF(RIGHT(TEXT(AR56,"0.#"),1)=".",TRUE,FALSE)</formula>
    </cfRule>
  </conditionalFormatting>
  <conditionalFormatting sqref="AR64:AR66">
    <cfRule type="expression" dxfId="21" priority="27">
      <formula>IF(RIGHT(TEXT(AR64,"0.#"),1)=".",FALSE,TRUE)</formula>
    </cfRule>
    <cfRule type="expression" dxfId="20" priority="28">
      <formula>IF(RIGHT(TEXT(AR64,"0.#"),1)=".",TRUE,FALSE)</formula>
    </cfRule>
  </conditionalFormatting>
  <conditionalFormatting sqref="AR72:AR74">
    <cfRule type="expression" dxfId="19" priority="7">
      <formula>IF(RIGHT(TEXT(AR72,"0.#"),1)=".",FALSE,TRUE)</formula>
    </cfRule>
    <cfRule type="expression" dxfId="18" priority="8">
      <formula>IF(RIGHT(TEXT(AR72,"0.#"),1)=".",TRUE,FALSE)</formula>
    </cfRule>
  </conditionalFormatting>
  <conditionalFormatting sqref="AN66">
    <cfRule type="expression" dxfId="17" priority="29">
      <formula>IF(RIGHT(TEXT(AN66,"0.#"),1)=".",FALSE,TRUE)</formula>
    </cfRule>
    <cfRule type="expression" dxfId="16" priority="30">
      <formula>IF(RIGHT(TEXT(AN66,"0.#"),1)=".",TRUE,FALSE)</formula>
    </cfRule>
  </conditionalFormatting>
  <conditionalFormatting sqref="AF72">
    <cfRule type="expression" dxfId="15" priority="25">
      <formula>IF(RIGHT(TEXT(AF72,"0.#"),1)=".",FALSE,TRUE)</formula>
    </cfRule>
    <cfRule type="expression" dxfId="14" priority="26">
      <formula>IF(RIGHT(TEXT(AF72,"0.#"),1)=".",TRUE,FALSE)</formula>
    </cfRule>
  </conditionalFormatting>
  <conditionalFormatting sqref="AF73">
    <cfRule type="expression" dxfId="13" priority="23">
      <formula>IF(RIGHT(TEXT(AF73,"0.#"),1)=".",FALSE,TRUE)</formula>
    </cfRule>
    <cfRule type="expression" dxfId="12" priority="24">
      <formula>IF(RIGHT(TEXT(AF73,"0.#"),1)=".",TRUE,FALSE)</formula>
    </cfRule>
  </conditionalFormatting>
  <conditionalFormatting sqref="AF74 AJ74 AN74">
    <cfRule type="expression" dxfId="11" priority="21">
      <formula>IF(RIGHT(TEXT(AF74,"0.#"),1)=".",FALSE,TRUE)</formula>
    </cfRule>
    <cfRule type="expression" dxfId="10" priority="22">
      <formula>IF(RIGHT(TEXT(AF74,"0.#"),1)=".",TRUE,FALSE)</formula>
    </cfRule>
  </conditionalFormatting>
  <conditionalFormatting sqref="AJ72">
    <cfRule type="expression" dxfId="9" priority="15">
      <formula>IF(RIGHT(TEXT(AJ72,"0.#"),1)=".",FALSE,TRUE)</formula>
    </cfRule>
    <cfRule type="expression" dxfId="8" priority="16">
      <formula>IF(RIGHT(TEXT(AJ72,"0.#"),1)=".",TRUE,FALSE)</formula>
    </cfRule>
  </conditionalFormatting>
  <conditionalFormatting sqref="AJ73">
    <cfRule type="expression" dxfId="7" priority="17">
      <formula>IF(RIGHT(TEXT(AJ73,"0.#"),1)=".",FALSE,TRUE)</formula>
    </cfRule>
    <cfRule type="expression" dxfId="6" priority="18">
      <formula>IF(RIGHT(TEXT(AJ73,"0.#"),1)=".",TRUE,FALSE)</formula>
    </cfRule>
  </conditionalFormatting>
  <conditionalFormatting sqref="AN73">
    <cfRule type="expression" dxfId="5" priority="3">
      <formula>IF(RIGHT(TEXT(AN73,"0.#"),1)=".",FALSE,TRUE)</formula>
    </cfRule>
    <cfRule type="expression" dxfId="4" priority="4">
      <formula>IF(RIGHT(TEXT(AN73,"0.#"),1)=".",TRUE,FALSE)</formula>
    </cfRule>
  </conditionalFormatting>
  <conditionalFormatting sqref="AN72">
    <cfRule type="expression" dxfId="3" priority="5">
      <formula>IF(RIGHT(TEXT(AN72,"0.#"),1)=".",FALSE,TRUE)</formula>
    </cfRule>
    <cfRule type="expression" dxfId="2" priority="6">
      <formula>IF(RIGHT(TEXT(AN72,"0.#"),1)=".",TRUE,FALSE)</formula>
    </cfRule>
  </conditionalFormatting>
  <conditionalFormatting sqref="AR51">
    <cfRule type="expression" dxfId="1" priority="1">
      <formula>IF(RIGHT(TEXT(AR51,"0.#"),1)=".",FALSE,TRUE)</formula>
    </cfRule>
    <cfRule type="expression" dxfId="0" priority="2">
      <formula>IF(RIGHT(TEXT(AR51,"0.#"),1)=".",TRUE,FALSE)</formula>
    </cfRule>
  </conditionalFormatting>
  <dataValidations count="6">
    <dataValidation type="decimal" allowBlank="1" showInputMessage="1" showErrorMessage="1" sqref="AS33:AY33 AS35:AY35" xr:uid="{00000000-0002-0000-0000-000000000000}">
      <formula1>-1E+31</formula1>
      <formula2>1E+32</formula2>
    </dataValidation>
    <dataValidation type="decimal" allowBlank="1" showInputMessage="1" showErrorMessage="1" sqref="AM226:AY234 R102:U108 Y102:AA102 AE102:AG102 AE104:AG104 AK102:AM102 AK104:AM104 AK106:AM106 AQ102:AS102 AQ104:AS104 AQ106:AS106 AQ108:AS108 AW102:AY102 AW104:AY104 AW106:AY106 AW108:AY108 AL116:AP120 AU117:AY120 R131:AB131 AS29:AY30 S122:W126 AB122:AG126 AL122:AP126 AU123:AY126 R127:AB127 Y179:AC187 AV179:AY187 AV190:AY198 Y190:AC198 Y201:AC209 AV201:AY209 Y212:AC220 AV212:AY220 AS21:AY22 AS25:AY26 S116:W120 AB116:AG120 S110:W114 AB110:AG114 AL110:AP114 AU111:AY114 AL261:AY270 AL249:AL258 AL237:AL246 AL225:AL234 O81:AY99" xr:uid="{00000000-0002-0000-0000-000001000000}">
      <formula1>-1000000000</formula1>
      <formula2>1000000000</formula2>
    </dataValidation>
    <dataValidation type="decimal" allowBlank="1" showInputMessage="1" showErrorMessage="1" sqref="AN127 AN131" xr:uid="{00000000-0002-0000-0000-000002000000}">
      <formula1>-1E+34</formula1>
      <formula2>1E+33</formula2>
    </dataValidation>
    <dataValidation imeMode="disabled" allowBlank="1" showInputMessage="1" showErrorMessage="1" sqref="AR55 AR63 AR71" xr:uid="{00000000-0002-0000-0000-000003000000}"/>
    <dataValidation imeMode="on" allowBlank="1" showInputMessage="1" showErrorMessage="1" sqref="AR54:AY54 AR62:AY62 AR70:AY70" xr:uid="{00000000-0002-0000-0000-000004000000}"/>
    <dataValidation type="custom" imeMode="disabled" allowBlank="1" showInputMessage="1" showErrorMessage="1" sqref="AF56:AR58 AV55:AY55 AF72:AR74 AF64:AR66 AV63:AY63 AV71:AY71 AF50:AY51" xr:uid="{00000000-0002-0000-0000-000005000000}">
      <formula1>OR(ISNUMBER(AF50), AF50="-")</formula1>
    </dataValidation>
  </dataValidations>
  <printOptions horizontalCentered="1"/>
  <pageMargins left="0.39370078740157483" right="0.39370078740157483" top="0.98425196850393704" bottom="0.98425196850393704" header="0.51181102362204722" footer="0.51181102362204722"/>
  <pageSetup paperSize="9" scale="52" fitToHeight="0" orientation="portrait" r:id="rId1"/>
  <headerFooter alignWithMargins="0"/>
  <rowBreaks count="5" manualBreakCount="5">
    <brk id="45" max="16383" man="1"/>
    <brk id="79" max="16383" man="1"/>
    <brk id="126" max="16383" man="1"/>
    <brk id="152" max="16383" man="1"/>
    <brk id="1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U141:W145</xm:sqref>
        </x14:dataValidation>
        <x14:dataValidation type="list" allowBlank="1" showInputMessage="1" showErrorMessage="1" xr:uid="{00000000-0002-0000-0000-00000C000000}">
          <x14:formula1>
            <xm:f>入力規則等!$H$2:$H$6</xm:f>
          </x14:formula1>
          <xm:sqref>G40:AY40</xm:sqref>
        </x14:dataValidation>
        <x14:dataValidation type="list" errorStyle="warning" allowBlank="1" showInputMessage="1" showErrorMessage="1" xr:uid="{00000000-0002-0000-0000-00000D000000}">
          <x14:formula1>
            <xm:f>入力規則等!$A$2:$A$60</xm:f>
          </x14:formula1>
          <xm:sqref>O33:AK33 O25:V26 O21:V22 O29:V30 O35:AK35</xm:sqref>
        </x14:dataValidation>
        <x14:dataValidation type="list" allowBlank="1" showInputMessage="1" showErrorMessage="1" xr:uid="{00000000-0002-0000-0000-00000E000000}">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293</v>
      </c>
      <c r="B1" s="3" t="s">
        <v>182</v>
      </c>
      <c r="C1" s="3" t="s">
        <v>156</v>
      </c>
      <c r="D1" s="3" t="s">
        <v>50</v>
      </c>
      <c r="E1" s="3" t="s">
        <v>173</v>
      </c>
      <c r="F1" s="10" t="s">
        <v>179</v>
      </c>
      <c r="G1" s="11" t="s">
        <v>206</v>
      </c>
      <c r="H1" s="3" t="s">
        <v>212</v>
      </c>
    </row>
    <row r="2" spans="1:8" x14ac:dyDescent="0.2">
      <c r="A2" s="1" t="s">
        <v>91</v>
      </c>
      <c r="B2" s="6" t="s">
        <v>149</v>
      </c>
      <c r="C2" s="5" t="s">
        <v>157</v>
      </c>
      <c r="D2" s="5" t="s">
        <v>171</v>
      </c>
      <c r="E2" s="5" t="s">
        <v>174</v>
      </c>
      <c r="F2" s="5" t="s">
        <v>174</v>
      </c>
      <c r="G2" s="12" t="s">
        <v>205</v>
      </c>
      <c r="H2" s="13" t="s">
        <v>299</v>
      </c>
    </row>
    <row r="3" spans="1:8" x14ac:dyDescent="0.2">
      <c r="A3" s="1" t="s">
        <v>92</v>
      </c>
      <c r="B3" s="6" t="s">
        <v>151</v>
      </c>
      <c r="C3" s="5" t="s">
        <v>158</v>
      </c>
      <c r="D3" s="5" t="s">
        <v>172</v>
      </c>
      <c r="E3" s="1" t="s">
        <v>175</v>
      </c>
      <c r="F3" s="1" t="s">
        <v>175</v>
      </c>
      <c r="H3" s="1" t="s">
        <v>213</v>
      </c>
    </row>
    <row r="4" spans="1:8" x14ac:dyDescent="0.2">
      <c r="A4" s="1" t="s">
        <v>93</v>
      </c>
      <c r="B4" s="6" t="s">
        <v>152</v>
      </c>
      <c r="C4" s="6" t="s">
        <v>159</v>
      </c>
      <c r="D4" s="8"/>
      <c r="H4" s="5" t="s">
        <v>214</v>
      </c>
    </row>
    <row r="5" spans="1:8" x14ac:dyDescent="0.2">
      <c r="A5" s="1" t="s">
        <v>94</v>
      </c>
      <c r="B5" s="6" t="s">
        <v>153</v>
      </c>
      <c r="C5" s="6" t="s">
        <v>160</v>
      </c>
      <c r="D5" s="9"/>
      <c r="H5" s="5" t="s">
        <v>215</v>
      </c>
    </row>
    <row r="6" spans="1:8" x14ac:dyDescent="0.2">
      <c r="A6" s="1" t="s">
        <v>95</v>
      </c>
      <c r="B6" s="6" t="s">
        <v>154</v>
      </c>
      <c r="C6" s="6" t="s">
        <v>161</v>
      </c>
      <c r="D6" s="9"/>
      <c r="H6" s="1" t="s">
        <v>216</v>
      </c>
    </row>
    <row r="7" spans="1:8" x14ac:dyDescent="0.2">
      <c r="A7" s="1" t="s">
        <v>96</v>
      </c>
      <c r="B7" s="6" t="s">
        <v>155</v>
      </c>
      <c r="C7" s="6" t="s">
        <v>162</v>
      </c>
      <c r="D7" s="9"/>
    </row>
    <row r="8" spans="1:8" x14ac:dyDescent="0.2">
      <c r="A8" s="1" t="s">
        <v>97</v>
      </c>
      <c r="B8" s="6" t="s">
        <v>150</v>
      </c>
      <c r="C8" s="6" t="s">
        <v>163</v>
      </c>
      <c r="D8" s="9"/>
    </row>
    <row r="9" spans="1:8" x14ac:dyDescent="0.2">
      <c r="A9" s="1" t="s">
        <v>98</v>
      </c>
      <c r="B9" s="6" t="s">
        <v>20</v>
      </c>
      <c r="C9" s="6" t="s">
        <v>164</v>
      </c>
      <c r="D9" s="9"/>
    </row>
    <row r="10" spans="1:8" x14ac:dyDescent="0.2">
      <c r="A10" s="1" t="s">
        <v>99</v>
      </c>
      <c r="B10" s="4"/>
      <c r="C10" s="6" t="s">
        <v>165</v>
      </c>
      <c r="D10" s="9"/>
    </row>
    <row r="11" spans="1:8" x14ac:dyDescent="0.2">
      <c r="A11" s="1" t="s">
        <v>100</v>
      </c>
      <c r="B11" s="4"/>
      <c r="C11" s="6" t="s">
        <v>166</v>
      </c>
      <c r="D11" s="9"/>
    </row>
    <row r="12" spans="1:8" x14ac:dyDescent="0.2">
      <c r="A12" s="1" t="s">
        <v>101</v>
      </c>
      <c r="B12" s="4"/>
      <c r="C12" s="6" t="s">
        <v>167</v>
      </c>
      <c r="D12" s="9"/>
    </row>
    <row r="13" spans="1:8" x14ac:dyDescent="0.2">
      <c r="A13" s="1" t="s">
        <v>102</v>
      </c>
      <c r="B13" s="4"/>
      <c r="C13" s="6" t="s">
        <v>168</v>
      </c>
      <c r="D13" s="9"/>
    </row>
    <row r="14" spans="1:8" x14ac:dyDescent="0.2">
      <c r="A14" s="1" t="s">
        <v>103</v>
      </c>
      <c r="B14" s="4"/>
      <c r="C14" s="6" t="s">
        <v>169</v>
      </c>
      <c r="D14" s="9"/>
    </row>
    <row r="15" spans="1:8" x14ac:dyDescent="0.2">
      <c r="A15" s="1" t="s">
        <v>104</v>
      </c>
      <c r="B15" s="4"/>
      <c r="C15" s="6" t="s">
        <v>170</v>
      </c>
      <c r="D15" s="9"/>
    </row>
    <row r="16" spans="1:8" x14ac:dyDescent="0.2">
      <c r="A16" s="1" t="s">
        <v>105</v>
      </c>
      <c r="B16" s="4"/>
      <c r="D16" s="7"/>
    </row>
    <row r="17" spans="1:2" x14ac:dyDescent="0.2">
      <c r="A17" s="1" t="s">
        <v>106</v>
      </c>
      <c r="B17" s="4"/>
    </row>
    <row r="18" spans="1:2" x14ac:dyDescent="0.2">
      <c r="A18" s="1" t="s">
        <v>107</v>
      </c>
      <c r="B18" s="4"/>
    </row>
    <row r="19" spans="1:2" x14ac:dyDescent="0.2">
      <c r="A19" s="1" t="s">
        <v>108</v>
      </c>
      <c r="B19" s="4"/>
    </row>
    <row r="20" spans="1:2" x14ac:dyDescent="0.2">
      <c r="A20" s="1" t="s">
        <v>109</v>
      </c>
      <c r="B20" s="4"/>
    </row>
    <row r="21" spans="1:2" x14ac:dyDescent="0.2">
      <c r="A21" s="1" t="s">
        <v>110</v>
      </c>
      <c r="B21" s="4"/>
    </row>
    <row r="22" spans="1:2" x14ac:dyDescent="0.2">
      <c r="A22" s="1" t="s">
        <v>111</v>
      </c>
      <c r="B22" s="4"/>
    </row>
    <row r="23" spans="1:2" x14ac:dyDescent="0.2">
      <c r="A23" s="1" t="s">
        <v>112</v>
      </c>
      <c r="B23" s="4"/>
    </row>
    <row r="24" spans="1:2" x14ac:dyDescent="0.2">
      <c r="A24" s="1" t="s">
        <v>113</v>
      </c>
      <c r="B24" s="4"/>
    </row>
    <row r="25" spans="1:2" x14ac:dyDescent="0.2">
      <c r="A25" s="1" t="s">
        <v>114</v>
      </c>
      <c r="B25" s="4"/>
    </row>
    <row r="26" spans="1:2" x14ac:dyDescent="0.2">
      <c r="A26" s="1" t="s">
        <v>115</v>
      </c>
      <c r="B26" s="4"/>
    </row>
    <row r="27" spans="1:2" x14ac:dyDescent="0.2">
      <c r="A27" s="1" t="s">
        <v>116</v>
      </c>
      <c r="B27" s="4"/>
    </row>
    <row r="28" spans="1:2" x14ac:dyDescent="0.2">
      <c r="A28" s="1" t="s">
        <v>117</v>
      </c>
      <c r="B28" s="4"/>
    </row>
    <row r="29" spans="1:2" x14ac:dyDescent="0.2">
      <c r="A29" s="1" t="s">
        <v>118</v>
      </c>
      <c r="B29" s="4"/>
    </row>
    <row r="30" spans="1:2" x14ac:dyDescent="0.2">
      <c r="A30" s="1" t="s">
        <v>119</v>
      </c>
      <c r="B30" s="4"/>
    </row>
    <row r="31" spans="1:2" x14ac:dyDescent="0.2">
      <c r="A31" s="1" t="s">
        <v>120</v>
      </c>
      <c r="B31" s="4"/>
    </row>
    <row r="32" spans="1:2" x14ac:dyDescent="0.2">
      <c r="A32" s="1" t="s">
        <v>121</v>
      </c>
      <c r="B32" s="4"/>
    </row>
    <row r="33" spans="1:2" x14ac:dyDescent="0.2">
      <c r="A33" s="1" t="s">
        <v>122</v>
      </c>
      <c r="B33" s="4"/>
    </row>
    <row r="34" spans="1:2" x14ac:dyDescent="0.2">
      <c r="A34" s="1" t="s">
        <v>123</v>
      </c>
      <c r="B34" s="4"/>
    </row>
    <row r="35" spans="1:2" x14ac:dyDescent="0.2">
      <c r="A35" s="1" t="s">
        <v>124</v>
      </c>
      <c r="B35" s="4"/>
    </row>
    <row r="36" spans="1:2" x14ac:dyDescent="0.2">
      <c r="A36" s="1" t="s">
        <v>125</v>
      </c>
      <c r="B36" s="4"/>
    </row>
    <row r="37" spans="1:2" x14ac:dyDescent="0.2">
      <c r="A37" s="1" t="s">
        <v>126</v>
      </c>
      <c r="B37" s="4"/>
    </row>
    <row r="38" spans="1:2" x14ac:dyDescent="0.2">
      <c r="A38" s="1" t="s">
        <v>127</v>
      </c>
      <c r="B38" s="4"/>
    </row>
    <row r="39" spans="1:2" x14ac:dyDescent="0.2">
      <c r="A39" s="1" t="s">
        <v>128</v>
      </c>
      <c r="B39" s="4"/>
    </row>
    <row r="40" spans="1:2" x14ac:dyDescent="0.2">
      <c r="A40" s="1" t="s">
        <v>129</v>
      </c>
      <c r="B40" s="4"/>
    </row>
    <row r="41" spans="1:2" x14ac:dyDescent="0.2">
      <c r="A41" s="1" t="s">
        <v>130</v>
      </c>
      <c r="B41" s="4"/>
    </row>
    <row r="42" spans="1:2" x14ac:dyDescent="0.2">
      <c r="A42" s="1" t="s">
        <v>131</v>
      </c>
      <c r="B42" s="4"/>
    </row>
    <row r="43" spans="1:2" x14ac:dyDescent="0.2">
      <c r="A43" s="1" t="s">
        <v>132</v>
      </c>
      <c r="B43" s="4"/>
    </row>
    <row r="44" spans="1:2" x14ac:dyDescent="0.2">
      <c r="A44" s="1" t="s">
        <v>133</v>
      </c>
      <c r="B44" s="4"/>
    </row>
    <row r="45" spans="1:2" x14ac:dyDescent="0.2">
      <c r="A45" s="1" t="s">
        <v>134</v>
      </c>
      <c r="B45" s="4"/>
    </row>
    <row r="46" spans="1:2" x14ac:dyDescent="0.2">
      <c r="A46" s="1" t="s">
        <v>135</v>
      </c>
      <c r="B46" s="4"/>
    </row>
    <row r="47" spans="1:2" x14ac:dyDescent="0.2">
      <c r="A47" s="1" t="s">
        <v>136</v>
      </c>
      <c r="B47" s="4"/>
    </row>
    <row r="48" spans="1:2" x14ac:dyDescent="0.2">
      <c r="A48" s="1" t="s">
        <v>137</v>
      </c>
      <c r="B48" s="4"/>
    </row>
    <row r="49" spans="1:2" x14ac:dyDescent="0.2">
      <c r="A49" s="1" t="s">
        <v>138</v>
      </c>
      <c r="B49" s="4"/>
    </row>
    <row r="50" spans="1:2" x14ac:dyDescent="0.2">
      <c r="A50" s="1" t="s">
        <v>139</v>
      </c>
      <c r="B50" s="4"/>
    </row>
    <row r="51" spans="1:2" x14ac:dyDescent="0.2">
      <c r="A51" s="1" t="s">
        <v>140</v>
      </c>
      <c r="B51" s="4"/>
    </row>
    <row r="52" spans="1:2" x14ac:dyDescent="0.2">
      <c r="A52" s="1" t="s">
        <v>141</v>
      </c>
      <c r="B52" s="4"/>
    </row>
    <row r="53" spans="1:2" x14ac:dyDescent="0.2">
      <c r="A53" s="1" t="s">
        <v>142</v>
      </c>
      <c r="B53" s="4"/>
    </row>
    <row r="54" spans="1:2" x14ac:dyDescent="0.2">
      <c r="A54" s="1" t="s">
        <v>143</v>
      </c>
      <c r="B54" s="4"/>
    </row>
    <row r="55" spans="1:2" x14ac:dyDescent="0.2">
      <c r="A55" s="1" t="s">
        <v>144</v>
      </c>
      <c r="B55" s="4"/>
    </row>
    <row r="56" spans="1:2" x14ac:dyDescent="0.2">
      <c r="A56" s="1" t="s">
        <v>145</v>
      </c>
      <c r="B56" s="4"/>
    </row>
    <row r="57" spans="1:2" x14ac:dyDescent="0.2">
      <c r="A57" s="1" t="s">
        <v>146</v>
      </c>
      <c r="B57" s="4"/>
    </row>
    <row r="58" spans="1:2" x14ac:dyDescent="0.2">
      <c r="A58" s="1" t="s">
        <v>147</v>
      </c>
      <c r="B58" s="4"/>
    </row>
    <row r="59" spans="1:2" x14ac:dyDescent="0.2">
      <c r="A59" s="1" t="s">
        <v>148</v>
      </c>
      <c r="B59" s="4"/>
    </row>
    <row r="60" spans="1:2" x14ac:dyDescent="0.2">
      <c r="A60" s="1" t="s">
        <v>222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2024-04-12T03:15:37Z</dcterms:modified>
</cp:coreProperties>
</file>