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移行したもの\予算計理企画共有\企画班\３．政策\5.行政事業レビュー・基金シート\R5 行政事業レビュー\04-1. 基金（国交省、復興庁）\230929_【公表】R5基金シート等\06_執行状況一覧表のネガチェックについて(231003)\04_行革事務局に提出\"/>
    </mc:Choice>
  </mc:AlternateContent>
  <bookViews>
    <workbookView xWindow="810" yWindow="1950" windowWidth="16605" windowHeight="3690" tabRatio="664"/>
  </bookViews>
  <sheets>
    <sheet name="国土交通省" sheetId="46" r:id="rId1"/>
  </sheets>
  <definedNames>
    <definedName name="_xlnm._FilterDatabase" localSheetId="0" hidden="1">国土交通省!$A$5:$M$30</definedName>
    <definedName name="_xlnm.Print_Area" localSheetId="0">国土交通省!$A$1:$M$30</definedName>
    <definedName name="_xlnm.Print_Titles" localSheetId="0">国土交通省!$A:$C,国土交通省!$2:$5</definedName>
  </definedNames>
  <calcPr calcId="162913"/>
</workbook>
</file>

<file path=xl/calcChain.xml><?xml version="1.0" encoding="utf-8"?>
<calcChain xmlns="http://schemas.openxmlformats.org/spreadsheetml/2006/main">
  <c r="M27" i="46" l="1"/>
  <c r="K22" i="46" l="1"/>
  <c r="K23" i="46"/>
  <c r="K24" i="46"/>
  <c r="K25" i="46"/>
  <c r="K26" i="46" l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6" i="46"/>
  <c r="J27" i="46"/>
  <c r="H27" i="46"/>
  <c r="I27" i="46"/>
  <c r="L27" i="46"/>
  <c r="G27" i="46"/>
</calcChain>
</file>

<file path=xl/sharedStrings.xml><?xml version="1.0" encoding="utf-8"?>
<sst xmlns="http://schemas.openxmlformats.org/spreadsheetml/2006/main" count="127" uniqueCount="93">
  <si>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</si>
  <si>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</si>
  <si>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</si>
  <si>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</si>
  <si>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</si>
  <si>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</si>
  <si>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</si>
  <si>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</si>
  <si>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</si>
  <si>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</si>
  <si>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</si>
  <si>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</si>
  <si>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</si>
  <si>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</si>
  <si>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</si>
  <si>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</si>
  <si>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</si>
  <si>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</si>
  <si>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令和５年度公益法人等に造成された基金の執行状況一覧表（国土交通省）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</si>
  <si>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14-1</t>
    <phoneticPr fontId="1"/>
  </si>
  <si>
    <t>14-2</t>
    <phoneticPr fontId="1"/>
  </si>
  <si>
    <t>信用・指導基金</t>
  </si>
  <si>
    <t>街なか居住再生ファンド</t>
    <rPh sb="0" eb="1">
      <t>マチ</t>
    </rPh>
    <rPh sb="3" eb="5">
      <t>キョジュウ</t>
    </rPh>
    <rPh sb="5" eb="7">
      <t>サイセイ</t>
    </rPh>
    <phoneticPr fontId="11"/>
  </si>
  <si>
    <t>まち再生基金</t>
    <rPh sb="2" eb="4">
      <t>サイセイ</t>
    </rPh>
    <rPh sb="4" eb="6">
      <t>キキン</t>
    </rPh>
    <phoneticPr fontId="10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</si>
  <si>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</si>
  <si>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</si>
  <si>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</si>
  <si>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</si>
  <si>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</si>
  <si>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</si>
  <si>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2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</si>
  <si>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2"/>
  </si>
  <si>
    <t>住宅保証基金</t>
    <rPh sb="0" eb="2">
      <t>ジュウタク</t>
    </rPh>
    <rPh sb="2" eb="4">
      <t>ホショウ</t>
    </rPh>
    <rPh sb="4" eb="6">
      <t>キキン</t>
    </rPh>
    <phoneticPr fontId="12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</si>
  <si>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1"/>
  </si>
  <si>
    <t>住宅市場安定化対策給付基金</t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</si>
  <si>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</si>
  <si>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</si>
  <si>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建設業安定化基金</t>
  </si>
  <si>
    <t>建設業債権保全基金</t>
  </si>
  <si>
    <t>耐震・環境不動産支援基金</t>
  </si>
  <si>
    <t>-</t>
  </si>
  <si>
    <t>建設業緊急安定化事業</t>
  </si>
  <si>
    <t>下請債権保全支援事業</t>
  </si>
  <si>
    <t>耐震・環境不動産形成促進事業</t>
  </si>
  <si>
    <t>まち再生出資事業</t>
    <rPh sb="2" eb="4">
      <t>サイセイ</t>
    </rPh>
    <rPh sb="4" eb="6">
      <t>シュッシ</t>
    </rPh>
    <rPh sb="6" eb="8">
      <t>ジギョウ</t>
    </rPh>
    <phoneticPr fontId="10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</si>
  <si>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2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</si>
  <si>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2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</si>
  <si>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2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</si>
  <si>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1"/>
  </si>
  <si>
    <t>一般財団法人建設業振興基金</t>
    <rPh sb="0" eb="2">
      <t>イッパン</t>
    </rPh>
    <rPh sb="2" eb="4">
      <t>ザイダン</t>
    </rPh>
    <rPh sb="4" eb="6">
      <t>ホウジン</t>
    </rPh>
    <phoneticPr fontId="1"/>
  </si>
  <si>
    <t>一般社団法人環境不動産普及促進機構</t>
    <rPh sb="0" eb="2">
      <t>イッパン</t>
    </rPh>
    <rPh sb="2" eb="4">
      <t>シャダン</t>
    </rPh>
    <rPh sb="4" eb="6">
      <t>ホウジン</t>
    </rPh>
    <phoneticPr fontId="1"/>
  </si>
  <si>
    <t>公益社団法人全国市街地再開発協会</t>
    <rPh sb="0" eb="2">
      <t>コウエキ</t>
    </rPh>
    <rPh sb="2" eb="4">
      <t>シャダン</t>
    </rPh>
    <rPh sb="4" eb="6">
      <t>ホウジン</t>
    </rPh>
    <rPh sb="6" eb="8">
      <t>ゼンコク</t>
    </rPh>
    <rPh sb="8" eb="11">
      <t>シガイチ</t>
    </rPh>
    <rPh sb="11" eb="14">
      <t>サイカイハツ</t>
    </rPh>
    <rPh sb="14" eb="16">
      <t>キョウカイ</t>
    </rPh>
    <phoneticPr fontId="11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</si>
  <si>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10"/>
  </si>
  <si>
    <t>公益財団法人利根川・荒川水源地域対策基金</t>
    <rPh sb="0" eb="2">
      <t>コウエキ</t>
    </rPh>
    <rPh sb="2" eb="4">
      <t>ザイダン</t>
    </rPh>
    <rPh sb="4" eb="6">
      <t>ホウジン</t>
    </rPh>
    <rPh sb="6" eb="9">
      <t>トネガワ</t>
    </rPh>
    <rPh sb="10" eb="12">
      <t>アラカワ</t>
    </rPh>
    <rPh sb="12" eb="14">
      <t>スイゲン</t>
    </rPh>
    <rPh sb="14" eb="16">
      <t>チイキ</t>
    </rPh>
    <rPh sb="16" eb="18">
      <t>タイサク</t>
    </rPh>
    <rPh sb="18" eb="20">
      <t>キキン</t>
    </rPh>
    <phoneticPr fontId="1"/>
  </si>
  <si>
    <t>公益財団法人木曽三川水源地域対策基金</t>
    <rPh sb="0" eb="2">
      <t>コウエキ</t>
    </rPh>
    <rPh sb="2" eb="4">
      <t>ザイダン</t>
    </rPh>
    <rPh sb="4" eb="6">
      <t>ホウジン</t>
    </rPh>
    <rPh sb="6" eb="8">
      <t>キソ</t>
    </rPh>
    <rPh sb="8" eb="10">
      <t>ミカワ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</si>
  <si>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公益財団法人豊川水源基金</t>
    <rPh sb="0" eb="2">
      <t>コウエキ</t>
    </rPh>
    <rPh sb="2" eb="4">
      <t>ザイダン</t>
    </rPh>
    <rPh sb="4" eb="6">
      <t>ホウジン</t>
    </rPh>
    <rPh sb="6" eb="8">
      <t>トヨカワ</t>
    </rPh>
    <rPh sb="8" eb="10">
      <t>スイゲン</t>
    </rPh>
    <rPh sb="10" eb="12">
      <t>キキン</t>
    </rPh>
    <phoneticPr fontId="1"/>
  </si>
  <si>
    <t>公益財団法人矢作川水源基金</t>
    <rPh sb="0" eb="2">
      <t>コウエキ</t>
    </rPh>
    <rPh sb="2" eb="4">
      <t>ザイダン</t>
    </rPh>
    <rPh sb="4" eb="6">
      <t>ホウジン</t>
    </rPh>
    <rPh sb="6" eb="8">
      <t>ヤハギ</t>
    </rPh>
    <rPh sb="8" eb="9">
      <t>ガワ</t>
    </rPh>
    <rPh sb="9" eb="11">
      <t>スイゲン</t>
    </rPh>
    <rPh sb="11" eb="13">
      <t>キキン</t>
    </rPh>
    <phoneticPr fontId="1"/>
  </si>
  <si>
    <t>公益財団法人筑後川水源地域対策基金</t>
    <rPh sb="0" eb="2">
      <t>コウエキ</t>
    </rPh>
    <rPh sb="2" eb="4">
      <t>ザイダン</t>
    </rPh>
    <rPh sb="4" eb="6">
      <t>ホウジン</t>
    </rPh>
    <rPh sb="6" eb="8">
      <t>チクゴ</t>
    </rPh>
    <rPh sb="8" eb="9">
      <t>ガワ</t>
    </rPh>
    <rPh sb="9" eb="11">
      <t>スイゲン</t>
    </rPh>
    <rPh sb="11" eb="13">
      <t>チイキ</t>
    </rPh>
    <rPh sb="13" eb="15">
      <t>タイサク</t>
    </rPh>
    <rPh sb="15" eb="17">
      <t>キキン</t>
    </rPh>
    <phoneticPr fontId="1"/>
  </si>
  <si>
    <t>公益財団法人吉野川水源地域対策基金</t>
    <rPh sb="0" eb="2">
      <t>コウエキ</t>
    </rPh>
    <rPh sb="2" eb="4">
      <t>ザイダン</t>
    </rPh>
    <rPh sb="4" eb="6">
      <t>ホウジン</t>
    </rPh>
    <rPh sb="6" eb="8">
      <t>ヨシノ</t>
    </rPh>
    <rPh sb="8" eb="9">
      <t>ガワ</t>
    </rPh>
    <rPh sb="9" eb="11">
      <t>スイゲン</t>
    </rPh>
    <rPh sb="11" eb="13">
      <t>チイキ</t>
    </rPh>
    <rPh sb="13" eb="15">
      <t>タイサク</t>
    </rPh>
    <rPh sb="15" eb="17">
      <t>キキン</t>
    </rPh>
    <phoneticPr fontId="1"/>
  </si>
  <si>
    <t>独立行政法人住宅金融支援機構</t>
    <rPh sb="0" eb="2">
      <t>ドクリツ</t>
    </rPh>
    <rPh sb="2" eb="4">
      <t>ギョウセイ</t>
    </rPh>
    <rPh sb="4" eb="6">
      <t>ホウジン</t>
    </rPh>
    <rPh sb="6" eb="8">
      <t>ジュウタク</t>
    </rPh>
    <rPh sb="8" eb="10">
      <t>キンユウ</t>
    </rPh>
    <rPh sb="10" eb="12">
      <t>シエン</t>
    </rPh>
    <rPh sb="12" eb="14">
      <t>キコウ</t>
    </rPh>
    <phoneticPr fontId="12"/>
  </si>
  <si>
    <t>一般財団法人住宅保証支援機構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ホショウ</t>
    </rPh>
    <rPh sb="10" eb="12">
      <t>シエン</t>
    </rPh>
    <rPh sb="12" eb="14">
      <t>キコウ</t>
    </rPh>
    <phoneticPr fontId="12"/>
  </si>
  <si>
    <t>一般財団法人高齢者住宅財団</t>
    <rPh sb="0" eb="2">
      <t>イッパン</t>
    </rPh>
    <rPh sb="2" eb="4">
      <t>ザイダン</t>
    </rPh>
    <rPh sb="4" eb="6">
      <t>ホウジン</t>
    </rPh>
    <rPh sb="6" eb="9">
      <t>コウレイシャ</t>
    </rPh>
    <rPh sb="9" eb="11">
      <t>ジュウタク</t>
    </rPh>
    <rPh sb="11" eb="13">
      <t>ザイダン</t>
    </rPh>
    <phoneticPr fontId="11"/>
  </si>
  <si>
    <t>一般財団法人住宅金融普及協会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キンユウ</t>
    </rPh>
    <rPh sb="10" eb="12">
      <t>フキュウ</t>
    </rPh>
    <rPh sb="12" eb="14">
      <t>キョウカイ</t>
    </rPh>
    <phoneticPr fontId="11"/>
  </si>
  <si>
    <t>公益財団法人交通遺児育英会</t>
    <rPh sb="0" eb="2">
      <t>コウエキ</t>
    </rPh>
    <rPh sb="2" eb="4">
      <t>ザイダン</t>
    </rPh>
    <rPh sb="4" eb="6">
      <t>ホウジン</t>
    </rPh>
    <rPh sb="6" eb="8">
      <t>コウツウ</t>
    </rPh>
    <rPh sb="8" eb="10">
      <t>イジ</t>
    </rPh>
    <rPh sb="10" eb="13">
      <t>イクエイカイ</t>
    </rPh>
    <phoneticPr fontId="1"/>
  </si>
  <si>
    <t>公益財団法人交通遺児等育成基金</t>
    <rPh sb="0" eb="2">
      <t>コウエキ</t>
    </rPh>
    <rPh sb="2" eb="4">
      <t>ザイダン</t>
    </rPh>
    <rPh sb="4" eb="6">
      <t>ホウジン</t>
    </rPh>
    <rPh sb="6" eb="8">
      <t>コウツウ</t>
    </rPh>
    <rPh sb="8" eb="10">
      <t>イジ</t>
    </rPh>
    <rPh sb="10" eb="11">
      <t>トウ</t>
    </rPh>
    <rPh sb="11" eb="13">
      <t>イクセイ</t>
    </rPh>
    <rPh sb="13" eb="15">
      <t>キキン</t>
    </rPh>
    <phoneticPr fontId="1"/>
  </si>
  <si>
    <t>保有型</t>
  </si>
  <si>
    <t>取崩し型</t>
  </si>
  <si>
    <t>回転型</t>
  </si>
  <si>
    <t>回転型</t>
    <rPh sb="0" eb="3">
      <t>カイテンガタ</t>
    </rPh>
    <phoneticPr fontId="11"/>
  </si>
  <si>
    <t>回転型</t>
    <rPh sb="0" eb="3">
      <t>カイテンガタ</t>
    </rPh>
    <phoneticPr fontId="10"/>
  </si>
  <si>
    <t>運用型</t>
    <rPh sb="0" eb="3">
      <t>ウンヨウガタ</t>
    </rPh>
    <phoneticPr fontId="1"/>
  </si>
  <si>
    <t>保有型</t>
    <rPh sb="0" eb="2">
      <t>ホユウ</t>
    </rPh>
    <rPh sb="2" eb="3">
      <t>ガタ</t>
    </rPh>
    <phoneticPr fontId="12"/>
  </si>
  <si>
    <t>保有型</t>
    <rPh sb="0" eb="2">
      <t>ホユウ</t>
    </rPh>
    <rPh sb="2" eb="3">
      <t>ガタ</t>
    </rPh>
    <phoneticPr fontId="11"/>
  </si>
  <si>
    <t>取崩し型</t>
    <rPh sb="3" eb="4">
      <t>ガタ</t>
    </rPh>
    <phoneticPr fontId="12"/>
  </si>
  <si>
    <t>回転型</t>
    <rPh sb="0" eb="3">
      <t>カイテンガタ</t>
    </rPh>
    <phoneticPr fontId="1"/>
  </si>
  <si>
    <t>取崩し型</t>
    <rPh sb="3" eb="4">
      <t>ガタ</t>
    </rPh>
    <phoneticPr fontId="1"/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</si>
  <si>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</si>
  <si>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</si>
  <si>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補助
補てん</t>
  </si>
  <si>
    <t>出資</t>
  </si>
  <si>
    <t>出資</t>
    <rPh sb="0" eb="2">
      <t>シュッシ</t>
    </rPh>
    <phoneticPr fontId="11"/>
  </si>
  <si>
    <t>出資</t>
    <rPh sb="0" eb="2">
      <t>シュッシ</t>
    </rPh>
    <phoneticPr fontId="10"/>
  </si>
  <si>
    <t>その他</t>
    <rPh sb="2" eb="3">
      <t>タ</t>
    </rPh>
    <phoneticPr fontId="1"/>
  </si>
  <si>
    <t>その他</t>
    <rPh sb="2" eb="3">
      <t>タ</t>
    </rPh>
    <phoneticPr fontId="12"/>
  </si>
  <si>
    <t>貸付
その他</t>
    <rPh sb="0" eb="2">
      <t>カシツケ</t>
    </rPh>
    <rPh sb="5" eb="6">
      <t>タ</t>
    </rPh>
    <phoneticPr fontId="12"/>
  </si>
  <si>
    <t>債務保証</t>
    <rPh sb="0" eb="2">
      <t>サイム</t>
    </rPh>
    <rPh sb="2" eb="4">
      <t>ホショウ</t>
    </rPh>
    <phoneticPr fontId="11"/>
  </si>
  <si>
    <t>補助</t>
    <rPh sb="0" eb="2">
      <t>ホジョ</t>
    </rPh>
    <phoneticPr fontId="12"/>
  </si>
  <si>
    <t>貸付</t>
    <rPh sb="0" eb="2">
      <t>カシツケ</t>
    </rPh>
    <phoneticPr fontId="1"/>
  </si>
  <si>
    <t>補助</t>
    <rPh sb="0" eb="2">
      <t>ホジョ</t>
    </rPh>
    <phoneticPr fontId="1"/>
  </si>
  <si>
    <t>債務保証
利子助成・補給
補助
調査等</t>
    <phoneticPr fontId="1"/>
  </si>
  <si>
    <t>公益財団法人不動産流通推進センター</t>
    <rPh sb="0" eb="2">
      <t>コウエキ</t>
    </rPh>
    <rPh sb="2" eb="4">
      <t>ザイダン</t>
    </rPh>
    <rPh sb="4" eb="6">
      <t>ホウジン</t>
    </rPh>
    <phoneticPr fontId="1"/>
  </si>
  <si>
    <t>取崩し型</t>
    <rPh sb="0" eb="1">
      <t>ト</t>
    </rPh>
    <rPh sb="1" eb="2">
      <t>クズ</t>
    </rPh>
    <rPh sb="3" eb="4">
      <t>ガタ</t>
    </rPh>
    <phoneticPr fontId="12"/>
  </si>
  <si>
    <t>・交通遺児に対する奨学金貸与事業は、基金を設置せずに奨学金貸与事業を行っており、貸付残高を基金残高とみなしているため、令和４年度末基金残高の計算は(a-b+c)となる。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</si>
</sst>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0.0%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56" fontId="5" fillId="0" borderId="15" xfId="0" quotePrefix="1" applyNumberFormat="1" applyFont="1" applyFill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4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1" fontId="5" fillId="0" borderId="13" xfId="3" applyNumberFormat="1" applyFont="1" applyFill="1" applyBorder="1" applyAlignment="1">
      <alignment horizontal="right" vertical="center"/>
    </xf>
    <xf numFmtId="41" fontId="5" fillId="0" borderId="7" xfId="3" applyNumberFormat="1" applyFont="1" applyFill="1" applyBorder="1" applyAlignment="1">
      <alignment horizontal="right" vertical="center"/>
    </xf>
    <xf numFmtId="41" fontId="5" fillId="0" borderId="19" xfId="3" applyNumberFormat="1" applyFont="1" applyFill="1" applyBorder="1" applyAlignment="1">
      <alignment horizontal="right" vertical="center"/>
    </xf>
    <xf numFmtId="41" fontId="5" fillId="0" borderId="15" xfId="3" applyNumberFormat="1" applyFont="1" applyFill="1" applyBorder="1" applyAlignment="1">
      <alignment horizontal="right" vertical="center"/>
    </xf>
    <xf numFmtId="41" fontId="5" fillId="0" borderId="17" xfId="3" applyNumberFormat="1" applyFont="1" applyFill="1" applyBorder="1" applyAlignment="1">
      <alignment horizontal="right" vertical="center"/>
    </xf>
    <xf numFmtId="41" fontId="3" fillId="0" borderId="4" xfId="3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 shrinkToFit="1"/>
    </xf>
    <xf numFmtId="41" fontId="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78" fontId="5" fillId="0" borderId="2" xfId="0" applyNumberFormat="1" applyFont="1" applyFill="1" applyBorder="1" applyAlignment="1">
      <alignment horizontal="right" vertical="center" wrapText="1"/>
    </xf>
    <xf numFmtId="178" fontId="5" fillId="0" borderId="12" xfId="0" applyNumberFormat="1" applyFont="1" applyFill="1" applyBorder="1" applyAlignment="1">
      <alignment horizontal="righ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F25" sqref="F25"/>
    </sheetView>
  </sheetViews>
  <sheetFormatPr defaultRowHeight="13.5" x14ac:dyDescent="0.15"/>
  <cols>
    <col min="1" max="1" width="6.125" style="3" customWidth="1"/>
    <col min="2" max="4" width="30.625" style="7" customWidth="1"/>
    <col min="5" max="5" width="13.125" style="1" customWidth="1" collapsed="1"/>
    <col min="6" max="6" width="13.125" style="1" customWidth="1"/>
    <col min="7" max="11" width="12.625" style="10" customWidth="1"/>
    <col min="12" max="12" width="12.625" style="50" customWidth="1"/>
    <col min="13" max="13" width="12.625" style="10" customWidth="1"/>
  </cols>
  <sheetData>
    <row r="1" spans="1:13" s="20" customFormat="1" ht="33.4" customHeight="1" x14ac:dyDescent="0.15">
      <c r="A1" s="41" t="s">
        <v>18</v>
      </c>
      <c r="B1" s="4"/>
      <c r="C1" s="4"/>
      <c r="D1" s="4"/>
      <c r="E1" s="8"/>
      <c r="F1" s="8"/>
      <c r="G1" s="9"/>
      <c r="H1" s="9"/>
      <c r="I1" s="9"/>
      <c r="J1" s="9"/>
      <c r="K1" s="9"/>
      <c r="L1" s="8"/>
      <c r="M1" s="9"/>
    </row>
    <row r="2" spans="1:13" s="20" customFormat="1" ht="21.75" thickBot="1" x14ac:dyDescent="0.2">
      <c r="A2" s="21"/>
      <c r="B2" s="22"/>
      <c r="C2" s="22"/>
      <c r="D2" s="22"/>
      <c r="E2" s="8"/>
      <c r="F2" s="18"/>
      <c r="G2" s="9"/>
      <c r="H2" s="9"/>
      <c r="I2" s="9"/>
      <c r="J2" s="9"/>
      <c r="K2" s="9"/>
      <c r="L2" s="48"/>
      <c r="M2" s="19" t="s">
        <v>2</v>
      </c>
    </row>
    <row r="3" spans="1:13" s="24" customFormat="1" ht="18.399999999999999" customHeight="1" thickBot="1" x14ac:dyDescent="0.2">
      <c r="A3" s="68" t="s">
        <v>3</v>
      </c>
      <c r="B3" s="68" t="s">
        <v>7</v>
      </c>
      <c r="C3" s="68" t="s">
        <v>8</v>
      </c>
      <c r="D3" s="68" t="s">
        <v>9</v>
      </c>
      <c r="E3" s="68" t="s">
        <v>1</v>
      </c>
      <c r="F3" s="68" t="s">
        <v>0</v>
      </c>
      <c r="G3" s="71" t="s">
        <v>13</v>
      </c>
      <c r="H3" s="68" t="s">
        <v>14</v>
      </c>
      <c r="I3" s="71" t="s">
        <v>15</v>
      </c>
      <c r="J3" s="17"/>
      <c r="K3" s="16"/>
      <c r="L3" s="74" t="s">
        <v>16</v>
      </c>
      <c r="M3" s="68" t="s">
        <v>17</v>
      </c>
    </row>
    <row r="4" spans="1:13" s="24" customFormat="1" ht="18.399999999999999" customHeight="1" x14ac:dyDescent="0.15">
      <c r="A4" s="69"/>
      <c r="B4" s="69"/>
      <c r="C4" s="69"/>
      <c r="D4" s="69"/>
      <c r="E4" s="69"/>
      <c r="F4" s="69"/>
      <c r="G4" s="72"/>
      <c r="H4" s="69"/>
      <c r="I4" s="69"/>
      <c r="J4" s="68" t="s">
        <v>11</v>
      </c>
      <c r="K4" s="68" t="s">
        <v>12</v>
      </c>
      <c r="L4" s="75"/>
      <c r="M4" s="69"/>
    </row>
    <row r="5" spans="1:13" s="24" customFormat="1" ht="40.15" customHeight="1" thickBot="1" x14ac:dyDescent="0.2">
      <c r="A5" s="70"/>
      <c r="B5" s="70"/>
      <c r="C5" s="70"/>
      <c r="D5" s="70"/>
      <c r="E5" s="70"/>
      <c r="F5" s="70"/>
      <c r="G5" s="73"/>
      <c r="H5" s="70"/>
      <c r="I5" s="70"/>
      <c r="J5" s="70"/>
      <c r="K5" s="70"/>
      <c r="L5" s="76"/>
      <c r="M5" s="70"/>
    </row>
    <row r="6" spans="1:13" s="26" customFormat="1" ht="48" x14ac:dyDescent="0.15">
      <c r="A6" s="25">
        <v>1</v>
      </c>
      <c r="B6" s="45" t="s">
        <v>21</v>
      </c>
      <c r="C6" s="28" t="s">
        <v>40</v>
      </c>
      <c r="D6" s="45" t="s">
        <v>49</v>
      </c>
      <c r="E6" s="28" t="s">
        <v>65</v>
      </c>
      <c r="F6" s="28" t="s">
        <v>89</v>
      </c>
      <c r="G6" s="29">
        <v>6759</v>
      </c>
      <c r="H6" s="30">
        <v>69.313047999999995</v>
      </c>
      <c r="I6" s="30">
        <v>69.313047999999995</v>
      </c>
      <c r="J6" s="30">
        <v>10.113619</v>
      </c>
      <c r="K6" s="31">
        <f>J6/I6</f>
        <v>0.14591219534884689</v>
      </c>
      <c r="L6" s="30">
        <v>0</v>
      </c>
      <c r="M6" s="51">
        <v>6759</v>
      </c>
    </row>
    <row r="7" spans="1:13" s="26" customFormat="1" ht="36" x14ac:dyDescent="0.15">
      <c r="A7" s="27">
        <v>2</v>
      </c>
      <c r="B7" s="46" t="s">
        <v>21</v>
      </c>
      <c r="C7" s="32" t="s">
        <v>40</v>
      </c>
      <c r="D7" s="46" t="s">
        <v>90</v>
      </c>
      <c r="E7" s="32" t="s">
        <v>65</v>
      </c>
      <c r="F7" s="32" t="s">
        <v>76</v>
      </c>
      <c r="G7" s="33">
        <v>2552</v>
      </c>
      <c r="H7" s="34">
        <v>63.685316</v>
      </c>
      <c r="I7" s="34">
        <v>63.685316</v>
      </c>
      <c r="J7" s="34">
        <v>18.731807</v>
      </c>
      <c r="K7" s="35">
        <f t="shared" ref="K7:K26" si="0">J7/I7</f>
        <v>0.29413070667655949</v>
      </c>
      <c r="L7" s="34">
        <v>0</v>
      </c>
      <c r="M7" s="52">
        <v>2552</v>
      </c>
    </row>
    <row r="8" spans="1:13" s="26" customFormat="1" ht="40.15" customHeight="1" x14ac:dyDescent="0.15">
      <c r="A8" s="27">
        <v>3</v>
      </c>
      <c r="B8" s="46" t="s">
        <v>37</v>
      </c>
      <c r="C8" s="46" t="s">
        <v>41</v>
      </c>
      <c r="D8" s="46" t="s">
        <v>49</v>
      </c>
      <c r="E8" s="32" t="s">
        <v>65</v>
      </c>
      <c r="F8" s="32" t="s">
        <v>77</v>
      </c>
      <c r="G8" s="33">
        <v>14161.552233</v>
      </c>
      <c r="H8" s="34">
        <v>119.189521</v>
      </c>
      <c r="I8" s="34">
        <v>119.189521</v>
      </c>
      <c r="J8" s="34">
        <v>39.262839</v>
      </c>
      <c r="K8" s="35">
        <f t="shared" si="0"/>
        <v>0.32941519246478052</v>
      </c>
      <c r="L8" s="34">
        <v>0</v>
      </c>
      <c r="M8" s="53">
        <v>14161.552233</v>
      </c>
    </row>
    <row r="9" spans="1:13" s="26" customFormat="1" ht="40.15" customHeight="1" x14ac:dyDescent="0.15">
      <c r="A9" s="27">
        <v>4</v>
      </c>
      <c r="B9" s="46" t="s">
        <v>38</v>
      </c>
      <c r="C9" s="46" t="s">
        <v>42</v>
      </c>
      <c r="D9" s="46" t="s">
        <v>49</v>
      </c>
      <c r="E9" s="32" t="s">
        <v>66</v>
      </c>
      <c r="F9" s="32" t="s">
        <v>78</v>
      </c>
      <c r="G9" s="33">
        <v>2836.7976269999999</v>
      </c>
      <c r="H9" s="34">
        <v>96.509089000000003</v>
      </c>
      <c r="I9" s="34">
        <v>104.969759</v>
      </c>
      <c r="J9" s="34">
        <v>0</v>
      </c>
      <c r="K9" s="35">
        <f t="shared" si="0"/>
        <v>0</v>
      </c>
      <c r="L9" s="34">
        <v>0</v>
      </c>
      <c r="M9" s="53">
        <v>2828.336957</v>
      </c>
    </row>
    <row r="10" spans="1:13" s="26" customFormat="1" ht="40.15" customHeight="1" x14ac:dyDescent="0.15">
      <c r="A10" s="27">
        <v>5</v>
      </c>
      <c r="B10" s="46" t="s">
        <v>39</v>
      </c>
      <c r="C10" s="46" t="s">
        <v>43</v>
      </c>
      <c r="D10" s="46" t="s">
        <v>50</v>
      </c>
      <c r="E10" s="32" t="s">
        <v>67</v>
      </c>
      <c r="F10" s="32" t="s">
        <v>79</v>
      </c>
      <c r="G10" s="33">
        <v>31212.393925</v>
      </c>
      <c r="H10" s="34">
        <v>306.37985300000003</v>
      </c>
      <c r="I10" s="34">
        <v>705.93552399999999</v>
      </c>
      <c r="J10" s="34">
        <v>205.93552399999999</v>
      </c>
      <c r="K10" s="35">
        <f t="shared" si="0"/>
        <v>0.29172001832847272</v>
      </c>
      <c r="L10" s="34">
        <v>0</v>
      </c>
      <c r="M10" s="54">
        <v>30812.838253999998</v>
      </c>
    </row>
    <row r="11" spans="1:13" s="26" customFormat="1" ht="40.15" customHeight="1" x14ac:dyDescent="0.15">
      <c r="A11" s="27">
        <v>6</v>
      </c>
      <c r="B11" s="46" t="s">
        <v>22</v>
      </c>
      <c r="C11" s="32" t="s">
        <v>40</v>
      </c>
      <c r="D11" s="46" t="s">
        <v>51</v>
      </c>
      <c r="E11" s="32" t="s">
        <v>68</v>
      </c>
      <c r="F11" s="32" t="s">
        <v>80</v>
      </c>
      <c r="G11" s="33">
        <v>1894.6890000000001</v>
      </c>
      <c r="H11" s="34">
        <v>26.61</v>
      </c>
      <c r="I11" s="34">
        <v>29.663</v>
      </c>
      <c r="J11" s="34">
        <v>14.121</v>
      </c>
      <c r="K11" s="35">
        <f t="shared" si="0"/>
        <v>0.4760476013889357</v>
      </c>
      <c r="L11" s="34">
        <v>0</v>
      </c>
      <c r="M11" s="52">
        <v>1891.636</v>
      </c>
    </row>
    <row r="12" spans="1:13" s="26" customFormat="1" ht="40.15" customHeight="1" x14ac:dyDescent="0.15">
      <c r="A12" s="27">
        <v>7</v>
      </c>
      <c r="B12" s="46" t="s">
        <v>23</v>
      </c>
      <c r="C12" s="46" t="s">
        <v>44</v>
      </c>
      <c r="D12" s="46" t="s">
        <v>52</v>
      </c>
      <c r="E12" s="32" t="s">
        <v>69</v>
      </c>
      <c r="F12" s="32" t="s">
        <v>81</v>
      </c>
      <c r="G12" s="33">
        <v>8798.0529690000003</v>
      </c>
      <c r="H12" s="34">
        <v>3060.151194</v>
      </c>
      <c r="I12" s="34">
        <v>1826.5973429999999</v>
      </c>
      <c r="J12" s="34">
        <v>326.59734300000002</v>
      </c>
      <c r="K12" s="35">
        <f t="shared" si="0"/>
        <v>0.17880095153516273</v>
      </c>
      <c r="L12" s="34">
        <v>1033</v>
      </c>
      <c r="M12" s="54">
        <v>8998.6068200000009</v>
      </c>
    </row>
    <row r="13" spans="1:13" s="26" customFormat="1" ht="40.15" customHeight="1" x14ac:dyDescent="0.15">
      <c r="A13" s="27">
        <v>8</v>
      </c>
      <c r="B13" s="46" t="s">
        <v>24</v>
      </c>
      <c r="C13" s="32" t="s">
        <v>40</v>
      </c>
      <c r="D13" s="46" t="s">
        <v>53</v>
      </c>
      <c r="E13" s="32" t="s">
        <v>70</v>
      </c>
      <c r="F13" s="32" t="s">
        <v>82</v>
      </c>
      <c r="G13" s="33">
        <v>1029.434405</v>
      </c>
      <c r="H13" s="34">
        <v>13.804315000000001</v>
      </c>
      <c r="I13" s="34">
        <v>13.264984999999999</v>
      </c>
      <c r="J13" s="34">
        <v>12.764984999999999</v>
      </c>
      <c r="K13" s="35">
        <f t="shared" si="0"/>
        <v>0.96230677984181667</v>
      </c>
      <c r="L13" s="34">
        <v>0</v>
      </c>
      <c r="M13" s="54">
        <v>1029.973735</v>
      </c>
    </row>
    <row r="14" spans="1:13" s="26" customFormat="1" ht="40.15" customHeight="1" x14ac:dyDescent="0.15">
      <c r="A14" s="27">
        <v>9</v>
      </c>
      <c r="B14" s="46" t="s">
        <v>25</v>
      </c>
      <c r="C14" s="32" t="s">
        <v>40</v>
      </c>
      <c r="D14" s="46" t="s">
        <v>54</v>
      </c>
      <c r="E14" s="32" t="s">
        <v>70</v>
      </c>
      <c r="F14" s="32" t="s">
        <v>82</v>
      </c>
      <c r="G14" s="33">
        <v>363.74125500000002</v>
      </c>
      <c r="H14" s="34">
        <v>1.997797</v>
      </c>
      <c r="I14" s="34">
        <v>1.419953</v>
      </c>
      <c r="J14" s="60">
        <v>0.28445300000000001</v>
      </c>
      <c r="K14" s="35">
        <f t="shared" si="0"/>
        <v>0.2003256445811939</v>
      </c>
      <c r="L14" s="34">
        <v>0</v>
      </c>
      <c r="M14" s="52">
        <v>364.31909899999999</v>
      </c>
    </row>
    <row r="15" spans="1:13" s="26" customFormat="1" ht="40.15" customHeight="1" x14ac:dyDescent="0.15">
      <c r="A15" s="27">
        <v>10</v>
      </c>
      <c r="B15" s="46" t="s">
        <v>26</v>
      </c>
      <c r="C15" s="32" t="s">
        <v>40</v>
      </c>
      <c r="D15" s="46" t="s">
        <v>55</v>
      </c>
      <c r="E15" s="32" t="s">
        <v>70</v>
      </c>
      <c r="F15" s="32" t="s">
        <v>82</v>
      </c>
      <c r="G15" s="33">
        <v>300</v>
      </c>
      <c r="H15" s="34">
        <v>4.0449380000000001</v>
      </c>
      <c r="I15" s="34">
        <v>4.0449380000000001</v>
      </c>
      <c r="J15" s="34">
        <v>4.0449380000000001</v>
      </c>
      <c r="K15" s="35">
        <f t="shared" si="0"/>
        <v>1</v>
      </c>
      <c r="L15" s="34">
        <v>0</v>
      </c>
      <c r="M15" s="54">
        <v>300</v>
      </c>
    </row>
    <row r="16" spans="1:13" s="26" customFormat="1" ht="40.15" customHeight="1" x14ac:dyDescent="0.15">
      <c r="A16" s="27">
        <v>11</v>
      </c>
      <c r="B16" s="46" t="s">
        <v>27</v>
      </c>
      <c r="C16" s="32" t="s">
        <v>40</v>
      </c>
      <c r="D16" s="46" t="s">
        <v>56</v>
      </c>
      <c r="E16" s="32" t="s">
        <v>70</v>
      </c>
      <c r="F16" s="32" t="s">
        <v>82</v>
      </c>
      <c r="G16" s="33">
        <v>75</v>
      </c>
      <c r="H16" s="34">
        <v>0.83102500000000001</v>
      </c>
      <c r="I16" s="34">
        <v>0.83102500000000001</v>
      </c>
      <c r="J16" s="34">
        <v>0.83102500000000001</v>
      </c>
      <c r="K16" s="35">
        <f t="shared" si="0"/>
        <v>1</v>
      </c>
      <c r="L16" s="34">
        <v>0</v>
      </c>
      <c r="M16" s="54">
        <v>75</v>
      </c>
    </row>
    <row r="17" spans="1:13" s="26" customFormat="1" ht="40.15" customHeight="1" x14ac:dyDescent="0.15">
      <c r="A17" s="27">
        <v>12</v>
      </c>
      <c r="B17" s="46" t="s">
        <v>28</v>
      </c>
      <c r="C17" s="32" t="s">
        <v>40</v>
      </c>
      <c r="D17" s="46" t="s">
        <v>57</v>
      </c>
      <c r="E17" s="32" t="s">
        <v>70</v>
      </c>
      <c r="F17" s="32" t="s">
        <v>82</v>
      </c>
      <c r="G17" s="33">
        <v>524.30150100000003</v>
      </c>
      <c r="H17" s="34">
        <v>7.312227</v>
      </c>
      <c r="I17" s="34">
        <v>7.8202689999999997</v>
      </c>
      <c r="J17" s="34">
        <v>6.1801130000000004</v>
      </c>
      <c r="K17" s="35">
        <f t="shared" si="0"/>
        <v>0.79026859561992058</v>
      </c>
      <c r="L17" s="34">
        <v>0</v>
      </c>
      <c r="M17" s="55">
        <v>523.79345899999998</v>
      </c>
    </row>
    <row r="18" spans="1:13" s="26" customFormat="1" ht="40.15" customHeight="1" x14ac:dyDescent="0.15">
      <c r="A18" s="27">
        <v>13</v>
      </c>
      <c r="B18" s="46" t="s">
        <v>29</v>
      </c>
      <c r="C18" s="32" t="s">
        <v>40</v>
      </c>
      <c r="D18" s="46" t="s">
        <v>58</v>
      </c>
      <c r="E18" s="32" t="s">
        <v>70</v>
      </c>
      <c r="F18" s="32" t="s">
        <v>82</v>
      </c>
      <c r="G18" s="33">
        <v>315.63563099999999</v>
      </c>
      <c r="H18" s="34">
        <v>1.565015</v>
      </c>
      <c r="I18" s="34">
        <v>2.3156029999999999</v>
      </c>
      <c r="J18" s="34">
        <v>0.16986699999999999</v>
      </c>
      <c r="K18" s="35">
        <f t="shared" si="0"/>
        <v>7.3357566042192901E-2</v>
      </c>
      <c r="L18" s="34">
        <v>0</v>
      </c>
      <c r="M18" s="55">
        <v>314.885043</v>
      </c>
    </row>
    <row r="19" spans="1:13" s="26" customFormat="1" ht="40.15" customHeight="1" x14ac:dyDescent="0.15">
      <c r="A19" s="43" t="s">
        <v>19</v>
      </c>
      <c r="B19" s="46" t="s">
        <v>30</v>
      </c>
      <c r="C19" s="46" t="s">
        <v>45</v>
      </c>
      <c r="D19" s="46" t="s">
        <v>59</v>
      </c>
      <c r="E19" s="32" t="s">
        <v>91</v>
      </c>
      <c r="F19" s="32" t="s">
        <v>83</v>
      </c>
      <c r="G19" s="33">
        <v>49659.451148000044</v>
      </c>
      <c r="H19" s="34">
        <v>234.38650799999999</v>
      </c>
      <c r="I19" s="34">
        <v>4428.5146569999997</v>
      </c>
      <c r="J19" s="34">
        <v>0</v>
      </c>
      <c r="K19" s="35">
        <f t="shared" si="0"/>
        <v>0</v>
      </c>
      <c r="L19" s="34">
        <v>8152.6630080000004</v>
      </c>
      <c r="M19" s="52">
        <v>37312.659991000044</v>
      </c>
    </row>
    <row r="20" spans="1:13" s="26" customFormat="1" ht="40.15" customHeight="1" x14ac:dyDescent="0.15">
      <c r="A20" s="44" t="s">
        <v>20</v>
      </c>
      <c r="B20" s="46" t="s">
        <v>30</v>
      </c>
      <c r="C20" s="46" t="s">
        <v>46</v>
      </c>
      <c r="D20" s="46" t="s">
        <v>59</v>
      </c>
      <c r="E20" s="32" t="s">
        <v>91</v>
      </c>
      <c r="F20" s="32" t="s">
        <v>83</v>
      </c>
      <c r="G20" s="33">
        <v>4632.4115269999993</v>
      </c>
      <c r="H20" s="34">
        <v>17.095611999999999</v>
      </c>
      <c r="I20" s="34">
        <v>449.58557200000001</v>
      </c>
      <c r="J20" s="34">
        <v>0</v>
      </c>
      <c r="K20" s="35">
        <f t="shared" si="0"/>
        <v>0</v>
      </c>
      <c r="L20" s="34">
        <v>275.76507500000002</v>
      </c>
      <c r="M20" s="54">
        <v>3924.1564919999992</v>
      </c>
    </row>
    <row r="21" spans="1:13" s="26" customFormat="1" ht="40.15" customHeight="1" x14ac:dyDescent="0.15">
      <c r="A21" s="27">
        <v>15</v>
      </c>
      <c r="B21" s="46" t="s">
        <v>31</v>
      </c>
      <c r="C21" s="46" t="s">
        <v>47</v>
      </c>
      <c r="D21" s="46" t="s">
        <v>59</v>
      </c>
      <c r="E21" s="32" t="s">
        <v>91</v>
      </c>
      <c r="F21" s="32" t="s">
        <v>83</v>
      </c>
      <c r="G21" s="33">
        <v>20.952579999999998</v>
      </c>
      <c r="H21" s="34">
        <v>0</v>
      </c>
      <c r="I21" s="34">
        <v>6.6E-4</v>
      </c>
      <c r="J21" s="34">
        <v>0</v>
      </c>
      <c r="K21" s="35">
        <f t="shared" si="0"/>
        <v>0</v>
      </c>
      <c r="L21" s="34">
        <v>12.715306999999999</v>
      </c>
      <c r="M21" s="54">
        <v>8.2366129999999984</v>
      </c>
    </row>
    <row r="22" spans="1:13" s="26" customFormat="1" ht="40.15" customHeight="1" x14ac:dyDescent="0.15">
      <c r="A22" s="42">
        <v>16</v>
      </c>
      <c r="B22" s="46" t="s">
        <v>32</v>
      </c>
      <c r="C22" s="32" t="s">
        <v>40</v>
      </c>
      <c r="D22" s="46" t="s">
        <v>60</v>
      </c>
      <c r="E22" s="32" t="s">
        <v>71</v>
      </c>
      <c r="F22" s="32" t="s">
        <v>84</v>
      </c>
      <c r="G22" s="33">
        <v>10174.411671</v>
      </c>
      <c r="H22" s="34">
        <v>29.268764999999998</v>
      </c>
      <c r="I22" s="34">
        <v>303.25644999999997</v>
      </c>
      <c r="J22" s="34">
        <v>303.25644999999997</v>
      </c>
      <c r="K22" s="35">
        <f t="shared" ref="K22:K25" si="1">J22/I22</f>
        <v>1</v>
      </c>
      <c r="L22" s="34">
        <v>0</v>
      </c>
      <c r="M22" s="54">
        <v>9900.4239859999998</v>
      </c>
    </row>
    <row r="23" spans="1:13" s="26" customFormat="1" ht="40.15" customHeight="1" x14ac:dyDescent="0.15">
      <c r="A23" s="27">
        <v>17</v>
      </c>
      <c r="B23" s="46" t="s">
        <v>33</v>
      </c>
      <c r="C23" s="32" t="s">
        <v>40</v>
      </c>
      <c r="D23" s="46" t="s">
        <v>61</v>
      </c>
      <c r="E23" s="32" t="s">
        <v>72</v>
      </c>
      <c r="F23" s="32" t="s">
        <v>85</v>
      </c>
      <c r="G23" s="33">
        <v>404</v>
      </c>
      <c r="H23" s="34">
        <v>72.931701000000004</v>
      </c>
      <c r="I23" s="34">
        <v>72.931701000000004</v>
      </c>
      <c r="J23" s="34">
        <v>71.664715999999999</v>
      </c>
      <c r="K23" s="35">
        <f t="shared" si="1"/>
        <v>0.98262778760637981</v>
      </c>
      <c r="L23" s="34">
        <v>0</v>
      </c>
      <c r="M23" s="54">
        <v>404</v>
      </c>
    </row>
    <row r="24" spans="1:13" s="26" customFormat="1" ht="40.15" customHeight="1" x14ac:dyDescent="0.15">
      <c r="A24" s="42">
        <v>18</v>
      </c>
      <c r="B24" s="46" t="s">
        <v>34</v>
      </c>
      <c r="C24" s="46" t="s">
        <v>48</v>
      </c>
      <c r="D24" s="46" t="s">
        <v>62</v>
      </c>
      <c r="E24" s="32" t="s">
        <v>73</v>
      </c>
      <c r="F24" s="32" t="s">
        <v>86</v>
      </c>
      <c r="G24" s="33">
        <v>91020.480280000003</v>
      </c>
      <c r="H24" s="34">
        <v>35600</v>
      </c>
      <c r="I24" s="34">
        <v>84285.664546</v>
      </c>
      <c r="J24" s="34">
        <v>5169.0225460000001</v>
      </c>
      <c r="K24" s="35">
        <f t="shared" si="1"/>
        <v>6.1327422330269922E-2</v>
      </c>
      <c r="L24" s="34">
        <v>0</v>
      </c>
      <c r="M24" s="52">
        <v>42334.815734000003</v>
      </c>
    </row>
    <row r="25" spans="1:13" s="26" customFormat="1" ht="40.15" customHeight="1" x14ac:dyDescent="0.15">
      <c r="A25" s="57">
        <v>19</v>
      </c>
      <c r="B25" s="46" t="s">
        <v>35</v>
      </c>
      <c r="C25" s="32" t="s">
        <v>40</v>
      </c>
      <c r="D25" s="46" t="s">
        <v>63</v>
      </c>
      <c r="E25" s="32" t="s">
        <v>74</v>
      </c>
      <c r="F25" s="32" t="s">
        <v>87</v>
      </c>
      <c r="G25" s="33">
        <v>3887.9436999999998</v>
      </c>
      <c r="H25" s="34">
        <v>267.20854200000002</v>
      </c>
      <c r="I25" s="34">
        <v>50.164000000000001</v>
      </c>
      <c r="J25" s="47">
        <v>0</v>
      </c>
      <c r="K25" s="35">
        <f t="shared" si="1"/>
        <v>0</v>
      </c>
      <c r="L25" s="34">
        <v>113</v>
      </c>
      <c r="M25" s="54">
        <v>3670.8991580000002</v>
      </c>
    </row>
    <row r="26" spans="1:13" s="23" customFormat="1" ht="45" customHeight="1" thickBot="1" x14ac:dyDescent="0.2">
      <c r="A26" s="58">
        <v>20</v>
      </c>
      <c r="B26" s="36" t="s">
        <v>36</v>
      </c>
      <c r="C26" s="37" t="s">
        <v>40</v>
      </c>
      <c r="D26" s="36" t="s">
        <v>64</v>
      </c>
      <c r="E26" s="37" t="s">
        <v>75</v>
      </c>
      <c r="F26" s="37" t="s">
        <v>88</v>
      </c>
      <c r="G26" s="38">
        <v>1351.126</v>
      </c>
      <c r="H26" s="38">
        <v>110.207863</v>
      </c>
      <c r="I26" s="38">
        <v>291</v>
      </c>
      <c r="J26" s="38">
        <v>0</v>
      </c>
      <c r="K26" s="39">
        <f t="shared" si="0"/>
        <v>0</v>
      </c>
      <c r="L26" s="40">
        <v>0</v>
      </c>
      <c r="M26" s="56">
        <v>1170.3338630000001</v>
      </c>
    </row>
    <row r="27" spans="1:13" s="23" customFormat="1" ht="45" customHeight="1" thickBot="1" x14ac:dyDescent="0.2">
      <c r="A27" s="65" t="s">
        <v>10</v>
      </c>
      <c r="B27" s="66"/>
      <c r="C27" s="66"/>
      <c r="D27" s="66"/>
      <c r="E27" s="66"/>
      <c r="F27" s="67"/>
      <c r="G27" s="59">
        <f>SUM(,G6:G26)</f>
        <v>231973.37545200007</v>
      </c>
      <c r="H27" s="61">
        <f>SUM(,H6:H26)</f>
        <v>40102.492329000001</v>
      </c>
      <c r="I27" s="61">
        <f>SUM(,I6:I26)</f>
        <v>92830.167870000005</v>
      </c>
      <c r="J27" s="61">
        <f>SUM(,J6:J26)</f>
        <v>6182.9812250000004</v>
      </c>
      <c r="K27" s="62"/>
      <c r="L27" s="63">
        <f>SUM(,L6:L26)</f>
        <v>9587.1433899999993</v>
      </c>
      <c r="M27" s="64">
        <f>SUM(,M6:M26)</f>
        <v>169337.46743700004</v>
      </c>
    </row>
    <row r="28" spans="1:13" s="11" customFormat="1" ht="12" x14ac:dyDescent="0.15">
      <c r="A28" s="13" t="s">
        <v>4</v>
      </c>
      <c r="B28" s="5" t="s">
        <v>6</v>
      </c>
      <c r="C28" s="6"/>
      <c r="D28" s="6"/>
      <c r="E28" s="13"/>
      <c r="F28" s="13"/>
      <c r="G28" s="14"/>
      <c r="H28" s="14"/>
      <c r="I28" s="14"/>
      <c r="J28" s="14"/>
      <c r="K28" s="14"/>
      <c r="L28" s="13"/>
      <c r="M28" s="14"/>
    </row>
    <row r="29" spans="1:13" s="11" customFormat="1" ht="12" x14ac:dyDescent="0.15">
      <c r="A29" s="12"/>
      <c r="B29" s="2" t="s">
        <v>5</v>
      </c>
      <c r="C29" s="6"/>
      <c r="D29" s="6"/>
      <c r="E29" s="13"/>
      <c r="F29" s="13"/>
      <c r="G29" s="15"/>
      <c r="H29" s="15"/>
      <c r="I29" s="15"/>
      <c r="J29" s="15"/>
      <c r="K29" s="15"/>
      <c r="L29" s="49"/>
      <c r="M29" s="15"/>
    </row>
    <row r="30" spans="1:13" s="11" customFormat="1" ht="14.25" customHeight="1" x14ac:dyDescent="0.15">
      <c r="A30" s="12"/>
      <c r="B30" s="2" t="s">
        <v>92</v>
      </c>
      <c r="C30" s="6"/>
      <c r="D30" s="6"/>
      <c r="E30" s="13"/>
      <c r="F30" s="13"/>
      <c r="G30" s="14"/>
      <c r="H30" s="14"/>
      <c r="I30" s="14"/>
      <c r="J30" s="14"/>
      <c r="K30" s="14"/>
      <c r="L30" s="12"/>
      <c r="M30" s="14"/>
    </row>
    <row r="31" spans="1:13" s="23" customFormat="1" ht="12" x14ac:dyDescent="0.15">
      <c r="A31" s="12"/>
      <c r="B31" s="6"/>
      <c r="C31" s="6"/>
      <c r="D31" s="6"/>
      <c r="E31" s="13"/>
      <c r="F31" s="13"/>
      <c r="G31" s="14"/>
      <c r="H31" s="14"/>
      <c r="I31" s="14"/>
      <c r="J31" s="14"/>
      <c r="K31" s="14"/>
      <c r="L31" s="13"/>
      <c r="M31" s="14"/>
    </row>
  </sheetData>
  <autoFilter ref="A5:M30"/>
  <mergeCells count="14">
    <mergeCell ref="G3:G5"/>
    <mergeCell ref="H3:H5"/>
    <mergeCell ref="I3:I5"/>
    <mergeCell ref="L3:L5"/>
    <mergeCell ref="M3:M5"/>
    <mergeCell ref="J4:J5"/>
    <mergeCell ref="K4:K5"/>
    <mergeCell ref="A27:F27"/>
    <mergeCell ref="A3:A5"/>
    <mergeCell ref="B3:B5"/>
    <mergeCell ref="C3:C5"/>
    <mergeCell ref="D3:D5"/>
    <mergeCell ref="E3:E5"/>
    <mergeCell ref="F3:F5"/>
  </mergeCells>
  <phoneticPr fontId="1"/>
  <dataValidations count="1">
    <dataValidation type="decimal" allowBlank="1" showInputMessage="1" showErrorMessage="1" sqref="H27:M27 G26:G27 H26:J26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東海林 厚史</dc:creator>
  <cp:lastModifiedBy>峯田 恭平</cp:lastModifiedBy>
  <cp:lastPrinted>2023-09-25T07:49:46Z</cp:lastPrinted>
  <dcterms:created xsi:type="dcterms:W3CDTF">2010-08-24T08:00:05Z</dcterms:created>
  <dcterms:modified xsi:type="dcterms:W3CDTF">2023-10-05T05:49:24Z</dcterms:modified>
</cp:coreProperties>
</file>