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令和５年度" sheetId="6" r:id="rId1"/>
    <sheet name="入力規則等" sheetId="7" r:id="rId2"/>
  </sheets>
  <externalReferences>
    <externalReference r:id="rId3"/>
  </externalReferences>
  <definedNames>
    <definedName name="_xlnm.Print_Area" localSheetId="0">令和５年度!$A$1:$AY$191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08" i="6" l="1"/>
  <c r="AV179" i="6" l="1"/>
  <c r="Y179" i="6"/>
  <c r="AH82" i="6" l="1"/>
  <c r="AH81" i="6"/>
  <c r="AN123" i="6"/>
  <c r="R124" i="6" l="1"/>
  <c r="AN124" i="6" s="1"/>
  <c r="AQ95" i="6"/>
  <c r="AH95" i="6"/>
  <c r="X95" i="6"/>
  <c r="O95" i="6"/>
  <c r="AQ89" i="6"/>
  <c r="AH89" i="6"/>
  <c r="X89" i="6"/>
  <c r="O89" i="6"/>
  <c r="AQ84" i="6"/>
  <c r="AH84" i="6"/>
  <c r="X84" i="6"/>
  <c r="O84" i="6"/>
  <c r="O91" i="6" l="1"/>
  <c r="O92" i="6" s="1"/>
  <c r="R128" i="6"/>
  <c r="AN128" i="6" s="1"/>
  <c r="AB110" i="6" l="1"/>
  <c r="AL110" i="6" s="1"/>
  <c r="AU110" i="6" s="1"/>
  <c r="X77" i="6" l="1"/>
  <c r="X91" i="6" s="1"/>
  <c r="X92" i="6" s="1"/>
  <c r="AB122" i="6"/>
  <c r="AL122" i="6" s="1"/>
  <c r="AU122" i="6" s="1"/>
  <c r="AB116" i="6"/>
  <c r="AL116" i="6" s="1"/>
  <c r="AU116" i="6" s="1"/>
  <c r="AH77" i="6" l="1"/>
  <c r="AH91" i="6" s="1"/>
  <c r="AH92" i="6" s="1"/>
  <c r="AQ77" i="6" l="1"/>
  <c r="AQ91" i="6" s="1"/>
  <c r="AQ92" i="6" s="1"/>
</calcChain>
</file>

<file path=xl/sharedStrings.xml><?xml version="1.0" encoding="utf-8"?>
<sst xmlns="http://schemas.openxmlformats.org/spreadsheetml/2006/main" count="619" uniqueCount="387">
  <si>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</si>
  <si>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</si>
  <si>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</si>
  <si>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（国土交通省）</t>
    <rPh sb="1" eb="3">
      <t>コクド</t>
    </rPh>
    <rPh sb="3" eb="6">
      <t>コウツウショウ</t>
    </rPh>
    <rPh sb="5" eb="6">
      <t>ショウ</t>
    </rPh>
    <phoneticPr fontId="3"/>
  </si>
  <si>
    <t>基金の名称</t>
    <rPh sb="0" eb="2">
      <t>キキン</t>
    </rPh>
    <rPh sb="3" eb="5">
      <t>メイショウ</t>
    </rPh>
    <phoneticPr fontId="3"/>
  </si>
  <si>
    <t>耐震・環境不動産支援基金</t>
    <phoneticPr fontId="3"/>
  </si>
  <si>
    <t>担当部局</t>
    <rPh sb="0" eb="2">
      <t>タントウ</t>
    </rPh>
    <rPh sb="2" eb="4">
      <t>ブキョク</t>
    </rPh>
    <phoneticPr fontId="3"/>
  </si>
  <si>
    <t>不動産・建設経済局</t>
    <rPh sb="0" eb="3">
      <t>フドウサン</t>
    </rPh>
    <rPh sb="6" eb="8">
      <t>ケイザイ</t>
    </rPh>
    <phoneticPr fontId="3"/>
  </si>
  <si>
    <t>基金事業の名称</t>
    <rPh sb="0" eb="2">
      <t>キキン</t>
    </rPh>
    <rPh sb="2" eb="4">
      <t>ジギョウ</t>
    </rPh>
    <rPh sb="5" eb="7">
      <t>メイショウ</t>
    </rPh>
    <phoneticPr fontId="3"/>
  </si>
  <si>
    <t>耐震・環境不動産形成促進事業</t>
    <phoneticPr fontId="3"/>
  </si>
  <si>
    <t>担当課室</t>
    <phoneticPr fontId="3"/>
  </si>
  <si>
    <t>不動産市場整備課不動産投資市場整備室</t>
    <phoneticPr fontId="3"/>
  </si>
  <si>
    <t>基金の造成法人等の名称</t>
    <rPh sb="0" eb="2">
      <t>キキン</t>
    </rPh>
    <rPh sb="3" eb="5">
      <t>ゾウセイ</t>
    </rPh>
    <rPh sb="5" eb="7">
      <t>ホウジン</t>
    </rPh>
    <rPh sb="7" eb="8">
      <t>トウ</t>
    </rPh>
    <rPh sb="9" eb="11">
      <t>メイショウ</t>
    </rPh>
    <phoneticPr fontId="3"/>
  </si>
  <si>
    <t>一般社団法人環境不動産普及促進機構</t>
    <phoneticPr fontId="3"/>
  </si>
  <si>
    <t>作成責任者</t>
    <rPh sb="0" eb="2">
      <t>サクセイ</t>
    </rPh>
    <rPh sb="2" eb="5">
      <t>セキニンシャ</t>
    </rPh>
    <phoneticPr fontId="3"/>
  </si>
  <si>
    <t xml:space="preserve">本田　雄治 </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</si>
  <si>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</si>
  <si>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</si>
  <si>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</si>
  <si>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環境省・05-007</t>
    <rPh sb="0" eb="3">
      <t>カンキョウショウ</t>
    </rPh>
    <phoneticPr fontId="3"/>
  </si>
  <si>
    <t>関係する計画・
通知等</t>
    <rPh sb="0" eb="2">
      <t>カンケイ</t>
    </rPh>
    <rPh sb="4" eb="6">
      <t>ケイカク</t>
    </rPh>
    <rPh sb="8" eb="10">
      <t>ツウチ</t>
    </rPh>
    <rPh sb="10" eb="11">
      <t>ナド</t>
    </rPh>
    <phoneticPr fontId="3"/>
  </si>
  <si>
    <t>平成24年度地球温暖化対策推進事業費国庫補助金交付要綱
耐震・環境不動産形成対策費補助金交付要綱</t>
    <phoneticPr fontId="3"/>
  </si>
  <si>
    <t>事業の目的</t>
    <rPh sb="0" eb="2">
      <t>ジギョウ</t>
    </rPh>
    <rPh sb="3" eb="5">
      <t>モクテキ</t>
    </rPh>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</si>
  <si>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事業者又は当該事業者に出資等を行う投資事業有限責任組合(LPS)に出資を行うことにより、地域再生・活性化に資するまちづくり及び地球温暖化対策を推進することを目的とする。</t>
    <rPh sb="95" eb="98">
      <t>ジギョウシャ</t>
    </rPh>
    <rPh sb="98" eb="99">
      <t>マタ</t>
    </rPh>
    <rPh sb="100" eb="102">
      <t>トウガイ</t>
    </rPh>
    <rPh sb="102" eb="105">
      <t>ジギョウシャ</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</si>
  <si>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</si>
  <si>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不動産の耐震･環境性能の向上が求められる中、民間のみでは耐震･環境性能向上に係る工事の難度･コスト面等の課題から進みづらく、民間投資の｢呼び水｣となるリスクマネーを供給する本事業の存在は重要である。
更なる耐震･環境不動産の形成に向けて、｢政策性｣と｢収益性｣の両立が必要であり、支援要件の見直し（環境要件の引き上げ等）、出資スキームの合理化（SPCへ直接出資可とする等）の課題について令和5年度より対応を開始している。</t>
    <rPh sb="0" eb="3">
      <t>フドウサン</t>
    </rPh>
    <rPh sb="4" eb="6">
      <t>タイシン</t>
    </rPh>
    <rPh sb="7" eb="11">
      <t>カンキョウセイノウ</t>
    </rPh>
    <rPh sb="12" eb="14">
      <t>コウジョウ</t>
    </rPh>
    <rPh sb="15" eb="16">
      <t>モト</t>
    </rPh>
    <rPh sb="20" eb="21">
      <t>ナカ</t>
    </rPh>
    <rPh sb="22" eb="24">
      <t>ミンカン</t>
    </rPh>
    <rPh sb="28" eb="30">
      <t>タイシン</t>
    </rPh>
    <rPh sb="31" eb="33">
      <t>カンキョウ</t>
    </rPh>
    <rPh sb="33" eb="37">
      <t>セイノウコウジョウ</t>
    </rPh>
    <rPh sb="38" eb="39">
      <t>カカ</t>
    </rPh>
    <rPh sb="40" eb="42">
      <t>コウジ</t>
    </rPh>
    <rPh sb="43" eb="45">
      <t>ナンド</t>
    </rPh>
    <rPh sb="49" eb="50">
      <t>メン</t>
    </rPh>
    <rPh sb="50" eb="51">
      <t>トウ</t>
    </rPh>
    <rPh sb="52" eb="54">
      <t>カダイ</t>
    </rPh>
    <rPh sb="56" eb="57">
      <t>スス</t>
    </rPh>
    <rPh sb="62" eb="66">
      <t>ミンカントウシ</t>
    </rPh>
    <rPh sb="68" eb="69">
      <t>ヨ</t>
    </rPh>
    <rPh sb="70" eb="71">
      <t>ミズ</t>
    </rPh>
    <rPh sb="82" eb="84">
      <t>キョウキュウ</t>
    </rPh>
    <rPh sb="86" eb="89">
      <t>ホンジギョウ</t>
    </rPh>
    <rPh sb="90" eb="92">
      <t>ソンザイ</t>
    </rPh>
    <rPh sb="93" eb="95">
      <t>ジュウヨウ</t>
    </rPh>
    <rPh sb="120" eb="122">
      <t>セイサク</t>
    </rPh>
    <rPh sb="122" eb="123">
      <t>セイ</t>
    </rPh>
    <rPh sb="126" eb="129">
      <t>シュウエキセイ</t>
    </rPh>
    <rPh sb="131" eb="133">
      <t>リョウリツ</t>
    </rPh>
    <rPh sb="134" eb="136">
      <t>ヒツヨウ</t>
    </rPh>
    <rPh sb="140" eb="144">
      <t>シエンヨウケン</t>
    </rPh>
    <rPh sb="145" eb="147">
      <t>ミナオ</t>
    </rPh>
    <rPh sb="161" eb="163">
      <t>シュッシ</t>
    </rPh>
    <rPh sb="168" eb="171">
      <t>ゴウリカ</t>
    </rPh>
    <rPh sb="176" eb="180">
      <t>チョクセツシュッシ</t>
    </rPh>
    <rPh sb="180" eb="181">
      <t>カ</t>
    </rPh>
    <rPh sb="184" eb="185">
      <t>トウ</t>
    </rPh>
    <rPh sb="187" eb="189">
      <t>カダイ</t>
    </rPh>
    <rPh sb="193" eb="195">
      <t>レイワ</t>
    </rPh>
    <rPh sb="196" eb="198">
      <t>ネンド</t>
    </rPh>
    <rPh sb="200" eb="202">
      <t>タイオウ</t>
    </rPh>
    <rPh sb="203" eb="205">
      <t>カイシ</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</si>
  <si>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</si>
  <si>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</si>
  <si>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</si>
  <si>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</si>
  <si>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</si>
  <si>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</si>
  <si>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</si>
  <si>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</si>
  <si>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</si>
  <si>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</si>
  <si>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</si>
  <si>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</si>
  <si>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</si>
  <si>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</si>
  <si>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</si>
  <si>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等）を促進するもの。</t>
    <phoneticPr fontId="3"/>
  </si>
  <si>
    <t>事業概要URL</t>
    <rPh sb="0" eb="4">
      <t>ジギョウガイヨウ</t>
    </rPh>
    <phoneticPr fontId="3"/>
  </si>
  <si>
    <t>https://www.kankyofudosan.jp/cms/pdf/20221001_setsumeishiryo.pdf</t>
    <phoneticPr fontId="3"/>
  </si>
  <si>
    <t>基金事業の
これまでの取組とその成果</t>
    <rPh sb="0" eb="2">
      <t>キキン</t>
    </rPh>
    <rPh sb="2" eb="4">
      <t>ジギョウ</t>
    </rPh>
    <rPh sb="11" eb="13">
      <t>トリクミ</t>
    </rPh>
    <rPh sb="16" eb="18">
      <t>セイカ</t>
    </rPh>
    <phoneticPr fontId="3"/>
  </si>
  <si>
    <r>
      <rPr>
        <sz val="11"/>
        <rFont val="ＭＳ Ｐゴシック"/>
        <family val="3"/>
        <charset val="128"/>
      </rPr>
      <t>令和5年3月末現在において、20案件（28物件）に対して総額323.5億円の出資決定･実行を行い、出資案件のCO2削減量15,742t-CO2/年を達成、民間資金の誘発効果は9.8倍、2,314億円となり、累積損益は68億円となった。</t>
    </r>
    <rPh sb="0" eb="2">
      <t>レイワ</t>
    </rPh>
    <rPh sb="3" eb="4">
      <t>ネン</t>
    </rPh>
    <rPh sb="5" eb="6">
      <t>ガツ</t>
    </rPh>
    <rPh sb="6" eb="7">
      <t>マツ</t>
    </rPh>
    <rPh sb="7" eb="9">
      <t>ゲンザイ</t>
    </rPh>
    <rPh sb="16" eb="18">
      <t>アンケン</t>
    </rPh>
    <rPh sb="21" eb="23">
      <t>ブッケン</t>
    </rPh>
    <rPh sb="25" eb="26">
      <t>タイ</t>
    </rPh>
    <rPh sb="28" eb="30">
      <t>ソウガク</t>
    </rPh>
    <rPh sb="35" eb="37">
      <t>オクエン</t>
    </rPh>
    <rPh sb="38" eb="40">
      <t>シュッシ</t>
    </rPh>
    <rPh sb="40" eb="42">
      <t>ケッテイ</t>
    </rPh>
    <rPh sb="43" eb="45">
      <t>ジッコウ</t>
    </rPh>
    <rPh sb="46" eb="47">
      <t>オコナ</t>
    </rPh>
    <rPh sb="49" eb="53">
      <t>シュッシアンケン</t>
    </rPh>
    <rPh sb="57" eb="60">
      <t>サクゲンリョウ</t>
    </rPh>
    <rPh sb="72" eb="73">
      <t>ネン</t>
    </rPh>
    <rPh sb="74" eb="76">
      <t>タッセイ</t>
    </rPh>
    <rPh sb="77" eb="79">
      <t>ミンカン</t>
    </rPh>
    <rPh sb="79" eb="81">
      <t>シキン</t>
    </rPh>
    <rPh sb="97" eb="99">
      <t>オクエン</t>
    </rPh>
    <rPh sb="103" eb="105">
      <t>ルイセキ</t>
    </rPh>
    <rPh sb="105" eb="107">
      <t>ソンエキ</t>
    </rPh>
    <rPh sb="110" eb="112">
      <t>オクエン</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</si>
  <si>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</si>
  <si>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</si>
  <si>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</si>
  <si>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</si>
  <si>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</si>
  <si>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出資から得られる配当等を基金に繰り入れて再度別事業に新たな出資を振り向けることにより、効率的な資金運用を図ることが必要であり、基金事業として行うことが必要不可欠なものであるため。</t>
    <rPh sb="22" eb="25">
      <t>ベツジギョウ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</si>
  <si>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</si>
  <si>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</si>
  <si>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</si>
  <si>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</si>
  <si>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</si>
  <si>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</si>
  <si>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</si>
  <si>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</si>
  <si>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</si>
  <si>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</si>
  <si>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</si>
  <si>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</si>
  <si>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</si>
  <si>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</si>
  <si>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</si>
  <si>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（項）都市再生・地域再生整備事業費（目）都市再生推進事業費補助
（項）地球温暖化対策事業費（目）地球温暖化対策推進事業費補助</t>
    <rPh sb="1" eb="2">
      <t>コウ</t>
    </rPh>
    <rPh sb="3" eb="7">
      <t>トシサイセイ</t>
    </rPh>
    <rPh sb="8" eb="16">
      <t>チイキサイセイセイビジギョウ</t>
    </rPh>
    <rPh sb="16" eb="17">
      <t>ヒ</t>
    </rPh>
    <rPh sb="18" eb="19">
      <t>メ</t>
    </rPh>
    <rPh sb="35" eb="40">
      <t>チキュウオンダンカ</t>
    </rPh>
    <rPh sb="40" eb="42">
      <t>タイサク</t>
    </rPh>
    <rPh sb="42" eb="45">
      <t>ジギョウヒ</t>
    </rPh>
    <rPh sb="46" eb="4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</si>
  <si>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</si>
  <si>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</si>
  <si>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</si>
  <si>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</si>
  <si>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平成25年度</t>
    <rPh sb="0" eb="2">
      <t>ヘイセイ</t>
    </rPh>
    <rPh sb="4" eb="5">
      <t>ネン</t>
    </rPh>
    <rPh sb="5" eb="6">
      <t>ド</t>
    </rPh>
    <phoneticPr fontId="3"/>
  </si>
  <si>
    <t>事業名</t>
    <rPh sb="0" eb="2">
      <t>ジギョウ</t>
    </rPh>
    <rPh sb="2" eb="3">
      <t>メイ</t>
    </rPh>
    <phoneticPr fontId="3"/>
  </si>
  <si>
    <t>耐震・環境不動産形成促進事業</t>
    <rPh sb="0" eb="2">
      <t>タイシン</t>
    </rPh>
    <rPh sb="3" eb="8">
      <t>カンキョウフドウサン</t>
    </rPh>
    <rPh sb="8" eb="14">
      <t>ケイセイソクシンジギョウ</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</si>
  <si>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</si>
  <si>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</si>
  <si>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</si>
  <si>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</si>
  <si>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</si>
  <si>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</si>
  <si>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</si>
  <si>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</si>
  <si>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</si>
  <si>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</si>
  <si>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phoneticPr fontId="3"/>
  </si>
  <si>
    <t>国庫返納の経緯
②</t>
    <rPh sb="0" eb="2">
      <t>コッコ</t>
    </rPh>
    <rPh sb="2" eb="4">
      <t>ヘンノウ</t>
    </rPh>
    <rPh sb="5" eb="7">
      <t>ケイイ</t>
    </rPh>
    <phoneticPr fontId="3"/>
  </si>
  <si>
    <t>令和5年度</t>
    <rPh sb="0" eb="2">
      <t>レイワ</t>
    </rPh>
    <rPh sb="3" eb="5">
      <t>ネンド</t>
    </rPh>
    <phoneticPr fontId="3"/>
  </si>
  <si>
    <t>令和４年度予算執行調査での基金規模の指摘や、交付要綱に基づく事業の見直しを踏まえて事業費の算出方法について精査。事業実施状況等も鑑み、基金の必要規模をあらためて見直した結果、20億円を返納。</t>
    <rPh sb="0" eb="2">
      <t>レイワ</t>
    </rPh>
    <rPh sb="3" eb="5">
      <t>ネンド</t>
    </rPh>
    <rPh sb="64" eb="65">
      <t>カンガ</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</si>
  <si>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</si>
  <si>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</si>
  <si>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</si>
  <si>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</si>
  <si>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</si>
  <si>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新規出資の決定を終了した後も既採択分の支払等の後年度負担が発生するため。</t>
    <rPh sb="0" eb="2">
      <t>シンキ</t>
    </rPh>
    <rPh sb="2" eb="4">
      <t>シュッシ</t>
    </rPh>
    <rPh sb="5" eb="7">
      <t>ケッテイ</t>
    </rPh>
    <rPh sb="8" eb="10">
      <t>シュウリョウ</t>
    </rPh>
    <rPh sb="12" eb="13">
      <t>アト</t>
    </rPh>
    <rPh sb="14" eb="15">
      <t>キ</t>
    </rPh>
    <rPh sb="15" eb="17">
      <t>サイタク</t>
    </rPh>
    <rPh sb="17" eb="18">
      <t>ブン</t>
    </rPh>
    <rPh sb="19" eb="21">
      <t>シハライ</t>
    </rPh>
    <rPh sb="21" eb="22">
      <t>トウ</t>
    </rPh>
    <rPh sb="23" eb="26">
      <t>コウネンド</t>
    </rPh>
    <rPh sb="26" eb="28">
      <t>フタン</t>
    </rPh>
    <rPh sb="29" eb="31">
      <t>ハッセイ</t>
    </rPh>
    <phoneticPr fontId="3"/>
  </si>
  <si>
    <t>【基金事業の新規申請受付終了時期】</t>
    <phoneticPr fontId="3"/>
  </si>
  <si>
    <t>本事業は出資事業であるため、新規出資の決定を行う時期をR13.3.31までとしている。</t>
    <rPh sb="0" eb="3">
      <t>ホンジギョウ</t>
    </rPh>
    <rPh sb="4" eb="8">
      <t>シュッシジギョウ</t>
    </rPh>
    <rPh sb="14" eb="16">
      <t>シンキ</t>
    </rPh>
    <rPh sb="16" eb="18">
      <t>シュッシ</t>
    </rPh>
    <rPh sb="19" eb="21">
      <t>ケッテイ</t>
    </rPh>
    <rPh sb="22" eb="23">
      <t>オコナ</t>
    </rPh>
    <rPh sb="24" eb="26">
      <t>ジキ</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</si>
  <si>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</si>
  <si>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</si>
  <si>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https://www.mlit.go.jp/totikensangyo/totikensangyo_tk5_000029.html</t>
    <phoneticPr fontId="3"/>
  </si>
  <si>
    <r>
      <t xml:space="preserve">活動内容①
</t>
    </r>
    <r>
      <rPr>
        <sz val="9"/>
        <color theme="1"/>
        <rFont val="ＭＳ Ｐゴシック"/>
        <family val="3"/>
        <charset val="128"/>
      </rPr>
      <t>（アクティビティ）</t>
    </r>
    <phoneticPr fontId="3"/>
  </si>
  <si>
    <t>耐震･環境性能の優れた不動産の形成を普及促進するため、事業者等と機構事業実施に関する相談を実施。</t>
    <rPh sb="0" eb="2">
      <t>タイシン</t>
    </rPh>
    <rPh sb="3" eb="5">
      <t>カンキョウ</t>
    </rPh>
    <rPh sb="5" eb="7">
      <t>セイノウ</t>
    </rPh>
    <rPh sb="8" eb="9">
      <t>スグ</t>
    </rPh>
    <rPh sb="11" eb="14">
      <t>フドウサン</t>
    </rPh>
    <rPh sb="15" eb="17">
      <t>ケイセイ</t>
    </rPh>
    <rPh sb="18" eb="20">
      <t>フキュウ</t>
    </rPh>
    <rPh sb="20" eb="22">
      <t>ソクシン</t>
    </rPh>
    <rPh sb="27" eb="30">
      <t>ジギョウシャ</t>
    </rPh>
    <rPh sb="30" eb="31">
      <t>トウ</t>
    </rPh>
    <rPh sb="32" eb="34">
      <t>キコウ</t>
    </rPh>
    <rPh sb="34" eb="36">
      <t>ジギョウ</t>
    </rPh>
    <rPh sb="36" eb="38">
      <t>ジッシ</t>
    </rPh>
    <rPh sb="39" eb="40">
      <t>カン</t>
    </rPh>
    <rPh sb="42" eb="44">
      <t>ソウダン</t>
    </rPh>
    <rPh sb="45" eb="47">
      <t>ジッシ</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</si>
  <si>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</si>
  <si>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</si>
  <si>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</si>
  <si>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</si>
  <si>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</si>
  <si>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</si>
  <si>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</si>
  <si>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</si>
  <si>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</si>
  <si>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</si>
  <si>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環境不動産の普及促進</t>
    <rPh sb="0" eb="5">
      <t>カンキョウフドウサン</t>
    </rPh>
    <rPh sb="6" eb="8">
      <t>フキュウ</t>
    </rPh>
    <rPh sb="8" eb="10">
      <t>ソクシン</t>
    </rPh>
    <phoneticPr fontId="3"/>
  </si>
  <si>
    <t>相談件数/年度</t>
    <rPh sb="0" eb="4">
      <t>ソウダンケンスウ</t>
    </rPh>
    <rPh sb="5" eb="7">
      <t>ネンド</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</si>
  <si>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</si>
  <si>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</si>
  <si>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</si>
  <si>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</si>
  <si>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rPr>
        <sz val="11"/>
        <rFont val="ＭＳ Ｐゴシック"/>
        <family val="3"/>
        <charset val="128"/>
      </rPr>
      <t>事業者等と機構事業実施に関する相談を行うことにより、機構が一定の耐震･環境性能要件を満たす不動産の改修･開発事業に出資実行することに繋がるため。</t>
    </r>
    <rPh sb="18" eb="19">
      <t>オコナ</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</si>
  <si>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</si>
  <si>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</si>
  <si>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</si>
  <si>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</si>
  <si>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</si>
  <si>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出資実行の進捗</t>
    <rPh sb="0" eb="2">
      <t>シュッシ</t>
    </rPh>
    <rPh sb="2" eb="4">
      <t>ジッコウ</t>
    </rPh>
    <rPh sb="5" eb="7">
      <t>シンチョク</t>
    </rPh>
    <phoneticPr fontId="3"/>
  </si>
  <si>
    <t>出資実行額（累計）</t>
    <rPh sb="0" eb="4">
      <t>シュッシジッコウ</t>
    </rPh>
    <rPh sb="4" eb="5">
      <t>ガク</t>
    </rPh>
    <rPh sb="6" eb="8">
      <t>ルイケイ</t>
    </rPh>
    <phoneticPr fontId="3"/>
  </si>
  <si>
    <t>成果実績</t>
    <rPh sb="0" eb="2">
      <t>セイカ</t>
    </rPh>
    <rPh sb="2" eb="4">
      <t>ジッセキ</t>
    </rPh>
    <phoneticPr fontId="3"/>
  </si>
  <si>
    <t>億円</t>
    <rPh sb="0" eb="2">
      <t>オクエン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</si>
  <si>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</si>
  <si>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</si>
  <si>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</si>
  <si>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</si>
  <si>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（実績値）出資実行額
（目標値）出資決定済み未実行金額、相談案件のうち一定の検討プロセスまで進んでいる案件の合計出資期待額、当該プロセスまで進んだ案件の割合、10年目見直しを踏まえた案件の増減率、出資実行案件の平均的な投資期間等</t>
    <rPh sb="1" eb="3">
      <t>ジッセキ</t>
    </rPh>
    <rPh sb="3" eb="4">
      <t>アタイ</t>
    </rPh>
    <rPh sb="9" eb="10">
      <t>ガク</t>
    </rPh>
    <rPh sb="12" eb="14">
      <t>モクヒョウ</t>
    </rPh>
    <rPh sb="14" eb="15">
      <t>アタイ</t>
    </rPh>
    <rPh sb="76" eb="78">
      <t>ワリアイ</t>
    </rPh>
    <rPh sb="113" eb="114">
      <t>トウ</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</si>
  <si>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</si>
  <si>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機構が出資実行した案件により、耐震･環境性能の優れた不動産が形成されることで、エネルギーの消費削減が進み、CO2の排出量も削減され地球温暖化対策に寄与することとなるため。</t>
    <rPh sb="30" eb="32">
      <t>ケイセイ</t>
    </rPh>
    <rPh sb="45" eb="47">
      <t>ショウヒ</t>
    </rPh>
    <rPh sb="47" eb="49">
      <t>サクゲン</t>
    </rPh>
    <rPh sb="50" eb="51">
      <t>スス</t>
    </rPh>
    <rPh sb="57" eb="59">
      <t>ハイシュツ</t>
    </rPh>
    <rPh sb="59" eb="60">
      <t>リョウ</t>
    </rPh>
    <rPh sb="61" eb="63">
      <t>サクゲン</t>
    </rPh>
    <rPh sb="73" eb="75">
      <t>キヨ</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</si>
  <si>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</si>
  <si>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</si>
  <si>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</si>
  <si>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</si>
  <si>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地球温暖化対策</t>
    <rPh sb="0" eb="5">
      <t>チキュウオンダンカ</t>
    </rPh>
    <rPh sb="5" eb="7">
      <t>タイサク</t>
    </rPh>
    <phoneticPr fontId="3"/>
  </si>
  <si>
    <t>出資案件の1年当たりのCO2の削減量の合計値</t>
    <rPh sb="0" eb="4">
      <t>シュッシアンケン</t>
    </rPh>
    <rPh sb="6" eb="8">
      <t>ネンア</t>
    </rPh>
    <rPh sb="15" eb="18">
      <t>サクゲンリョウ</t>
    </rPh>
    <rPh sb="19" eb="22">
      <t>ゴウケイチ</t>
    </rPh>
    <phoneticPr fontId="3"/>
  </si>
  <si>
    <t>t-CO2</t>
    <phoneticPr fontId="3"/>
  </si>
  <si>
    <t>（以下のデータより案件毎の1年当たりのCO2削減量を算出）
一次エネルギー消費量の削減量（建築士等による提案内容への適合確認書）等</t>
    <rPh sb="1" eb="3">
      <t>イカ</t>
    </rPh>
    <rPh sb="9" eb="12">
      <t>アンケンゴト</t>
    </rPh>
    <rPh sb="14" eb="15">
      <t>ネン</t>
    </rPh>
    <rPh sb="15" eb="16">
      <t>ア</t>
    </rPh>
    <rPh sb="22" eb="25">
      <t>サクゲンリョウ</t>
    </rPh>
    <rPh sb="26" eb="28">
      <t>サンシュツ</t>
    </rPh>
    <rPh sb="30" eb="32">
      <t>イチジ</t>
    </rPh>
    <rPh sb="37" eb="40">
      <t>ショウヒリョウ</t>
    </rPh>
    <rPh sb="41" eb="44">
      <t>サクゲンリョウ</t>
    </rPh>
    <rPh sb="45" eb="49">
      <t>ケンチクシトウ</t>
    </rPh>
    <rPh sb="52" eb="56">
      <t>テイアンナイヨウ</t>
    </rPh>
    <rPh sb="58" eb="63">
      <t>テキゴウカクニンショ</t>
    </rPh>
    <rPh sb="64" eb="65">
      <t>トウ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</si>
  <si>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</si>
  <si>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</si>
  <si>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</si>
  <si>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</si>
  <si>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</si>
  <si>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</si>
  <si>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</si>
  <si>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</si>
  <si>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</si>
  <si>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</si>
  <si>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</si>
  <si>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</si>
  <si>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</si>
  <si>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事業収入</t>
    <rPh sb="0" eb="2">
      <t>ジギョウ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</si>
  <si>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</si>
  <si>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</si>
  <si>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</si>
  <si>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</si>
  <si>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</si>
  <si>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</si>
  <si>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</si>
  <si>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</si>
  <si>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</si>
  <si>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</si>
  <si>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</si>
  <si>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</si>
  <si>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</si>
  <si>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</si>
  <si>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</si>
  <si>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</si>
  <si>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</si>
  <si>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</si>
  <si>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</si>
  <si>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</si>
  <si>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</si>
  <si>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</si>
  <si>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</si>
  <si>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</si>
  <si>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</si>
  <si>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</si>
  <si>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</si>
  <si>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</si>
  <si>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</si>
  <si>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</si>
  <si>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</si>
  <si>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</si>
  <si>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</si>
  <si>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</si>
  <si>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</si>
  <si>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</si>
  <si>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</si>
  <si>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</si>
  <si>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</si>
  <si>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</si>
  <si>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</si>
  <si>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</si>
  <si>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</si>
  <si>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</si>
  <si>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</si>
  <si>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</si>
  <si>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</si>
  <si>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</si>
  <si>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</si>
  <si>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</si>
  <si>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</si>
  <si>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本事業の利用を予定していた事業者の案件の組成状況等の外部事情により、当初の見込み通りに出資実行は行われなかったものの、概ね当初見込みの額による出資実行・決定を行ったところ（出資実行：36億円、出資決定：65億円、計：101億円、乖離率：5.5％）。</t>
    <rPh sb="106" eb="107">
      <t>ケイ</t>
    </rPh>
    <rPh sb="111" eb="113">
      <t>オクエン</t>
    </rPh>
    <rPh sb="114" eb="117">
      <t>カイリリツ</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</si>
  <si>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</si>
  <si>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</si>
  <si>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令和4年度は上記出資実行済みの5億円に加え、新規出資15億円を決定済み。また残額についても昨今の急激な円安や人手不足等に起因する資材費・事業費の高騰や需給動向見極め等のため、予定されていたプロジェクト形成に当初より時間を要するケースが多く、投資毀損等が生じないよう、慎重に見極めながら対応しているため、実行が当初予定より後ずれしていることに伴うものである。</t>
    <rPh sb="0" eb="2">
      <t>レイワ</t>
    </rPh>
    <rPh sb="4" eb="5">
      <t>ド</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</si>
  <si>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</si>
  <si>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</si>
  <si>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</si>
  <si>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保有割合＝①28,813百万円÷（②26,672百万円＋③2,069百万円）</t>
    <rPh sb="0" eb="4">
      <t>ホユウワリアイ</t>
    </rPh>
    <rPh sb="12" eb="15">
      <t>ヒャクマンエン</t>
    </rPh>
    <rPh sb="24" eb="27">
      <t>ヒャクマンエン</t>
    </rPh>
    <rPh sb="34" eb="37">
      <t>ヒャクマンエン</t>
    </rPh>
    <phoneticPr fontId="3"/>
  </si>
  <si>
    <t>各項の
内容</t>
    <rPh sb="0" eb="1">
      <t>カク</t>
    </rPh>
    <rPh sb="1" eb="2">
      <t>コウ</t>
    </rPh>
    <rPh sb="4" eb="6">
      <t>ナイヨウ</t>
    </rPh>
    <phoneticPr fontId="3"/>
  </si>
  <si>
    <t>①直近年度末の基金残高-令和５年度国庫返納額
②事業費所用見込額
③管理費所要見込額</t>
    <rPh sb="1" eb="3">
      <t>チョッキン</t>
    </rPh>
    <rPh sb="3" eb="6">
      <t>ネンドマツ</t>
    </rPh>
    <rPh sb="7" eb="9">
      <t>キキン</t>
    </rPh>
    <rPh sb="9" eb="11">
      <t>ザンダカ</t>
    </rPh>
    <rPh sb="12" eb="14">
      <t>レイワ</t>
    </rPh>
    <rPh sb="15" eb="17">
      <t>ネンド</t>
    </rPh>
    <rPh sb="17" eb="21">
      <t>コッコヘンノウ</t>
    </rPh>
    <rPh sb="21" eb="22">
      <t>ガク</t>
    </rPh>
    <rPh sb="24" eb="27">
      <t>ジギョウヒ</t>
    </rPh>
    <rPh sb="27" eb="29">
      <t>ショヨウ</t>
    </rPh>
    <rPh sb="29" eb="31">
      <t>ミコ</t>
    </rPh>
    <rPh sb="31" eb="32">
      <t>ガク</t>
    </rPh>
    <rPh sb="34" eb="37">
      <t>カンリヒ</t>
    </rPh>
    <rPh sb="37" eb="39">
      <t>ショヨウ</t>
    </rPh>
    <rPh sb="39" eb="41">
      <t>ミコ</t>
    </rPh>
    <rPh sb="41" eb="42">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</si>
  <si>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</si>
  <si>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</si>
  <si>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上記のとおり</t>
    <rPh sb="0" eb="2">
      <t>ジョウキ</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</si>
  <si>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</si>
  <si>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</si>
  <si>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令和5年5月末時点（見込）において、令和5年度の出資実績はない。なお、過年度において出資決定を行い、今後、出資実行予定の案件が3件ある。</t>
    <rPh sb="0" eb="2">
      <t>レイワ</t>
    </rPh>
    <rPh sb="3" eb="4">
      <t>ネン</t>
    </rPh>
    <rPh sb="5" eb="6">
      <t>ガツ</t>
    </rPh>
    <rPh sb="6" eb="7">
      <t>マツ</t>
    </rPh>
    <rPh sb="7" eb="9">
      <t>ジテン</t>
    </rPh>
    <rPh sb="10" eb="12">
      <t>ミコ</t>
    </rPh>
    <rPh sb="18" eb="20">
      <t>レイワ</t>
    </rPh>
    <rPh sb="21" eb="23">
      <t>ネンド</t>
    </rPh>
    <rPh sb="24" eb="26">
      <t>シュッシ</t>
    </rPh>
    <rPh sb="26" eb="28">
      <t>ジッセキ</t>
    </rPh>
    <rPh sb="35" eb="36">
      <t>カ</t>
    </rPh>
    <rPh sb="36" eb="38">
      <t>ネンド</t>
    </rPh>
    <rPh sb="42" eb="44">
      <t>シュッシ</t>
    </rPh>
    <rPh sb="44" eb="46">
      <t>ケッテイ</t>
    </rPh>
    <rPh sb="47" eb="48">
      <t>オコナ</t>
    </rPh>
    <rPh sb="50" eb="52">
      <t>コンゴ</t>
    </rPh>
    <rPh sb="53" eb="55">
      <t>シュッシ</t>
    </rPh>
    <rPh sb="55" eb="59">
      <t>ジッコウヨテイ</t>
    </rPh>
    <rPh sb="60" eb="62">
      <t>アンケン</t>
    </rPh>
    <rPh sb="64" eb="65">
      <t>ケン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</si>
  <si>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</si>
  <si>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</si>
  <si>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</si>
  <si>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</si>
  <si>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</si>
  <si>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令和5年7月に国庫返納（20億円）を実施しており、保有割合が適正化されているため。</t>
    <rPh sb="0" eb="2">
      <t>レイワ</t>
    </rPh>
    <rPh sb="3" eb="4">
      <t>ネン</t>
    </rPh>
    <rPh sb="5" eb="6">
      <t>ガツ</t>
    </rPh>
    <rPh sb="7" eb="9">
      <t>コッコ</t>
    </rPh>
    <rPh sb="9" eb="11">
      <t>ヘンノウ</t>
    </rPh>
    <rPh sb="14" eb="15">
      <t>オク</t>
    </rPh>
    <rPh sb="15" eb="16">
      <t>エン</t>
    </rPh>
    <rPh sb="18" eb="20">
      <t>ジッシ</t>
    </rPh>
    <rPh sb="25" eb="27">
      <t>ホユウ</t>
    </rPh>
    <rPh sb="27" eb="29">
      <t>ワリアイ</t>
    </rPh>
    <rPh sb="30" eb="32">
      <t>テキセイ</t>
    </rPh>
    <rPh sb="32" eb="33">
      <t>カ</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</si>
  <si>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</si>
  <si>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</si>
  <si>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</si>
  <si>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</si>
  <si>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令和４年度予算執行調査での基金規模の指摘や、交付要綱に基づく事業の見直しを踏まえて事業費の算出方法について精査。事業実施状況等も鑑み、基金の必要規模をあらためて見直した結果、今後使用する見込みの低い20億円分を国庫返納することとする。</t>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</si>
  <si>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</si>
  <si>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政府の「2050年カーボンニュートラル」の宣言等を受けて、不動産投資においてもESG投資の流れが拡大しつつあり、環境性能の優れた良質な不動産の形成を後押しする本事業の出資期待は高まっている。このような中、事業・金融環境が全般的に厳しくなってきており、環境不動産形成促進に向けた取組を継続的・機動的に進めていくためには基金方式による安定したリスクマネーの供給体制が不可欠であり、基金事業自体は残置する必要がある。
ただし、残置すべき所要額を試算した（詳細は保有割合に記載）ところ、28,741百万円（事業費：26,672百万円、管理費：2,069百万円）となり、令和４年度残高（30,813百万円）より約20億円が余剰となるため、余剰分については国庫返納することとした。</t>
    <rPh sb="195" eb="197">
      <t>ザンチ</t>
    </rPh>
    <rPh sb="199" eb="201">
      <t>ヒツヨウ</t>
    </rPh>
    <rPh sb="210" eb="212">
      <t>ザンチ</t>
    </rPh>
    <rPh sb="215" eb="218">
      <t>ショヨウガク</t>
    </rPh>
    <rPh sb="245" eb="248">
      <t>ヒャクマンエン</t>
    </rPh>
    <rPh sb="280" eb="282">
      <t>レイワ</t>
    </rPh>
    <rPh sb="283" eb="284">
      <t>ネン</t>
    </rPh>
    <rPh sb="285" eb="287">
      <t>ザンダカ</t>
    </rPh>
    <rPh sb="300" eb="301">
      <t>ヤク</t>
    </rPh>
    <rPh sb="303" eb="305">
      <t>オクエン</t>
    </rPh>
    <rPh sb="306" eb="308">
      <t>ヨジョウ</t>
    </rPh>
    <rPh sb="314" eb="317">
      <t>ヨジョウブン</t>
    </rPh>
    <rPh sb="322" eb="326">
      <t>コッコヘンノウ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</si>
  <si>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</si>
  <si>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</si>
  <si>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</si>
  <si>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</si>
  <si>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</si>
  <si>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</si>
  <si>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</si>
  <si>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基金設置法人は公募にて選定。公募要領に基づき、厳正に審査を行い、弁護士、公認会計士等の外部委員からなる有識者委員会の意見を聴いて、国交省と環境省において選定を行った。</t>
    <rPh sb="0" eb="6">
      <t>キキンセッチホウジン</t>
    </rPh>
    <rPh sb="7" eb="9">
      <t>コウボ</t>
    </rPh>
    <rPh sb="11" eb="13">
      <t>センテイ</t>
    </rPh>
    <rPh sb="58" eb="60">
      <t>イケン</t>
    </rPh>
    <rPh sb="61" eb="62">
      <t>キ</t>
    </rPh>
    <rPh sb="79" eb="80">
      <t>オコナ</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</si>
  <si>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</si>
  <si>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</si>
  <si>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</si>
  <si>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・アクティビティ①の長期アウトカムであるCO2削減量については、令和４年度目標を11％増しで達成している。
・執行の乖離状況が２年連続で大きい値となっているのは、①急激な円安や人手不足等に起因する資材費・事業費の高騰や需給動向見極め等のため、予定されていたプロジェクト形成に時間を要するケースが多かったこと②出資スキームが限定されていたことや事業活用に係る事業者負担が過大であったために本事業の活用がうまく進んでいなかったことが原因である。
・保有割合が「１」を上回っているのは、上記の通り計画通りの出資が行えていなかったためである。</t>
    <rPh sb="10" eb="12">
      <t>チョウキ</t>
    </rPh>
    <rPh sb="23" eb="26">
      <t>サクゲンリョウ</t>
    </rPh>
    <rPh sb="32" eb="34">
      <t>レイワ</t>
    </rPh>
    <rPh sb="35" eb="37">
      <t>ネンド</t>
    </rPh>
    <rPh sb="37" eb="39">
      <t>モクヒョウ</t>
    </rPh>
    <rPh sb="43" eb="44">
      <t>マ</t>
    </rPh>
    <rPh sb="46" eb="48">
      <t>タッセイ</t>
    </rPh>
    <rPh sb="137" eb="139">
      <t>ジカン</t>
    </rPh>
    <rPh sb="140" eb="141">
      <t>ヨウ</t>
    </rPh>
    <rPh sb="147" eb="148">
      <t>オオ</t>
    </rPh>
    <rPh sb="154" eb="156">
      <t>シュッシ</t>
    </rPh>
    <rPh sb="161" eb="163">
      <t>ゲンテイ</t>
    </rPh>
    <rPh sb="171" eb="175">
      <t>ジギョウカツヨウ</t>
    </rPh>
    <rPh sb="176" eb="177">
      <t>カカ</t>
    </rPh>
    <rPh sb="178" eb="181">
      <t>ジギョウシャ</t>
    </rPh>
    <rPh sb="181" eb="183">
      <t>フタン</t>
    </rPh>
    <rPh sb="184" eb="186">
      <t>カダイ</t>
    </rPh>
    <rPh sb="193" eb="196">
      <t>ホンジギョウ</t>
    </rPh>
    <rPh sb="197" eb="199">
      <t>カツヨウ</t>
    </rPh>
    <rPh sb="203" eb="204">
      <t>スス</t>
    </rPh>
    <rPh sb="214" eb="216">
      <t>ゲンイン</t>
    </rPh>
    <rPh sb="222" eb="226">
      <t>ホユウワリアイ</t>
    </rPh>
    <rPh sb="231" eb="233">
      <t>ウワマワ</t>
    </rPh>
    <rPh sb="240" eb="242">
      <t>ジョウキ</t>
    </rPh>
    <rPh sb="243" eb="244">
      <t>トオ</t>
    </rPh>
    <rPh sb="245" eb="248">
      <t>ケイカクドオ</t>
    </rPh>
    <rPh sb="250" eb="252">
      <t>シュッシ</t>
    </rPh>
    <rPh sb="253" eb="254">
      <t>オコナ</t>
    </rPh>
    <phoneticPr fontId="3"/>
  </si>
  <si>
    <t>目標年度（令和8年度）における効果測定に関する評価</t>
    <phoneticPr fontId="3"/>
  </si>
  <si>
    <t>改善の方向性</t>
    <rPh sb="0" eb="2">
      <t>カイゼン</t>
    </rPh>
    <rPh sb="3" eb="6">
      <t>ホウコウセイ</t>
    </rPh>
    <phoneticPr fontId="3"/>
  </si>
  <si>
    <t>・アクティビティ①の長期アウトカムであるCO2削減量については、事業見直しに伴う出資対象事業の環境要件の引上げを踏まえて、今年度新たに目標値を設定した。
・執行の乖離については、直接出資スキームの導入やセイムボート出資の廃止等といった活用促進に係る事業の見直しを行ったところであり、改善が見込まれる。
・保有割合が「１」を上回る部分については、今後の使用見込を踏まえ、使用見込の低い分については国庫返納することとした。今後も引き続き、民間投資を喚起するよう事業の適正かつ円滑な執行に努める。</t>
    <rPh sb="32" eb="36">
      <t>ジギョウミナオ</t>
    </rPh>
    <rPh sb="38" eb="39">
      <t>トモナ</t>
    </rPh>
    <rPh sb="40" eb="42">
      <t>シュッシ</t>
    </rPh>
    <rPh sb="42" eb="46">
      <t>タイショウジギョウ</t>
    </rPh>
    <rPh sb="47" eb="51">
      <t>カンキョウヨウケン</t>
    </rPh>
    <rPh sb="52" eb="54">
      <t>ヒキア</t>
    </rPh>
    <rPh sb="56" eb="57">
      <t>フ</t>
    </rPh>
    <rPh sb="61" eb="64">
      <t>コンネンド</t>
    </rPh>
    <rPh sb="64" eb="65">
      <t>アラ</t>
    </rPh>
    <rPh sb="67" eb="70">
      <t>モクヒョウチ</t>
    </rPh>
    <rPh sb="71" eb="73">
      <t>セッテイ</t>
    </rPh>
    <rPh sb="78" eb="80">
      <t>シッコウ</t>
    </rPh>
    <rPh sb="81" eb="83">
      <t>カイリ</t>
    </rPh>
    <rPh sb="89" eb="93">
      <t>チョクセツシュッシ</t>
    </rPh>
    <rPh sb="98" eb="100">
      <t>ドウニュウ</t>
    </rPh>
    <rPh sb="117" eb="121">
      <t>カツヨウソクシン</t>
    </rPh>
    <rPh sb="122" eb="123">
      <t>カカ</t>
    </rPh>
    <rPh sb="124" eb="126">
      <t>ジギョウ</t>
    </rPh>
    <rPh sb="127" eb="129">
      <t>ミナオ</t>
    </rPh>
    <rPh sb="131" eb="132">
      <t>オコナ</t>
    </rPh>
    <rPh sb="141" eb="143">
      <t>カイゼン</t>
    </rPh>
    <rPh sb="144" eb="146">
      <t>ミコ</t>
    </rPh>
    <rPh sb="152" eb="156">
      <t>ホユウワリアイ</t>
    </rPh>
    <rPh sb="161" eb="163">
      <t>ウワマワ</t>
    </rPh>
    <rPh sb="164" eb="166">
      <t>ブブン</t>
    </rPh>
    <rPh sb="172" eb="174">
      <t>コンゴ</t>
    </rPh>
    <rPh sb="175" eb="179">
      <t>シヨウミコミ</t>
    </rPh>
    <rPh sb="180" eb="181">
      <t>フ</t>
    </rPh>
    <rPh sb="184" eb="188">
      <t>シヨウミコミ</t>
    </rPh>
    <rPh sb="189" eb="190">
      <t>ヒク</t>
    </rPh>
    <rPh sb="191" eb="192">
      <t>ブン</t>
    </rPh>
    <rPh sb="197" eb="201">
      <t>コッコヘンノウ</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</si>
  <si>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</si>
  <si>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</si>
  <si>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</si>
  <si>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</si>
  <si>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行政改革推進会議による基金の再点検や政府全体の財政健全化に向けた取組、不動産市場の動向、基金設置後の事業の進捗状況を踏まえ、基金の必要規模をあらためて見直した結果、50億円を平成27年10月に返納。令和元年度の外部有識者ヒアリング及び再点検を踏まえて、「地球温暖化対策」の成果目標を新たに設定するとともに、活動指標を「セミナーの開催回数」から「民間企業等との連携」に変更し、「民間資金の誘発」についてより高い目標値を設定した。
令和４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Ph sb="141" eb="142">
      <t>アラ</t>
    </rPh>
    <phoneticPr fontId="3"/>
  </si>
  <si>
    <t>備考</t>
    <rPh sb="0" eb="2">
      <t>ビコウ</t>
    </rPh>
    <phoneticPr fontId="3"/>
  </si>
  <si>
    <t>事業報告・決算報告書　（https://www.re-seed.or.jp/info2）
「補助金等に係る予算の執行の適正化に関する法律施行令の一部を改正する政令」（平成26年政令第341号）及び「基金造成費補助金等の活用に関する指針について」（財計第2534号）の公布・発出を受け、平成27年３月23日付けで交付要綱等の改正を行った。</t>
    <rPh sb="0" eb="2">
      <t>ジギョウ</t>
    </rPh>
    <rPh sb="2" eb="4">
      <t>ホウコク</t>
    </rPh>
    <rPh sb="5" eb="10">
      <t>ケッサンホウコクショ</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</si>
  <si>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</si>
  <si>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</si>
  <si>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</si>
  <si>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A.一般社団法人環境不動産普及促進機構</t>
    <phoneticPr fontId="3"/>
  </si>
  <si>
    <t>B.スターツ環境不動産ファンド投資事業有限責任組合</t>
    <rPh sb="6" eb="8">
      <t>カンキョウ</t>
    </rPh>
    <rPh sb="8" eb="11">
      <t>フドウサン</t>
    </rPh>
    <rPh sb="15" eb="17">
      <t>トウシ</t>
    </rPh>
    <rPh sb="16" eb="18">
      <t>ジギョウ</t>
    </rPh>
    <rPh sb="18" eb="20">
      <t>ユウゲン</t>
    </rPh>
    <rPh sb="20" eb="22">
      <t>セキニン</t>
    </rPh>
    <rPh sb="22" eb="24">
      <t>クミアイ</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</si>
  <si>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</si>
  <si>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</si>
  <si>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</si>
  <si>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耐震・環境性能を有する良質な不動産を形成する事業に係る事業費</t>
    <rPh sb="25" eb="26">
      <t>カカ</t>
    </rPh>
    <rPh sb="27" eb="30">
      <t>ジギョウヒ</t>
    </rPh>
    <phoneticPr fontId="3"/>
  </si>
  <si>
    <t>LP出資</t>
    <rPh sb="2" eb="4">
      <t>シュッシ</t>
    </rPh>
    <phoneticPr fontId="3"/>
  </si>
  <si>
    <t>耐震・環境性能を有する良質な不動産を形成する事業を行う者に出資等を行う投資事業有限責任組合(LPS)に出資</t>
    <phoneticPr fontId="3"/>
  </si>
  <si>
    <t>委託費</t>
    <phoneticPr fontId="3"/>
  </si>
  <si>
    <t>審査業務の外部委託費</t>
    <phoneticPr fontId="3"/>
  </si>
  <si>
    <t>人件費</t>
    <phoneticPr fontId="3"/>
  </si>
  <si>
    <t>事業を実施するための人件費</t>
    <phoneticPr fontId="3"/>
  </si>
  <si>
    <t>事務費</t>
    <phoneticPr fontId="3"/>
  </si>
  <si>
    <t>事業を実施するための事務費</t>
    <rPh sb="0" eb="2">
      <t>ジギョウ</t>
    </rPh>
    <rPh sb="3" eb="5">
      <t>ジッシ</t>
    </rPh>
    <rPh sb="10" eb="12">
      <t>ジム</t>
    </rPh>
    <rPh sb="12" eb="13">
      <t>ヒ</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</si>
  <si>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</si>
  <si>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</si>
  <si>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</si>
  <si>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</si>
  <si>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</si>
  <si>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</si>
  <si>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</si>
  <si>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
環境不動産普及促進機構</t>
    <phoneticPr fontId="3"/>
  </si>
  <si>
    <t>2010405011366</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</si>
  <si>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</si>
  <si>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t>－</t>
  </si>
  <si>
    <t>B.</t>
    <phoneticPr fontId="3"/>
  </si>
  <si>
    <t>スターツ環境不動産ファンド投資事業有限責任組合</t>
    <phoneticPr fontId="3"/>
  </si>
  <si>
    <r>
      <t>不動産の取得及び環境改修工事等を行う信託受託者に対する出資。耐震・環境不動産形成促進事業実施要領第３ ３．（１）②</t>
    </r>
    <r>
      <rPr>
        <sz val="11"/>
        <rFont val="ＭＳ Ｐゴシック"/>
        <family val="3"/>
        <charset val="128"/>
      </rPr>
      <t>ニに該当する事業の要件を満たしたため。</t>
    </r>
    <rPh sb="14" eb="15">
      <t>トウ</t>
    </rPh>
    <rPh sb="18" eb="20">
      <t>シンタク</t>
    </rPh>
    <rPh sb="20" eb="22">
      <t>ジュタク</t>
    </rPh>
    <rPh sb="22" eb="23">
      <t>シャ</t>
    </rPh>
    <rPh sb="24" eb="25">
      <t>タイ</t>
    </rPh>
    <phoneticPr fontId="3"/>
  </si>
  <si>
    <t>CBS投資事業有限責任組合</t>
    <phoneticPr fontId="3"/>
  </si>
  <si>
    <t>不動産の取得及び環境改修工事等を行う信託受託者に対する出資。耐震・環境不動産形成促進事業実施要領第３ ３．（１）②イに該当する事業の要件を満たしたため。</t>
    <rPh sb="14" eb="15">
      <t>トウ</t>
    </rPh>
    <rPh sb="18" eb="20">
      <t>シンタク</t>
    </rPh>
    <rPh sb="20" eb="22">
      <t>ジュタク</t>
    </rPh>
    <rPh sb="22" eb="23">
      <t>シャ</t>
    </rPh>
    <rPh sb="24" eb="25">
      <t>タイ</t>
    </rPh>
    <phoneticPr fontId="3"/>
  </si>
  <si>
    <t>学研投資事業有限責任組合</t>
    <phoneticPr fontId="3"/>
  </si>
  <si>
    <t>不動産の取得及び環境改修工事等を行う特別目的会社（SPC）に対する出資。耐震・環境不動産形成促進事業実施要領第３ ３．（１）②ニ・ヘに該当する事業の要件を満たしたため。</t>
    <rPh sb="14" eb="15">
      <t>トウ</t>
    </rPh>
    <rPh sb="18" eb="20">
      <t>トクベツ</t>
    </rPh>
    <rPh sb="20" eb="22">
      <t>モクテキ</t>
    </rPh>
    <rPh sb="22" eb="24">
      <t>ガイシャ</t>
    </rPh>
    <rPh sb="30" eb="31">
      <t>タイ</t>
    </rPh>
    <phoneticPr fontId="3"/>
  </si>
  <si>
    <t>RDS茨木物流投資事業有限責任組合</t>
    <phoneticPr fontId="3"/>
  </si>
  <si>
    <t>不動産の取得及び環境改修工事・開発等を行う特別目的会社（SPC）に対する出資。耐震・環境不動産形成促進事業実施要領第３ ３．（１）②ロに該当する事業の要件を満たしたため。</t>
    <rPh sb="10" eb="14">
      <t>カイシュウコウジ</t>
    </rPh>
    <rPh sb="15" eb="17">
      <t>カイハツ</t>
    </rPh>
    <rPh sb="17" eb="18">
      <t>トウ</t>
    </rPh>
    <rPh sb="21" eb="27">
      <t>トクベツモクテキカイシャ</t>
    </rPh>
    <rPh sb="33" eb="34">
      <t>タイ</t>
    </rPh>
    <phoneticPr fontId="3"/>
  </si>
  <si>
    <t>V3投資事業有限責任組合</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</si>
  <si>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</si>
  <si>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</si>
  <si>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</si>
  <si>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</si>
  <si>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</si>
  <si>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</si>
  <si>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</si>
  <si>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</si>
  <si>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</si>
  <si>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</si>
  <si>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</si>
  <si>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</si>
  <si>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</si>
  <si>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</si>
  <si>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</si>
  <si>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</si>
  <si>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</si>
  <si>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</si>
  <si>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</si>
  <si>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</si>
  <si>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</si>
  <si>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</si>
  <si>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</si>
  <si>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</si>
  <si>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</si>
  <si>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</si>
  <si>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</si>
  <si>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</si>
  <si>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</si>
  <si>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</si>
  <si>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</si>
  <si>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</si>
  <si>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</si>
  <si>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</si>
  <si>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</si>
  <si>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</si>
  <si>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</si>
  <si>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</si>
  <si>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</si>
  <si>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</si>
  <si>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</si>
  <si>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</si>
  <si>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</si>
  <si>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</si>
  <si>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</si>
  <si>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</si>
  <si>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</si>
  <si>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</si>
  <si>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</si>
  <si>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</si>
  <si>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</si>
  <si>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</si>
  <si>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</si>
  <si>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</si>
  <si>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</si>
  <si>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</si>
  <si>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</si>
  <si>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</si>
  <si>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</si>
  <si>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</si>
  <si>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</si>
  <si>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</si>
  <si>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</si>
  <si>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</si>
  <si>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</si>
  <si>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</si>
  <si>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</si>
  <si>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</si>
  <si>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</si>
  <si>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</si>
  <si>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</si>
  <si>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</si>
  <si>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</si>
  <si>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</si>
  <si>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</si>
  <si>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</si>
  <si>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</si>
  <si>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</si>
  <si>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</si>
  <si>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</si>
  <si>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</si>
  <si>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</si>
  <si>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</si>
  <si>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</si>
  <si>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</si>
  <si>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①令和５年３月末残存額30,813百万円-令和５年度国庫返納額2,000百万円
②（A）既存出資残高に対するリスク引当207百万円
　+（B）将来（令和５年度含む）出資見込額27,081百万円（うち出資決定済未実行額2,011百万円）
　+（C）将来（令和５年度含む）出資見込額に対するリスク引当5,341百万円
　-（D）既存出資持分の償還5,957百万円
③令和５年度管理運営費見込277百万円－令和５年度収入見込264百万円＋令和６～12年度管理運営費見込2,055百万円</t>
    <rPh sb="21" eb="23">
      <t>レイワ</t>
    </rPh>
    <rPh sb="24" eb="26">
      <t>ネンド</t>
    </rPh>
    <rPh sb="26" eb="31">
      <t>コッコヘンノウガク</t>
    </rPh>
    <rPh sb="36" eb="39">
      <t>ヒャクマンエン</t>
    </rPh>
    <rPh sb="71" eb="73">
      <t>ショウライ</t>
    </rPh>
    <rPh sb="74" eb="76">
      <t>レイワ</t>
    </rPh>
    <rPh sb="77" eb="79">
      <t>ネンド</t>
    </rPh>
    <rPh sb="79" eb="80">
      <t>フク</t>
    </rPh>
    <rPh sb="82" eb="84">
      <t>シュッシ</t>
    </rPh>
    <rPh sb="84" eb="86">
      <t>ミコ</t>
    </rPh>
    <rPh sb="86" eb="87">
      <t>ガク</t>
    </rPh>
    <rPh sb="109" eb="116">
      <t>011ヒャクマンエン</t>
    </rPh>
    <rPh sb="162" eb="166">
      <t>キゾンシュッシ</t>
    </rPh>
    <rPh sb="166" eb="167">
      <t>モ</t>
    </rPh>
    <rPh sb="167" eb="168">
      <t>ブン</t>
    </rPh>
    <rPh sb="169" eb="171">
      <t>ショウカン</t>
    </rPh>
    <rPh sb="176" eb="179">
      <t>ヒャクマンエン</t>
    </rPh>
    <rPh sb="207" eb="209">
      <t>ミコ</t>
    </rPh>
    <phoneticPr fontId="3"/>
  </si>
  <si>
    <r>
      <t>②（A）（C）資産別出資割合、出資残高、出資決定済み未実行金額、対象資産の最新の鑑定評価額、損失リスク係数等
②（B）＝｛（相談案件のうち一定の検討プロセスまで進んでいる案件の合計出資期待額（6月時点）：8,500百万円）×（当該プロセスまで進んだ案件の割合）×（10年目見直しを踏まえた案件の増減率</t>
    </r>
    <r>
      <rPr>
        <sz val="8"/>
        <rFont val="ＭＳ Ｐゴシック"/>
        <family val="3"/>
        <charset val="128"/>
      </rPr>
      <t>※</t>
    </r>
    <r>
      <rPr>
        <sz val="10"/>
        <rFont val="ＭＳ Ｐゴシック"/>
        <family val="3"/>
        <charset val="128"/>
      </rPr>
      <t xml:space="preserve">）×（出資実行案件の平均的な投資期間：5.5年）｝＋（出資決定済み未実行金額：2,011百万円）
③過去実績値、出資に合わせた管理費見込額
</t>
    </r>
    <r>
      <rPr>
        <sz val="8"/>
        <rFont val="ＭＳ Ｐゴシック"/>
        <family val="3"/>
        <charset val="128"/>
      </rPr>
      <t>※「10年目見直しを踏まえた案件の増減率」：実績や事業者へのアンケート調査結果を勘案し算出。</t>
    </r>
    <rPh sb="7" eb="10">
      <t>シサンベツ</t>
    </rPh>
    <rPh sb="10" eb="12">
      <t>シュッシ</t>
    </rPh>
    <rPh sb="12" eb="14">
      <t>ワリアイ</t>
    </rPh>
    <rPh sb="17" eb="19">
      <t>ザンダカ</t>
    </rPh>
    <rPh sb="24" eb="25">
      <t>スミ</t>
    </rPh>
    <rPh sb="26" eb="29">
      <t>ミジッコウ</t>
    </rPh>
    <rPh sb="29" eb="31">
      <t>キンガク</t>
    </rPh>
    <rPh sb="34" eb="36">
      <t>シサン</t>
    </rPh>
    <rPh sb="53" eb="54">
      <t>トウ</t>
    </rPh>
    <rPh sb="201" eb="203">
      <t>カコ</t>
    </rPh>
    <rPh sb="203" eb="206">
      <t>ジッセキチ</t>
    </rPh>
    <rPh sb="207" eb="209">
      <t>シュッシ</t>
    </rPh>
    <rPh sb="210" eb="211">
      <t>ア</t>
    </rPh>
    <rPh sb="214" eb="217">
      <t>カンリヒ</t>
    </rPh>
    <rPh sb="217" eb="219">
      <t>ミコ</t>
    </rPh>
    <rPh sb="219" eb="220">
      <t>ガク</t>
    </rPh>
    <phoneticPr fontId="3"/>
  </si>
  <si>
    <r>
      <t>保有割合の計算式の数値について、現状の記載のみからは合理性を確認するには至っておりません。</t>
    </r>
    <r>
      <rPr>
        <sz val="11"/>
        <rFont val="ＭＳ Ｐゴシック"/>
        <family val="3"/>
        <charset val="128"/>
      </rPr>
      <t>まず(A）については、既存出資残高のリスク引当なので、会計上、当該引き当ての数値が妥当との判断がなされているということでよろしいでしょうか。次に（ｃ）については、既存出資分に比して引当率が高いように思われるがその理由が「積算根拠」からは読み取れないので、ご説明いただければと存じます。(B)については、「出資決定済未実行案件」（3件との理解）とその他の見込み金額に分けて記載していただくとともに、その他の見込み金額について、「積算根拠」の算式上の各項目の数値をお示しいただきたい。また、数値全般にあてはまるが、出資見込みはいつまでの期間を前提に見込んだものかを示されたい（新規出資決定の締め切りであるR13.3.31まででしょうか。積算根拠の(B)に「相談案件の一定の検討プロセスまで進んでいる案件・・」とあるように、ごく直近の期間を想定しているようにも見受けられる部分と、「既存出資持分の償還」として現在の残高全額が記載されており、ある程度幅を持った期間が想定されているようにも思われ～１年ですべて償還されるとは思えないため～、どの程度の期間を想定されているのか、判別しかねております。）</t>
    </r>
    <phoneticPr fontId="3"/>
  </si>
  <si>
    <t>・（A）既存出資残高のリスク引当について
　将来の支出に備えるため、リスクバッファとしての資金の積立てとその考え方の妥当性については、基金設置法人より公認会計士にも確認を行っており、妥当なものと認識しています。
・（C）将来出資見込額の引当率について
　既存出資分の引当は出資時ではなく現在の物件価値を考慮した金額となるよう最新の鑑定評価額を基に、かつ、案件ごとの出融資の特性（エクイティ・メザニン等の別及び民間事業者の出融資額等）も踏まえ、毀損する可能性がある額を算出しています。一方で将来出資見込額の引当額については、出融資の特性などが未定である中で、毀損する可能性を見積もっているため、既存出資分の引当率に比して大きくなっています。
・（B）出資決定済未実行案件について
　出資決定済未実行案件の額について、内数として追記いたしました。なお、「当該プロセスまで進んだ案件の割合」については、民間事業者の案件成就率など機微な情報とも関連し、こうした情報が開示されることは事業実施上の支障につながりかねないため、数字自体は省略しています。また、当該数字のみを省略しても割り戻すと概算が算出可能となるため、「10年目見直しを踏まえた案件の増減率」についても数字自体は省略しています。
・出資見込額について
　出資見込みの期間は新規出資決定期限の令和12年度末までを見込んでいます。（出資見込額の算定にあたっては、前回からより精度を高めるべく、出資見込額（一年度分）を足下における相談案件のうち「一定の検討プロセスまで進んでいる案件」に限定したうえで、これに回転型である本事業の資金が一回転する約5.5年分を乗ずることで算出しています。）既存出資持分については、平均的な投資期間が約5.5年であることを踏まえ、新規出資決定期限（令和12年度末）までの間に全額償還され、別案件の出資に充当できるものと仮定しております。</t>
    <rPh sb="4" eb="10">
      <t>キゾンシュッシザンダカ</t>
    </rPh>
    <rPh sb="14" eb="16">
      <t>ヒキアテ</t>
    </rPh>
    <rPh sb="22" eb="24">
      <t>ショウライ</t>
    </rPh>
    <rPh sb="25" eb="27">
      <t>シシュツ</t>
    </rPh>
    <rPh sb="28" eb="29">
      <t>ソナ</t>
    </rPh>
    <rPh sb="45" eb="47">
      <t>シキン</t>
    </rPh>
    <rPh sb="48" eb="49">
      <t>ツ</t>
    </rPh>
    <rPh sb="49" eb="50">
      <t>タ</t>
    </rPh>
    <rPh sb="54" eb="55">
      <t>カンガ</t>
    </rPh>
    <rPh sb="56" eb="57">
      <t>カタ</t>
    </rPh>
    <rPh sb="58" eb="61">
      <t>ダトウセイ</t>
    </rPh>
    <rPh sb="67" eb="69">
      <t>キキン</t>
    </rPh>
    <rPh sb="91" eb="93">
      <t>ダトウ</t>
    </rPh>
    <rPh sb="97" eb="99">
      <t>ニンシキ</t>
    </rPh>
    <rPh sb="114" eb="116">
      <t>ミコミ</t>
    </rPh>
    <rPh sb="116" eb="117">
      <t>ガク</t>
    </rPh>
    <rPh sb="118" eb="121">
      <t>ヒキアテリツ</t>
    </rPh>
    <rPh sb="221" eb="223">
      <t>キソン</t>
    </rPh>
    <rPh sb="225" eb="228">
      <t>カノウセイ</t>
    </rPh>
    <rPh sb="231" eb="232">
      <t>ガク</t>
    </rPh>
    <rPh sb="252" eb="254">
      <t>ヒキアテ</t>
    </rPh>
    <rPh sb="254" eb="255">
      <t>ガク</t>
    </rPh>
    <rPh sb="261" eb="264">
      <t>シュツユウシ</t>
    </rPh>
    <rPh sb="265" eb="267">
      <t>トクセイ</t>
    </rPh>
    <rPh sb="270" eb="272">
      <t>ミテイ</t>
    </rPh>
    <rPh sb="275" eb="276">
      <t>ナカ</t>
    </rPh>
    <rPh sb="278" eb="280">
      <t>キソン</t>
    </rPh>
    <rPh sb="282" eb="284">
      <t>カノウ</t>
    </rPh>
    <rPh sb="284" eb="285">
      <t>セイ</t>
    </rPh>
    <rPh sb="286" eb="288">
      <t>ミツ</t>
    </rPh>
    <rPh sb="296" eb="301">
      <t>キゾンシュッシブン</t>
    </rPh>
    <rPh sb="302" eb="305">
      <t>ヒキアテリツ</t>
    </rPh>
    <rPh sb="306" eb="307">
      <t>ヒ</t>
    </rPh>
    <rPh sb="309" eb="310">
      <t>オオ</t>
    </rPh>
    <rPh sb="351" eb="352">
      <t>ガク</t>
    </rPh>
    <rPh sb="357" eb="359">
      <t>ウチスウ</t>
    </rPh>
    <rPh sb="362" eb="364">
      <t>ツイキ</t>
    </rPh>
    <rPh sb="398" eb="403">
      <t>ミンカンジギョウシャ</t>
    </rPh>
    <rPh sb="404" eb="406">
      <t>アンケン</t>
    </rPh>
    <rPh sb="406" eb="409">
      <t>ジョウジュリツ</t>
    </rPh>
    <rPh sb="411" eb="413">
      <t>キビ</t>
    </rPh>
    <rPh sb="414" eb="416">
      <t>ジョウホウ</t>
    </rPh>
    <rPh sb="418" eb="420">
      <t>カンレン</t>
    </rPh>
    <rPh sb="426" eb="428">
      <t>ジョウホウ</t>
    </rPh>
    <rPh sb="429" eb="431">
      <t>カイジ</t>
    </rPh>
    <rPh sb="443" eb="445">
      <t>シショウ</t>
    </rPh>
    <rPh sb="457" eb="461">
      <t>スウジジタイ</t>
    </rPh>
    <rPh sb="528" eb="532">
      <t>スウジジタイ</t>
    </rPh>
    <rPh sb="543" eb="545">
      <t>シュッシ</t>
    </rPh>
    <rPh sb="545" eb="547">
      <t>ミコ</t>
    </rPh>
    <rPh sb="547" eb="548">
      <t>ガク</t>
    </rPh>
    <rPh sb="597" eb="599">
      <t>サンテイ</t>
    </rPh>
    <rPh sb="606" eb="608">
      <t>ゼンカイ</t>
    </rPh>
    <rPh sb="612" eb="614">
      <t>セイド</t>
    </rPh>
    <rPh sb="615" eb="616">
      <t>タカ</t>
    </rPh>
    <rPh sb="621" eb="623">
      <t>シュッシ</t>
    </rPh>
    <rPh sb="623" eb="626">
      <t>ミコミガク</t>
    </rPh>
    <rPh sb="627" eb="631">
      <t>イチネンドブン</t>
    </rPh>
    <rPh sb="633" eb="635">
      <t>ソッカ</t>
    </rPh>
    <rPh sb="639" eb="643">
      <t>ソウダンアンケン</t>
    </rPh>
    <rPh sb="667" eb="669">
      <t>ゲンテイ</t>
    </rPh>
    <rPh sb="763" eb="765">
      <t>レイワ</t>
    </rPh>
    <rPh sb="767" eb="770">
      <t>ネンドマツ</t>
    </rPh>
    <rPh sb="776" eb="778">
      <t>ゼンガク</t>
    </rPh>
    <phoneticPr fontId="3"/>
  </si>
  <si>
    <t>引き続き、保有割合等について、透明化を図りつつ、基金の効率的かつ適切な管理・運営に努められたい。</t>
    <rPh sb="41" eb="42">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</si>
</sst>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_ ;_ * \-#,##0.00_ ;_ * &quot;-&quot;_ ;_ @_ "/>
    <numFmt numFmtId="183" formatCode="#,##0.0;[Red]\-#,##0.0"/>
    <numFmt numFmtId="184" formatCode="0.00000"/>
    <numFmt numFmtId="185" formatCode="[$-411]ggge;@"/>
    <numFmt numFmtId="186" formatCode="_ * #,##0.000000_ ;_ * \-#,##0.000000_ ;_ * &quot;-&quot;_ ;_ @_ "/>
    <numFmt numFmtId="187" formatCode="#,##0.0000;[Red]\-#,##0.000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1"/>
      <name val="ＭＳ ゴシック"/>
      <family val="3"/>
      <charset val="128"/>
    </font>
    <font>
      <sz val="10.5"/>
      <color theme="1"/>
      <name val="ＭＳ Ｐゴシック"/>
      <family val="3"/>
      <charset val="128"/>
    </font>
    <font>
      <sz val="10"/>
      <name val="ＭＳ Ｐゴシック"/>
      <family val="3"/>
      <charset val="128"/>
    </font>
    <font>
      <sz val="7"/>
      <name val="ＭＳ Ｐゴシック"/>
      <family val="3"/>
      <charset val="128"/>
    </font>
    <font>
      <u/>
      <sz val="11"/>
      <color theme="10"/>
      <name val="ＭＳ Ｐゴシック"/>
      <family val="3"/>
      <charset val="128"/>
    </font>
    <font>
      <sz val="11"/>
      <color theme="8"/>
      <name val="ＭＳ Ｐゴシック"/>
      <family val="3"/>
      <charset val="128"/>
    </font>
    <font>
      <b/>
      <sz val="11"/>
      <name val="ＭＳ Ｐゴシック"/>
      <family val="3"/>
      <charset val="128"/>
    </font>
    <font>
      <sz val="10"/>
      <color rgb="FFFF0000"/>
      <name val="ＭＳ Ｐゴシック"/>
      <family val="3"/>
      <charset val="128"/>
    </font>
    <font>
      <b/>
      <sz val="16"/>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0C0C0"/>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hair">
        <color indexed="64"/>
      </bottom>
      <diagonal/>
    </border>
    <border>
      <left style="thin">
        <color theme="1"/>
      </left>
      <right style="thin">
        <color theme="1"/>
      </right>
      <top style="thin">
        <color theme="1"/>
      </top>
      <bottom style="thin">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thin">
        <color theme="1"/>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bottom style="thin">
        <color indexed="64"/>
      </bottom>
      <diagonal/>
    </border>
    <border>
      <left style="thin">
        <color theme="1"/>
      </left>
      <right style="thin">
        <color theme="1"/>
      </right>
      <top/>
      <bottom style="medium">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11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86" xfId="0" applyFont="1" applyBorder="1">
      <alignment vertical="center"/>
    </xf>
    <xf numFmtId="0" fontId="3" fillId="0" borderId="71" xfId="0" applyFont="1" applyBorder="1">
      <alignment vertical="center"/>
    </xf>
    <xf numFmtId="0" fontId="4" fillId="5" borderId="13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4" xfId="1" applyFont="1" applyBorder="1">
      <alignment vertical="center"/>
    </xf>
    <xf numFmtId="41" fontId="5" fillId="0" borderId="4" xfId="0" applyNumberFormat="1" applyFont="1" applyBorder="1">
      <alignment vertical="center"/>
    </xf>
    <xf numFmtId="41" fontId="5" fillId="0" borderId="64"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99"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41" fontId="5" fillId="0" borderId="19" xfId="0" applyNumberFormat="1" applyFont="1" applyBorder="1">
      <alignment vertical="center"/>
    </xf>
    <xf numFmtId="0" fontId="10" fillId="6" borderId="71" xfId="1" applyFont="1" applyFill="1" applyBorder="1">
      <alignment vertical="center"/>
    </xf>
    <xf numFmtId="0" fontId="10" fillId="6" borderId="24" xfId="1" applyFont="1" applyFill="1" applyBorder="1">
      <alignment vertical="center"/>
    </xf>
    <xf numFmtId="0" fontId="19" fillId="0" borderId="5" xfId="1" applyFont="1" applyBorder="1" applyAlignment="1">
      <alignment vertical="top"/>
    </xf>
    <xf numFmtId="0" fontId="19" fillId="0" borderId="2" xfId="1" applyFont="1" applyBorder="1" applyAlignment="1">
      <alignment vertical="top"/>
    </xf>
    <xf numFmtId="0" fontId="19" fillId="0" borderId="6" xfId="1" applyFont="1" applyBorder="1" applyAlignment="1">
      <alignment vertical="top"/>
    </xf>
    <xf numFmtId="0" fontId="19" fillId="0" borderId="3" xfId="1" applyFont="1" applyBorder="1" applyAlignment="1">
      <alignment vertical="top"/>
    </xf>
    <xf numFmtId="0" fontId="19" fillId="0" borderId="4" xfId="1" applyFont="1" applyBorder="1" applyAlignment="1">
      <alignment vertical="top"/>
    </xf>
    <xf numFmtId="0" fontId="19" fillId="0" borderId="7" xfId="1" applyFont="1" applyBorder="1" applyAlignment="1">
      <alignment vertical="top"/>
    </xf>
    <xf numFmtId="0" fontId="19" fillId="0" borderId="1" xfId="1" applyFont="1" applyBorder="1" applyAlignment="1">
      <alignment vertical="top"/>
    </xf>
    <xf numFmtId="0" fontId="19" fillId="0" borderId="8" xfId="1" applyFont="1" applyBorder="1" applyAlignment="1">
      <alignment vertical="top"/>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5" fillId="6" borderId="0" xfId="0" applyFont="1" applyFill="1">
      <alignment vertical="center"/>
    </xf>
    <xf numFmtId="0" fontId="5" fillId="6" borderId="40" xfId="1" applyFont="1" applyFill="1" applyBorder="1" applyAlignment="1" applyProtection="1">
      <alignment horizontal="left" vertical="top" wrapText="1"/>
      <protection locked="0"/>
    </xf>
    <xf numFmtId="0" fontId="5" fillId="6" borderId="41" xfId="1" applyFont="1" applyFill="1" applyBorder="1" applyAlignment="1" applyProtection="1">
      <alignment horizontal="left" vertical="top" wrapText="1"/>
      <protection locked="0"/>
    </xf>
    <xf numFmtId="0" fontId="5" fillId="6" borderId="44" xfId="0" applyFont="1" applyFill="1" applyBorder="1">
      <alignment vertical="center"/>
    </xf>
    <xf numFmtId="0" fontId="19" fillId="0" borderId="0" xfId="1" applyFont="1" applyAlignment="1">
      <alignment vertical="top"/>
    </xf>
    <xf numFmtId="0" fontId="16" fillId="0" borderId="0" xfId="0" applyFont="1">
      <alignment vertical="center"/>
    </xf>
    <xf numFmtId="0" fontId="16" fillId="6" borderId="0" xfId="0" applyFont="1" applyFill="1" applyAlignment="1">
      <alignment horizontal="left" vertical="center"/>
    </xf>
    <xf numFmtId="185" fontId="5" fillId="0" borderId="0" xfId="0" applyNumberFormat="1" applyFont="1">
      <alignment vertical="center"/>
    </xf>
    <xf numFmtId="180" fontId="5" fillId="0" borderId="0" xfId="0" applyNumberFormat="1" applyFont="1">
      <alignment vertical="center"/>
    </xf>
    <xf numFmtId="184" fontId="16" fillId="0" borderId="0" xfId="0" applyNumberFormat="1" applyFont="1">
      <alignment vertical="center"/>
    </xf>
    <xf numFmtId="0" fontId="5" fillId="0" borderId="0" xfId="0" applyFont="1" applyAlignment="1">
      <alignment horizontal="left" vertical="center"/>
    </xf>
    <xf numFmtId="9" fontId="5" fillId="0" borderId="0" xfId="4" applyFont="1" applyBorder="1">
      <alignment vertical="center"/>
    </xf>
    <xf numFmtId="38" fontId="5" fillId="0" borderId="0" xfId="5" applyFont="1" applyBorder="1">
      <alignment vertical="center"/>
    </xf>
    <xf numFmtId="186" fontId="5" fillId="0" borderId="0" xfId="0" applyNumberFormat="1" applyFont="1">
      <alignment vertical="center"/>
    </xf>
    <xf numFmtId="187" fontId="5" fillId="0" borderId="0" xfId="0" applyNumberFormat="1" applyFont="1">
      <alignment vertical="center"/>
    </xf>
    <xf numFmtId="41" fontId="16" fillId="0" borderId="0" xfId="0" applyNumberFormat="1" applyFont="1">
      <alignment vertical="center"/>
    </xf>
    <xf numFmtId="41" fontId="0" fillId="0" borderId="0" xfId="0" applyNumberFormat="1">
      <alignment vertical="center"/>
    </xf>
    <xf numFmtId="41" fontId="0" fillId="0" borderId="0" xfId="0" applyNumberFormat="1" applyAlignment="1">
      <alignment horizontal="center" vertical="center"/>
    </xf>
    <xf numFmtId="41" fontId="20" fillId="0" borderId="0" xfId="0" applyNumberFormat="1" applyFont="1">
      <alignment vertical="center"/>
    </xf>
    <xf numFmtId="41" fontId="19" fillId="0" borderId="0" xfId="0" applyNumberFormat="1" applyFont="1">
      <alignment vertical="center"/>
    </xf>
    <xf numFmtId="41" fontId="15" fillId="0" borderId="0" xfId="0" applyNumberFormat="1" applyFont="1">
      <alignment vertical="center"/>
    </xf>
    <xf numFmtId="178" fontId="5" fillId="0" borderId="0" xfId="4" applyNumberFormat="1" applyFont="1" applyBorder="1">
      <alignment vertical="center"/>
    </xf>
    <xf numFmtId="41" fontId="16" fillId="0" borderId="0" xfId="0" applyNumberFormat="1" applyFont="1" applyAlignment="1">
      <alignment vertical="top"/>
    </xf>
    <xf numFmtId="182" fontId="5" fillId="0" borderId="0" xfId="0" applyNumberFormat="1" applyFont="1">
      <alignment vertical="center"/>
    </xf>
    <xf numFmtId="182" fontId="5" fillId="0" borderId="0" xfId="0" applyNumberFormat="1" applyFont="1" applyAlignment="1">
      <alignment vertical="top"/>
    </xf>
    <xf numFmtId="0" fontId="5" fillId="0" borderId="0" xfId="1" applyFont="1" applyAlignment="1">
      <alignment vertical="center" wrapText="1"/>
    </xf>
    <xf numFmtId="0" fontId="5" fillId="0" borderId="0" xfId="1" applyFont="1">
      <alignment vertical="center"/>
    </xf>
    <xf numFmtId="0" fontId="14" fillId="0" borderId="0" xfId="0" applyFont="1">
      <alignment vertical="center"/>
    </xf>
    <xf numFmtId="41" fontId="0" fillId="0" borderId="64" xfId="0" applyNumberFormat="1" applyBorder="1" applyAlignment="1">
      <alignment vertical="center" wrapText="1" shrinkToFit="1"/>
    </xf>
    <xf numFmtId="38" fontId="0" fillId="0" borderId="64" xfId="5" applyFont="1" applyFill="1" applyBorder="1" applyAlignment="1">
      <alignment vertical="center" wrapText="1" shrinkToFit="1"/>
    </xf>
    <xf numFmtId="41" fontId="0" fillId="0" borderId="99" xfId="0" applyNumberFormat="1" applyBorder="1" applyAlignment="1">
      <alignment vertical="center" wrapText="1" shrinkToFit="1"/>
    </xf>
    <xf numFmtId="38" fontId="0" fillId="0" borderId="99" xfId="5" applyFont="1" applyFill="1" applyBorder="1" applyAlignment="1">
      <alignment vertical="center" wrapText="1" shrinkToFit="1"/>
    </xf>
    <xf numFmtId="41" fontId="0" fillId="0" borderId="41" xfId="0" applyNumberFormat="1" applyBorder="1" applyAlignment="1">
      <alignment vertical="center" wrapText="1" shrinkToFit="1"/>
    </xf>
    <xf numFmtId="38" fontId="0" fillId="0" borderId="41" xfId="5" applyFont="1" applyFill="1" applyBorder="1" applyAlignment="1">
      <alignment vertical="center" wrapText="1" shrinkToFit="1"/>
    </xf>
    <xf numFmtId="41" fontId="0" fillId="0" borderId="41" xfId="5" applyNumberFormat="1" applyFont="1" applyFill="1" applyBorder="1" applyAlignment="1">
      <alignment vertical="center" wrapText="1" shrinkToFit="1"/>
    </xf>
    <xf numFmtId="41" fontId="0" fillId="0" borderId="1" xfId="0" applyNumberFormat="1" applyBorder="1" applyAlignment="1">
      <alignment vertical="center" wrapText="1" shrinkToFit="1"/>
    </xf>
    <xf numFmtId="38" fontId="0" fillId="0" borderId="1" xfId="5" applyFont="1" applyBorder="1" applyAlignment="1">
      <alignment vertical="center" wrapText="1" shrinkToFit="1"/>
    </xf>
    <xf numFmtId="0" fontId="5" fillId="0" borderId="25" xfId="0" applyFont="1" applyBorder="1">
      <alignment vertical="center"/>
    </xf>
    <xf numFmtId="41" fontId="5" fillId="0" borderId="25" xfId="0" applyNumberFormat="1" applyFont="1" applyBorder="1">
      <alignment vertical="center"/>
    </xf>
    <xf numFmtId="0" fontId="5" fillId="0" borderId="41" xfId="0" applyFont="1" applyBorder="1">
      <alignment vertical="center"/>
    </xf>
    <xf numFmtId="41" fontId="5" fillId="0" borderId="41" xfId="0" applyNumberFormat="1" applyFont="1" applyBorder="1">
      <alignment vertical="center"/>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0" fontId="8" fillId="8" borderId="3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8" borderId="24"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38" fontId="0" fillId="0" borderId="51" xfId="5" applyFont="1" applyBorder="1" applyAlignment="1">
      <alignment horizontal="center" vertical="center" wrapText="1" shrinkToFit="1"/>
    </xf>
    <xf numFmtId="38" fontId="0" fillId="0" borderId="39" xfId="5" applyFont="1" applyBorder="1" applyAlignment="1">
      <alignment horizontal="center" vertical="center" wrapText="1" shrinkToFit="1"/>
    </xf>
    <xf numFmtId="38" fontId="0" fillId="0" borderId="21" xfId="5" applyFont="1" applyBorder="1" applyAlignment="1">
      <alignment horizontal="right" vertical="center" wrapText="1" shrinkToFit="1"/>
    </xf>
    <xf numFmtId="38" fontId="0" fillId="0" borderId="51" xfId="5" applyFont="1" applyBorder="1" applyAlignment="1">
      <alignment horizontal="right" vertical="center" wrapText="1" shrinkToFit="1"/>
    </xf>
    <xf numFmtId="38" fontId="0" fillId="0" borderId="93" xfId="5" applyFont="1" applyBorder="1" applyAlignment="1">
      <alignment horizontal="right"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93" xfId="0" applyNumberFormat="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13" fillId="8" borderId="32" xfId="0" applyFont="1" applyFill="1" applyBorder="1" applyAlignment="1">
      <alignment horizontal="left" vertical="center" wrapText="1"/>
    </xf>
    <xf numFmtId="0" fontId="8" fillId="8" borderId="26" xfId="0" applyFont="1" applyFill="1" applyBorder="1" applyAlignment="1">
      <alignment horizontal="left" vertical="center" wrapText="1"/>
    </xf>
    <xf numFmtId="0" fontId="11" fillId="8" borderId="25"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8" fillId="8" borderId="159" xfId="0" applyFont="1" applyFill="1" applyBorder="1" applyAlignment="1">
      <alignment horizontal="center" vertical="center" wrapText="1"/>
    </xf>
    <xf numFmtId="0" fontId="8" fillId="8" borderId="27" xfId="0" applyFont="1" applyFill="1" applyBorder="1" applyAlignment="1">
      <alignment horizontal="center" vertical="center"/>
    </xf>
    <xf numFmtId="0" fontId="8" fillId="8" borderId="160" xfId="0" applyFont="1" applyFill="1" applyBorder="1" applyAlignment="1">
      <alignment horizontal="center" vertical="center"/>
    </xf>
    <xf numFmtId="0" fontId="8" fillId="8" borderId="161"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162" xfId="0" applyFont="1" applyFill="1" applyBorder="1" applyAlignment="1">
      <alignment horizontal="center" vertical="center"/>
    </xf>
    <xf numFmtId="0" fontId="8" fillId="8" borderId="161" xfId="0" applyFont="1" applyFill="1" applyBorder="1" applyAlignment="1">
      <alignment horizontal="center" vertical="center"/>
    </xf>
    <xf numFmtId="0" fontId="8" fillId="8" borderId="163" xfId="0" applyFont="1" applyFill="1" applyBorder="1" applyAlignment="1">
      <alignment horizontal="center" vertical="center"/>
    </xf>
    <xf numFmtId="0" fontId="8" fillId="8" borderId="91" xfId="0" applyFont="1" applyFill="1" applyBorder="1" applyAlignment="1">
      <alignment horizontal="center" vertical="center"/>
    </xf>
    <xf numFmtId="0" fontId="8" fillId="8" borderId="164"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0" xfId="0" applyFont="1" applyFill="1" applyAlignment="1">
      <alignment horizontal="center" vertical="center"/>
    </xf>
    <xf numFmtId="0" fontId="5" fillId="8" borderId="70" xfId="0" applyFont="1" applyFill="1" applyBorder="1" applyAlignment="1">
      <alignment horizontal="center" vertical="center"/>
    </xf>
    <xf numFmtId="0" fontId="5" fillId="8" borderId="40" xfId="0" applyFont="1" applyFill="1" applyBorder="1" applyAlignment="1">
      <alignment horizontal="center" vertical="center"/>
    </xf>
    <xf numFmtId="0" fontId="5" fillId="8" borderId="41" xfId="0" applyFont="1" applyFill="1" applyBorder="1" applyAlignment="1">
      <alignment horizontal="center" vertical="center"/>
    </xf>
    <xf numFmtId="0" fontId="5" fillId="8" borderId="42" xfId="0" applyFont="1" applyFill="1" applyBorder="1" applyAlignment="1">
      <alignment horizontal="center" vertical="center"/>
    </xf>
    <xf numFmtId="0" fontId="5" fillId="8" borderId="71" xfId="0" applyFont="1" applyFill="1" applyBorder="1" applyAlignment="1">
      <alignment horizontal="center" vertical="center"/>
    </xf>
    <xf numFmtId="0" fontId="5" fillId="8" borderId="62" xfId="0" applyFont="1" applyFill="1" applyBorder="1" applyAlignment="1">
      <alignment horizontal="center" vertical="center"/>
    </xf>
    <xf numFmtId="0" fontId="5" fillId="8" borderId="165" xfId="0" applyFont="1" applyFill="1" applyBorder="1" applyAlignment="1">
      <alignment horizontal="center" vertical="center"/>
    </xf>
    <xf numFmtId="0" fontId="5" fillId="8" borderId="166" xfId="0" applyFont="1" applyFill="1" applyBorder="1" applyAlignment="1">
      <alignment horizontal="center" vertical="center"/>
    </xf>
    <xf numFmtId="0" fontId="5" fillId="8" borderId="167" xfId="0" applyFont="1" applyFill="1" applyBorder="1" applyAlignment="1">
      <alignment horizontal="center" vertical="center"/>
    </xf>
    <xf numFmtId="0" fontId="5" fillId="8" borderId="156" xfId="0" applyFont="1" applyFill="1" applyBorder="1" applyAlignment="1">
      <alignment horizontal="center" vertical="center"/>
    </xf>
    <xf numFmtId="0" fontId="5" fillId="8" borderId="157" xfId="0" applyFont="1" applyFill="1" applyBorder="1" applyAlignment="1">
      <alignment horizontal="center" vertical="center"/>
    </xf>
    <xf numFmtId="0" fontId="5" fillId="8" borderId="158"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8" borderId="24" xfId="0" applyFont="1" applyFill="1" applyBorder="1" applyAlignment="1">
      <alignment horizontal="center" vertical="center" shrinkToFit="1"/>
    </xf>
    <xf numFmtId="0" fontId="5" fillId="8" borderId="25" xfId="0" applyFont="1" applyFill="1" applyBorder="1" applyAlignment="1">
      <alignment horizontal="center" vertical="center" shrinkToFit="1"/>
    </xf>
    <xf numFmtId="0" fontId="5" fillId="8" borderId="26" xfId="0" applyFont="1" applyFill="1" applyBorder="1" applyAlignment="1">
      <alignment horizontal="center" vertical="center" shrinkToFit="1"/>
    </xf>
    <xf numFmtId="41" fontId="5" fillId="0" borderId="64" xfId="0" applyNumberFormat="1" applyFont="1" applyBorder="1" applyAlignment="1">
      <alignment horizontal="right" vertical="center" wrapText="1" shrinkToFit="1"/>
    </xf>
    <xf numFmtId="41" fontId="5" fillId="0" borderId="102" xfId="0" applyNumberFormat="1" applyFont="1" applyBorder="1" applyAlignment="1">
      <alignment horizontal="right" vertical="center" wrapText="1" shrinkToFit="1"/>
    </xf>
    <xf numFmtId="41" fontId="5" fillId="0" borderId="105" xfId="0" applyNumberFormat="1" applyFont="1" applyBorder="1" applyAlignment="1">
      <alignment horizontal="center" vertical="center" wrapText="1" shrinkToFit="1"/>
    </xf>
    <xf numFmtId="41" fontId="5" fillId="0" borderId="98" xfId="0" applyNumberFormat="1" applyFont="1" applyBorder="1" applyAlignment="1">
      <alignment horizontal="center" vertical="center" wrapText="1" shrinkToFit="1"/>
    </xf>
    <xf numFmtId="41" fontId="5" fillId="0" borderId="100"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41" fontId="0" fillId="0" borderId="27" xfId="5" applyNumberFormat="1" applyFont="1" applyFill="1" applyBorder="1" applyAlignment="1">
      <alignment horizontal="center" vertical="center" wrapText="1" shrinkToFit="1"/>
    </xf>
    <xf numFmtId="41" fontId="0" fillId="0" borderId="62" xfId="5" applyNumberFormat="1" applyFont="1" applyFill="1" applyBorder="1" applyAlignment="1">
      <alignment horizontal="center" vertical="center" wrapText="1" shrinkToFit="1"/>
    </xf>
    <xf numFmtId="41" fontId="0" fillId="0" borderId="42" xfId="5" applyNumberFormat="1" applyFont="1" applyFill="1" applyBorder="1" applyAlignment="1">
      <alignment horizontal="right" vertical="center" wrapText="1" shrinkToFit="1"/>
    </xf>
    <xf numFmtId="41" fontId="0" fillId="0" borderId="27" xfId="5" applyNumberFormat="1" applyFont="1" applyFill="1" applyBorder="1" applyAlignment="1">
      <alignment horizontal="right" vertical="center" wrapText="1" shrinkToFit="1"/>
    </xf>
    <xf numFmtId="41" fontId="0" fillId="0" borderId="56" xfId="5" applyNumberFormat="1" applyFont="1" applyFill="1" applyBorder="1" applyAlignment="1">
      <alignment horizontal="right" vertical="center" wrapText="1" shrinkToFit="1"/>
    </xf>
    <xf numFmtId="41" fontId="5" fillId="0" borderId="107" xfId="0" applyNumberFormat="1" applyFont="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8" borderId="59" xfId="0" applyFont="1" applyFill="1" applyBorder="1" applyAlignment="1">
      <alignment horizontal="center" vertical="center"/>
    </xf>
    <xf numFmtId="0" fontId="0" fillId="0" borderId="86"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6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0" xfId="0" applyBorder="1" applyAlignment="1" applyProtection="1">
      <alignment horizontal="left" vertical="center" wrapText="1"/>
      <protection locked="0"/>
    </xf>
    <xf numFmtId="0" fontId="5" fillId="8" borderId="86"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20" xfId="0"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41" fontId="0" fillId="0" borderId="100"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0" fontId="5" fillId="0" borderId="9" xfId="0" applyFont="1" applyBorder="1" applyAlignment="1">
      <alignment horizontal="center" vertical="center"/>
    </xf>
    <xf numFmtId="0" fontId="12" fillId="8" borderId="86" xfId="0" applyFont="1" applyFill="1" applyBorder="1" applyAlignment="1">
      <alignment horizontal="center" vertical="center" wrapText="1" shrinkToFit="1"/>
    </xf>
    <xf numFmtId="0" fontId="5" fillId="8" borderId="19" xfId="0" applyFont="1" applyFill="1" applyBorder="1" applyAlignment="1">
      <alignment horizontal="center" vertical="center" shrinkToFit="1"/>
    </xf>
    <xf numFmtId="0" fontId="5" fillId="8" borderId="20" xfId="0" applyFont="1" applyFill="1" applyBorder="1" applyAlignment="1">
      <alignment horizontal="center" vertical="center" shrinkToFit="1"/>
    </xf>
    <xf numFmtId="41" fontId="0" fillId="0" borderId="9" xfId="0" applyNumberFormat="1" applyBorder="1" applyAlignment="1" applyProtection="1">
      <alignment horizontal="center" vertical="center" shrinkToFit="1"/>
      <protection locked="0"/>
    </xf>
    <xf numFmtId="41" fontId="0" fillId="0" borderId="24" xfId="0" applyNumberFormat="1" applyBorder="1" applyAlignment="1" applyProtection="1">
      <alignment horizontal="center" vertical="center" shrinkToFit="1"/>
      <protection locked="0"/>
    </xf>
    <xf numFmtId="41" fontId="0" fillId="0" borderId="25" xfId="0" applyNumberFormat="1" applyBorder="1" applyAlignment="1" applyProtection="1">
      <alignment horizontal="center" vertical="center" shrinkToFit="1"/>
      <protection locked="0"/>
    </xf>
    <xf numFmtId="41" fontId="0" fillId="0" borderId="44" xfId="0" applyNumberFormat="1" applyBorder="1" applyAlignment="1" applyProtection="1">
      <alignment horizontal="center" vertical="center" shrinkToFit="1"/>
      <protection locked="0"/>
    </xf>
    <xf numFmtId="0" fontId="5" fillId="8" borderId="45"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8" fillId="8" borderId="155"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34" xfId="0" applyFont="1" applyFill="1" applyBorder="1" applyAlignment="1">
      <alignment horizontal="center" vertical="center" wrapText="1"/>
    </xf>
    <xf numFmtId="0" fontId="5" fillId="8" borderId="169" xfId="0" applyFont="1" applyFill="1" applyBorder="1" applyAlignment="1" applyProtection="1">
      <alignment horizontal="center" vertical="center" shrinkToFit="1"/>
      <protection locked="0"/>
    </xf>
    <xf numFmtId="0" fontId="5" fillId="8" borderId="25" xfId="0" applyFont="1" applyFill="1" applyBorder="1" applyAlignment="1" applyProtection="1">
      <alignment horizontal="center" vertical="center" shrinkToFit="1"/>
      <protection locked="0"/>
    </xf>
    <xf numFmtId="0" fontId="5" fillId="8" borderId="44" xfId="0" applyFont="1" applyFill="1" applyBorder="1" applyAlignment="1" applyProtection="1">
      <alignment horizontal="center" vertical="center" shrinkToFit="1"/>
      <protection locked="0"/>
    </xf>
    <xf numFmtId="0" fontId="0" fillId="0" borderId="169"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8" borderId="171" xfId="0" applyFont="1" applyFill="1" applyBorder="1" applyAlignment="1">
      <alignment horizontal="center" vertical="center"/>
    </xf>
    <xf numFmtId="0" fontId="5" fillId="8" borderId="172" xfId="0" applyFont="1" applyFill="1" applyBorder="1" applyAlignment="1">
      <alignment horizontal="center" vertical="center"/>
    </xf>
    <xf numFmtId="0" fontId="5" fillId="8" borderId="173"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8" fillId="8" borderId="60"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6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14" xfId="0" applyFont="1" applyFill="1" applyBorder="1" applyAlignment="1">
      <alignment horizontal="center" vertical="center" wrapText="1"/>
    </xf>
    <xf numFmtId="0" fontId="8" fillId="8" borderId="45"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52" xfId="0" applyFont="1" applyFill="1" applyBorder="1" applyAlignment="1">
      <alignment horizontal="center" vertical="center" wrapTex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8" borderId="30" xfId="0" applyFont="1" applyFill="1" applyBorder="1" applyAlignment="1">
      <alignment horizontal="center" vertical="center"/>
    </xf>
    <xf numFmtId="0" fontId="5" fillId="8"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0" fillId="0" borderId="105" xfId="0" applyNumberFormat="1" applyBorder="1" applyAlignment="1">
      <alignment horizontal="center" vertical="center" wrapText="1" shrinkToFit="1"/>
    </xf>
    <xf numFmtId="41" fontId="0" fillId="0" borderId="98" xfId="0" applyNumberFormat="1" applyBorder="1" applyAlignment="1">
      <alignment horizontal="center" vertical="center" wrapText="1" shrinkToFit="1"/>
    </xf>
    <xf numFmtId="0" fontId="13" fillId="6" borderId="32" xfId="2" applyFont="1" applyFill="1" applyBorder="1" applyAlignment="1">
      <alignment horizontal="center" vertical="center" wrapText="1"/>
    </xf>
    <xf numFmtId="0" fontId="8" fillId="6" borderId="25" xfId="2" applyFont="1" applyFill="1" applyBorder="1" applyAlignment="1">
      <alignment horizontal="center" vertical="center" wrapText="1"/>
    </xf>
    <xf numFmtId="0" fontId="8" fillId="6" borderId="33" xfId="2" applyFont="1" applyFill="1" applyBorder="1" applyAlignment="1">
      <alignment horizontal="center" vertical="center" wrapText="1"/>
    </xf>
    <xf numFmtId="0" fontId="8" fillId="8" borderId="57"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58" xfId="0" applyFont="1" applyFill="1" applyBorder="1" applyAlignment="1">
      <alignment horizontal="center" vertical="center" wrapText="1"/>
    </xf>
    <xf numFmtId="180" fontId="0" fillId="0" borderId="26" xfId="0" applyNumberFormat="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12" fillId="8" borderId="24" xfId="0" applyFont="1" applyFill="1" applyBorder="1" applyAlignment="1">
      <alignment horizontal="center" vertical="center" shrinkToFit="1"/>
    </xf>
    <xf numFmtId="0" fontId="0" fillId="6" borderId="30" xfId="0" applyFill="1" applyBorder="1" applyAlignment="1" applyProtection="1">
      <alignment horizontal="center" vertical="center" wrapText="1"/>
      <protection locked="0"/>
    </xf>
    <xf numFmtId="0" fontId="0" fillId="6" borderId="25" xfId="0" applyFill="1" applyBorder="1" applyAlignment="1" applyProtection="1">
      <alignment horizontal="center" vertical="center" wrapText="1"/>
      <protection locked="0"/>
    </xf>
    <xf numFmtId="0" fontId="0" fillId="6" borderId="44" xfId="0" applyFill="1" applyBorder="1" applyAlignment="1" applyProtection="1">
      <alignment horizontal="center"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86"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0" fillId="8" borderId="62" xfId="0" applyFont="1" applyFill="1" applyBorder="1" applyAlignment="1">
      <alignment horizontal="center" vertical="center" wrapText="1"/>
    </xf>
    <xf numFmtId="0" fontId="10" fillId="8" borderId="41" xfId="0" applyFont="1" applyFill="1" applyBorder="1" applyAlignment="1">
      <alignment horizontal="center" vertical="center"/>
    </xf>
    <xf numFmtId="0" fontId="10" fillId="8" borderId="42" xfId="0" applyFont="1" applyFill="1" applyBorder="1" applyAlignment="1">
      <alignment horizontal="center" vertical="center"/>
    </xf>
    <xf numFmtId="0" fontId="10" fillId="8" borderId="59" xfId="0" applyFont="1" applyFill="1" applyBorder="1" applyAlignment="1">
      <alignment horizontal="center" vertical="center"/>
    </xf>
    <xf numFmtId="180" fontId="1" fillId="0" borderId="24" xfId="0" applyNumberFormat="1" applyFont="1" applyBorder="1" applyAlignment="1" applyProtection="1">
      <alignment horizontal="center" vertical="center" shrinkToFit="1"/>
      <protection locked="0"/>
    </xf>
    <xf numFmtId="180" fontId="1" fillId="0" borderId="25" xfId="0" applyNumberFormat="1" applyFont="1" applyBorder="1" applyAlignment="1" applyProtection="1">
      <alignment horizontal="center" vertical="center" shrinkToFi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41" fontId="0" fillId="0" borderId="56" xfId="0" applyNumberForma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181" fontId="5" fillId="8" borderId="71" xfId="0" applyNumberFormat="1" applyFont="1" applyFill="1" applyBorder="1" applyAlignment="1" applyProtection="1">
      <alignment horizontal="center" vertical="center" shrinkToFit="1"/>
      <protection locked="0"/>
    </xf>
    <xf numFmtId="181" fontId="5" fillId="8" borderId="0" xfId="0" applyNumberFormat="1" applyFont="1" applyFill="1" applyAlignment="1" applyProtection="1">
      <alignment horizontal="center" vertical="center" shrinkToFit="1"/>
      <protection locked="0"/>
    </xf>
    <xf numFmtId="181" fontId="5" fillId="8" borderId="4" xfId="0" applyNumberFormat="1" applyFont="1" applyFill="1" applyBorder="1" applyAlignment="1" applyProtection="1">
      <alignment horizontal="center" vertical="center" shrinkToFit="1"/>
      <protection locked="0"/>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105"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104" xfId="0" applyNumberFormat="1" applyFon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41" fontId="5" fillId="3" borderId="113" xfId="0" applyNumberFormat="1" applyFont="1" applyFill="1" applyBorder="1" applyAlignment="1">
      <alignment horizontal="center" vertical="center" wrapText="1"/>
    </xf>
    <xf numFmtId="41" fontId="5" fillId="3" borderId="113" xfId="0" applyNumberFormat="1" applyFont="1" applyFill="1" applyBorder="1" applyAlignment="1">
      <alignment horizontal="center" vertical="center"/>
    </xf>
    <xf numFmtId="0" fontId="5" fillId="2" borderId="26" xfId="0"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80" xfId="0" applyNumberFormat="1" applyFont="1" applyBorder="1" applyAlignment="1">
      <alignment horizontal="center" vertical="center"/>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19" fillId="0" borderId="80" xfId="0" applyFont="1" applyBorder="1" applyAlignment="1">
      <alignment horizontal="left" vertical="center" wrapText="1"/>
    </xf>
    <xf numFmtId="0" fontId="19" fillId="0" borderId="78" xfId="0" applyFont="1" applyBorder="1" applyAlignment="1">
      <alignment horizontal="left" vertical="center" wrapText="1"/>
    </xf>
    <xf numFmtId="0" fontId="19" fillId="0" borderId="79" xfId="0"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179" xfId="0" applyNumberFormat="1" applyBorder="1" applyAlignment="1">
      <alignment horizontal="right" vertical="center"/>
    </xf>
    <xf numFmtId="0" fontId="0" fillId="0" borderId="24" xfId="0" applyBorder="1" applyAlignment="1">
      <alignment vertical="center" wrapText="1"/>
    </xf>
    <xf numFmtId="0" fontId="0" fillId="0" borderId="25" xfId="0" applyBorder="1">
      <alignment vertical="center"/>
    </xf>
    <xf numFmtId="49" fontId="0" fillId="0" borderId="113" xfId="0" applyNumberFormat="1" applyBorder="1" applyAlignment="1">
      <alignment horizontal="center" vertical="center"/>
    </xf>
    <xf numFmtId="0" fontId="0" fillId="0" borderId="114" xfId="0"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85" xfId="0" applyFont="1" applyBorder="1" applyAlignment="1">
      <alignment horizontal="center" vertical="center"/>
    </xf>
    <xf numFmtId="0" fontId="2" fillId="0" borderId="15"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19" fillId="0" borderId="24" xfId="0" applyFont="1" applyBorder="1" applyAlignment="1">
      <alignment horizontal="center" vertical="center" wrapText="1"/>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5"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82" xfId="0" applyFont="1" applyBorder="1" applyAlignment="1">
      <alignment horizontal="center" vertical="center" wrapText="1"/>
    </xf>
    <xf numFmtId="0" fontId="0" fillId="0" borderId="83" xfId="0" applyBorder="1" applyAlignment="1">
      <alignment horizontal="center" vertical="center"/>
    </xf>
    <xf numFmtId="0" fontId="0" fillId="0" borderId="84" xfId="0"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24" fillId="0" borderId="75" xfId="0" applyFont="1" applyBorder="1" applyAlignment="1">
      <alignment horizontal="left" vertical="center" wrapText="1"/>
    </xf>
    <xf numFmtId="0" fontId="16" fillId="0" borderId="73" xfId="0" applyFont="1" applyBorder="1" applyAlignment="1">
      <alignment horizontal="left" vertical="center"/>
    </xf>
    <xf numFmtId="0" fontId="16" fillId="0" borderId="74" xfId="0" applyFont="1" applyBorder="1" applyAlignment="1">
      <alignment horizontal="left" vertical="center"/>
    </xf>
    <xf numFmtId="41" fontId="16" fillId="0" borderId="184" xfId="0" applyNumberFormat="1" applyFont="1" applyBorder="1" applyAlignment="1">
      <alignment horizontal="right" vertical="center"/>
    </xf>
    <xf numFmtId="41" fontId="16" fillId="0" borderId="185" xfId="0" applyNumberFormat="1" applyFont="1" applyBorder="1" applyAlignment="1">
      <alignment horizontal="right" vertical="center"/>
    </xf>
    <xf numFmtId="41" fontId="16" fillId="0" borderId="186" xfId="0" applyNumberFormat="1" applyFont="1" applyBorder="1" applyAlignment="1">
      <alignment horizontal="righ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9" fillId="0" borderId="75" xfId="0" applyFont="1" applyBorder="1" applyAlignment="1">
      <alignment horizontal="left" vertical="center" wrapText="1"/>
    </xf>
    <xf numFmtId="0" fontId="19" fillId="0" borderId="73" xfId="0" applyFont="1" applyBorder="1" applyAlignment="1">
      <alignment horizontal="left" vertical="center" wrapText="1"/>
    </xf>
    <xf numFmtId="0" fontId="19" fillId="0" borderId="74" xfId="0" applyFont="1" applyBorder="1" applyAlignment="1">
      <alignment horizontal="left" vertical="center" wrapText="1"/>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0" fillId="0" borderId="78" xfId="0" applyBorder="1" applyAlignment="1">
      <alignment horizontal="left" vertical="center"/>
    </xf>
    <xf numFmtId="0" fontId="0" fillId="0" borderId="79" xfId="0" applyBorder="1" applyAlignment="1">
      <alignment horizontal="left" vertical="center"/>
    </xf>
    <xf numFmtId="41" fontId="0" fillId="0" borderId="81" xfId="0" applyNumberFormat="1" applyBorder="1" applyAlignment="1">
      <alignment horizontal="right" vertical="center"/>
    </xf>
    <xf numFmtId="41" fontId="0" fillId="0" borderId="112" xfId="0" applyNumberFormat="1" applyBorder="1" applyAlignment="1">
      <alignment horizontal="center" vertical="center" wrapText="1" shrinkToFit="1"/>
    </xf>
    <xf numFmtId="41" fontId="0" fillId="0" borderId="111" xfId="0" applyNumberFormat="1" applyBorder="1" applyAlignment="1">
      <alignment horizontal="center" vertical="center" wrapText="1" shrinkToFit="1"/>
    </xf>
    <xf numFmtId="0" fontId="5" fillId="0" borderId="105" xfId="0" applyFont="1" applyBorder="1" applyAlignment="1">
      <alignment horizontal="center" vertical="center"/>
    </xf>
    <xf numFmtId="0" fontId="5" fillId="0" borderId="104" xfId="0" applyFont="1"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02" xfId="0" applyNumberFormat="1" applyBorder="1" applyAlignment="1">
      <alignment horizontal="right" vertical="center" wrapText="1" shrinkToFit="1"/>
    </xf>
    <xf numFmtId="0" fontId="0" fillId="0" borderId="1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9" fillId="0" borderId="145" xfId="0" applyFont="1" applyBorder="1" applyAlignment="1">
      <alignment horizontal="left" vertical="center" wrapText="1" shrinkToFit="1"/>
    </xf>
    <xf numFmtId="0" fontId="19" fillId="0" borderId="146" xfId="0" applyFont="1" applyBorder="1" applyAlignment="1">
      <alignment horizontal="left" vertical="center" wrapText="1" shrinkToFit="1"/>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27" xfId="0" applyFont="1" applyFill="1" applyBorder="1" applyAlignment="1">
      <alignment horizontal="center" vertical="center"/>
    </xf>
    <xf numFmtId="0" fontId="0" fillId="0" borderId="128" xfId="0" applyBorder="1" applyAlignment="1">
      <alignment horizontal="left" vertical="center" wrapText="1"/>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19" fillId="0" borderId="7" xfId="0" applyFont="1" applyBorder="1" applyAlignment="1">
      <alignment horizontal="left" vertical="center" wrapText="1"/>
    </xf>
    <xf numFmtId="0" fontId="19" fillId="0" borderId="1" xfId="0" applyFont="1" applyBorder="1" applyAlignment="1">
      <alignment horizontal="left" vertical="center" wrapText="1"/>
    </xf>
    <xf numFmtId="0" fontId="19" fillId="0" borderId="8" xfId="0" applyFont="1" applyBorder="1" applyAlignment="1">
      <alignment horizontal="left" vertical="center" wrapTex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0"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5" fillId="0" borderId="126" xfId="1" applyFont="1" applyBorder="1" applyAlignment="1">
      <alignment horizontal="left" vertical="center" wrapText="1"/>
    </xf>
    <xf numFmtId="0" fontId="5" fillId="0" borderId="124" xfId="1" applyFont="1" applyBorder="1" applyAlignment="1">
      <alignment horizontal="left" vertical="center" wrapText="1"/>
    </xf>
    <xf numFmtId="0" fontId="5" fillId="0" borderId="152" xfId="1" applyFont="1" applyBorder="1" applyAlignment="1">
      <alignment horizontal="left" vertical="center" wrapText="1"/>
    </xf>
    <xf numFmtId="0" fontId="19" fillId="0" borderId="105" xfId="0" applyFont="1" applyBorder="1" applyAlignment="1">
      <alignment horizontal="left" vertical="center" wrapText="1" shrinkToFit="1"/>
    </xf>
    <xf numFmtId="0" fontId="19" fillId="0" borderId="105" xfId="0" applyFont="1" applyBorder="1" applyAlignment="1">
      <alignment horizontal="left" vertical="center" shrinkToFit="1"/>
    </xf>
    <xf numFmtId="0" fontId="19" fillId="0" borderId="106" xfId="0" applyFont="1" applyBorder="1" applyAlignment="1">
      <alignment horizontal="left" vertical="center" shrinkToFit="1"/>
    </xf>
    <xf numFmtId="0" fontId="19" fillId="0" borderId="104" xfId="0" applyFont="1" applyBorder="1" applyAlignment="1">
      <alignment horizontal="left" vertical="center" wrapText="1" shrinkToFit="1"/>
    </xf>
    <xf numFmtId="0" fontId="19" fillId="0" borderId="142" xfId="0" applyFont="1" applyBorder="1" applyAlignment="1">
      <alignment horizontal="left" vertical="center" wrapText="1" shrinkToFit="1"/>
    </xf>
    <xf numFmtId="0" fontId="19" fillId="0" borderId="129" xfId="0" applyFont="1" applyBorder="1" applyAlignment="1">
      <alignment horizontal="left" vertical="center" wrapText="1" shrinkToFit="1"/>
    </xf>
    <xf numFmtId="0" fontId="19" fillId="0" borderId="129" xfId="0" applyFont="1" applyBorder="1" applyAlignment="1">
      <alignment horizontal="left" vertical="center" shrinkToFit="1"/>
    </xf>
    <xf numFmtId="0" fontId="19" fillId="0" borderId="144" xfId="0" applyFont="1" applyBorder="1" applyAlignment="1">
      <alignment horizontal="left" vertical="center" shrinkToFit="1"/>
    </xf>
    <xf numFmtId="41" fontId="5" fillId="0" borderId="93"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38" fontId="0" fillId="0" borderId="64" xfId="5" applyFont="1" applyFill="1" applyBorder="1" applyAlignment="1">
      <alignment horizontal="right" vertical="center" wrapText="1" shrinkToFit="1"/>
    </xf>
    <xf numFmtId="38" fontId="0" fillId="0" borderId="102" xfId="5" applyFont="1" applyFill="1" applyBorder="1" applyAlignment="1">
      <alignment horizontal="right" vertical="center" wrapText="1" shrinkToFit="1"/>
    </xf>
    <xf numFmtId="38" fontId="0" fillId="0" borderId="63" xfId="5" applyFont="1" applyFill="1" applyBorder="1" applyAlignment="1">
      <alignment horizontal="center" vertical="center" wrapText="1" shrinkToFit="1"/>
    </xf>
    <xf numFmtId="38" fontId="0" fillId="0" borderId="64" xfId="5" applyFont="1" applyFill="1" applyBorder="1" applyAlignment="1">
      <alignment horizontal="center" vertical="center" wrapText="1" shrinkToFit="1"/>
    </xf>
    <xf numFmtId="38" fontId="0" fillId="0" borderId="42" xfId="5" applyFont="1" applyFill="1" applyBorder="1" applyAlignment="1">
      <alignment horizontal="right" vertical="center" wrapText="1" shrinkToFit="1"/>
    </xf>
    <xf numFmtId="38" fontId="0" fillId="0" borderId="27" xfId="5" applyFont="1" applyFill="1" applyBorder="1" applyAlignment="1">
      <alignment horizontal="right" vertical="center" wrapText="1" shrinkToFit="1"/>
    </xf>
    <xf numFmtId="38" fontId="0" fillId="0" borderId="27" xfId="5" applyFont="1" applyFill="1" applyBorder="1" applyAlignment="1">
      <alignment horizontal="center" vertical="center" wrapText="1" shrinkToFit="1"/>
    </xf>
    <xf numFmtId="38" fontId="0" fillId="0" borderId="62" xfId="5" applyFont="1" applyFill="1" applyBorder="1" applyAlignment="1">
      <alignment horizontal="center" vertical="center" wrapText="1" shrinkToFit="1"/>
    </xf>
    <xf numFmtId="41" fontId="5" fillId="0" borderId="9" xfId="0" applyNumberFormat="1" applyFont="1" applyBorder="1" applyAlignment="1">
      <alignment horizontal="center" vertical="center"/>
    </xf>
    <xf numFmtId="41" fontId="5" fillId="0" borderId="112" xfId="0" applyNumberFormat="1" applyFont="1" applyBorder="1" applyAlignment="1">
      <alignment horizontal="center" vertical="center" wrapText="1" shrinkToFit="1"/>
    </xf>
    <xf numFmtId="41" fontId="5" fillId="0" borderId="111" xfId="0" applyNumberFormat="1" applyFont="1" applyBorder="1" applyAlignment="1">
      <alignment horizontal="center" vertical="center" wrapText="1" shrinkToFit="1"/>
    </xf>
    <xf numFmtId="41" fontId="5" fillId="0" borderId="106" xfId="0" applyNumberFormat="1" applyFont="1" applyBorder="1" applyAlignment="1">
      <alignment horizontal="right" vertical="center" wrapText="1" shrinkToFit="1"/>
    </xf>
    <xf numFmtId="38" fontId="0" fillId="0" borderId="56" xfId="5" applyFont="1" applyFill="1" applyBorder="1" applyAlignment="1">
      <alignment horizontal="right" vertical="center" wrapText="1" shrinkToFit="1"/>
    </xf>
    <xf numFmtId="38" fontId="0" fillId="0" borderId="112" xfId="5" applyFont="1" applyFill="1" applyBorder="1" applyAlignment="1">
      <alignment horizontal="center" vertical="center" wrapText="1" shrinkToFit="1"/>
    </xf>
    <xf numFmtId="38" fontId="0" fillId="0" borderId="111" xfId="5" applyFont="1" applyFill="1" applyBorder="1" applyAlignment="1">
      <alignment horizontal="center" vertical="center" wrapText="1" shrinkToFit="1"/>
    </xf>
    <xf numFmtId="38" fontId="0" fillId="0" borderId="100" xfId="5" applyFont="1" applyFill="1" applyBorder="1" applyAlignment="1">
      <alignment horizontal="right" vertical="center" wrapText="1" shrinkToFit="1"/>
    </xf>
    <xf numFmtId="38" fontId="0" fillId="0" borderId="105" xfId="5" applyFont="1" applyFill="1" applyBorder="1" applyAlignment="1">
      <alignment horizontal="right" vertical="center" wrapText="1" shrinkToFit="1"/>
    </xf>
    <xf numFmtId="38" fontId="0" fillId="0" borderId="105" xfId="5" applyFont="1" applyFill="1" applyBorder="1" applyAlignment="1">
      <alignment horizontal="center" vertical="center" wrapText="1" shrinkToFit="1"/>
    </xf>
    <xf numFmtId="38" fontId="0" fillId="0" borderId="98" xfId="5" applyFont="1" applyFill="1" applyBorder="1" applyAlignment="1">
      <alignment horizontal="center" vertical="center" wrapText="1" shrinkToFit="1"/>
    </xf>
    <xf numFmtId="38" fontId="0" fillId="0" borderId="106" xfId="5" applyFont="1" applyFill="1" applyBorder="1" applyAlignment="1">
      <alignment horizontal="right" vertical="center" wrapText="1" shrinkToFit="1"/>
    </xf>
    <xf numFmtId="41" fontId="5" fillId="0" borderId="109"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10" xfId="0" applyNumberFormat="1" applyFont="1" applyBorder="1" applyAlignment="1">
      <alignment horizontal="center" vertical="center"/>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41" fontId="5" fillId="0" borderId="97"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94" xfId="0" applyFont="1" applyBorder="1" applyAlignment="1">
      <alignment horizontal="center" vertical="center"/>
    </xf>
    <xf numFmtId="41" fontId="5" fillId="0" borderId="108" xfId="0" applyNumberFormat="1"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21" fillId="0" borderId="7" xfId="6"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 fillId="8" borderId="35" xfId="1" applyFont="1" applyFill="1" applyBorder="1" applyAlignment="1">
      <alignment horizontal="center" vertical="center" wrapText="1"/>
    </xf>
    <xf numFmtId="0" fontId="1" fillId="8" borderId="36" xfId="1" applyFont="1" applyFill="1" applyBorder="1" applyAlignment="1">
      <alignment horizontal="center" vertical="center" wrapText="1"/>
    </xf>
    <xf numFmtId="0" fontId="1" fillId="8" borderId="37" xfId="1" applyFont="1" applyFill="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54" xfId="1" applyFont="1" applyBorder="1" applyAlignment="1">
      <alignment horizontal="center" vertical="center" wrapText="1"/>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17" fillId="0" borderId="5" xfId="1" applyFont="1" applyBorder="1" applyAlignment="1">
      <alignment horizontal="center" vertical="center" wrapText="1" shrinkToFit="1"/>
    </xf>
    <xf numFmtId="0" fontId="17" fillId="0" borderId="2" xfId="1" applyFont="1" applyBorder="1" applyAlignment="1">
      <alignment horizontal="center" vertical="center" wrapText="1" shrinkToFit="1"/>
    </xf>
    <xf numFmtId="0" fontId="17"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2"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 fillId="0" borderId="30" xfId="1" applyFont="1" applyBorder="1" applyAlignment="1">
      <alignment horizontal="left" vertical="center" wrapText="1" shrinkToFit="1"/>
    </xf>
    <xf numFmtId="0" fontId="1" fillId="0" borderId="25" xfId="1" applyFont="1" applyBorder="1" applyAlignment="1">
      <alignment horizontal="left" vertical="center" wrapText="1" shrinkToFit="1"/>
    </xf>
    <xf numFmtId="0" fontId="1"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41" fontId="5" fillId="0" borderId="64" xfId="0" applyNumberFormat="1" applyFont="1" applyBorder="1" applyAlignment="1">
      <alignment horizontal="right" vertical="center"/>
    </xf>
    <xf numFmtId="41" fontId="5" fillId="0" borderId="102"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176" fontId="1" fillId="0" borderId="105" xfId="5"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25"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8" fillId="8" borderId="153" xfId="2" applyFont="1" applyFill="1" applyBorder="1" applyAlignment="1">
      <alignment horizontal="center" vertical="center" wrapText="1"/>
    </xf>
    <xf numFmtId="0" fontId="8" fillId="8" borderId="36" xfId="2" applyFont="1" applyFill="1" applyBorder="1" applyAlignment="1">
      <alignment horizontal="center" vertical="center" wrapText="1"/>
    </xf>
    <xf numFmtId="0" fontId="8" fillId="8" borderId="154" xfId="2" applyFont="1" applyFill="1" applyBorder="1" applyAlignment="1">
      <alignment horizontal="center" vertical="center" wrapText="1"/>
    </xf>
    <xf numFmtId="0" fontId="5" fillId="8" borderId="53" xfId="1" applyFont="1" applyFill="1" applyBorder="1" applyAlignment="1">
      <alignment horizontal="center" vertical="center" wrapText="1"/>
    </xf>
    <xf numFmtId="0" fontId="5" fillId="8" borderId="36" xfId="1" applyFont="1" applyFill="1" applyBorder="1" applyAlignment="1">
      <alignment horizontal="center" vertical="center" wrapText="1"/>
    </xf>
    <xf numFmtId="0" fontId="5" fillId="8"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8"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18" fillId="0" borderId="30" xfId="1" applyFont="1" applyBorder="1" applyAlignment="1">
      <alignment horizontal="center" vertical="center" wrapText="1" shrinkToFit="1"/>
    </xf>
    <xf numFmtId="0" fontId="18" fillId="0" borderId="25" xfId="1" applyFont="1" applyBorder="1" applyAlignment="1">
      <alignment horizontal="center" vertical="center" wrapText="1" shrinkToFit="1"/>
    </xf>
    <xf numFmtId="0" fontId="18" fillId="0" borderId="26" xfId="1" applyFont="1" applyBorder="1" applyAlignment="1">
      <alignment horizontal="center" vertical="center" wrapText="1" shrinkToFit="1"/>
    </xf>
    <xf numFmtId="0" fontId="8" fillId="8" borderId="32" xfId="2" applyFont="1" applyFill="1" applyBorder="1" applyAlignment="1">
      <alignment horizontal="center" vertical="center" wrapText="1"/>
    </xf>
    <xf numFmtId="0" fontId="8" fillId="8" borderId="25" xfId="2" applyFont="1" applyFill="1" applyBorder="1" applyAlignment="1">
      <alignment horizontal="center" vertical="center" wrapText="1"/>
    </xf>
    <xf numFmtId="0" fontId="8" fillId="8"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176" fontId="1" fillId="0" borderId="132" xfId="0" applyNumberFormat="1" applyFont="1" applyBorder="1" applyAlignment="1">
      <alignment horizontal="right" vertical="center"/>
    </xf>
    <xf numFmtId="176" fontId="1" fillId="0" borderId="131" xfId="0" applyNumberFormat="1" applyFont="1" applyBorder="1" applyAlignment="1">
      <alignment horizontal="right" vertical="center"/>
    </xf>
    <xf numFmtId="176" fontId="1" fillId="0" borderId="134" xfId="0" applyNumberFormat="1" applyFont="1" applyBorder="1" applyAlignment="1">
      <alignment horizontal="right" vertical="center"/>
    </xf>
    <xf numFmtId="38" fontId="1" fillId="0" borderId="1" xfId="5" applyFont="1" applyFill="1" applyBorder="1" applyAlignment="1">
      <alignment horizontal="right" vertical="center"/>
    </xf>
    <xf numFmtId="38" fontId="1" fillId="0" borderId="21" xfId="5" applyFont="1" applyFill="1" applyBorder="1" applyAlignment="1">
      <alignment horizontal="right" vertical="center"/>
    </xf>
    <xf numFmtId="38" fontId="1" fillId="0" borderId="39" xfId="5" applyFont="1" applyFill="1" applyBorder="1" applyAlignment="1">
      <alignment horizontal="right" vertical="center"/>
    </xf>
    <xf numFmtId="38" fontId="1" fillId="0" borderId="8" xfId="5"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38" fontId="1" fillId="0" borderId="2" xfId="5" applyFont="1" applyFill="1" applyBorder="1" applyAlignment="1">
      <alignment horizontal="right" vertical="center"/>
    </xf>
    <xf numFmtId="38" fontId="1" fillId="0" borderId="29" xfId="5"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90" xfId="2" applyFont="1" applyFill="1" applyBorder="1" applyAlignment="1">
      <alignment horizontal="center" vertical="center" wrapText="1"/>
    </xf>
    <xf numFmtId="38" fontId="1" fillId="0" borderId="2" xfId="5" applyFont="1" applyBorder="1" applyAlignment="1">
      <alignment horizontal="right" vertical="center"/>
    </xf>
    <xf numFmtId="38" fontId="1" fillId="0" borderId="29" xfId="5" applyFont="1" applyBorder="1" applyAlignment="1">
      <alignment horizontal="right" vertical="center"/>
    </xf>
    <xf numFmtId="38" fontId="1" fillId="0" borderId="63" xfId="5" applyFont="1" applyBorder="1" applyAlignment="1">
      <alignment horizontal="right" vertical="center"/>
    </xf>
    <xf numFmtId="38" fontId="1" fillId="0" borderId="64" xfId="5" applyFont="1" applyBorder="1" applyAlignment="1">
      <alignment horizontal="right" vertical="center"/>
    </xf>
    <xf numFmtId="38" fontId="1" fillId="0" borderId="65" xfId="5"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176" fontId="1" fillId="0" borderId="106" xfId="5" applyNumberFormat="1" applyFont="1" applyFill="1" applyBorder="1" applyAlignment="1">
      <alignment horizontal="right" vertical="center"/>
    </xf>
    <xf numFmtId="176" fontId="1" fillId="0" borderId="133" xfId="0" applyNumberFormat="1" applyFont="1" applyBorder="1" applyAlignment="1">
      <alignment horizontal="right" vertical="center"/>
    </xf>
    <xf numFmtId="176" fontId="1" fillId="0" borderId="98" xfId="5" applyNumberFormat="1" applyFont="1" applyFill="1" applyBorder="1" applyAlignment="1">
      <alignment horizontal="right" vertical="center"/>
    </xf>
    <xf numFmtId="176" fontId="1" fillId="0" borderId="99" xfId="5" applyNumberFormat="1" applyFont="1" applyFill="1" applyBorder="1" applyAlignment="1">
      <alignment horizontal="right" vertical="center"/>
    </xf>
    <xf numFmtId="176" fontId="1" fillId="0" borderId="101" xfId="5" applyNumberFormat="1" applyFont="1" applyFill="1" applyBorder="1" applyAlignment="1">
      <alignment horizontal="right" vertical="center"/>
    </xf>
    <xf numFmtId="38" fontId="1" fillId="0" borderId="95" xfId="5" applyFont="1" applyFill="1" applyBorder="1" applyAlignment="1">
      <alignment horizontal="right" vertical="center"/>
    </xf>
    <xf numFmtId="38" fontId="1" fillId="0" borderId="96" xfId="5" applyFont="1" applyFill="1" applyBorder="1" applyAlignment="1">
      <alignment horizontal="right" vertical="center"/>
    </xf>
    <xf numFmtId="41" fontId="1" fillId="0" borderId="0" xfId="5" applyNumberFormat="1" applyFont="1" applyFill="1" applyBorder="1" applyAlignment="1">
      <alignment horizontal="right" vertical="center"/>
    </xf>
    <xf numFmtId="41" fontId="1" fillId="0" borderId="70" xfId="5" applyNumberFormat="1" applyFont="1" applyFill="1" applyBorder="1" applyAlignment="1">
      <alignment horizontal="right" vertical="center"/>
    </xf>
    <xf numFmtId="38" fontId="1" fillId="0" borderId="38" xfId="5" applyFont="1" applyFill="1" applyBorder="1" applyAlignment="1">
      <alignment horizontal="right" vertical="center"/>
    </xf>
    <xf numFmtId="38" fontId="1" fillId="0" borderId="6" xfId="5" applyFont="1" applyFill="1" applyBorder="1" applyAlignment="1">
      <alignment horizontal="right" vertical="center"/>
    </xf>
    <xf numFmtId="0" fontId="10" fillId="3" borderId="94" xfId="0" applyFont="1" applyFill="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5" xfId="0" applyNumberFormat="1" applyFont="1" applyBorder="1" applyAlignment="1">
      <alignment horizontal="right"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30" xfId="0" applyFont="1" applyFill="1" applyBorder="1" applyAlignment="1">
      <alignment horizontal="center" vertical="center" wrapText="1"/>
    </xf>
    <xf numFmtId="0" fontId="10" fillId="3" borderId="131" xfId="0" applyFont="1" applyFill="1" applyBorder="1" applyAlignment="1">
      <alignment horizontal="center" vertical="center" wrapText="1"/>
    </xf>
    <xf numFmtId="0" fontId="12" fillId="3" borderId="129" xfId="0" applyFont="1" applyFill="1" applyBorder="1" applyAlignment="1">
      <alignment horizontal="center" vertical="center" wrapText="1"/>
    </xf>
    <xf numFmtId="176" fontId="1" fillId="0" borderId="177" xfId="5" applyNumberFormat="1" applyFont="1" applyFill="1" applyBorder="1" applyAlignment="1">
      <alignment horizontal="right" vertical="center"/>
    </xf>
    <xf numFmtId="176" fontId="1" fillId="0" borderId="178" xfId="5" applyNumberFormat="1" applyFont="1" applyFill="1" applyBorder="1" applyAlignment="1">
      <alignment horizontal="right" vertical="center"/>
    </xf>
    <xf numFmtId="176" fontId="1" fillId="0" borderId="135" xfId="5" applyNumberFormat="1" applyFont="1" applyFill="1" applyBorder="1" applyAlignment="1">
      <alignment horizontal="right" vertical="center"/>
    </xf>
    <xf numFmtId="176" fontId="1" fillId="0" borderId="129" xfId="5" applyNumberFormat="1" applyFont="1" applyFill="1" applyBorder="1" applyAlignment="1">
      <alignment horizontal="right" vertical="center"/>
    </xf>
    <xf numFmtId="38" fontId="1" fillId="0" borderId="19" xfId="5" applyFont="1" applyFill="1" applyBorder="1" applyAlignment="1">
      <alignment horizontal="right" vertical="center"/>
    </xf>
    <xf numFmtId="38" fontId="1" fillId="0" borderId="20" xfId="5" applyFont="1" applyFill="1" applyBorder="1" applyAlignment="1">
      <alignment horizontal="right" vertical="center"/>
    </xf>
    <xf numFmtId="38" fontId="1" fillId="0" borderId="35" xfId="5" applyFont="1" applyFill="1" applyBorder="1" applyAlignment="1">
      <alignment horizontal="right" vertical="center"/>
    </xf>
    <xf numFmtId="38" fontId="1" fillId="0" borderId="36" xfId="5" applyFont="1" applyFill="1" applyBorder="1" applyAlignment="1">
      <alignment horizontal="right" vertical="center"/>
    </xf>
    <xf numFmtId="38" fontId="1" fillId="0" borderId="54" xfId="5"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05" xfId="0" applyFont="1" applyFill="1" applyBorder="1" applyAlignment="1">
      <alignment horizontal="center" vertical="center" wrapText="1"/>
    </xf>
    <xf numFmtId="41" fontId="1" fillId="0" borderId="25" xfId="5" applyNumberFormat="1" applyFont="1" applyFill="1" applyBorder="1" applyAlignment="1">
      <alignment horizontal="right" vertical="center"/>
    </xf>
    <xf numFmtId="41" fontId="1" fillId="0" borderId="26" xfId="5" applyNumberFormat="1" applyFont="1" applyFill="1" applyBorder="1" applyAlignment="1">
      <alignment horizontal="right" vertical="center"/>
    </xf>
    <xf numFmtId="41" fontId="1" fillId="0" borderId="44" xfId="5" applyNumberFormat="1" applyFont="1" applyFill="1" applyBorder="1" applyAlignment="1">
      <alignment horizontal="right" vertical="center"/>
    </xf>
    <xf numFmtId="38" fontId="1" fillId="0" borderId="94" xfId="5" applyFont="1" applyFill="1" applyBorder="1" applyAlignment="1">
      <alignment horizontal="right" vertical="center"/>
    </xf>
    <xf numFmtId="38" fontId="1" fillId="0" borderId="143" xfId="5" applyFont="1" applyFill="1" applyBorder="1" applyAlignment="1">
      <alignment horizontal="right" vertical="center"/>
    </xf>
    <xf numFmtId="38" fontId="1" fillId="0" borderId="25" xfId="5" applyFont="1" applyFill="1" applyBorder="1" applyAlignment="1">
      <alignment horizontal="right" vertical="center"/>
    </xf>
    <xf numFmtId="38" fontId="1" fillId="0" borderId="26" xfId="5" applyFont="1" applyFill="1" applyBorder="1" applyAlignment="1">
      <alignment horizontal="right" vertical="center"/>
    </xf>
    <xf numFmtId="176" fontId="1" fillId="0" borderId="100" xfId="5" applyNumberFormat="1" applyFont="1" applyFill="1" applyBorder="1" applyAlignment="1">
      <alignment horizontal="right" vertical="center"/>
    </xf>
    <xf numFmtId="0" fontId="12" fillId="8" borderId="86" xfId="0" applyFont="1" applyFill="1" applyBorder="1" applyAlignment="1">
      <alignment horizontal="center" vertical="center" wrapText="1"/>
    </xf>
    <xf numFmtId="0" fontId="12" fillId="8" borderId="19" xfId="0" applyFont="1" applyFill="1" applyBorder="1" applyAlignment="1">
      <alignment horizontal="center" vertical="center"/>
    </xf>
    <xf numFmtId="0" fontId="12" fillId="8" borderId="20" xfId="0" applyFont="1" applyFill="1" applyBorder="1" applyAlignment="1">
      <alignment horizontal="center" vertical="center"/>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38" fontId="1" fillId="0" borderId="97" xfId="5" applyFont="1" applyFill="1" applyBorder="1" applyAlignment="1">
      <alignment horizontal="right" vertical="center"/>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0" fontId="12" fillId="8" borderId="19" xfId="0" applyFont="1" applyFill="1" applyBorder="1" applyAlignment="1">
      <alignment horizontal="center" vertical="center" shrinkToFit="1"/>
    </xf>
    <xf numFmtId="0" fontId="12" fillId="8" borderId="20" xfId="0" applyFont="1" applyFill="1" applyBorder="1" applyAlignment="1">
      <alignment horizontal="center" vertical="center" shrinkToFit="1"/>
    </xf>
    <xf numFmtId="180" fontId="5" fillId="6" borderId="44" xfId="0" applyNumberFormat="1" applyFont="1" applyFill="1" applyBorder="1" applyAlignment="1" applyProtection="1">
      <alignment horizontal="center" vertical="center" shrinkToFit="1"/>
      <protection locked="0"/>
    </xf>
    <xf numFmtId="38" fontId="1" fillId="0" borderId="24" xfId="5" applyFont="1" applyFill="1" applyBorder="1" applyAlignment="1" applyProtection="1">
      <alignment horizontal="center" vertical="center" shrinkToFit="1"/>
      <protection locked="0"/>
    </xf>
    <xf numFmtId="38" fontId="1" fillId="0" borderId="25" xfId="5" applyFont="1" applyFill="1" applyBorder="1" applyAlignment="1" applyProtection="1">
      <alignment horizontal="center" vertical="center" shrinkToFit="1"/>
      <protection locked="0"/>
    </xf>
    <xf numFmtId="38" fontId="1" fillId="0" borderId="44" xfId="5" applyFont="1" applyFill="1" applyBorder="1" applyAlignment="1" applyProtection="1">
      <alignment horizontal="center" vertical="center" shrinkToFi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0" fillId="0" borderId="18"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181" fontId="5" fillId="8" borderId="86" xfId="0" applyNumberFormat="1" applyFont="1" applyFill="1" applyBorder="1" applyAlignment="1" applyProtection="1">
      <alignment horizontal="center" vertical="center" shrinkToFit="1"/>
      <protection locked="0"/>
    </xf>
    <xf numFmtId="181" fontId="5" fillId="8" borderId="19" xfId="0" applyNumberFormat="1" applyFont="1" applyFill="1" applyBorder="1" applyAlignment="1" applyProtection="1">
      <alignment horizontal="center" vertical="center" shrinkToFit="1"/>
      <protection locked="0"/>
    </xf>
    <xf numFmtId="181" fontId="5" fillId="8" borderId="66" xfId="0" applyNumberFormat="1" applyFont="1" applyFill="1" applyBorder="1" applyAlignment="1" applyProtection="1">
      <alignment horizontal="center" vertical="center" shrinkToFit="1"/>
      <protection locked="0"/>
    </xf>
    <xf numFmtId="181" fontId="5" fillId="8" borderId="62" xfId="0" applyNumberFormat="1" applyFont="1" applyFill="1" applyBorder="1" applyAlignment="1" applyProtection="1">
      <alignment horizontal="center" vertical="center" shrinkToFit="1"/>
      <protection locked="0"/>
    </xf>
    <xf numFmtId="181" fontId="5" fillId="8" borderId="41" xfId="0" applyNumberFormat="1" applyFont="1" applyFill="1" applyBorder="1" applyAlignment="1" applyProtection="1">
      <alignment horizontal="center" vertical="center" shrinkToFit="1"/>
      <protection locked="0"/>
    </xf>
    <xf numFmtId="38" fontId="1" fillId="0" borderId="67" xfId="5" applyFont="1" applyFill="1" applyBorder="1" applyAlignment="1">
      <alignment horizontal="right" vertical="center"/>
    </xf>
    <xf numFmtId="38" fontId="1" fillId="0" borderId="49" xfId="5" applyFont="1" applyFill="1" applyBorder="1" applyAlignment="1">
      <alignment horizontal="right" vertical="center"/>
    </xf>
    <xf numFmtId="38" fontId="1" fillId="0" borderId="50" xfId="5" applyFont="1" applyFill="1" applyBorder="1" applyAlignment="1">
      <alignment horizontal="right"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41" fontId="1" fillId="0" borderId="62" xfId="5" applyNumberFormat="1" applyFont="1" applyFill="1" applyBorder="1" applyAlignment="1">
      <alignment horizontal="right" vertical="center"/>
    </xf>
    <xf numFmtId="41" fontId="1" fillId="0" borderId="41" xfId="5" applyNumberFormat="1" applyFont="1" applyFill="1" applyBorder="1" applyAlignment="1">
      <alignment horizontal="right" vertical="center"/>
    </xf>
    <xf numFmtId="41" fontId="1" fillId="0" borderId="42" xfId="5" applyNumberFormat="1" applyFont="1" applyFill="1" applyBorder="1" applyAlignment="1">
      <alignment horizontal="right" vertical="center"/>
    </xf>
    <xf numFmtId="41" fontId="1" fillId="0" borderId="59" xfId="5" applyNumberFormat="1" applyFont="1" applyFill="1" applyBorder="1" applyAlignment="1">
      <alignment horizontal="right" vertical="center"/>
    </xf>
    <xf numFmtId="0" fontId="5" fillId="6" borderId="3" xfId="0" applyFont="1" applyFill="1" applyBorder="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12" fillId="8" borderId="24" xfId="0" applyFont="1" applyFill="1" applyBorder="1" applyAlignment="1">
      <alignment horizontal="center" vertical="center" wrapText="1"/>
    </xf>
    <xf numFmtId="0" fontId="12" fillId="8" borderId="25" xfId="0" applyFont="1" applyFill="1" applyBorder="1" applyAlignment="1">
      <alignment horizontal="center" vertical="center"/>
    </xf>
    <xf numFmtId="0" fontId="12" fillId="8" borderId="26" xfId="0" applyFont="1" applyFill="1" applyBorder="1" applyAlignment="1">
      <alignment horizontal="center" vertical="center"/>
    </xf>
    <xf numFmtId="0" fontId="0" fillId="8" borderId="24"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26" xfId="0" applyFill="1" applyBorder="1" applyAlignment="1">
      <alignment horizontal="center" vertical="center" shrinkToFit="1"/>
    </xf>
    <xf numFmtId="0" fontId="8" fillId="8" borderId="13" xfId="2" applyFont="1" applyFill="1" applyBorder="1" applyAlignment="1">
      <alignment horizontal="center" vertical="center" wrapText="1"/>
    </xf>
    <xf numFmtId="0" fontId="8" fillId="8" borderId="0" xfId="2" applyFont="1" applyFill="1" applyAlignment="1">
      <alignment horizontal="center" vertical="center" wrapText="1"/>
    </xf>
    <xf numFmtId="0" fontId="8" fillId="8" borderId="14" xfId="2"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86"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86"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4" fillId="0" borderId="86"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5" fillId="3" borderId="8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11" xfId="2" applyFont="1" applyFill="1" applyBorder="1" applyAlignment="1">
      <alignment vertical="center" wrapText="1"/>
    </xf>
    <xf numFmtId="0" fontId="8" fillId="3" borderId="2" xfId="2" applyFont="1" applyFill="1" applyBorder="1" applyAlignment="1">
      <alignment vertical="center" wrapText="1"/>
    </xf>
    <xf numFmtId="0" fontId="8" fillId="3" borderId="12" xfId="2" applyFont="1" applyFill="1" applyBorder="1" applyAlignment="1">
      <alignment vertical="center" wrapText="1"/>
    </xf>
    <xf numFmtId="0" fontId="8" fillId="3" borderId="13" xfId="2" applyFont="1" applyFill="1" applyBorder="1" applyAlignment="1">
      <alignment vertical="center" wrapText="1"/>
    </xf>
    <xf numFmtId="0" fontId="8" fillId="3" borderId="0" xfId="2" applyFont="1" applyFill="1" applyAlignment="1">
      <alignment vertical="center" wrapText="1"/>
    </xf>
    <xf numFmtId="0" fontId="8" fillId="3" borderId="14" xfId="2" applyFont="1" applyFill="1" applyBorder="1" applyAlignment="1">
      <alignment vertical="center" wrapText="1"/>
    </xf>
    <xf numFmtId="0" fontId="8" fillId="3" borderId="45" xfId="2" applyFont="1" applyFill="1" applyBorder="1" applyAlignment="1">
      <alignment vertical="center" wrapText="1"/>
    </xf>
    <xf numFmtId="0" fontId="8" fillId="3" borderId="1" xfId="2" applyFont="1" applyFill="1" applyBorder="1" applyAlignment="1">
      <alignment vertical="center" wrapText="1"/>
    </xf>
    <xf numFmtId="0" fontId="8" fillId="3" borderId="52" xfId="2" applyFont="1" applyFill="1" applyBorder="1" applyAlignment="1">
      <alignment vertical="center" wrapText="1"/>
    </xf>
    <xf numFmtId="0" fontId="10" fillId="6" borderId="41" xfId="1" applyFont="1" applyFill="1" applyBorder="1">
      <alignment vertical="center"/>
    </xf>
    <xf numFmtId="0" fontId="10" fillId="6" borderId="42" xfId="1" applyFont="1" applyFill="1" applyBorder="1">
      <alignment vertical="center"/>
    </xf>
    <xf numFmtId="0" fontId="10" fillId="6" borderId="25" xfId="1" applyFont="1" applyFill="1" applyBorder="1">
      <alignment vertical="center"/>
    </xf>
    <xf numFmtId="0" fontId="10" fillId="6" borderId="26" xfId="1" applyFont="1" applyFill="1" applyBorder="1">
      <alignment vertical="center"/>
    </xf>
    <xf numFmtId="0" fontId="10" fillId="3" borderId="3" xfId="1" applyFont="1" applyFill="1" applyBorder="1" applyAlignment="1">
      <alignment vertical="center" wrapText="1"/>
    </xf>
    <xf numFmtId="0" fontId="10" fillId="3" borderId="0" xfId="1" applyFont="1" applyFill="1" applyAlignment="1">
      <alignment vertical="center" wrapText="1"/>
    </xf>
    <xf numFmtId="0" fontId="10" fillId="3" borderId="70" xfId="1" applyFont="1" applyFill="1" applyBorder="1" applyAlignment="1">
      <alignmen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6" borderId="28" xfId="1" applyFont="1" applyFill="1" applyBorder="1" applyAlignment="1">
      <alignment vertical="center" wrapText="1"/>
    </xf>
    <xf numFmtId="0" fontId="10" fillId="6" borderId="16" xfId="1" applyFont="1" applyFill="1" applyBorder="1" applyAlignment="1">
      <alignment vertical="center" wrapText="1"/>
    </xf>
    <xf numFmtId="0" fontId="10" fillId="6" borderId="34" xfId="1" applyFont="1" applyFill="1" applyBorder="1" applyAlignment="1">
      <alignment vertical="center" wrapText="1"/>
    </xf>
    <xf numFmtId="0" fontId="19" fillId="6" borderId="71" xfId="1" applyFont="1" applyFill="1" applyBorder="1" applyAlignment="1">
      <alignment vertical="center" wrapText="1"/>
    </xf>
    <xf numFmtId="0" fontId="19" fillId="6" borderId="0" xfId="1" applyFont="1" applyFill="1" applyAlignment="1">
      <alignment vertical="center" wrapText="1"/>
    </xf>
    <xf numFmtId="0" fontId="19" fillId="6" borderId="4" xfId="1" applyFont="1" applyFill="1" applyBorder="1" applyAlignment="1">
      <alignment vertical="center" wrapText="1"/>
    </xf>
    <xf numFmtId="0" fontId="1" fillId="6" borderId="3" xfId="1" applyFont="1" applyFill="1" applyBorder="1" applyAlignment="1">
      <alignment horizontal="left" vertical="center" wrapText="1"/>
    </xf>
    <xf numFmtId="0" fontId="23" fillId="6" borderId="0" xfId="1" applyFont="1" applyFill="1" applyAlignment="1">
      <alignment horizontal="left" vertical="center" wrapText="1"/>
    </xf>
    <xf numFmtId="0" fontId="23" fillId="6" borderId="4" xfId="1" applyFont="1" applyFill="1" applyBorder="1" applyAlignment="1">
      <alignment horizontal="left"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 fillId="6" borderId="40" xfId="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0" fontId="1" fillId="6" borderId="5" xfId="1" applyFont="1" applyFill="1" applyBorder="1" applyAlignment="1">
      <alignment horizontal="left" vertical="center" wrapText="1"/>
    </xf>
    <xf numFmtId="0" fontId="23" fillId="6" borderId="2" xfId="1" applyFont="1" applyFill="1" applyBorder="1" applyAlignment="1">
      <alignment horizontal="left" vertical="center" wrapText="1"/>
    </xf>
    <xf numFmtId="0" fontId="23"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3" borderId="174" xfId="1" applyFont="1" applyFill="1" applyBorder="1" applyAlignment="1">
      <alignment horizontal="center" vertical="center" wrapText="1"/>
    </xf>
    <xf numFmtId="0" fontId="5" fillId="3" borderId="175" xfId="1" applyFont="1" applyFill="1" applyBorder="1" applyAlignment="1">
      <alignment horizontal="center" vertical="center" wrapText="1"/>
    </xf>
    <xf numFmtId="0" fontId="5" fillId="3" borderId="176"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1" fillId="6" borderId="3" xfId="1" applyFont="1" applyFill="1" applyBorder="1" applyAlignment="1">
      <alignment horizontal="left" vertical="center"/>
    </xf>
    <xf numFmtId="0" fontId="1" fillId="6" borderId="0" xfId="1" applyFont="1" applyFill="1" applyAlignment="1">
      <alignment horizontal="left" vertical="center"/>
    </xf>
    <xf numFmtId="0" fontId="1" fillId="6" borderId="4" xfId="1" applyFont="1" applyFill="1" applyBorder="1" applyAlignment="1">
      <alignment horizontal="left" vertical="center"/>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37" xfId="1" applyFont="1" applyBorder="1" applyAlignment="1">
      <alignment horizontal="center" vertical="center" wrapText="1"/>
    </xf>
    <xf numFmtId="41" fontId="1" fillId="0" borderId="35" xfId="0" applyNumberFormat="1" applyFont="1" applyBorder="1" applyAlignment="1">
      <alignment horizontal="left" vertical="center"/>
    </xf>
    <xf numFmtId="41" fontId="1" fillId="0" borderId="36" xfId="0" applyNumberFormat="1" applyFont="1" applyBorder="1" applyAlignment="1">
      <alignment horizontal="left" vertical="center"/>
    </xf>
    <xf numFmtId="41" fontId="1" fillId="0" borderId="37" xfId="0" applyNumberFormat="1" applyFont="1" applyBorder="1" applyAlignment="1">
      <alignment horizontal="lef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21" fillId="0" borderId="128" xfId="6" applyBorder="1" applyAlignment="1">
      <alignment horizontal="left" vertical="center" wrapText="1"/>
    </xf>
    <xf numFmtId="0" fontId="22" fillId="0" borderId="49" xfId="0" applyFont="1" applyBorder="1" applyAlignment="1">
      <alignment horizontal="left" vertical="center" wrapText="1"/>
    </xf>
    <xf numFmtId="0" fontId="22" fillId="0" borderId="68" xfId="0" applyFont="1" applyBorder="1" applyAlignment="1">
      <alignment horizontal="left" vertical="center" wrapText="1"/>
    </xf>
    <xf numFmtId="0" fontId="8" fillId="8" borderId="155" xfId="2" applyFont="1" applyFill="1" applyBorder="1" applyAlignment="1">
      <alignment horizontal="center" vertical="center" wrapText="1"/>
    </xf>
    <xf numFmtId="0" fontId="8" fillId="8" borderId="16" xfId="2" applyFont="1" applyFill="1" applyBorder="1" applyAlignment="1">
      <alignment horizontal="center" vertical="center" wrapText="1"/>
    </xf>
    <xf numFmtId="0" fontId="8" fillId="8" borderId="85" xfId="2" applyFont="1" applyFill="1" applyBorder="1" applyAlignment="1">
      <alignment horizontal="center" vertical="center" wrapText="1"/>
    </xf>
    <xf numFmtId="181" fontId="5" fillId="8" borderId="62" xfId="0" applyNumberFormat="1" applyFont="1" applyFill="1" applyBorder="1" applyAlignment="1" applyProtection="1">
      <alignment horizontal="right" vertical="center" shrinkToFit="1"/>
      <protection locked="0"/>
    </xf>
    <xf numFmtId="181" fontId="5" fillId="8" borderId="41" xfId="0" applyNumberFormat="1" applyFont="1" applyFill="1" applyBorder="1" applyAlignment="1" applyProtection="1">
      <alignment horizontal="right" vertical="center" shrinkToFit="1"/>
      <protection locked="0"/>
    </xf>
    <xf numFmtId="181" fontId="0" fillId="6" borderId="41" xfId="0" applyNumberFormat="1" applyFill="1" applyBorder="1" applyAlignment="1" applyProtection="1">
      <alignment horizontal="center" vertical="center" shrinkToFit="1"/>
      <protection locked="0"/>
    </xf>
    <xf numFmtId="0" fontId="5" fillId="8" borderId="82" xfId="0" applyFont="1" applyFill="1" applyBorder="1" applyAlignment="1">
      <alignment horizontal="center" vertical="center"/>
    </xf>
    <xf numFmtId="0" fontId="5" fillId="8" borderId="83" xfId="0" applyFont="1" applyFill="1" applyBorder="1" applyAlignment="1">
      <alignment horizontal="center" vertical="center"/>
    </xf>
    <xf numFmtId="0" fontId="5" fillId="8" borderId="84" xfId="0" applyFont="1" applyFill="1" applyBorder="1" applyAlignment="1">
      <alignment horizontal="center" vertical="center"/>
    </xf>
    <xf numFmtId="0" fontId="5" fillId="8" borderId="137" xfId="0" applyFont="1" applyFill="1" applyBorder="1" applyAlignment="1">
      <alignment horizontal="center" vertical="center"/>
    </xf>
    <xf numFmtId="0" fontId="5" fillId="8" borderId="27" xfId="0" applyFont="1" applyFill="1" applyBorder="1" applyAlignment="1">
      <alignment horizontal="center" vertical="center"/>
    </xf>
    <xf numFmtId="181" fontId="0" fillId="0" borderId="41" xfId="0" applyNumberFormat="1" applyBorder="1" applyAlignment="1" applyProtection="1">
      <alignment horizontal="center" vertical="center" shrinkToFit="1"/>
      <protection locked="0"/>
    </xf>
    <xf numFmtId="0" fontId="8" fillId="3" borderId="86"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0" fillId="0" borderId="86"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180" fontId="1" fillId="0" borderId="44" xfId="0" applyNumberFormat="1" applyFont="1" applyBorder="1" applyAlignment="1" applyProtection="1">
      <alignment horizontal="center" vertical="center" shrinkToFit="1"/>
      <protection locked="0"/>
    </xf>
    <xf numFmtId="0" fontId="5" fillId="0" borderId="174" xfId="1" applyFont="1" applyBorder="1" applyAlignment="1">
      <alignment horizontal="center" vertical="center" wrapText="1"/>
    </xf>
    <xf numFmtId="0" fontId="5" fillId="0" borderId="175" xfId="1" applyFont="1" applyBorder="1" applyAlignment="1">
      <alignment horizontal="center" vertical="center" wrapText="1"/>
    </xf>
    <xf numFmtId="0" fontId="5" fillId="0" borderId="176"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8" fillId="3" borderId="138" xfId="2" applyFont="1" applyFill="1" applyBorder="1" applyAlignment="1">
      <alignment horizontal="center" vertical="center" wrapText="1"/>
    </xf>
    <xf numFmtId="0" fontId="8" fillId="3" borderId="90"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141"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1" fillId="0" borderId="104" xfId="0" applyNumberFormat="1" applyFont="1" applyBorder="1" applyAlignment="1">
      <alignment horizontal="right" vertical="center"/>
    </xf>
    <xf numFmtId="176" fontId="1" fillId="0" borderId="142" xfId="0" applyNumberFormat="1" applyFont="1" applyBorder="1" applyAlignment="1">
      <alignment horizontal="right" vertical="center"/>
    </xf>
    <xf numFmtId="0" fontId="10" fillId="3" borderId="135" xfId="0" applyFont="1" applyFill="1" applyBorder="1" applyAlignment="1">
      <alignment horizontal="center" vertical="center" shrinkToFit="1"/>
    </xf>
    <xf numFmtId="0" fontId="10" fillId="3" borderId="129" xfId="0" applyFont="1" applyFill="1" applyBorder="1" applyAlignment="1">
      <alignment horizontal="center" vertical="center" shrinkToFit="1"/>
    </xf>
    <xf numFmtId="176" fontId="1" fillId="0" borderId="129" xfId="0" applyNumberFormat="1" applyFont="1" applyBorder="1" applyAlignment="1">
      <alignment horizontal="right" vertical="center"/>
    </xf>
    <xf numFmtId="176" fontId="1" fillId="0" borderId="144" xfId="0" applyNumberFormat="1" applyFont="1" applyBorder="1" applyAlignment="1">
      <alignment horizontal="right" vertical="center"/>
    </xf>
    <xf numFmtId="0" fontId="10" fillId="3" borderId="92" xfId="0" applyFont="1" applyFill="1" applyBorder="1" applyAlignment="1">
      <alignment horizontal="center" vertical="center"/>
    </xf>
    <xf numFmtId="0" fontId="10" fillId="3" borderId="145" xfId="0" applyFont="1" applyFill="1" applyBorder="1" applyAlignment="1">
      <alignment horizontal="center" vertical="center"/>
    </xf>
    <xf numFmtId="41" fontId="1" fillId="0" borderId="145" xfId="0" applyNumberFormat="1" applyFont="1" applyBorder="1" applyAlignment="1">
      <alignment horizontal="right" vertical="center"/>
    </xf>
    <xf numFmtId="41" fontId="1" fillId="0" borderId="146" xfId="0" applyNumberFormat="1" applyFont="1" applyBorder="1" applyAlignment="1">
      <alignment horizontal="right" vertical="center"/>
    </xf>
    <xf numFmtId="0" fontId="8" fillId="8" borderId="1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5" fillId="8" borderId="53" xfId="0"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36" xfId="0" applyFont="1" applyFill="1" applyBorder="1" applyAlignment="1">
      <alignment horizontal="center" vertical="center" wrapText="1" shrinkToFit="1"/>
    </xf>
    <xf numFmtId="0" fontId="10" fillId="3" borderId="31" xfId="0" applyFont="1" applyFill="1" applyBorder="1" applyAlignment="1">
      <alignment horizontal="center" vertical="center" wrapText="1" shrinkToFit="1"/>
    </xf>
    <xf numFmtId="0" fontId="10" fillId="3" borderId="94" xfId="0" applyFont="1" applyFill="1" applyBorder="1" applyAlignment="1">
      <alignment horizontal="center" vertical="center" wrapText="1" shrinkToFit="1"/>
    </xf>
    <xf numFmtId="0" fontId="19" fillId="0" borderId="94" xfId="0" applyFont="1" applyBorder="1" applyAlignment="1">
      <alignment horizontal="left" vertical="center" wrapText="1" shrinkToFit="1"/>
    </xf>
    <xf numFmtId="0" fontId="19" fillId="0" borderId="94" xfId="0" applyFont="1" applyBorder="1" applyAlignment="1">
      <alignment horizontal="left" vertical="center" shrinkToFit="1"/>
    </xf>
    <xf numFmtId="0" fontId="19" fillId="0" borderId="143" xfId="0" applyFont="1" applyBorder="1" applyAlignment="1">
      <alignment horizontal="left" vertical="center" shrinkToFit="1"/>
    </xf>
    <xf numFmtId="0" fontId="10" fillId="3" borderId="129" xfId="0" applyFont="1" applyFill="1" applyBorder="1" applyAlignment="1">
      <alignment horizontal="center" vertical="center" wrapText="1" shrinkToFit="1"/>
    </xf>
    <xf numFmtId="0" fontId="8" fillId="8" borderId="149" xfId="2" applyFont="1" applyFill="1" applyBorder="1" applyAlignment="1">
      <alignment horizontal="center" vertical="center" wrapText="1"/>
    </xf>
    <xf numFmtId="0" fontId="8" fillId="8" borderId="115" xfId="2" applyFont="1" applyFill="1" applyBorder="1" applyAlignment="1">
      <alignment horizontal="center" vertical="center" wrapText="1"/>
    </xf>
    <xf numFmtId="0" fontId="8" fillId="8" borderId="116" xfId="2" applyFont="1" applyFill="1" applyBorder="1" applyAlignment="1">
      <alignment horizontal="center" vertical="center" wrapText="1"/>
    </xf>
    <xf numFmtId="0" fontId="8" fillId="8" borderId="151" xfId="2" applyFont="1" applyFill="1" applyBorder="1" applyAlignment="1">
      <alignment horizontal="center" vertical="center" wrapText="1"/>
    </xf>
    <xf numFmtId="0" fontId="8" fillId="8" borderId="121" xfId="2" applyFont="1" applyFill="1" applyBorder="1" applyAlignment="1">
      <alignment horizontal="center" vertical="center" wrapText="1"/>
    </xf>
    <xf numFmtId="0" fontId="8" fillId="8" borderId="122" xfId="2" applyFont="1" applyFill="1" applyBorder="1" applyAlignment="1">
      <alignment horizontal="center" vertical="center" wrapText="1"/>
    </xf>
    <xf numFmtId="0" fontId="5" fillId="8" borderId="60" xfId="0" applyFont="1" applyFill="1" applyBorder="1" applyAlignment="1">
      <alignment horizontal="center" vertical="center"/>
    </xf>
    <xf numFmtId="0" fontId="5" fillId="8" borderId="57" xfId="0" applyFont="1" applyFill="1" applyBorder="1" applyAlignment="1">
      <alignment horizontal="center" vertical="center"/>
    </xf>
    <xf numFmtId="0" fontId="0" fillId="0" borderId="45"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1" fillId="6" borderId="0" xfId="1" applyFont="1" applyFill="1" applyAlignment="1">
      <alignment horizontal="left" vertical="center" wrapText="1"/>
    </xf>
    <xf numFmtId="0" fontId="1"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9" fillId="8" borderId="69"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8" borderId="127" xfId="0" applyFont="1" applyFill="1" applyBorder="1" applyAlignment="1">
      <alignment horizontal="center" vertical="center" wrapText="1"/>
    </xf>
    <xf numFmtId="0" fontId="10" fillId="8" borderId="15" xfId="0" applyFont="1" applyFill="1" applyBorder="1" applyAlignment="1">
      <alignment horizontal="left" vertical="center" wrapText="1"/>
    </xf>
    <xf numFmtId="0" fontId="10" fillId="8" borderId="16" xfId="0" applyFont="1" applyFill="1" applyBorder="1" applyAlignment="1">
      <alignment horizontal="left" vertical="center" wrapText="1"/>
    </xf>
    <xf numFmtId="0" fontId="10" fillId="8"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8" borderId="155"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19" fillId="8" borderId="40" xfId="0" applyFont="1" applyFill="1" applyBorder="1" applyAlignment="1">
      <alignment horizontal="left" vertical="center" wrapText="1"/>
    </xf>
    <xf numFmtId="0" fontId="19" fillId="8" borderId="41" xfId="0" applyFont="1" applyFill="1" applyBorder="1" applyAlignment="1">
      <alignment horizontal="left" vertical="center" wrapText="1"/>
    </xf>
    <xf numFmtId="0" fontId="19" fillId="8" borderId="42" xfId="0" applyFont="1" applyFill="1"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19" fillId="8" borderId="53" xfId="0" applyFont="1" applyFill="1" applyBorder="1" applyAlignment="1">
      <alignment horizontal="left" vertical="center" wrapText="1"/>
    </xf>
    <xf numFmtId="0" fontId="19" fillId="8" borderId="36" xfId="0" applyFont="1" applyFill="1" applyBorder="1" applyAlignment="1">
      <alignment horizontal="left" vertical="center" wrapText="1"/>
    </xf>
    <xf numFmtId="0" fontId="19" fillId="8"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19" fillId="8" borderId="40" xfId="0" applyFont="1" applyFill="1" applyBorder="1" applyAlignment="1">
      <alignment horizontal="center" vertical="center" wrapText="1"/>
    </xf>
    <xf numFmtId="0" fontId="19" fillId="8" borderId="41" xfId="0" applyFont="1" applyFill="1" applyBorder="1" applyAlignment="1">
      <alignment horizontal="center" vertical="center" wrapText="1"/>
    </xf>
    <xf numFmtId="0" fontId="19" fillId="8"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44" xfId="0" applyBorder="1" applyAlignment="1">
      <alignment horizontal="left" vertical="center" wrapText="1"/>
    </xf>
    <xf numFmtId="0" fontId="19" fillId="8" borderId="53" xfId="0" applyFont="1" applyFill="1" applyBorder="1" applyAlignment="1">
      <alignment horizontal="center" vertical="center" wrapText="1"/>
    </xf>
    <xf numFmtId="0" fontId="19" fillId="8" borderId="36" xfId="0" applyFont="1" applyFill="1" applyBorder="1" applyAlignment="1">
      <alignment horizontal="center" vertical="center" wrapText="1"/>
    </xf>
    <xf numFmtId="0" fontId="19" fillId="8"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38" fontId="5" fillId="6" borderId="24" xfId="5" applyFont="1" applyFill="1" applyBorder="1" applyAlignment="1">
      <alignment horizontal="right" vertical="center" wrapText="1" shrinkToFit="1"/>
    </xf>
    <xf numFmtId="38" fontId="5" fillId="6" borderId="25" xfId="5" applyFont="1" applyFill="1" applyBorder="1" applyAlignment="1">
      <alignment horizontal="right" vertical="center" wrapText="1" shrinkToFit="1"/>
    </xf>
    <xf numFmtId="38" fontId="5" fillId="6" borderId="26" xfId="5"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9" fillId="0" borderId="1" xfId="0" applyFont="1" applyBorder="1" applyAlignment="1">
      <alignment horizontal="left" vertical="center"/>
    </xf>
    <xf numFmtId="0" fontId="19" fillId="0" borderId="8" xfId="0" applyFont="1" applyBorder="1" applyAlignment="1">
      <alignment horizontal="left" vertical="center"/>
    </xf>
    <xf numFmtId="0" fontId="10" fillId="3" borderId="145" xfId="0" applyFont="1" applyFill="1" applyBorder="1" applyAlignment="1">
      <alignment horizontal="center" vertical="center" wrapText="1" shrinkToFit="1"/>
    </xf>
    <xf numFmtId="0" fontId="5" fillId="3" borderId="18" xfId="1" applyFont="1" applyFill="1" applyBorder="1" applyAlignment="1">
      <alignment vertical="center" wrapText="1"/>
    </xf>
    <xf numFmtId="0" fontId="5" fillId="3" borderId="19" xfId="1" applyFont="1" applyFill="1" applyBorder="1" applyAlignment="1">
      <alignment vertical="center" wrapText="1"/>
    </xf>
    <xf numFmtId="0" fontId="5" fillId="6" borderId="24" xfId="1" applyFont="1" applyFill="1" applyBorder="1" applyAlignment="1">
      <alignment vertical="center" wrapText="1"/>
    </xf>
    <xf numFmtId="0" fontId="5" fillId="6" borderId="25" xfId="1" applyFont="1" applyFill="1" applyBorder="1" applyAlignment="1">
      <alignment vertical="center" wrapText="1"/>
    </xf>
    <xf numFmtId="0" fontId="5" fillId="6" borderId="44" xfId="1" applyFont="1" applyFill="1" applyBorder="1" applyAlignment="1">
      <alignment vertical="center" wrapText="1"/>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10" fillId="8" borderId="117" xfId="1" applyFont="1" applyFill="1" applyBorder="1" applyAlignment="1">
      <alignment horizontal="center" vertical="center" wrapText="1"/>
    </xf>
    <xf numFmtId="0" fontId="10" fillId="8" borderId="118" xfId="1" applyFont="1" applyFill="1" applyBorder="1" applyAlignment="1">
      <alignment horizontal="center" vertical="center" wrapText="1"/>
    </xf>
    <xf numFmtId="0" fontId="10" fillId="8" borderId="119" xfId="1" applyFont="1" applyFill="1" applyBorder="1" applyAlignment="1">
      <alignment horizontal="center" vertical="center" wrapText="1"/>
    </xf>
    <xf numFmtId="0" fontId="0" fillId="0" borderId="120" xfId="1" applyFont="1" applyBorder="1" applyAlignment="1">
      <alignment horizontal="left" vertical="center" wrapText="1"/>
    </xf>
    <xf numFmtId="0" fontId="1" fillId="0" borderId="118" xfId="1" applyFont="1" applyBorder="1" applyAlignment="1">
      <alignment horizontal="left" vertical="center" wrapText="1"/>
    </xf>
    <xf numFmtId="0" fontId="1" fillId="0" borderId="150" xfId="1" applyFont="1" applyBorder="1" applyAlignment="1">
      <alignment horizontal="left" vertical="center" wrapText="1"/>
    </xf>
    <xf numFmtId="0" fontId="10" fillId="8" borderId="123" xfId="1" applyFont="1" applyFill="1" applyBorder="1" applyAlignment="1">
      <alignment horizontal="center" vertical="center" wrapText="1"/>
    </xf>
    <xf numFmtId="0" fontId="10" fillId="8" borderId="124" xfId="1" applyFont="1" applyFill="1" applyBorder="1" applyAlignment="1">
      <alignment horizontal="center" vertical="center" wrapText="1"/>
    </xf>
    <xf numFmtId="0" fontId="10" fillId="8" borderId="125" xfId="1"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10" fillId="7" borderId="0" xfId="0" applyFont="1" applyFill="1" applyAlignment="1">
      <alignment horizontal="left" vertical="center" wrapText="1"/>
    </xf>
    <xf numFmtId="0" fontId="10" fillId="7" borderId="0" xfId="0" applyFont="1" applyFill="1" applyAlignment="1">
      <alignment horizontal="left" vertical="center"/>
    </xf>
    <xf numFmtId="41" fontId="0" fillId="0" borderId="0" xfId="0" applyNumberFormat="1" applyAlignment="1">
      <alignment horizontal="center" vertical="center"/>
    </xf>
    <xf numFmtId="183" fontId="1" fillId="0" borderId="24" xfId="5" applyNumberFormat="1" applyFont="1" applyFill="1" applyBorder="1" applyAlignment="1" applyProtection="1">
      <alignment horizontal="center" vertical="center" shrinkToFit="1"/>
      <protection locked="0"/>
    </xf>
    <xf numFmtId="183" fontId="1" fillId="0" borderId="25" xfId="5" applyNumberFormat="1" applyFont="1" applyFill="1" applyBorder="1" applyAlignment="1" applyProtection="1">
      <alignment horizontal="center" vertical="center" shrinkToFit="1"/>
      <protection locked="0"/>
    </xf>
    <xf numFmtId="176" fontId="1" fillId="0" borderId="144" xfId="5" applyNumberFormat="1" applyFont="1" applyFill="1" applyBorder="1" applyAlignment="1">
      <alignment horizontal="right" vertical="center"/>
    </xf>
    <xf numFmtId="38" fontId="1" fillId="0" borderId="71" xfId="5" applyFont="1" applyFill="1" applyBorder="1" applyAlignment="1">
      <alignment horizontal="right" vertical="center"/>
    </xf>
    <xf numFmtId="38" fontId="1" fillId="0" borderId="0" xfId="5" applyFont="1" applyFill="1" applyBorder="1" applyAlignment="1">
      <alignment horizontal="right" vertical="center"/>
    </xf>
    <xf numFmtId="38" fontId="1" fillId="0" borderId="4" xfId="5" applyFont="1" applyFill="1" applyBorder="1" applyAlignment="1">
      <alignment horizontal="right" vertical="center"/>
    </xf>
    <xf numFmtId="38" fontId="1" fillId="0" borderId="68" xfId="5" applyFont="1" applyFill="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24" fillId="0" borderId="71" xfId="0" applyFont="1" applyBorder="1" applyAlignment="1">
      <alignment horizontal="left" vertical="center" wrapText="1"/>
    </xf>
    <xf numFmtId="0" fontId="24" fillId="0" borderId="0" xfId="0" applyFont="1" applyAlignment="1">
      <alignment horizontal="left" vertical="center" wrapText="1"/>
    </xf>
    <xf numFmtId="0" fontId="24" fillId="0" borderId="70" xfId="0" applyFont="1" applyBorder="1" applyAlignment="1">
      <alignment horizontal="left" vertical="center" wrapText="1"/>
    </xf>
    <xf numFmtId="41" fontId="16" fillId="0" borderId="181" xfId="0" applyNumberFormat="1" applyFont="1" applyBorder="1" applyAlignment="1">
      <alignment horizontal="center" vertical="center"/>
    </xf>
    <xf numFmtId="41" fontId="16" fillId="0" borderId="182" xfId="0" applyNumberFormat="1" applyFont="1" applyBorder="1" applyAlignment="1">
      <alignment horizontal="center" vertical="center"/>
    </xf>
    <xf numFmtId="41" fontId="16" fillId="0" borderId="183" xfId="0" applyNumberFormat="1" applyFont="1" applyBorder="1" applyAlignment="1">
      <alignment horizontal="center" vertical="center"/>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24" fillId="0" borderId="73" xfId="0" applyFont="1" applyBorder="1" applyAlignment="1">
      <alignment horizontal="left" vertical="center" wrapText="1"/>
    </xf>
    <xf numFmtId="0" fontId="24" fillId="0" borderId="74" xfId="0" applyFont="1" applyBorder="1" applyAlignment="1">
      <alignment horizontal="left" vertical="center" wrapText="1"/>
    </xf>
    <xf numFmtId="41" fontId="0" fillId="0" borderId="75" xfId="0" applyNumberFormat="1" applyBorder="1" applyAlignment="1">
      <alignment horizontal="center" vertical="center"/>
    </xf>
    <xf numFmtId="41" fontId="0" fillId="0" borderId="73" xfId="0" applyNumberFormat="1" applyBorder="1" applyAlignment="1">
      <alignment horizontal="center" vertical="center"/>
    </xf>
    <xf numFmtId="41" fontId="0" fillId="0" borderId="76" xfId="0" applyNumberFormat="1" applyBorder="1" applyAlignment="1">
      <alignment horizontal="center" vertical="center"/>
    </xf>
    <xf numFmtId="0" fontId="0" fillId="0" borderId="25" xfId="0" applyBorder="1" applyAlignment="1">
      <alignment vertical="center" wrapText="1"/>
    </xf>
    <xf numFmtId="0" fontId="0" fillId="0" borderId="188" xfId="0" applyBorder="1" applyAlignment="1">
      <alignment vertical="center" wrapText="1"/>
    </xf>
    <xf numFmtId="179" fontId="0" fillId="0" borderId="189" xfId="0" applyNumberFormat="1" applyBorder="1" applyAlignment="1">
      <alignment horizontal="center" vertical="center"/>
    </xf>
    <xf numFmtId="0" fontId="0" fillId="0" borderId="42"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86" xfId="0" applyBorder="1" applyAlignment="1">
      <alignment vertical="center" wrapText="1"/>
    </xf>
    <xf numFmtId="0" fontId="0" fillId="0" borderId="19" xfId="0" applyBorder="1" applyAlignment="1">
      <alignment vertical="center" wrapText="1"/>
    </xf>
    <xf numFmtId="179" fontId="0" fillId="0" borderId="187" xfId="0" applyNumberFormat="1" applyBorder="1" applyAlignment="1">
      <alignment horizontal="center" vertical="center"/>
    </xf>
    <xf numFmtId="41" fontId="0" fillId="0" borderId="86" xfId="0" applyNumberFormat="1" applyBorder="1" applyAlignment="1">
      <alignment horizontal="right" vertical="center" wrapText="1"/>
    </xf>
    <xf numFmtId="41" fontId="0" fillId="0" borderId="19" xfId="0" applyNumberFormat="1" applyBorder="1" applyAlignment="1">
      <alignment horizontal="right" vertical="center" wrapText="1"/>
    </xf>
    <xf numFmtId="41" fontId="0" fillId="0" borderId="20" xfId="0" applyNumberFormat="1" applyBorder="1" applyAlignment="1">
      <alignment horizontal="right" vertical="center" wrapText="1"/>
    </xf>
    <xf numFmtId="41" fontId="0" fillId="0" borderId="44" xfId="0" applyNumberFormat="1" applyBorder="1" applyAlignment="1">
      <alignment horizontal="right" vertical="center" wrapText="1"/>
    </xf>
    <xf numFmtId="0" fontId="0" fillId="0" borderId="39" xfId="0" applyBorder="1" applyAlignment="1">
      <alignment vertical="center" wrapText="1"/>
    </xf>
    <xf numFmtId="0" fontId="0" fillId="0" borderId="1" xfId="0" applyBorder="1" applyAlignment="1">
      <alignment vertical="center" wrapText="1"/>
    </xf>
    <xf numFmtId="179" fontId="0" fillId="0" borderId="190" xfId="0" applyNumberFormat="1" applyBorder="1" applyAlignment="1">
      <alignment horizontal="center" vertical="center"/>
    </xf>
    <xf numFmtId="0" fontId="0" fillId="0" borderId="21" xfId="0" applyBorder="1" applyAlignment="1">
      <alignment horizontal="left" vertical="center" wrapText="1"/>
    </xf>
    <xf numFmtId="41" fontId="0" fillId="0" borderId="39" xfId="0" applyNumberFormat="1" applyBorder="1" applyAlignment="1">
      <alignment horizontal="right" vertical="center" wrapText="1"/>
    </xf>
    <xf numFmtId="41" fontId="0" fillId="0" borderId="1" xfId="0" applyNumberFormat="1" applyBorder="1" applyAlignment="1">
      <alignment horizontal="right" vertical="center" wrapText="1"/>
    </xf>
    <xf numFmtId="41" fontId="0" fillId="0" borderId="8" xfId="0" applyNumberFormat="1" applyBorder="1" applyAlignment="1">
      <alignment horizontal="right" vertical="center" wrapText="1"/>
    </xf>
  </cellXfs>
  <cellStyles count="7">
    <cellStyle name="パーセント" xfId="4" builtinId="5"/>
    <cellStyle name="ハイパーリンク" xfId="6" builtinId="8"/>
    <cellStyle name="桁区切り" xfId="5" builtinId="6"/>
    <cellStyle name="標準" xfId="0" builtinId="0"/>
    <cellStyle name="標準 2" xfId="3"/>
    <cellStyle name="標準_01【みんまち】（地区まちづくり推進事業）" xfId="1"/>
    <cellStyle name="標準_Sheet1" xfId="2"/>
  </cellStyles>
  <dxfs count="28">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
      <numFmt numFmtId="180" formatCode="#,##0;&quot;▲ &quot;#,##0"/>
    </dxf>
    <dxf>
      <numFmt numFmtId="188"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19051</xdr:colOff>
      <xdr:row>97</xdr:row>
      <xdr:rowOff>57150</xdr:rowOff>
    </xdr:from>
    <xdr:to>
      <xdr:col>49</xdr:col>
      <xdr:colOff>133351</xdr:colOff>
      <xdr:row>103</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3676" y="36014025"/>
          <a:ext cx="6267450" cy="18383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令和２年度以降交付決定実績なし</a:t>
          </a:r>
        </a:p>
      </xdr:txBody>
    </xdr:sp>
    <xdr:clientData/>
  </xdr:twoCellAnchor>
  <xdr:twoCellAnchor>
    <xdr:from>
      <xdr:col>19</xdr:col>
      <xdr:colOff>92363</xdr:colOff>
      <xdr:row>160</xdr:row>
      <xdr:rowOff>85725</xdr:rowOff>
    </xdr:from>
    <xdr:to>
      <xdr:col>36</xdr:col>
      <xdr:colOff>2771</xdr:colOff>
      <xdr:row>161</xdr:row>
      <xdr:rowOff>457200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92838" y="64674750"/>
          <a:ext cx="3310833" cy="8953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a:p>
          <a:pPr algn="ctr">
            <a:lnSpc>
              <a:spcPts val="3000"/>
            </a:lnSpc>
          </a:pPr>
          <a:r>
            <a:rPr kumimoji="1" lang="ja-JP" altLang="en-US" sz="2000" baseline="0"/>
            <a:t>環境省</a:t>
          </a:r>
          <a:endParaRPr kumimoji="1" lang="en-US" altLang="ja-JP" sz="2000" baseline="0"/>
        </a:p>
      </xdr:txBody>
    </xdr:sp>
    <xdr:clientData/>
  </xdr:twoCellAnchor>
  <xdr:twoCellAnchor>
    <xdr:from>
      <xdr:col>23</xdr:col>
      <xdr:colOff>161636</xdr:colOff>
      <xdr:row>161</xdr:row>
      <xdr:rowOff>476250</xdr:rowOff>
    </xdr:from>
    <xdr:to>
      <xdr:col>23</xdr:col>
      <xdr:colOff>165591</xdr:colOff>
      <xdr:row>162</xdr:row>
      <xdr:rowOff>1195028</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4762211" y="65589150"/>
          <a:ext cx="3955" cy="129027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69273</xdr:colOff>
      <xdr:row>161</xdr:row>
      <xdr:rowOff>465282</xdr:rowOff>
    </xdr:from>
    <xdr:to>
      <xdr:col>31</xdr:col>
      <xdr:colOff>69273</xdr:colOff>
      <xdr:row>162</xdr:row>
      <xdr:rowOff>1176134</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flipV="1">
          <a:off x="6270048" y="65578182"/>
          <a:ext cx="0" cy="128235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69272</xdr:colOff>
      <xdr:row>162</xdr:row>
      <xdr:rowOff>0</xdr:rowOff>
    </xdr:from>
    <xdr:to>
      <xdr:col>44</xdr:col>
      <xdr:colOff>37347</xdr:colOff>
      <xdr:row>162</xdr:row>
      <xdr:rowOff>1158796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555672" y="53888640"/>
          <a:ext cx="2528395"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162</xdr:row>
      <xdr:rowOff>1189182</xdr:rowOff>
    </xdr:from>
    <xdr:to>
      <xdr:col>44</xdr:col>
      <xdr:colOff>2504</xdr:colOff>
      <xdr:row>165</xdr:row>
      <xdr:rowOff>1009650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421947" y="70407357"/>
          <a:ext cx="5543457" cy="390669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Ａ．一般社団法人</a:t>
          </a:r>
          <a:r>
            <a:rPr kumimoji="1" lang="ja-JP" altLang="en-US" sz="2000" baseline="0">
              <a:solidFill>
                <a:sysClr val="windowText" lastClr="000000"/>
              </a:solidFill>
            </a:rPr>
            <a:t>　環境不動産普及促進機構</a:t>
          </a:r>
          <a:endParaRPr kumimoji="1" lang="en-US" altLang="ja-JP" sz="2000">
            <a:solidFill>
              <a:sysClr val="windowText" lastClr="000000"/>
            </a:solidFill>
          </a:endParaRPr>
        </a:p>
        <a:p>
          <a:pPr algn="ctr"/>
          <a:r>
            <a:rPr kumimoji="1" lang="ja-JP" altLang="en-US" sz="2000">
              <a:solidFill>
                <a:sysClr val="windowText" lastClr="000000"/>
              </a:solidFill>
            </a:rPr>
            <a:t>耐震・環境不動産支援基金</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】31,212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4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】30,813</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16</xdr:col>
      <xdr:colOff>148111</xdr:colOff>
      <xdr:row>171</xdr:row>
      <xdr:rowOff>395549</xdr:rowOff>
    </xdr:from>
    <xdr:to>
      <xdr:col>41</xdr:col>
      <xdr:colOff>3490</xdr:colOff>
      <xdr:row>171</xdr:row>
      <xdr:rowOff>1273631</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109025" y="74679663"/>
          <a:ext cx="4481808" cy="87808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Ｂ．投資事業有限責任組合　５</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】5,957</a:t>
          </a:r>
          <a:r>
            <a:rPr kumimoji="1" lang="ja-JP" altLang="en-US" sz="1600" b="0">
              <a:solidFill>
                <a:sysClr val="windowText" lastClr="000000"/>
              </a:solidFill>
            </a:rPr>
            <a:t>百万円</a:t>
          </a:r>
          <a:endParaRPr kumimoji="1" lang="en-US" altLang="ja-JP" sz="1600" b="0">
            <a:solidFill>
              <a:sysClr val="windowText" lastClr="000000"/>
            </a:solidFill>
          </a:endParaRPr>
        </a:p>
        <a:p>
          <a:pPr algn="ctr"/>
          <a:endParaRPr kumimoji="1" lang="en-US" altLang="ja-JP" sz="1200" b="0">
            <a:solidFill>
              <a:sysClr val="windowText" lastClr="000000"/>
            </a:solidFill>
          </a:endParaRPr>
        </a:p>
      </xdr:txBody>
    </xdr:sp>
    <xdr:clientData/>
  </xdr:twoCellAnchor>
  <xdr:twoCellAnchor>
    <xdr:from>
      <xdr:col>15</xdr:col>
      <xdr:colOff>138546</xdr:colOff>
      <xdr:row>166</xdr:row>
      <xdr:rowOff>819727</xdr:rowOff>
    </xdr:from>
    <xdr:to>
      <xdr:col>42</xdr:col>
      <xdr:colOff>132100</xdr:colOff>
      <xdr:row>167</xdr:row>
      <xdr:rowOff>864888</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881746" y="59676607"/>
          <a:ext cx="4931314" cy="88336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138546</xdr:colOff>
      <xdr:row>166</xdr:row>
      <xdr:rowOff>10886</xdr:rowOff>
    </xdr:from>
    <xdr:to>
      <xdr:col>42</xdr:col>
      <xdr:colOff>133460</xdr:colOff>
      <xdr:row>169</xdr:row>
      <xdr:rowOff>21771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099460" y="72368229"/>
          <a:ext cx="4806400" cy="104502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0</xdr:colOff>
      <xdr:row>168</xdr:row>
      <xdr:rowOff>304787</xdr:rowOff>
    </xdr:from>
    <xdr:to>
      <xdr:col>24</xdr:col>
      <xdr:colOff>67573</xdr:colOff>
      <xdr:row>170</xdr:row>
      <xdr:rowOff>523875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895600" y="75142712"/>
          <a:ext cx="1515373" cy="10191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500</a:t>
          </a:r>
          <a:r>
            <a:rPr kumimoji="1" lang="ja-JP" altLang="en-US" sz="2000">
              <a:solidFill>
                <a:sysClr val="windowText" lastClr="000000"/>
              </a:solidFill>
            </a:rPr>
            <a:t>）</a:t>
          </a:r>
          <a:endParaRPr kumimoji="1" lang="en-US" altLang="ja-JP" sz="20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34</xdr:col>
      <xdr:colOff>56029</xdr:colOff>
      <xdr:row>168</xdr:row>
      <xdr:rowOff>202982</xdr:rowOff>
    </xdr:from>
    <xdr:to>
      <xdr:col>45</xdr:col>
      <xdr:colOff>2635</xdr:colOff>
      <xdr:row>171</xdr:row>
      <xdr:rowOff>402771</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347972" y="73039296"/>
          <a:ext cx="1982234" cy="1647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a:t>
          </a:r>
          <a:r>
            <a:rPr kumimoji="1" lang="ja-JP" altLang="en-US" sz="2000">
              <a:solidFill>
                <a:sysClr val="windowText" lastClr="000000"/>
              </a:solidFill>
            </a:rPr>
            <a:t>分配金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174</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2000">
              <a:solidFill>
                <a:sysClr val="windowText" lastClr="000000"/>
              </a:solidFill>
            </a:rPr>
            <a:t>【</a:t>
          </a:r>
          <a:r>
            <a:rPr kumimoji="1" lang="ja-JP" altLang="en-US" sz="2000">
              <a:solidFill>
                <a:sysClr val="windowText" lastClr="000000"/>
              </a:solidFill>
            </a:rPr>
            <a:t>出資償還金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130</a:t>
          </a:r>
          <a:r>
            <a:rPr kumimoji="1" lang="ja-JP" altLang="en-US" sz="2000">
              <a:solidFill>
                <a:sysClr val="windowText" lastClr="000000"/>
              </a:solidFill>
            </a:rPr>
            <a:t>）</a:t>
          </a:r>
          <a:endParaRPr kumimoji="1" lang="en-US" altLang="ja-JP" sz="2000">
            <a:solidFill>
              <a:sysClr val="windowText" lastClr="000000"/>
            </a:solidFill>
          </a:endParaRPr>
        </a:p>
      </xdr:txBody>
    </xdr:sp>
    <xdr:clientData/>
  </xdr:twoCellAnchor>
  <xdr:twoCellAnchor>
    <xdr:from>
      <xdr:col>33</xdr:col>
      <xdr:colOff>138545</xdr:colOff>
      <xdr:row>168</xdr:row>
      <xdr:rowOff>485865</xdr:rowOff>
    </xdr:from>
    <xdr:to>
      <xdr:col>33</xdr:col>
      <xdr:colOff>138545</xdr:colOff>
      <xdr:row>171</xdr:row>
      <xdr:rowOff>154065</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6245431" y="73322179"/>
          <a:ext cx="0" cy="1116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168</xdr:row>
      <xdr:rowOff>480289</xdr:rowOff>
    </xdr:from>
    <xdr:to>
      <xdr:col>25</xdr:col>
      <xdr:colOff>0</xdr:colOff>
      <xdr:row>171</xdr:row>
      <xdr:rowOff>148489</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4626429" y="73316603"/>
          <a:ext cx="0" cy="1116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46182</xdr:colOff>
      <xdr:row>163</xdr:row>
      <xdr:rowOff>87738</xdr:rowOff>
    </xdr:from>
    <xdr:to>
      <xdr:col>41</xdr:col>
      <xdr:colOff>115455</xdr:colOff>
      <xdr:row>165</xdr:row>
      <xdr:rowOff>200017</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822039" y="69799852"/>
          <a:ext cx="4880759" cy="191930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16</xdr:col>
      <xdr:colOff>127000</xdr:colOff>
      <xdr:row>163</xdr:row>
      <xdr:rowOff>159881</xdr:rowOff>
    </xdr:from>
    <xdr:to>
      <xdr:col>29</xdr:col>
      <xdr:colOff>71990</xdr:colOff>
      <xdr:row>165</xdr:row>
      <xdr:rowOff>243507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087914" y="69871995"/>
          <a:ext cx="2350733" cy="1890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収入</a:t>
          </a:r>
          <a:r>
            <a:rPr kumimoji="1" lang="en-US" altLang="ja-JP"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補助金：</a:t>
          </a:r>
          <a:r>
            <a:rPr kumimoji="1" lang="ja-JP" altLang="en-US"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en-US" sz="1600">
              <a:solidFill>
                <a:sysClr val="windowText" lastClr="000000"/>
              </a:solidFill>
              <a:effectLst/>
              <a:latin typeface="+mn-lt"/>
              <a:ea typeface="+mn-ea"/>
              <a:cs typeface="+mn-cs"/>
            </a:rPr>
            <a:t>事業収入</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305</a:t>
          </a:r>
        </a:p>
        <a:p>
          <a:r>
            <a:rPr kumimoji="1" lang="ja-JP" altLang="en-US" sz="1600">
              <a:solidFill>
                <a:sysClr val="windowText" lastClr="000000"/>
              </a:solidFill>
              <a:effectLst/>
              <a:latin typeface="+mn-lt"/>
              <a:ea typeface="+mn-ea"/>
              <a:cs typeface="+mn-cs"/>
            </a:rPr>
            <a:t>運用益：</a:t>
          </a:r>
          <a:r>
            <a:rPr kumimoji="1" lang="en-US" altLang="ja-JP" sz="1600">
              <a:solidFill>
                <a:sysClr val="windowText" lastClr="000000"/>
              </a:solidFill>
              <a:effectLst/>
              <a:latin typeface="+mn-lt"/>
              <a:ea typeface="+mn-ea"/>
              <a:cs typeface="+mn-cs"/>
            </a:rPr>
            <a:t>1</a:t>
          </a:r>
        </a:p>
        <a:p>
          <a:r>
            <a:rPr kumimoji="1" lang="ja-JP" altLang="ja-JP" sz="1600">
              <a:solidFill>
                <a:sysClr val="windowText" lastClr="000000"/>
              </a:solidFill>
              <a:effectLst/>
              <a:latin typeface="+mn-lt"/>
              <a:ea typeface="+mn-ea"/>
              <a:cs typeface="+mn-cs"/>
            </a:rPr>
            <a:t>前年度繰越し：</a:t>
          </a:r>
          <a:r>
            <a:rPr kumimoji="1" lang="en-US" altLang="ja-JP" sz="1600">
              <a:solidFill>
                <a:sysClr val="windowText" lastClr="000000"/>
              </a:solidFill>
              <a:effectLst/>
              <a:latin typeface="+mn-lt"/>
              <a:ea typeface="+mn-ea"/>
              <a:cs typeface="+mn-cs"/>
            </a:rPr>
            <a:t>31,212</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31,518</a:t>
          </a:r>
          <a:endParaRPr lang="ja-JP" altLang="ja-JP" sz="1600">
            <a:solidFill>
              <a:sysClr val="windowText" lastClr="000000"/>
            </a:solidFill>
            <a:effectLst/>
          </a:endParaRPr>
        </a:p>
      </xdr:txBody>
    </xdr:sp>
    <xdr:clientData/>
  </xdr:twoCellAnchor>
  <xdr:twoCellAnchor>
    <xdr:from>
      <xdr:col>31</xdr:col>
      <xdr:colOff>23091</xdr:colOff>
      <xdr:row>163</xdr:row>
      <xdr:rowOff>158866</xdr:rowOff>
    </xdr:from>
    <xdr:to>
      <xdr:col>41</xdr:col>
      <xdr:colOff>163931</xdr:colOff>
      <xdr:row>165</xdr:row>
      <xdr:rowOff>212033</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59862" y="69870980"/>
          <a:ext cx="1991412" cy="186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500</a:t>
          </a:r>
        </a:p>
        <a:p>
          <a:pPr algn="l"/>
          <a:r>
            <a:rPr kumimoji="1" lang="ja-JP" altLang="en-US" sz="1600">
              <a:solidFill>
                <a:srgbClr val="FF0000"/>
              </a:solidFill>
            </a:rPr>
            <a:t>管理費：</a:t>
          </a:r>
          <a:r>
            <a:rPr kumimoji="1" lang="en-US" altLang="ja-JP" sz="1600" baseline="0">
              <a:solidFill>
                <a:srgbClr val="FF0000"/>
              </a:solidFill>
            </a:rPr>
            <a:t>206</a:t>
          </a:r>
          <a:endParaRPr kumimoji="1" lang="en-US" altLang="ja-JP" sz="1600">
            <a:solidFill>
              <a:srgbClr val="FF0000"/>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706</a:t>
          </a:r>
        </a:p>
      </xdr:txBody>
    </xdr:sp>
    <xdr:clientData/>
  </xdr:twoCellAnchor>
  <xdr:twoCellAnchor>
    <xdr:from>
      <xdr:col>11</xdr:col>
      <xdr:colOff>134471</xdr:colOff>
      <xdr:row>162</xdr:row>
      <xdr:rowOff>0</xdr:rowOff>
    </xdr:from>
    <xdr:to>
      <xdr:col>25</xdr:col>
      <xdr:colOff>102547</xdr:colOff>
      <xdr:row>162</xdr:row>
      <xdr:rowOff>1158796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146151" y="53888640"/>
          <a:ext cx="2528396"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pmlit-my.sharepoint.com/personal/honda-y25x_mlit_go_jp/Documents/Microsoft%20Teams%20&#12481;&#12515;&#12483;&#12488;%20&#12501;&#12449;&#12452;&#12523;/&#65288;&#25552;&#20986;&#12539;&#20462;&#27491;r5&#65289;0620_20230525%2005_&#65288;&#27096;&#24335;&#65297;&#65289;&#12304;&#19981;&#21205;&#24314;&#23616;_No.&#65301;&#12305;&#20196;&#21644;&#65301;&#24180;&#24230;&#22522;&#37329;&#12471;&#12540;&#12488;%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www.mlit.go.jp/totikensangyo/totikensangyo_tk5_000029.html"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kankyofudosan.jp/cms/pdf/20221001_setsumeishiryo.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R191"/>
  <sheetViews>
    <sheetView tabSelected="1" view="pageBreakPreview" topLeftCell="A153" zoomScaleNormal="10" zoomScaleSheetLayoutView="100" zoomScalePageLayoutView="70" workbookViewId="0">
      <selection activeCell="BB158" sqref="BB158"/>
    </sheetView>
  </sheetViews>
  <sheetFormatPr defaultColWidth="9" defaultRowHeight="13.5" x14ac:dyDescent="0.15"/>
  <cols>
    <col min="1" max="51" width="2.625" style="10" customWidth="1"/>
    <col min="52" max="52" width="9" style="10"/>
    <col min="53" max="53" width="12.5" style="10" bestFit="1" customWidth="1"/>
    <col min="54" max="54" width="9" style="10"/>
    <col min="55" max="55" width="9.875" style="10" bestFit="1" customWidth="1"/>
    <col min="56" max="16384" width="9" style="10"/>
  </cols>
  <sheetData>
    <row r="1" spans="1:52" ht="9" customHeight="1" x14ac:dyDescent="0.15"/>
    <row r="2" spans="1:52"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11" t="s">
        <v>0</v>
      </c>
      <c r="AK2" s="612"/>
      <c r="AL2" s="612"/>
      <c r="AM2" s="612"/>
      <c r="AN2" s="612"/>
      <c r="AO2" s="612"/>
      <c r="AP2" s="612"/>
      <c r="AQ2" s="612"/>
      <c r="AR2" s="611">
        <v>5</v>
      </c>
      <c r="AS2" s="611"/>
      <c r="AT2" s="611"/>
      <c r="AU2" s="611"/>
      <c r="AV2" s="611"/>
      <c r="AW2" s="611"/>
      <c r="AX2" s="611"/>
      <c r="AY2" s="611"/>
    </row>
    <row r="3" spans="1:52" ht="32.1" customHeight="1" thickBot="1" x14ac:dyDescent="0.2">
      <c r="A3" s="617" t="s">
        <v>1</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6" t="s">
        <v>2</v>
      </c>
      <c r="AM3" s="616"/>
      <c r="AN3" s="616"/>
      <c r="AO3" s="616"/>
      <c r="AP3" s="613" t="s">
        <v>3</v>
      </c>
      <c r="AQ3" s="614"/>
      <c r="AR3" s="614"/>
      <c r="AS3" s="614"/>
      <c r="AT3" s="614"/>
      <c r="AU3" s="614"/>
      <c r="AV3" s="614"/>
      <c r="AW3" s="614"/>
      <c r="AX3" s="614"/>
      <c r="AY3" s="615"/>
    </row>
    <row r="4" spans="1:52" ht="28.5" customHeight="1" x14ac:dyDescent="0.15">
      <c r="A4" s="525" t="s">
        <v>4</v>
      </c>
      <c r="B4" s="526"/>
      <c r="C4" s="526"/>
      <c r="D4" s="526"/>
      <c r="E4" s="526"/>
      <c r="F4" s="526"/>
      <c r="G4" s="527" t="s">
        <v>5</v>
      </c>
      <c r="H4" s="528"/>
      <c r="I4" s="528"/>
      <c r="J4" s="528"/>
      <c r="K4" s="528"/>
      <c r="L4" s="528"/>
      <c r="M4" s="528"/>
      <c r="N4" s="528"/>
      <c r="O4" s="528"/>
      <c r="P4" s="528"/>
      <c r="Q4" s="528"/>
      <c r="R4" s="528"/>
      <c r="S4" s="528"/>
      <c r="T4" s="528"/>
      <c r="U4" s="528"/>
      <c r="V4" s="528"/>
      <c r="W4" s="528"/>
      <c r="X4" s="528"/>
      <c r="Y4" s="528"/>
      <c r="Z4" s="529"/>
      <c r="AA4" s="530" t="s">
        <v>6</v>
      </c>
      <c r="AB4" s="531"/>
      <c r="AC4" s="531"/>
      <c r="AD4" s="531"/>
      <c r="AE4" s="531"/>
      <c r="AF4" s="531"/>
      <c r="AG4" s="532" t="s">
        <v>7</v>
      </c>
      <c r="AH4" s="533"/>
      <c r="AI4" s="533"/>
      <c r="AJ4" s="533"/>
      <c r="AK4" s="533"/>
      <c r="AL4" s="533"/>
      <c r="AM4" s="533"/>
      <c r="AN4" s="533"/>
      <c r="AO4" s="533"/>
      <c r="AP4" s="533"/>
      <c r="AQ4" s="533"/>
      <c r="AR4" s="533"/>
      <c r="AS4" s="533"/>
      <c r="AT4" s="533"/>
      <c r="AU4" s="533"/>
      <c r="AV4" s="533"/>
      <c r="AW4" s="533"/>
      <c r="AX4" s="533"/>
      <c r="AY4" s="534"/>
    </row>
    <row r="5" spans="1:52" ht="28.5" customHeight="1" x14ac:dyDescent="0.15">
      <c r="A5" s="598" t="s">
        <v>8</v>
      </c>
      <c r="B5" s="599"/>
      <c r="C5" s="599"/>
      <c r="D5" s="599"/>
      <c r="E5" s="599"/>
      <c r="F5" s="600"/>
      <c r="G5" s="601" t="s">
        <v>9</v>
      </c>
      <c r="H5" s="602"/>
      <c r="I5" s="602"/>
      <c r="J5" s="602"/>
      <c r="K5" s="602"/>
      <c r="L5" s="602"/>
      <c r="M5" s="602"/>
      <c r="N5" s="602"/>
      <c r="O5" s="602"/>
      <c r="P5" s="602"/>
      <c r="Q5" s="602"/>
      <c r="R5" s="602"/>
      <c r="S5" s="602"/>
      <c r="T5" s="602"/>
      <c r="U5" s="602"/>
      <c r="V5" s="602"/>
      <c r="W5" s="602"/>
      <c r="X5" s="602"/>
      <c r="Y5" s="602"/>
      <c r="Z5" s="603"/>
      <c r="AA5" s="513" t="s">
        <v>10</v>
      </c>
      <c r="AB5" s="514"/>
      <c r="AC5" s="514"/>
      <c r="AD5" s="514"/>
      <c r="AE5" s="514"/>
      <c r="AF5" s="515"/>
      <c r="AG5" s="636" t="s">
        <v>11</v>
      </c>
      <c r="AH5" s="637"/>
      <c r="AI5" s="637"/>
      <c r="AJ5" s="637"/>
      <c r="AK5" s="637"/>
      <c r="AL5" s="637"/>
      <c r="AM5" s="637"/>
      <c r="AN5" s="637"/>
      <c r="AO5" s="637"/>
      <c r="AP5" s="637"/>
      <c r="AQ5" s="637"/>
      <c r="AR5" s="637"/>
      <c r="AS5" s="637"/>
      <c r="AT5" s="637"/>
      <c r="AU5" s="637"/>
      <c r="AV5" s="637"/>
      <c r="AW5" s="637"/>
      <c r="AX5" s="637"/>
      <c r="AY5" s="638"/>
    </row>
    <row r="6" spans="1:52" ht="28.5" customHeight="1" x14ac:dyDescent="0.15">
      <c r="A6" s="507" t="s">
        <v>12</v>
      </c>
      <c r="B6" s="508"/>
      <c r="C6" s="508"/>
      <c r="D6" s="508"/>
      <c r="E6" s="508"/>
      <c r="F6" s="509"/>
      <c r="G6" s="510" t="s">
        <v>13</v>
      </c>
      <c r="H6" s="511"/>
      <c r="I6" s="511"/>
      <c r="J6" s="511"/>
      <c r="K6" s="511"/>
      <c r="L6" s="511"/>
      <c r="M6" s="511"/>
      <c r="N6" s="511"/>
      <c r="O6" s="511"/>
      <c r="P6" s="511"/>
      <c r="Q6" s="511"/>
      <c r="R6" s="511"/>
      <c r="S6" s="511"/>
      <c r="T6" s="511"/>
      <c r="U6" s="511"/>
      <c r="V6" s="511"/>
      <c r="W6" s="511"/>
      <c r="X6" s="511"/>
      <c r="Y6" s="511"/>
      <c r="Z6" s="512"/>
      <c r="AA6" s="513" t="s">
        <v>14</v>
      </c>
      <c r="AB6" s="514"/>
      <c r="AC6" s="514"/>
      <c r="AD6" s="514"/>
      <c r="AE6" s="514"/>
      <c r="AF6" s="515"/>
      <c r="AG6" s="636" t="s">
        <v>15</v>
      </c>
      <c r="AH6" s="637"/>
      <c r="AI6" s="637"/>
      <c r="AJ6" s="637"/>
      <c r="AK6" s="637"/>
      <c r="AL6" s="637"/>
      <c r="AM6" s="637"/>
      <c r="AN6" s="637"/>
      <c r="AO6" s="637"/>
      <c r="AP6" s="637"/>
      <c r="AQ6" s="637"/>
      <c r="AR6" s="637"/>
      <c r="AS6" s="637"/>
      <c r="AT6" s="637"/>
      <c r="AU6" s="637"/>
      <c r="AV6" s="637"/>
      <c r="AW6" s="637"/>
      <c r="AX6" s="637"/>
      <c r="AY6" s="638"/>
    </row>
    <row r="7" spans="1:52" ht="28.5" customHeight="1" x14ac:dyDescent="0.15">
      <c r="A7" s="586" t="s">
        <v>16</v>
      </c>
      <c r="B7" s="587"/>
      <c r="C7" s="587"/>
      <c r="D7" s="587"/>
      <c r="E7" s="587"/>
      <c r="F7" s="588"/>
      <c r="G7" s="589" t="s">
        <v>17</v>
      </c>
      <c r="H7" s="590"/>
      <c r="I7" s="590"/>
      <c r="J7" s="590"/>
      <c r="K7" s="590"/>
      <c r="L7" s="590"/>
      <c r="M7" s="590"/>
      <c r="N7" s="590"/>
      <c r="O7" s="590"/>
      <c r="P7" s="590"/>
      <c r="Q7" s="590"/>
      <c r="R7" s="590"/>
      <c r="S7" s="590"/>
      <c r="T7" s="590"/>
      <c r="U7" s="590"/>
      <c r="V7" s="590"/>
      <c r="W7" s="590"/>
      <c r="X7" s="590"/>
      <c r="Y7" s="590"/>
      <c r="Z7" s="591"/>
      <c r="AA7" s="893" t="s">
        <v>18</v>
      </c>
      <c r="AB7" s="894"/>
      <c r="AC7" s="894"/>
      <c r="AD7" s="894"/>
      <c r="AE7" s="894"/>
      <c r="AF7" s="895"/>
      <c r="AG7" s="899" t="s">
        <v>19</v>
      </c>
      <c r="AH7" s="900"/>
      <c r="AI7" s="900"/>
      <c r="AJ7" s="900"/>
      <c r="AK7" s="900"/>
      <c r="AL7" s="900"/>
      <c r="AM7" s="900"/>
      <c r="AN7" s="900"/>
      <c r="AO7" s="900"/>
      <c r="AP7" s="900"/>
      <c r="AQ7" s="900"/>
      <c r="AR7" s="900"/>
      <c r="AS7" s="900"/>
      <c r="AT7" s="900"/>
      <c r="AU7" s="900"/>
      <c r="AV7" s="900"/>
      <c r="AW7" s="900"/>
      <c r="AX7" s="900"/>
      <c r="AY7" s="901"/>
    </row>
    <row r="8" spans="1:52" ht="33.6" customHeight="1" x14ac:dyDescent="0.15">
      <c r="A8" s="592" t="s">
        <v>20</v>
      </c>
      <c r="B8" s="593"/>
      <c r="C8" s="593"/>
      <c r="D8" s="593"/>
      <c r="E8" s="593"/>
      <c r="F8" s="594"/>
      <c r="G8" s="639" t="s">
        <v>21</v>
      </c>
      <c r="H8" s="640"/>
      <c r="I8" s="640"/>
      <c r="J8" s="640"/>
      <c r="K8" s="640"/>
      <c r="L8" s="640"/>
      <c r="M8" s="640"/>
      <c r="N8" s="640"/>
      <c r="O8" s="640"/>
      <c r="P8" s="640"/>
      <c r="Q8" s="640"/>
      <c r="R8" s="640"/>
      <c r="S8" s="640"/>
      <c r="T8" s="640"/>
      <c r="U8" s="640"/>
      <c r="V8" s="640"/>
      <c r="W8" s="640"/>
      <c r="X8" s="640"/>
      <c r="Y8" s="640"/>
      <c r="Z8" s="641"/>
      <c r="AA8" s="896"/>
      <c r="AB8" s="897"/>
      <c r="AC8" s="897"/>
      <c r="AD8" s="897"/>
      <c r="AE8" s="897"/>
      <c r="AF8" s="898"/>
      <c r="AG8" s="902"/>
      <c r="AH8" s="903"/>
      <c r="AI8" s="903"/>
      <c r="AJ8" s="903"/>
      <c r="AK8" s="903"/>
      <c r="AL8" s="903"/>
      <c r="AM8" s="903"/>
      <c r="AN8" s="903"/>
      <c r="AO8" s="903"/>
      <c r="AP8" s="903"/>
      <c r="AQ8" s="903"/>
      <c r="AR8" s="903"/>
      <c r="AS8" s="903"/>
      <c r="AT8" s="903"/>
      <c r="AU8" s="903"/>
      <c r="AV8" s="903"/>
      <c r="AW8" s="903"/>
      <c r="AX8" s="903"/>
      <c r="AY8" s="904"/>
    </row>
    <row r="9" spans="1:52" ht="46.5" customHeight="1" x14ac:dyDescent="0.15">
      <c r="A9" s="592" t="s">
        <v>22</v>
      </c>
      <c r="B9" s="593"/>
      <c r="C9" s="593"/>
      <c r="D9" s="593"/>
      <c r="E9" s="593"/>
      <c r="F9" s="594"/>
      <c r="G9" s="595" t="s">
        <v>23</v>
      </c>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c r="AG9" s="596"/>
      <c r="AH9" s="596"/>
      <c r="AI9" s="596"/>
      <c r="AJ9" s="596"/>
      <c r="AK9" s="596"/>
      <c r="AL9" s="596"/>
      <c r="AM9" s="596"/>
      <c r="AN9" s="596"/>
      <c r="AO9" s="596"/>
      <c r="AP9" s="596"/>
      <c r="AQ9" s="596"/>
      <c r="AR9" s="596"/>
      <c r="AS9" s="596"/>
      <c r="AT9" s="596"/>
      <c r="AU9" s="596"/>
      <c r="AV9" s="596"/>
      <c r="AW9" s="596"/>
      <c r="AX9" s="596"/>
      <c r="AY9" s="597"/>
    </row>
    <row r="10" spans="1:52" s="11" customFormat="1" ht="58.15" customHeight="1" x14ac:dyDescent="0.15">
      <c r="A10" s="642" t="s">
        <v>24</v>
      </c>
      <c r="B10" s="643"/>
      <c r="C10" s="643"/>
      <c r="D10" s="643"/>
      <c r="E10" s="643"/>
      <c r="F10" s="644"/>
      <c r="G10" s="645" t="s">
        <v>25</v>
      </c>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6"/>
      <c r="AH10" s="646"/>
      <c r="AI10" s="646"/>
      <c r="AJ10" s="646"/>
      <c r="AK10" s="646"/>
      <c r="AL10" s="646"/>
      <c r="AM10" s="646"/>
      <c r="AN10" s="646"/>
      <c r="AO10" s="646"/>
      <c r="AP10" s="646"/>
      <c r="AQ10" s="646"/>
      <c r="AR10" s="646"/>
      <c r="AS10" s="646"/>
      <c r="AT10" s="646"/>
      <c r="AU10" s="646"/>
      <c r="AV10" s="646"/>
      <c r="AW10" s="646"/>
      <c r="AX10" s="646"/>
      <c r="AY10" s="647"/>
    </row>
    <row r="11" spans="1:52" ht="24.95" customHeight="1" x14ac:dyDescent="0.15">
      <c r="A11" s="547" t="s">
        <v>26</v>
      </c>
      <c r="B11" s="548"/>
      <c r="C11" s="548"/>
      <c r="D11" s="548"/>
      <c r="E11" s="548"/>
      <c r="F11" s="549"/>
      <c r="G11" s="12" t="s">
        <v>27</v>
      </c>
      <c r="H11" s="13"/>
      <c r="I11" s="13"/>
      <c r="J11" s="14" t="s">
        <v>28</v>
      </c>
      <c r="K11" s="13"/>
      <c r="L11" s="13"/>
      <c r="M11" s="13"/>
      <c r="N11" s="13"/>
      <c r="O11" s="13"/>
      <c r="P11" s="14" t="s">
        <v>29</v>
      </c>
      <c r="Q11" s="27"/>
      <c r="R11" s="27"/>
      <c r="S11" s="13"/>
      <c r="T11" s="13"/>
      <c r="U11" s="13"/>
      <c r="V11" s="14" t="s">
        <v>30</v>
      </c>
      <c r="W11" s="13"/>
      <c r="X11" s="13"/>
      <c r="Y11" s="27"/>
      <c r="Z11" s="27"/>
      <c r="AA11" s="27"/>
      <c r="AB11" s="14" t="s">
        <v>31</v>
      </c>
      <c r="AC11" s="13"/>
      <c r="AD11" s="13"/>
      <c r="AE11" s="13"/>
      <c r="AF11" s="13"/>
      <c r="AG11" s="27"/>
      <c r="AH11" s="14" t="s">
        <v>32</v>
      </c>
      <c r="AI11" s="13"/>
      <c r="AJ11" s="13"/>
      <c r="AK11" s="13"/>
      <c r="AL11" s="13"/>
      <c r="AM11" s="13"/>
      <c r="AN11" s="13"/>
      <c r="AO11" s="27"/>
      <c r="AP11" s="27"/>
      <c r="AQ11" s="13"/>
      <c r="AR11" s="13"/>
      <c r="AS11" s="13"/>
      <c r="AT11" s="13"/>
      <c r="AU11" s="13"/>
      <c r="AV11" s="13"/>
      <c r="AW11" s="13"/>
      <c r="AX11" s="13"/>
      <c r="AY11" s="15"/>
    </row>
    <row r="12" spans="1:52" ht="24.95" customHeight="1" x14ac:dyDescent="0.15">
      <c r="A12" s="550"/>
      <c r="B12" s="551"/>
      <c r="C12" s="551"/>
      <c r="D12" s="551"/>
      <c r="E12" s="551"/>
      <c r="F12" s="552"/>
      <c r="G12" s="16" t="s">
        <v>33</v>
      </c>
      <c r="H12" s="66"/>
      <c r="I12" s="66"/>
      <c r="J12" s="67" t="s">
        <v>34</v>
      </c>
      <c r="K12" s="66"/>
      <c r="L12" s="66"/>
      <c r="M12" s="66"/>
      <c r="N12" s="67" t="s">
        <v>35</v>
      </c>
      <c r="P12" s="66"/>
      <c r="Q12" s="66"/>
      <c r="R12" s="66"/>
      <c r="S12" s="67" t="s">
        <v>36</v>
      </c>
      <c r="V12" s="66"/>
      <c r="W12" s="66"/>
      <c r="X12" s="66"/>
      <c r="Y12" s="66"/>
      <c r="Z12" s="67" t="s">
        <v>37</v>
      </c>
      <c r="AA12" s="66"/>
      <c r="AC12" s="66"/>
      <c r="AD12" s="67" t="s">
        <v>38</v>
      </c>
      <c r="AE12" s="66"/>
      <c r="AF12" s="66"/>
      <c r="AH12" s="66"/>
      <c r="AI12" s="67" t="s">
        <v>39</v>
      </c>
      <c r="AJ12" s="66"/>
      <c r="AK12" s="66"/>
      <c r="AL12" s="66"/>
      <c r="AM12" s="67" t="s">
        <v>40</v>
      </c>
      <c r="AO12" s="66"/>
      <c r="AP12" s="66"/>
      <c r="AQ12" s="66"/>
      <c r="AR12" s="17" t="s">
        <v>32</v>
      </c>
      <c r="AT12" s="66"/>
      <c r="AU12" s="66"/>
      <c r="AV12" s="66"/>
      <c r="AW12" s="66"/>
      <c r="AX12" s="66"/>
      <c r="AY12" s="18"/>
    </row>
    <row r="13" spans="1:52" ht="50.25" customHeight="1" x14ac:dyDescent="0.15">
      <c r="A13" s="553"/>
      <c r="B13" s="554"/>
      <c r="C13" s="554"/>
      <c r="D13" s="554"/>
      <c r="E13" s="554"/>
      <c r="F13" s="555"/>
      <c r="G13" s="556" t="s">
        <v>41</v>
      </c>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557"/>
      <c r="AV13" s="557"/>
      <c r="AW13" s="557"/>
      <c r="AX13" s="557"/>
      <c r="AY13" s="558"/>
    </row>
    <row r="14" spans="1:52" s="11" customFormat="1" ht="30" customHeight="1" thickBot="1" x14ac:dyDescent="0.2">
      <c r="A14" s="648" t="s">
        <v>42</v>
      </c>
      <c r="B14" s="649"/>
      <c r="C14" s="649"/>
      <c r="D14" s="649"/>
      <c r="E14" s="649"/>
      <c r="F14" s="650"/>
      <c r="G14" s="516" t="s">
        <v>43</v>
      </c>
      <c r="H14" s="517"/>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517"/>
      <c r="AV14" s="517"/>
      <c r="AW14" s="517"/>
      <c r="AX14" s="517"/>
      <c r="AY14" s="518"/>
      <c r="AZ14" s="46"/>
    </row>
    <row r="15" spans="1:52" ht="51" customHeight="1" thickBot="1" x14ac:dyDescent="0.2">
      <c r="A15" s="793" t="s">
        <v>44</v>
      </c>
      <c r="B15" s="794"/>
      <c r="C15" s="794"/>
      <c r="D15" s="794"/>
      <c r="E15" s="794"/>
      <c r="F15" s="795"/>
      <c r="G15" s="438" t="s">
        <v>45</v>
      </c>
      <c r="H15" s="828"/>
      <c r="I15" s="828"/>
      <c r="J15" s="828"/>
      <c r="K15" s="828"/>
      <c r="L15" s="828"/>
      <c r="M15" s="828"/>
      <c r="N15" s="828"/>
      <c r="O15" s="828"/>
      <c r="P15" s="828"/>
      <c r="Q15" s="828"/>
      <c r="R15" s="828"/>
      <c r="S15" s="828"/>
      <c r="T15" s="828"/>
      <c r="U15" s="828"/>
      <c r="V15" s="828"/>
      <c r="W15" s="828"/>
      <c r="X15" s="828"/>
      <c r="Y15" s="828"/>
      <c r="Z15" s="828"/>
      <c r="AA15" s="828"/>
      <c r="AB15" s="828"/>
      <c r="AC15" s="828"/>
      <c r="AD15" s="828"/>
      <c r="AE15" s="828"/>
      <c r="AF15" s="828"/>
      <c r="AG15" s="828"/>
      <c r="AH15" s="828"/>
      <c r="AI15" s="828"/>
      <c r="AJ15" s="828"/>
      <c r="AK15" s="828"/>
      <c r="AL15" s="828"/>
      <c r="AM15" s="828"/>
      <c r="AN15" s="828"/>
      <c r="AO15" s="828"/>
      <c r="AP15" s="828"/>
      <c r="AQ15" s="828"/>
      <c r="AR15" s="828"/>
      <c r="AS15" s="828"/>
      <c r="AT15" s="828"/>
      <c r="AU15" s="828"/>
      <c r="AV15" s="828"/>
      <c r="AW15" s="828"/>
      <c r="AX15" s="828"/>
      <c r="AY15" s="829"/>
    </row>
    <row r="16" spans="1:52" ht="20.100000000000001" customHeight="1" x14ac:dyDescent="0.15">
      <c r="A16" s="812" t="s">
        <v>46</v>
      </c>
      <c r="B16" s="813"/>
      <c r="C16" s="813"/>
      <c r="D16" s="813"/>
      <c r="E16" s="813"/>
      <c r="F16" s="814"/>
      <c r="G16" s="825" t="s">
        <v>47</v>
      </c>
      <c r="H16" s="826"/>
      <c r="I16" s="826"/>
      <c r="J16" s="826"/>
      <c r="K16" s="826"/>
      <c r="L16" s="826"/>
      <c r="M16" s="826"/>
      <c r="N16" s="827"/>
      <c r="O16" s="28"/>
      <c r="P16" s="821" t="s">
        <v>48</v>
      </c>
      <c r="Q16" s="821"/>
      <c r="R16" s="821"/>
      <c r="S16" s="821"/>
      <c r="T16" s="821"/>
      <c r="U16" s="821"/>
      <c r="V16" s="821"/>
      <c r="W16" s="821"/>
      <c r="X16" s="821"/>
      <c r="Y16" s="821"/>
      <c r="Z16" s="821"/>
      <c r="AA16" s="821"/>
      <c r="AB16" s="821"/>
      <c r="AC16" s="821"/>
      <c r="AD16" s="821"/>
      <c r="AE16" s="821"/>
      <c r="AF16" s="822"/>
      <c r="AG16" s="830" t="s">
        <v>49</v>
      </c>
      <c r="AH16" s="831"/>
      <c r="AI16" s="831"/>
      <c r="AJ16" s="831"/>
      <c r="AK16" s="831"/>
      <c r="AL16" s="831"/>
      <c r="AM16" s="831"/>
      <c r="AN16" s="831"/>
      <c r="AO16" s="831"/>
      <c r="AP16" s="831"/>
      <c r="AQ16" s="831"/>
      <c r="AR16" s="831"/>
      <c r="AS16" s="831"/>
      <c r="AT16" s="831"/>
      <c r="AU16" s="831"/>
      <c r="AV16" s="831"/>
      <c r="AW16" s="831"/>
      <c r="AX16" s="831"/>
      <c r="AY16" s="832"/>
    </row>
    <row r="17" spans="1:51" ht="20.100000000000001" customHeight="1" x14ac:dyDescent="0.15">
      <c r="A17" s="815"/>
      <c r="B17" s="816"/>
      <c r="C17" s="816"/>
      <c r="D17" s="816"/>
      <c r="E17" s="816"/>
      <c r="F17" s="817"/>
      <c r="G17" s="825"/>
      <c r="H17" s="826"/>
      <c r="I17" s="826"/>
      <c r="J17" s="826"/>
      <c r="K17" s="826"/>
      <c r="L17" s="826"/>
      <c r="M17" s="826"/>
      <c r="N17" s="827"/>
      <c r="O17" s="29"/>
      <c r="P17" s="823" t="s">
        <v>50</v>
      </c>
      <c r="Q17" s="823"/>
      <c r="R17" s="823"/>
      <c r="S17" s="823"/>
      <c r="T17" s="823"/>
      <c r="U17" s="823"/>
      <c r="V17" s="823"/>
      <c r="W17" s="823"/>
      <c r="X17" s="823"/>
      <c r="Y17" s="823"/>
      <c r="Z17" s="823"/>
      <c r="AA17" s="823"/>
      <c r="AB17" s="823"/>
      <c r="AC17" s="823"/>
      <c r="AD17" s="823"/>
      <c r="AE17" s="823"/>
      <c r="AF17" s="824"/>
      <c r="AG17" s="833" t="s">
        <v>51</v>
      </c>
      <c r="AH17" s="834"/>
      <c r="AI17" s="834"/>
      <c r="AJ17" s="834"/>
      <c r="AK17" s="834"/>
      <c r="AL17" s="834"/>
      <c r="AM17" s="834"/>
      <c r="AN17" s="834"/>
      <c r="AO17" s="834"/>
      <c r="AP17" s="834"/>
      <c r="AQ17" s="834"/>
      <c r="AR17" s="834"/>
      <c r="AS17" s="834"/>
      <c r="AT17" s="834"/>
      <c r="AU17" s="834"/>
      <c r="AV17" s="834"/>
      <c r="AW17" s="834"/>
      <c r="AX17" s="834"/>
      <c r="AY17" s="835"/>
    </row>
    <row r="18" spans="1:51" ht="20.100000000000001" customHeight="1" x14ac:dyDescent="0.15">
      <c r="A18" s="815"/>
      <c r="B18" s="816"/>
      <c r="C18" s="816"/>
      <c r="D18" s="816"/>
      <c r="E18" s="816"/>
      <c r="F18" s="817"/>
      <c r="G18" s="825"/>
      <c r="H18" s="826"/>
      <c r="I18" s="826"/>
      <c r="J18" s="826"/>
      <c r="K18" s="826"/>
      <c r="L18" s="826"/>
      <c r="M18" s="826"/>
      <c r="N18" s="827"/>
      <c r="O18" s="29"/>
      <c r="P18" s="823" t="s">
        <v>52</v>
      </c>
      <c r="Q18" s="823"/>
      <c r="R18" s="823"/>
      <c r="S18" s="823"/>
      <c r="T18" s="823"/>
      <c r="U18" s="823"/>
      <c r="V18" s="823"/>
      <c r="W18" s="823"/>
      <c r="X18" s="823"/>
      <c r="Y18" s="823"/>
      <c r="Z18" s="823"/>
      <c r="AA18" s="823"/>
      <c r="AB18" s="823"/>
      <c r="AC18" s="823"/>
      <c r="AD18" s="823"/>
      <c r="AE18" s="823"/>
      <c r="AF18" s="824"/>
      <c r="AG18" s="833"/>
      <c r="AH18" s="834"/>
      <c r="AI18" s="834"/>
      <c r="AJ18" s="834"/>
      <c r="AK18" s="834"/>
      <c r="AL18" s="834"/>
      <c r="AM18" s="834"/>
      <c r="AN18" s="834"/>
      <c r="AO18" s="834"/>
      <c r="AP18" s="834"/>
      <c r="AQ18" s="834"/>
      <c r="AR18" s="834"/>
      <c r="AS18" s="834"/>
      <c r="AT18" s="834"/>
      <c r="AU18" s="834"/>
      <c r="AV18" s="834"/>
      <c r="AW18" s="834"/>
      <c r="AX18" s="834"/>
      <c r="AY18" s="835"/>
    </row>
    <row r="19" spans="1:51" ht="20.100000000000001" customHeight="1" x14ac:dyDescent="0.15">
      <c r="A19" s="815"/>
      <c r="B19" s="816"/>
      <c r="C19" s="816"/>
      <c r="D19" s="816"/>
      <c r="E19" s="816"/>
      <c r="F19" s="817"/>
      <c r="G19" s="825"/>
      <c r="H19" s="826"/>
      <c r="I19" s="826"/>
      <c r="J19" s="826"/>
      <c r="K19" s="826"/>
      <c r="L19" s="826"/>
      <c r="M19" s="826"/>
      <c r="N19" s="827"/>
      <c r="O19" s="29"/>
      <c r="P19" s="823" t="s">
        <v>53</v>
      </c>
      <c r="Q19" s="823"/>
      <c r="R19" s="823"/>
      <c r="S19" s="823"/>
      <c r="T19" s="823"/>
      <c r="U19" s="823"/>
      <c r="V19" s="823"/>
      <c r="W19" s="823"/>
      <c r="X19" s="823"/>
      <c r="Y19" s="823"/>
      <c r="Z19" s="823"/>
      <c r="AA19" s="823"/>
      <c r="AB19" s="823"/>
      <c r="AC19" s="823"/>
      <c r="AD19" s="823"/>
      <c r="AE19" s="823"/>
      <c r="AF19" s="824"/>
      <c r="AG19" s="833"/>
      <c r="AH19" s="834"/>
      <c r="AI19" s="834"/>
      <c r="AJ19" s="834"/>
      <c r="AK19" s="834"/>
      <c r="AL19" s="834"/>
      <c r="AM19" s="834"/>
      <c r="AN19" s="834"/>
      <c r="AO19" s="834"/>
      <c r="AP19" s="834"/>
      <c r="AQ19" s="834"/>
      <c r="AR19" s="834"/>
      <c r="AS19" s="834"/>
      <c r="AT19" s="834"/>
      <c r="AU19" s="834"/>
      <c r="AV19" s="834"/>
      <c r="AW19" s="834"/>
      <c r="AX19" s="834"/>
      <c r="AY19" s="835"/>
    </row>
    <row r="20" spans="1:51" ht="46.5" customHeight="1" thickBot="1" x14ac:dyDescent="0.2">
      <c r="A20" s="818"/>
      <c r="B20" s="819"/>
      <c r="C20" s="819"/>
      <c r="D20" s="819"/>
      <c r="E20" s="819"/>
      <c r="F20" s="820"/>
      <c r="G20" s="1038" t="s">
        <v>54</v>
      </c>
      <c r="H20" s="1039"/>
      <c r="I20" s="1039"/>
      <c r="J20" s="1039"/>
      <c r="K20" s="1039"/>
      <c r="L20" s="1039"/>
      <c r="M20" s="1039"/>
      <c r="N20" s="1039"/>
      <c r="O20" s="1040" t="s">
        <v>55</v>
      </c>
      <c r="P20" s="1041"/>
      <c r="Q20" s="1041"/>
      <c r="R20" s="1041"/>
      <c r="S20" s="1041"/>
      <c r="T20" s="1041"/>
      <c r="U20" s="1041"/>
      <c r="V20" s="1041"/>
      <c r="W20" s="1041"/>
      <c r="X20" s="1041"/>
      <c r="Y20" s="1041"/>
      <c r="Z20" s="1041"/>
      <c r="AA20" s="1041"/>
      <c r="AB20" s="1041"/>
      <c r="AC20" s="1041"/>
      <c r="AD20" s="1041"/>
      <c r="AE20" s="1041"/>
      <c r="AF20" s="1041"/>
      <c r="AG20" s="1041"/>
      <c r="AH20" s="1041"/>
      <c r="AI20" s="1041"/>
      <c r="AJ20" s="1041"/>
      <c r="AK20" s="1041"/>
      <c r="AL20" s="1041"/>
      <c r="AM20" s="1041"/>
      <c r="AN20" s="1041"/>
      <c r="AO20" s="1041"/>
      <c r="AP20" s="1041"/>
      <c r="AQ20" s="1041"/>
      <c r="AR20" s="1041"/>
      <c r="AS20" s="1041"/>
      <c r="AT20" s="1041"/>
      <c r="AU20" s="1041"/>
      <c r="AV20" s="1041"/>
      <c r="AW20" s="1041"/>
      <c r="AX20" s="1041"/>
      <c r="AY20" s="1042"/>
    </row>
    <row r="21" spans="1:51" ht="15" customHeight="1" x14ac:dyDescent="0.15">
      <c r="A21" s="120" t="s">
        <v>56</v>
      </c>
      <c r="B21" s="121"/>
      <c r="C21" s="121"/>
      <c r="D21" s="121"/>
      <c r="E21" s="121"/>
      <c r="F21" s="432"/>
      <c r="G21" s="562" t="s">
        <v>57</v>
      </c>
      <c r="H21" s="563"/>
      <c r="I21" s="563"/>
      <c r="J21" s="563"/>
      <c r="K21" s="563"/>
      <c r="L21" s="563"/>
      <c r="M21" s="563"/>
      <c r="N21" s="564"/>
      <c r="O21" s="568" t="s">
        <v>58</v>
      </c>
      <c r="P21" s="569"/>
      <c r="Q21" s="569"/>
      <c r="R21" s="569"/>
      <c r="S21" s="569"/>
      <c r="T21" s="569"/>
      <c r="U21" s="569"/>
      <c r="V21" s="570"/>
      <c r="W21" s="574" t="s">
        <v>59</v>
      </c>
      <c r="X21" s="575"/>
      <c r="Y21" s="575"/>
      <c r="Z21" s="575"/>
      <c r="AA21" s="575"/>
      <c r="AB21" s="575"/>
      <c r="AC21" s="575"/>
      <c r="AD21" s="576"/>
      <c r="AE21" s="577" t="s">
        <v>60</v>
      </c>
      <c r="AF21" s="578"/>
      <c r="AG21" s="578"/>
      <c r="AH21" s="578"/>
      <c r="AI21" s="578"/>
      <c r="AJ21" s="578"/>
      <c r="AK21" s="579"/>
      <c r="AL21" s="580" t="s">
        <v>61</v>
      </c>
      <c r="AM21" s="581"/>
      <c r="AN21" s="581"/>
      <c r="AO21" s="581"/>
      <c r="AP21" s="581"/>
      <c r="AQ21" s="581"/>
      <c r="AR21" s="582"/>
      <c r="AS21" s="535">
        <v>35000</v>
      </c>
      <c r="AT21" s="536"/>
      <c r="AU21" s="536"/>
      <c r="AV21" s="536"/>
      <c r="AW21" s="536"/>
      <c r="AX21" s="536"/>
      <c r="AY21" s="537"/>
    </row>
    <row r="22" spans="1:51" ht="15" customHeight="1" x14ac:dyDescent="0.15">
      <c r="A22" s="122"/>
      <c r="B22" s="123"/>
      <c r="C22" s="123"/>
      <c r="D22" s="123"/>
      <c r="E22" s="123"/>
      <c r="F22" s="433"/>
      <c r="G22" s="565"/>
      <c r="H22" s="566"/>
      <c r="I22" s="566"/>
      <c r="J22" s="566"/>
      <c r="K22" s="566"/>
      <c r="L22" s="566"/>
      <c r="M22" s="566"/>
      <c r="N22" s="567"/>
      <c r="O22" s="571"/>
      <c r="P22" s="572"/>
      <c r="Q22" s="572"/>
      <c r="R22" s="572"/>
      <c r="S22" s="572"/>
      <c r="T22" s="572"/>
      <c r="U22" s="572"/>
      <c r="V22" s="573"/>
      <c r="W22" s="541" t="s">
        <v>62</v>
      </c>
      <c r="X22" s="542"/>
      <c r="Y22" s="542"/>
      <c r="Z22" s="542"/>
      <c r="AA22" s="542"/>
      <c r="AB22" s="542"/>
      <c r="AC22" s="542"/>
      <c r="AD22" s="543"/>
      <c r="AE22" s="544" t="s">
        <v>63</v>
      </c>
      <c r="AF22" s="545"/>
      <c r="AG22" s="545"/>
      <c r="AH22" s="545"/>
      <c r="AI22" s="545"/>
      <c r="AJ22" s="545"/>
      <c r="AK22" s="546"/>
      <c r="AL22" s="583"/>
      <c r="AM22" s="584"/>
      <c r="AN22" s="584"/>
      <c r="AO22" s="584"/>
      <c r="AP22" s="584"/>
      <c r="AQ22" s="584"/>
      <c r="AR22" s="585"/>
      <c r="AS22" s="538"/>
      <c r="AT22" s="539"/>
      <c r="AU22" s="539"/>
      <c r="AV22" s="539"/>
      <c r="AW22" s="539"/>
      <c r="AX22" s="539"/>
      <c r="AY22" s="540"/>
    </row>
    <row r="23" spans="1:51" ht="67.5" customHeight="1" x14ac:dyDescent="0.15">
      <c r="A23" s="559"/>
      <c r="B23" s="560"/>
      <c r="C23" s="560"/>
      <c r="D23" s="560"/>
      <c r="E23" s="560"/>
      <c r="F23" s="561"/>
      <c r="G23" s="796" t="s">
        <v>64</v>
      </c>
      <c r="H23" s="797"/>
      <c r="I23" s="797"/>
      <c r="J23" s="797"/>
      <c r="K23" s="797"/>
      <c r="L23" s="797"/>
      <c r="M23" s="797"/>
      <c r="N23" s="798"/>
      <c r="O23" s="799" t="s">
        <v>65</v>
      </c>
      <c r="P23" s="800"/>
      <c r="Q23" s="800"/>
      <c r="R23" s="800"/>
      <c r="S23" s="800"/>
      <c r="T23" s="800"/>
      <c r="U23" s="800"/>
      <c r="V23" s="801"/>
      <c r="W23" s="802" t="s">
        <v>66</v>
      </c>
      <c r="X23" s="803"/>
      <c r="Y23" s="803"/>
      <c r="Z23" s="803"/>
      <c r="AA23" s="803"/>
      <c r="AB23" s="803"/>
      <c r="AC23" s="803"/>
      <c r="AD23" s="804"/>
      <c r="AE23" s="805" t="s">
        <v>67</v>
      </c>
      <c r="AF23" s="806"/>
      <c r="AG23" s="806"/>
      <c r="AH23" s="806"/>
      <c r="AI23" s="806"/>
      <c r="AJ23" s="806"/>
      <c r="AK23" s="807"/>
      <c r="AL23" s="808" t="s">
        <v>68</v>
      </c>
      <c r="AM23" s="797"/>
      <c r="AN23" s="797"/>
      <c r="AO23" s="797"/>
      <c r="AP23" s="797"/>
      <c r="AQ23" s="797"/>
      <c r="AR23" s="798"/>
      <c r="AS23" s="809" t="s">
        <v>69</v>
      </c>
      <c r="AT23" s="810"/>
      <c r="AU23" s="810"/>
      <c r="AV23" s="810"/>
      <c r="AW23" s="810"/>
      <c r="AX23" s="810"/>
      <c r="AY23" s="811"/>
    </row>
    <row r="24" spans="1:51" ht="35.1" customHeight="1" thickBot="1" x14ac:dyDescent="0.2">
      <c r="A24" s="619" t="s">
        <v>70</v>
      </c>
      <c r="B24" s="620"/>
      <c r="C24" s="620"/>
      <c r="D24" s="620"/>
      <c r="E24" s="620"/>
      <c r="F24" s="621"/>
      <c r="G24" s="622" t="s">
        <v>71</v>
      </c>
      <c r="H24" s="623"/>
      <c r="I24" s="623"/>
      <c r="J24" s="623"/>
      <c r="K24" s="624"/>
      <c r="L24" s="522" t="s">
        <v>72</v>
      </c>
      <c r="M24" s="523"/>
      <c r="N24" s="523"/>
      <c r="O24" s="523"/>
      <c r="P24" s="523"/>
      <c r="Q24" s="871"/>
      <c r="R24" s="519" t="s">
        <v>73</v>
      </c>
      <c r="S24" s="520"/>
      <c r="T24" s="520"/>
      <c r="U24" s="520"/>
      <c r="V24" s="521"/>
      <c r="W24" s="872" t="s">
        <v>74</v>
      </c>
      <c r="X24" s="873"/>
      <c r="Y24" s="873"/>
      <c r="Z24" s="873"/>
      <c r="AA24" s="873"/>
      <c r="AB24" s="873"/>
      <c r="AC24" s="873"/>
      <c r="AD24" s="873"/>
      <c r="AE24" s="873"/>
      <c r="AF24" s="873"/>
      <c r="AG24" s="873"/>
      <c r="AH24" s="873"/>
      <c r="AI24" s="873"/>
      <c r="AJ24" s="873"/>
      <c r="AK24" s="874"/>
      <c r="AL24" s="519" t="s">
        <v>75</v>
      </c>
      <c r="AM24" s="520"/>
      <c r="AN24" s="520"/>
      <c r="AO24" s="520"/>
      <c r="AP24" s="520"/>
      <c r="AQ24" s="520"/>
      <c r="AR24" s="521"/>
      <c r="AS24" s="522">
        <v>326</v>
      </c>
      <c r="AT24" s="523"/>
      <c r="AU24" s="523"/>
      <c r="AV24" s="523"/>
      <c r="AW24" s="523"/>
      <c r="AX24" s="523"/>
      <c r="AY24" s="524"/>
    </row>
    <row r="25" spans="1:51" ht="15" hidden="1" customHeight="1" x14ac:dyDescent="0.15">
      <c r="A25" s="845" t="s">
        <v>76</v>
      </c>
      <c r="B25" s="846"/>
      <c r="C25" s="846"/>
      <c r="D25" s="846"/>
      <c r="E25" s="846"/>
      <c r="F25" s="847"/>
      <c r="G25" s="839" t="s">
        <v>77</v>
      </c>
      <c r="H25" s="840"/>
      <c r="I25" s="840"/>
      <c r="J25" s="840"/>
      <c r="K25" s="840"/>
      <c r="L25" s="840"/>
      <c r="M25" s="840"/>
      <c r="N25" s="841"/>
      <c r="O25" s="842"/>
      <c r="P25" s="843"/>
      <c r="Q25" s="843"/>
      <c r="R25" s="843"/>
      <c r="S25" s="843"/>
      <c r="T25" s="843"/>
      <c r="U25" s="843"/>
      <c r="V25" s="844"/>
      <c r="W25" s="856" t="s">
        <v>59</v>
      </c>
      <c r="X25" s="857"/>
      <c r="Y25" s="857"/>
      <c r="Z25" s="857"/>
      <c r="AA25" s="857"/>
      <c r="AB25" s="857"/>
      <c r="AC25" s="857"/>
      <c r="AD25" s="858"/>
      <c r="AE25" s="906"/>
      <c r="AF25" s="907"/>
      <c r="AG25" s="907"/>
      <c r="AH25" s="907"/>
      <c r="AI25" s="907"/>
      <c r="AJ25" s="907"/>
      <c r="AK25" s="908"/>
      <c r="AL25" s="909" t="s">
        <v>78</v>
      </c>
      <c r="AM25" s="840"/>
      <c r="AN25" s="840"/>
      <c r="AO25" s="840"/>
      <c r="AP25" s="840"/>
      <c r="AQ25" s="840"/>
      <c r="AR25" s="841"/>
      <c r="AS25" s="862"/>
      <c r="AT25" s="863"/>
      <c r="AU25" s="863"/>
      <c r="AV25" s="863"/>
      <c r="AW25" s="863"/>
      <c r="AX25" s="863"/>
      <c r="AY25" s="864"/>
    </row>
    <row r="26" spans="1:51" ht="15" hidden="1" customHeight="1" x14ac:dyDescent="0.15">
      <c r="A26" s="122"/>
      <c r="B26" s="123"/>
      <c r="C26" s="123"/>
      <c r="D26" s="123"/>
      <c r="E26" s="123"/>
      <c r="F26" s="433"/>
      <c r="G26" s="565"/>
      <c r="H26" s="566"/>
      <c r="I26" s="566"/>
      <c r="J26" s="566"/>
      <c r="K26" s="566"/>
      <c r="L26" s="566"/>
      <c r="M26" s="566"/>
      <c r="N26" s="567"/>
      <c r="O26" s="571"/>
      <c r="P26" s="572"/>
      <c r="Q26" s="572"/>
      <c r="R26" s="572"/>
      <c r="S26" s="572"/>
      <c r="T26" s="572"/>
      <c r="U26" s="572"/>
      <c r="V26" s="573"/>
      <c r="W26" s="541" t="s">
        <v>62</v>
      </c>
      <c r="X26" s="542"/>
      <c r="Y26" s="542"/>
      <c r="Z26" s="542"/>
      <c r="AA26" s="542"/>
      <c r="AB26" s="542"/>
      <c r="AC26" s="542"/>
      <c r="AD26" s="543"/>
      <c r="AE26" s="544"/>
      <c r="AF26" s="545"/>
      <c r="AG26" s="545"/>
      <c r="AH26" s="545"/>
      <c r="AI26" s="545"/>
      <c r="AJ26" s="545"/>
      <c r="AK26" s="546"/>
      <c r="AL26" s="910"/>
      <c r="AM26" s="566"/>
      <c r="AN26" s="566"/>
      <c r="AO26" s="566"/>
      <c r="AP26" s="566"/>
      <c r="AQ26" s="566"/>
      <c r="AR26" s="567"/>
      <c r="AS26" s="538"/>
      <c r="AT26" s="539"/>
      <c r="AU26" s="539"/>
      <c r="AV26" s="539"/>
      <c r="AW26" s="539"/>
      <c r="AX26" s="539"/>
      <c r="AY26" s="540"/>
    </row>
    <row r="27" spans="1:51" ht="30" hidden="1" customHeight="1" x14ac:dyDescent="0.15">
      <c r="A27" s="559"/>
      <c r="B27" s="560"/>
      <c r="C27" s="560"/>
      <c r="D27" s="560"/>
      <c r="E27" s="560"/>
      <c r="F27" s="561"/>
      <c r="G27" s="633" t="s">
        <v>64</v>
      </c>
      <c r="H27" s="634"/>
      <c r="I27" s="634"/>
      <c r="J27" s="634"/>
      <c r="K27" s="634"/>
      <c r="L27" s="634"/>
      <c r="M27" s="634"/>
      <c r="N27" s="635"/>
      <c r="O27" s="799"/>
      <c r="P27" s="800"/>
      <c r="Q27" s="800"/>
      <c r="R27" s="800"/>
      <c r="S27" s="800"/>
      <c r="T27" s="800"/>
      <c r="U27" s="800"/>
      <c r="V27" s="801"/>
      <c r="W27" s="808" t="s">
        <v>79</v>
      </c>
      <c r="X27" s="797"/>
      <c r="Y27" s="797"/>
      <c r="Z27" s="797"/>
      <c r="AA27" s="797"/>
      <c r="AB27" s="797"/>
      <c r="AC27" s="797"/>
      <c r="AD27" s="798"/>
      <c r="AE27" s="799"/>
      <c r="AF27" s="800"/>
      <c r="AG27" s="800"/>
      <c r="AH27" s="800"/>
      <c r="AI27" s="800"/>
      <c r="AJ27" s="800"/>
      <c r="AK27" s="801"/>
      <c r="AL27" s="855" t="s">
        <v>68</v>
      </c>
      <c r="AM27" s="634"/>
      <c r="AN27" s="634"/>
      <c r="AO27" s="634"/>
      <c r="AP27" s="634"/>
      <c r="AQ27" s="634"/>
      <c r="AR27" s="635"/>
      <c r="AS27" s="799"/>
      <c r="AT27" s="800"/>
      <c r="AU27" s="800"/>
      <c r="AV27" s="800"/>
      <c r="AW27" s="800"/>
      <c r="AX27" s="800"/>
      <c r="AY27" s="854"/>
    </row>
    <row r="28" spans="1:51" ht="35.1" hidden="1" customHeight="1" thickBot="1" x14ac:dyDescent="0.2">
      <c r="A28" s="619" t="s">
        <v>70</v>
      </c>
      <c r="B28" s="620"/>
      <c r="C28" s="620"/>
      <c r="D28" s="620"/>
      <c r="E28" s="620"/>
      <c r="F28" s="621"/>
      <c r="G28" s="622" t="s">
        <v>71</v>
      </c>
      <c r="H28" s="623"/>
      <c r="I28" s="623"/>
      <c r="J28" s="623"/>
      <c r="K28" s="624"/>
      <c r="L28" s="625"/>
      <c r="M28" s="626"/>
      <c r="N28" s="626"/>
      <c r="O28" s="626"/>
      <c r="P28" s="626"/>
      <c r="Q28" s="627"/>
      <c r="R28" s="628" t="s">
        <v>73</v>
      </c>
      <c r="S28" s="623"/>
      <c r="T28" s="623"/>
      <c r="U28" s="623"/>
      <c r="V28" s="624"/>
      <c r="W28" s="629"/>
      <c r="X28" s="630"/>
      <c r="Y28" s="630"/>
      <c r="Z28" s="630"/>
      <c r="AA28" s="630"/>
      <c r="AB28" s="630"/>
      <c r="AC28" s="630"/>
      <c r="AD28" s="630"/>
      <c r="AE28" s="630"/>
      <c r="AF28" s="630"/>
      <c r="AG28" s="630"/>
      <c r="AH28" s="630"/>
      <c r="AI28" s="630"/>
      <c r="AJ28" s="630"/>
      <c r="AK28" s="631"/>
      <c r="AL28" s="628" t="s">
        <v>75</v>
      </c>
      <c r="AM28" s="623"/>
      <c r="AN28" s="623"/>
      <c r="AO28" s="623"/>
      <c r="AP28" s="623"/>
      <c r="AQ28" s="623"/>
      <c r="AR28" s="624"/>
      <c r="AS28" s="625"/>
      <c r="AT28" s="626"/>
      <c r="AU28" s="626"/>
      <c r="AV28" s="626"/>
      <c r="AW28" s="626"/>
      <c r="AX28" s="626"/>
      <c r="AY28" s="632"/>
    </row>
    <row r="29" spans="1:51" ht="30" customHeight="1" x14ac:dyDescent="0.15">
      <c r="A29" s="845" t="s">
        <v>80</v>
      </c>
      <c r="B29" s="846"/>
      <c r="C29" s="846"/>
      <c r="D29" s="846"/>
      <c r="E29" s="846"/>
      <c r="F29" s="847"/>
      <c r="G29" s="565" t="s">
        <v>81</v>
      </c>
      <c r="H29" s="566"/>
      <c r="I29" s="566"/>
      <c r="J29" s="566"/>
      <c r="K29" s="566"/>
      <c r="L29" s="566"/>
      <c r="M29" s="566"/>
      <c r="N29" s="567"/>
      <c r="O29" s="571" t="s">
        <v>82</v>
      </c>
      <c r="P29" s="572"/>
      <c r="Q29" s="572"/>
      <c r="R29" s="572"/>
      <c r="S29" s="572"/>
      <c r="T29" s="572"/>
      <c r="U29" s="572"/>
      <c r="V29" s="572"/>
      <c r="W29" s="572"/>
      <c r="X29" s="572"/>
      <c r="Y29" s="572"/>
      <c r="Z29" s="572"/>
      <c r="AA29" s="572"/>
      <c r="AB29" s="572"/>
      <c r="AC29" s="572"/>
      <c r="AD29" s="572"/>
      <c r="AE29" s="572"/>
      <c r="AF29" s="572"/>
      <c r="AG29" s="572"/>
      <c r="AH29" s="572"/>
      <c r="AI29" s="572"/>
      <c r="AJ29" s="572"/>
      <c r="AK29" s="573"/>
      <c r="AL29" s="583" t="s">
        <v>83</v>
      </c>
      <c r="AM29" s="584"/>
      <c r="AN29" s="584"/>
      <c r="AO29" s="584"/>
      <c r="AP29" s="584"/>
      <c r="AQ29" s="584"/>
      <c r="AR29" s="585"/>
      <c r="AS29" s="538">
        <v>5000</v>
      </c>
      <c r="AT29" s="539"/>
      <c r="AU29" s="539"/>
      <c r="AV29" s="539"/>
      <c r="AW29" s="539"/>
      <c r="AX29" s="539"/>
      <c r="AY29" s="540"/>
    </row>
    <row r="30" spans="1:51" ht="30" customHeight="1" thickBot="1" x14ac:dyDescent="0.2">
      <c r="A30" s="124"/>
      <c r="B30" s="125"/>
      <c r="C30" s="125"/>
      <c r="D30" s="125"/>
      <c r="E30" s="125"/>
      <c r="F30" s="434"/>
      <c r="G30" s="85" t="s">
        <v>84</v>
      </c>
      <c r="H30" s="86"/>
      <c r="I30" s="86"/>
      <c r="J30" s="86"/>
      <c r="K30" s="86"/>
      <c r="L30" s="86"/>
      <c r="M30" s="86"/>
      <c r="N30" s="87"/>
      <c r="O30" s="859" t="s">
        <v>85</v>
      </c>
      <c r="P30" s="860"/>
      <c r="Q30" s="860"/>
      <c r="R30" s="860"/>
      <c r="S30" s="860"/>
      <c r="T30" s="860"/>
      <c r="U30" s="860"/>
      <c r="V30" s="860"/>
      <c r="W30" s="860"/>
      <c r="X30" s="860"/>
      <c r="Y30" s="860"/>
      <c r="Z30" s="860"/>
      <c r="AA30" s="860"/>
      <c r="AB30" s="860"/>
      <c r="AC30" s="860"/>
      <c r="AD30" s="860"/>
      <c r="AE30" s="860"/>
      <c r="AF30" s="860"/>
      <c r="AG30" s="860"/>
      <c r="AH30" s="860"/>
      <c r="AI30" s="860"/>
      <c r="AJ30" s="860"/>
      <c r="AK30" s="860"/>
      <c r="AL30" s="860"/>
      <c r="AM30" s="860"/>
      <c r="AN30" s="860"/>
      <c r="AO30" s="860"/>
      <c r="AP30" s="860"/>
      <c r="AQ30" s="860"/>
      <c r="AR30" s="860"/>
      <c r="AS30" s="860"/>
      <c r="AT30" s="860"/>
      <c r="AU30" s="860"/>
      <c r="AV30" s="860"/>
      <c r="AW30" s="860"/>
      <c r="AX30" s="860"/>
      <c r="AY30" s="861"/>
    </row>
    <row r="31" spans="1:51" ht="30" customHeight="1" x14ac:dyDescent="0.15">
      <c r="A31" s="845" t="s">
        <v>86</v>
      </c>
      <c r="B31" s="846"/>
      <c r="C31" s="846"/>
      <c r="D31" s="846"/>
      <c r="E31" s="846"/>
      <c r="F31" s="847"/>
      <c r="G31" s="565" t="s">
        <v>81</v>
      </c>
      <c r="H31" s="566"/>
      <c r="I31" s="566"/>
      <c r="J31" s="566"/>
      <c r="K31" s="566"/>
      <c r="L31" s="566"/>
      <c r="M31" s="566"/>
      <c r="N31" s="567"/>
      <c r="O31" s="868" t="s">
        <v>87</v>
      </c>
      <c r="P31" s="869"/>
      <c r="Q31" s="869"/>
      <c r="R31" s="869"/>
      <c r="S31" s="869"/>
      <c r="T31" s="869"/>
      <c r="U31" s="869"/>
      <c r="V31" s="869"/>
      <c r="W31" s="869"/>
      <c r="X31" s="869"/>
      <c r="Y31" s="869"/>
      <c r="Z31" s="869"/>
      <c r="AA31" s="869"/>
      <c r="AB31" s="869"/>
      <c r="AC31" s="869"/>
      <c r="AD31" s="869"/>
      <c r="AE31" s="869"/>
      <c r="AF31" s="869"/>
      <c r="AG31" s="869"/>
      <c r="AH31" s="869"/>
      <c r="AI31" s="869"/>
      <c r="AJ31" s="869"/>
      <c r="AK31" s="870"/>
      <c r="AL31" s="583" t="s">
        <v>83</v>
      </c>
      <c r="AM31" s="584"/>
      <c r="AN31" s="584"/>
      <c r="AO31" s="584"/>
      <c r="AP31" s="584"/>
      <c r="AQ31" s="584"/>
      <c r="AR31" s="585"/>
      <c r="AS31" s="82">
        <v>2000</v>
      </c>
      <c r="AT31" s="83"/>
      <c r="AU31" s="83"/>
      <c r="AV31" s="83"/>
      <c r="AW31" s="83"/>
      <c r="AX31" s="83"/>
      <c r="AY31" s="84"/>
    </row>
    <row r="32" spans="1:51" ht="30" customHeight="1" thickBot="1" x14ac:dyDescent="0.2">
      <c r="A32" s="124"/>
      <c r="B32" s="125"/>
      <c r="C32" s="125"/>
      <c r="D32" s="125"/>
      <c r="E32" s="125"/>
      <c r="F32" s="434"/>
      <c r="G32" s="85" t="s">
        <v>84</v>
      </c>
      <c r="H32" s="86"/>
      <c r="I32" s="86"/>
      <c r="J32" s="86"/>
      <c r="K32" s="86"/>
      <c r="L32" s="86"/>
      <c r="M32" s="86"/>
      <c r="N32" s="87"/>
      <c r="O32" s="88" t="s">
        <v>88</v>
      </c>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90"/>
    </row>
    <row r="33" spans="1:52" ht="13.5" customHeight="1" x14ac:dyDescent="0.15">
      <c r="A33" s="120" t="s">
        <v>89</v>
      </c>
      <c r="B33" s="121"/>
      <c r="C33" s="121"/>
      <c r="D33" s="121"/>
      <c r="E33" s="121"/>
      <c r="F33" s="432"/>
      <c r="G33" s="851" t="s">
        <v>90</v>
      </c>
      <c r="H33" s="852"/>
      <c r="I33" s="852"/>
      <c r="J33" s="852"/>
      <c r="K33" s="852"/>
      <c r="L33" s="852"/>
      <c r="M33" s="852"/>
      <c r="N33" s="852"/>
      <c r="O33" s="852"/>
      <c r="P33" s="852"/>
      <c r="Q33" s="852"/>
      <c r="R33" s="852"/>
      <c r="S33" s="852"/>
      <c r="T33" s="852"/>
      <c r="U33" s="852"/>
      <c r="V33" s="852"/>
      <c r="W33" s="852"/>
      <c r="X33" s="852"/>
      <c r="Y33" s="852"/>
      <c r="Z33" s="852"/>
      <c r="AA33" s="852"/>
      <c r="AB33" s="852"/>
      <c r="AC33" s="852"/>
      <c r="AD33" s="852"/>
      <c r="AE33" s="852"/>
      <c r="AF33" s="852"/>
      <c r="AG33" s="852"/>
      <c r="AH33" s="852"/>
      <c r="AI33" s="852"/>
      <c r="AJ33" s="852"/>
      <c r="AK33" s="852"/>
      <c r="AL33" s="852"/>
      <c r="AM33" s="852"/>
      <c r="AN33" s="852"/>
      <c r="AO33" s="852"/>
      <c r="AP33" s="852"/>
      <c r="AQ33" s="852"/>
      <c r="AR33" s="852"/>
      <c r="AS33" s="852"/>
      <c r="AT33" s="852"/>
      <c r="AU33" s="852"/>
      <c r="AV33" s="852"/>
      <c r="AW33" s="852"/>
      <c r="AX33" s="852"/>
      <c r="AY33" s="853"/>
    </row>
    <row r="34" spans="1:52" ht="30" customHeight="1" x14ac:dyDescent="0.15">
      <c r="A34" s="122"/>
      <c r="B34" s="123"/>
      <c r="C34" s="123"/>
      <c r="D34" s="123"/>
      <c r="E34" s="123"/>
      <c r="F34" s="433"/>
      <c r="G34" s="848" t="s">
        <v>91</v>
      </c>
      <c r="H34" s="849"/>
      <c r="I34" s="849"/>
      <c r="J34" s="849"/>
      <c r="K34" s="849"/>
      <c r="L34" s="849"/>
      <c r="M34" s="849"/>
      <c r="N34" s="849"/>
      <c r="O34" s="849"/>
      <c r="P34" s="849"/>
      <c r="Q34" s="849"/>
      <c r="R34" s="849"/>
      <c r="S34" s="849"/>
      <c r="T34" s="849"/>
      <c r="U34" s="849"/>
      <c r="V34" s="849"/>
      <c r="W34" s="849"/>
      <c r="X34" s="849"/>
      <c r="Y34" s="849"/>
      <c r="Z34" s="849"/>
      <c r="AA34" s="849"/>
      <c r="AB34" s="849"/>
      <c r="AC34" s="849"/>
      <c r="AD34" s="849"/>
      <c r="AE34" s="849"/>
      <c r="AF34" s="849"/>
      <c r="AG34" s="849"/>
      <c r="AH34" s="849"/>
      <c r="AI34" s="849"/>
      <c r="AJ34" s="849"/>
      <c r="AK34" s="849"/>
      <c r="AL34" s="849"/>
      <c r="AM34" s="849"/>
      <c r="AN34" s="849"/>
      <c r="AO34" s="849"/>
      <c r="AP34" s="849"/>
      <c r="AQ34" s="849"/>
      <c r="AR34" s="849"/>
      <c r="AS34" s="849"/>
      <c r="AT34" s="849"/>
      <c r="AU34" s="849"/>
      <c r="AV34" s="849"/>
      <c r="AW34" s="849"/>
      <c r="AX34" s="849"/>
      <c r="AY34" s="850"/>
    </row>
    <row r="35" spans="1:52" x14ac:dyDescent="0.15">
      <c r="A35" s="122"/>
      <c r="B35" s="123"/>
      <c r="C35" s="123"/>
      <c r="D35" s="123"/>
      <c r="E35" s="123"/>
      <c r="F35" s="433"/>
      <c r="G35" s="836" t="s">
        <v>92</v>
      </c>
      <c r="H35" s="837"/>
      <c r="I35" s="837"/>
      <c r="J35" s="837"/>
      <c r="K35" s="837"/>
      <c r="L35" s="837"/>
      <c r="M35" s="837"/>
      <c r="N35" s="837"/>
      <c r="O35" s="837"/>
      <c r="P35" s="837"/>
      <c r="Q35" s="837"/>
      <c r="R35" s="837"/>
      <c r="S35" s="837"/>
      <c r="T35" s="837"/>
      <c r="U35" s="837"/>
      <c r="V35" s="837"/>
      <c r="W35" s="837"/>
      <c r="X35" s="837"/>
      <c r="Y35" s="837"/>
      <c r="Z35" s="837"/>
      <c r="AA35" s="837"/>
      <c r="AB35" s="837"/>
      <c r="AC35" s="837"/>
      <c r="AD35" s="837"/>
      <c r="AE35" s="837"/>
      <c r="AF35" s="837"/>
      <c r="AG35" s="837"/>
      <c r="AH35" s="837"/>
      <c r="AI35" s="837"/>
      <c r="AJ35" s="837"/>
      <c r="AK35" s="837"/>
      <c r="AL35" s="837"/>
      <c r="AM35" s="837"/>
      <c r="AN35" s="837"/>
      <c r="AO35" s="837"/>
      <c r="AP35" s="837"/>
      <c r="AQ35" s="837"/>
      <c r="AR35" s="837"/>
      <c r="AS35" s="837"/>
      <c r="AT35" s="837"/>
      <c r="AU35" s="837"/>
      <c r="AV35" s="837"/>
      <c r="AW35" s="837"/>
      <c r="AX35" s="837"/>
      <c r="AY35" s="838"/>
    </row>
    <row r="36" spans="1:52" x14ac:dyDescent="0.15">
      <c r="A36" s="122"/>
      <c r="B36" s="123"/>
      <c r="C36" s="123"/>
      <c r="D36" s="123"/>
      <c r="E36" s="123"/>
      <c r="F36" s="433"/>
      <c r="G36" s="836" t="s">
        <v>93</v>
      </c>
      <c r="H36" s="970"/>
      <c r="I36" s="970"/>
      <c r="J36" s="970"/>
      <c r="K36" s="970"/>
      <c r="L36" s="970"/>
      <c r="M36" s="970"/>
      <c r="N36" s="970"/>
      <c r="O36" s="970"/>
      <c r="P36" s="970"/>
      <c r="Q36" s="970"/>
      <c r="R36" s="970"/>
      <c r="S36" s="970"/>
      <c r="T36" s="970"/>
      <c r="U36" s="970"/>
      <c r="V36" s="970"/>
      <c r="W36" s="970"/>
      <c r="X36" s="970"/>
      <c r="Y36" s="970"/>
      <c r="Z36" s="970"/>
      <c r="AA36" s="970"/>
      <c r="AB36" s="970"/>
      <c r="AC36" s="970"/>
      <c r="AD36" s="970"/>
      <c r="AE36" s="970"/>
      <c r="AF36" s="970"/>
      <c r="AG36" s="970"/>
      <c r="AH36" s="970"/>
      <c r="AI36" s="970"/>
      <c r="AJ36" s="970"/>
      <c r="AK36" s="970"/>
      <c r="AL36" s="970"/>
      <c r="AM36" s="970"/>
      <c r="AN36" s="970"/>
      <c r="AO36" s="970"/>
      <c r="AP36" s="970"/>
      <c r="AQ36" s="970"/>
      <c r="AR36" s="970"/>
      <c r="AS36" s="970"/>
      <c r="AT36" s="970"/>
      <c r="AU36" s="970"/>
      <c r="AV36" s="970"/>
      <c r="AW36" s="970"/>
      <c r="AX36" s="970"/>
      <c r="AY36" s="971"/>
    </row>
    <row r="37" spans="1:52" ht="30" customHeight="1" x14ac:dyDescent="0.15">
      <c r="A37" s="122"/>
      <c r="B37" s="123"/>
      <c r="C37" s="123"/>
      <c r="D37" s="123"/>
      <c r="E37" s="123"/>
      <c r="F37" s="433"/>
      <c r="G37" s="848" t="s">
        <v>94</v>
      </c>
      <c r="H37" s="849"/>
      <c r="I37" s="849"/>
      <c r="J37" s="849"/>
      <c r="K37" s="849"/>
      <c r="L37" s="849"/>
      <c r="M37" s="849"/>
      <c r="N37" s="849"/>
      <c r="O37" s="849"/>
      <c r="P37" s="849"/>
      <c r="Q37" s="849"/>
      <c r="R37" s="849"/>
      <c r="S37" s="849"/>
      <c r="T37" s="849"/>
      <c r="U37" s="849"/>
      <c r="V37" s="849"/>
      <c r="W37" s="849"/>
      <c r="X37" s="849"/>
      <c r="Y37" s="849"/>
      <c r="Z37" s="849"/>
      <c r="AA37" s="849"/>
      <c r="AB37" s="849"/>
      <c r="AC37" s="849"/>
      <c r="AD37" s="849"/>
      <c r="AE37" s="849"/>
      <c r="AF37" s="849"/>
      <c r="AG37" s="849"/>
      <c r="AH37" s="849"/>
      <c r="AI37" s="849"/>
      <c r="AJ37" s="849"/>
      <c r="AK37" s="849"/>
      <c r="AL37" s="849"/>
      <c r="AM37" s="849"/>
      <c r="AN37" s="849"/>
      <c r="AO37" s="849"/>
      <c r="AP37" s="849"/>
      <c r="AQ37" s="849"/>
      <c r="AR37" s="849"/>
      <c r="AS37" s="849"/>
      <c r="AT37" s="849"/>
      <c r="AU37" s="849"/>
      <c r="AV37" s="849"/>
      <c r="AW37" s="849"/>
      <c r="AX37" s="849"/>
      <c r="AY37" s="850"/>
    </row>
    <row r="38" spans="1:52" x14ac:dyDescent="0.15">
      <c r="A38" s="122"/>
      <c r="B38" s="123"/>
      <c r="C38" s="123"/>
      <c r="D38" s="123"/>
      <c r="E38" s="123"/>
      <c r="F38" s="433"/>
      <c r="G38" s="865" t="s">
        <v>95</v>
      </c>
      <c r="H38" s="866"/>
      <c r="I38" s="866"/>
      <c r="J38" s="866"/>
      <c r="K38" s="866"/>
      <c r="L38" s="866"/>
      <c r="M38" s="866"/>
      <c r="N38" s="866"/>
      <c r="O38" s="866"/>
      <c r="P38" s="866"/>
      <c r="Q38" s="866"/>
      <c r="R38" s="866"/>
      <c r="S38" s="866"/>
      <c r="T38" s="866"/>
      <c r="U38" s="866"/>
      <c r="V38" s="866"/>
      <c r="W38" s="866"/>
      <c r="X38" s="866"/>
      <c r="Y38" s="866"/>
      <c r="Z38" s="866"/>
      <c r="AA38" s="866"/>
      <c r="AB38" s="866"/>
      <c r="AC38" s="866"/>
      <c r="AD38" s="866"/>
      <c r="AE38" s="866"/>
      <c r="AF38" s="866"/>
      <c r="AG38" s="866"/>
      <c r="AH38" s="866"/>
      <c r="AI38" s="866"/>
      <c r="AJ38" s="866"/>
      <c r="AK38" s="866"/>
      <c r="AL38" s="866"/>
      <c r="AM38" s="866"/>
      <c r="AN38" s="866"/>
      <c r="AO38" s="866"/>
      <c r="AP38" s="866"/>
      <c r="AQ38" s="866"/>
      <c r="AR38" s="866"/>
      <c r="AS38" s="866"/>
      <c r="AT38" s="866"/>
      <c r="AU38" s="866"/>
      <c r="AV38" s="866"/>
      <c r="AW38" s="866"/>
      <c r="AX38" s="866"/>
      <c r="AY38" s="867"/>
    </row>
    <row r="39" spans="1:52" ht="30" customHeight="1" x14ac:dyDescent="0.15">
      <c r="A39" s="122"/>
      <c r="B39" s="123"/>
      <c r="C39" s="123"/>
      <c r="D39" s="123"/>
      <c r="E39" s="123"/>
      <c r="F39" s="433"/>
      <c r="G39" s="848" t="s">
        <v>96</v>
      </c>
      <c r="H39" s="849"/>
      <c r="I39" s="849"/>
      <c r="J39" s="849"/>
      <c r="K39" s="849"/>
      <c r="L39" s="849"/>
      <c r="M39" s="849"/>
      <c r="N39" s="849"/>
      <c r="O39" s="849"/>
      <c r="P39" s="849"/>
      <c r="Q39" s="849"/>
      <c r="R39" s="849"/>
      <c r="S39" s="849"/>
      <c r="T39" s="849"/>
      <c r="U39" s="849"/>
      <c r="V39" s="849"/>
      <c r="W39" s="849"/>
      <c r="X39" s="849"/>
      <c r="Y39" s="849"/>
      <c r="Z39" s="849"/>
      <c r="AA39" s="849"/>
      <c r="AB39" s="849"/>
      <c r="AC39" s="849"/>
      <c r="AD39" s="849"/>
      <c r="AE39" s="849"/>
      <c r="AF39" s="849"/>
      <c r="AG39" s="849"/>
      <c r="AH39" s="849"/>
      <c r="AI39" s="849"/>
      <c r="AJ39" s="849"/>
      <c r="AK39" s="849"/>
      <c r="AL39" s="849"/>
      <c r="AM39" s="849"/>
      <c r="AN39" s="849"/>
      <c r="AO39" s="849"/>
      <c r="AP39" s="849"/>
      <c r="AQ39" s="849"/>
      <c r="AR39" s="849"/>
      <c r="AS39" s="849"/>
      <c r="AT39" s="849"/>
      <c r="AU39" s="849"/>
      <c r="AV39" s="849"/>
      <c r="AW39" s="849"/>
      <c r="AX39" s="849"/>
      <c r="AY39" s="850"/>
    </row>
    <row r="40" spans="1:52" x14ac:dyDescent="0.15">
      <c r="A40" s="122"/>
      <c r="B40" s="123"/>
      <c r="C40" s="123"/>
      <c r="D40" s="123"/>
      <c r="E40" s="123"/>
      <c r="F40" s="433"/>
      <c r="G40" s="836" t="s">
        <v>97</v>
      </c>
      <c r="H40" s="837"/>
      <c r="I40" s="837"/>
      <c r="J40" s="837"/>
      <c r="K40" s="837"/>
      <c r="L40" s="837"/>
      <c r="M40" s="837"/>
      <c r="N40" s="837"/>
      <c r="O40" s="837"/>
      <c r="P40" s="837"/>
      <c r="Q40" s="837"/>
      <c r="R40" s="837"/>
      <c r="S40" s="837"/>
      <c r="T40" s="837"/>
      <c r="U40" s="837"/>
      <c r="V40" s="837"/>
      <c r="W40" s="837"/>
      <c r="X40" s="837"/>
      <c r="Y40" s="837"/>
      <c r="Z40" s="837"/>
      <c r="AA40" s="837"/>
      <c r="AB40" s="837"/>
      <c r="AC40" s="837"/>
      <c r="AD40" s="837"/>
      <c r="AE40" s="837"/>
      <c r="AF40" s="837"/>
      <c r="AG40" s="837"/>
      <c r="AH40" s="837"/>
      <c r="AI40" s="837"/>
      <c r="AJ40" s="837"/>
      <c r="AK40" s="837"/>
      <c r="AL40" s="837"/>
      <c r="AM40" s="837"/>
      <c r="AN40" s="837"/>
      <c r="AO40" s="837"/>
      <c r="AP40" s="837"/>
      <c r="AQ40" s="837"/>
      <c r="AR40" s="837"/>
      <c r="AS40" s="837"/>
      <c r="AT40" s="837"/>
      <c r="AU40" s="837"/>
      <c r="AV40" s="837"/>
      <c r="AW40" s="837"/>
      <c r="AX40" s="837"/>
      <c r="AY40" s="838"/>
    </row>
    <row r="41" spans="1:52" ht="30" customHeight="1" thickBot="1" x14ac:dyDescent="0.2">
      <c r="A41" s="124"/>
      <c r="B41" s="125"/>
      <c r="C41" s="125"/>
      <c r="D41" s="125"/>
      <c r="E41" s="125"/>
      <c r="F41" s="434"/>
      <c r="G41" s="1043" t="s">
        <v>91</v>
      </c>
      <c r="H41" s="1044"/>
      <c r="I41" s="1044"/>
      <c r="J41" s="1044"/>
      <c r="K41" s="1044"/>
      <c r="L41" s="1044"/>
      <c r="M41" s="1044"/>
      <c r="N41" s="1044"/>
      <c r="O41" s="1044"/>
      <c r="P41" s="1044"/>
      <c r="Q41" s="1044"/>
      <c r="R41" s="1044"/>
      <c r="S41" s="1044"/>
      <c r="T41" s="1044"/>
      <c r="U41" s="1044"/>
      <c r="V41" s="1044"/>
      <c r="W41" s="1044"/>
      <c r="X41" s="1044"/>
      <c r="Y41" s="1044"/>
      <c r="Z41" s="1044"/>
      <c r="AA41" s="1044"/>
      <c r="AB41" s="1044"/>
      <c r="AC41" s="1044"/>
      <c r="AD41" s="1044"/>
      <c r="AE41" s="1044"/>
      <c r="AF41" s="1044"/>
      <c r="AG41" s="1044"/>
      <c r="AH41" s="1044"/>
      <c r="AI41" s="1044"/>
      <c r="AJ41" s="1044"/>
      <c r="AK41" s="1044"/>
      <c r="AL41" s="1044"/>
      <c r="AM41" s="1044"/>
      <c r="AN41" s="1044"/>
      <c r="AO41" s="1044"/>
      <c r="AP41" s="1044"/>
      <c r="AQ41" s="1044"/>
      <c r="AR41" s="1044"/>
      <c r="AS41" s="1044"/>
      <c r="AT41" s="1044"/>
      <c r="AU41" s="1044"/>
      <c r="AV41" s="1044"/>
      <c r="AW41" s="1044"/>
      <c r="AX41" s="1044"/>
      <c r="AY41" s="1045"/>
    </row>
    <row r="42" spans="1:52" ht="60" customHeight="1" thickBot="1" x14ac:dyDescent="0.2">
      <c r="A42" s="875" t="s">
        <v>98</v>
      </c>
      <c r="B42" s="876"/>
      <c r="C42" s="876"/>
      <c r="D42" s="876"/>
      <c r="E42" s="876"/>
      <c r="F42" s="877"/>
      <c r="G42" s="878" t="s">
        <v>99</v>
      </c>
      <c r="H42" s="879"/>
      <c r="I42" s="879"/>
      <c r="J42" s="879"/>
      <c r="K42" s="879"/>
      <c r="L42" s="879"/>
      <c r="M42" s="879"/>
      <c r="N42" s="879"/>
      <c r="O42" s="879"/>
      <c r="P42" s="879"/>
      <c r="Q42" s="879"/>
      <c r="R42" s="879"/>
      <c r="S42" s="879"/>
      <c r="T42" s="879"/>
      <c r="U42" s="879"/>
      <c r="V42" s="879"/>
      <c r="W42" s="879"/>
      <c r="X42" s="879"/>
      <c r="Y42" s="879"/>
      <c r="Z42" s="879"/>
      <c r="AA42" s="879"/>
      <c r="AB42" s="879"/>
      <c r="AC42" s="879"/>
      <c r="AD42" s="879"/>
      <c r="AE42" s="879"/>
      <c r="AF42" s="879"/>
      <c r="AG42" s="879"/>
      <c r="AH42" s="879"/>
      <c r="AI42" s="879"/>
      <c r="AJ42" s="879"/>
      <c r="AK42" s="879"/>
      <c r="AL42" s="879"/>
      <c r="AM42" s="879"/>
      <c r="AN42" s="879"/>
      <c r="AO42" s="879"/>
      <c r="AP42" s="879"/>
      <c r="AQ42" s="879"/>
      <c r="AR42" s="879"/>
      <c r="AS42" s="879"/>
      <c r="AT42" s="879"/>
      <c r="AU42" s="879"/>
      <c r="AV42" s="879"/>
      <c r="AW42" s="879"/>
      <c r="AX42" s="879"/>
      <c r="AY42" s="880"/>
    </row>
    <row r="43" spans="1:52" s="11" customFormat="1" ht="61.5" customHeight="1" x14ac:dyDescent="0.15">
      <c r="A43" s="881" t="s">
        <v>100</v>
      </c>
      <c r="B43" s="882"/>
      <c r="C43" s="882"/>
      <c r="D43" s="882"/>
      <c r="E43" s="882"/>
      <c r="F43" s="883"/>
      <c r="G43" s="911" t="s">
        <v>101</v>
      </c>
      <c r="H43" s="911"/>
      <c r="I43" s="911"/>
      <c r="J43" s="911"/>
      <c r="K43" s="911"/>
      <c r="L43" s="911"/>
      <c r="M43" s="911"/>
      <c r="N43" s="911"/>
      <c r="O43" s="911"/>
      <c r="P43" s="911"/>
      <c r="Q43" s="911"/>
      <c r="R43" s="911"/>
      <c r="S43" s="911"/>
      <c r="T43" s="911"/>
      <c r="U43" s="911"/>
      <c r="V43" s="911"/>
      <c r="W43" s="911"/>
      <c r="X43" s="911"/>
      <c r="Y43" s="911"/>
      <c r="Z43" s="911"/>
      <c r="AA43" s="911"/>
      <c r="AB43" s="911"/>
      <c r="AC43" s="911"/>
      <c r="AD43" s="911"/>
      <c r="AE43" s="911"/>
      <c r="AF43" s="911"/>
      <c r="AG43" s="911"/>
      <c r="AH43" s="911"/>
      <c r="AI43" s="911"/>
      <c r="AJ43" s="911"/>
      <c r="AK43" s="911"/>
      <c r="AL43" s="911"/>
      <c r="AM43" s="911"/>
      <c r="AN43" s="911"/>
      <c r="AO43" s="911"/>
      <c r="AP43" s="911"/>
      <c r="AQ43" s="911"/>
      <c r="AR43" s="911"/>
      <c r="AS43" s="911"/>
      <c r="AT43" s="911"/>
      <c r="AU43" s="911"/>
      <c r="AV43" s="911"/>
      <c r="AW43" s="911"/>
      <c r="AX43" s="911"/>
      <c r="AY43" s="912"/>
    </row>
    <row r="44" spans="1:52" s="41" customFormat="1" ht="41.25" customHeight="1" x14ac:dyDescent="0.15">
      <c r="A44" s="290" t="s">
        <v>102</v>
      </c>
      <c r="B44" s="291"/>
      <c r="C44" s="291"/>
      <c r="D44" s="291"/>
      <c r="E44" s="291"/>
      <c r="F44" s="292"/>
      <c r="G44" s="42"/>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4"/>
      <c r="AZ44" s="47"/>
    </row>
    <row r="45" spans="1:52" s="11" customFormat="1" ht="27" customHeight="1" x14ac:dyDescent="0.15">
      <c r="A45" s="268" t="s">
        <v>103</v>
      </c>
      <c r="B45" s="269"/>
      <c r="C45" s="269"/>
      <c r="D45" s="269"/>
      <c r="E45" s="269"/>
      <c r="F45" s="270"/>
      <c r="G45" s="152" t="s">
        <v>104</v>
      </c>
      <c r="H45" s="153"/>
      <c r="I45" s="153"/>
      <c r="J45" s="153"/>
      <c r="K45" s="153"/>
      <c r="L45" s="153"/>
      <c r="M45" s="153"/>
      <c r="N45" s="153"/>
      <c r="O45" s="153"/>
      <c r="P45" s="156" t="s">
        <v>105</v>
      </c>
      <c r="Q45" s="153"/>
      <c r="R45" s="153"/>
      <c r="S45" s="153"/>
      <c r="T45" s="153"/>
      <c r="U45" s="153"/>
      <c r="V45" s="153"/>
      <c r="W45" s="153"/>
      <c r="X45" s="154"/>
      <c r="Y45" s="160"/>
      <c r="Z45" s="161"/>
      <c r="AA45" s="162"/>
      <c r="AB45" s="97" t="s">
        <v>106</v>
      </c>
      <c r="AC45" s="98"/>
      <c r="AD45" s="98"/>
      <c r="AE45" s="99"/>
      <c r="AF45" s="156" t="s">
        <v>107</v>
      </c>
      <c r="AG45" s="153"/>
      <c r="AH45" s="153"/>
      <c r="AI45" s="154"/>
      <c r="AJ45" s="156" t="s">
        <v>108</v>
      </c>
      <c r="AK45" s="153"/>
      <c r="AL45" s="153"/>
      <c r="AM45" s="154"/>
      <c r="AN45" s="156" t="s">
        <v>109</v>
      </c>
      <c r="AO45" s="153"/>
      <c r="AP45" s="153"/>
      <c r="AQ45" s="154"/>
      <c r="AR45" s="310" t="s">
        <v>110</v>
      </c>
      <c r="AS45" s="311"/>
      <c r="AT45" s="311"/>
      <c r="AU45" s="312"/>
      <c r="AV45" s="310" t="s">
        <v>111</v>
      </c>
      <c r="AW45" s="311"/>
      <c r="AX45" s="311"/>
      <c r="AY45" s="313"/>
    </row>
    <row r="46" spans="1:52" s="11" customFormat="1" ht="23.25" customHeight="1" x14ac:dyDescent="0.15">
      <c r="A46" s="271"/>
      <c r="B46" s="272"/>
      <c r="C46" s="272"/>
      <c r="D46" s="272"/>
      <c r="E46" s="272"/>
      <c r="F46" s="273"/>
      <c r="G46" s="304" t="s">
        <v>112</v>
      </c>
      <c r="H46" s="305"/>
      <c r="I46" s="305"/>
      <c r="J46" s="305"/>
      <c r="K46" s="305"/>
      <c r="L46" s="305"/>
      <c r="M46" s="305"/>
      <c r="N46" s="305"/>
      <c r="O46" s="305"/>
      <c r="P46" s="308" t="s">
        <v>113</v>
      </c>
      <c r="Q46" s="260"/>
      <c r="R46" s="260"/>
      <c r="S46" s="260"/>
      <c r="T46" s="260"/>
      <c r="U46" s="260"/>
      <c r="V46" s="260"/>
      <c r="W46" s="260"/>
      <c r="X46" s="261"/>
      <c r="Y46" s="234" t="s">
        <v>114</v>
      </c>
      <c r="Z46" s="235"/>
      <c r="AA46" s="236"/>
      <c r="AB46" s="172" t="s">
        <v>115</v>
      </c>
      <c r="AC46" s="173"/>
      <c r="AD46" s="173"/>
      <c r="AE46" s="174"/>
      <c r="AF46" s="237">
        <v>14</v>
      </c>
      <c r="AG46" s="237"/>
      <c r="AH46" s="237"/>
      <c r="AI46" s="237"/>
      <c r="AJ46" s="237">
        <v>30</v>
      </c>
      <c r="AK46" s="237"/>
      <c r="AL46" s="237"/>
      <c r="AM46" s="237"/>
      <c r="AN46" s="237">
        <v>24</v>
      </c>
      <c r="AO46" s="237"/>
      <c r="AP46" s="237"/>
      <c r="AQ46" s="237"/>
      <c r="AR46" s="237" t="s">
        <v>55</v>
      </c>
      <c r="AS46" s="237"/>
      <c r="AT46" s="237"/>
      <c r="AU46" s="237"/>
      <c r="AV46" s="238" t="s">
        <v>55</v>
      </c>
      <c r="AW46" s="239"/>
      <c r="AX46" s="239"/>
      <c r="AY46" s="240"/>
      <c r="AZ46" s="46"/>
    </row>
    <row r="47" spans="1:52" s="11" customFormat="1" ht="23.25" customHeight="1" x14ac:dyDescent="0.15">
      <c r="A47" s="293"/>
      <c r="B47" s="294"/>
      <c r="C47" s="294"/>
      <c r="D47" s="294"/>
      <c r="E47" s="294"/>
      <c r="F47" s="295"/>
      <c r="G47" s="306"/>
      <c r="H47" s="307"/>
      <c r="I47" s="307"/>
      <c r="J47" s="307"/>
      <c r="K47" s="307"/>
      <c r="L47" s="307"/>
      <c r="M47" s="307"/>
      <c r="N47" s="307"/>
      <c r="O47" s="307"/>
      <c r="P47" s="309"/>
      <c r="Q47" s="266"/>
      <c r="R47" s="266"/>
      <c r="S47" s="266"/>
      <c r="T47" s="266"/>
      <c r="U47" s="266"/>
      <c r="V47" s="266"/>
      <c r="W47" s="266"/>
      <c r="X47" s="267"/>
      <c r="Y47" s="300" t="s">
        <v>116</v>
      </c>
      <c r="Z47" s="173"/>
      <c r="AA47" s="174"/>
      <c r="AB47" s="172" t="s">
        <v>115</v>
      </c>
      <c r="AC47" s="173"/>
      <c r="AD47" s="173"/>
      <c r="AE47" s="174"/>
      <c r="AF47" s="237" t="s">
        <v>55</v>
      </c>
      <c r="AG47" s="237"/>
      <c r="AH47" s="237"/>
      <c r="AI47" s="237"/>
      <c r="AJ47" s="237" t="s">
        <v>55</v>
      </c>
      <c r="AK47" s="237"/>
      <c r="AL47" s="237"/>
      <c r="AM47" s="237"/>
      <c r="AN47" s="237" t="s">
        <v>55</v>
      </c>
      <c r="AO47" s="237"/>
      <c r="AP47" s="237"/>
      <c r="AQ47" s="237"/>
      <c r="AR47" s="237">
        <v>30</v>
      </c>
      <c r="AS47" s="237"/>
      <c r="AT47" s="237"/>
      <c r="AU47" s="237"/>
      <c r="AV47" s="238">
        <v>30</v>
      </c>
      <c r="AW47" s="239"/>
      <c r="AX47" s="239"/>
      <c r="AY47" s="240"/>
    </row>
    <row r="48" spans="1:52" s="11" customFormat="1" ht="13.5" customHeight="1" x14ac:dyDescent="0.15">
      <c r="A48" s="38"/>
      <c r="B48" s="39"/>
      <c r="C48" s="39"/>
      <c r="D48" s="39"/>
      <c r="E48" s="39"/>
      <c r="F48" s="40"/>
      <c r="G48" s="188"/>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90"/>
    </row>
    <row r="49" spans="1:57" s="11" customFormat="1" ht="79.5" customHeight="1" x14ac:dyDescent="0.15">
      <c r="A49" s="135" t="s">
        <v>102</v>
      </c>
      <c r="B49" s="136"/>
      <c r="C49" s="137" t="s">
        <v>117</v>
      </c>
      <c r="D49" s="137"/>
      <c r="E49" s="137"/>
      <c r="F49" s="138"/>
      <c r="G49" s="185" t="s">
        <v>118</v>
      </c>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7"/>
    </row>
    <row r="50" spans="1:57" s="11" customFormat="1" ht="18.75" customHeight="1" x14ac:dyDescent="0.15">
      <c r="A50" s="139" t="s">
        <v>119</v>
      </c>
      <c r="B50" s="140"/>
      <c r="C50" s="140"/>
      <c r="D50" s="140"/>
      <c r="E50" s="140"/>
      <c r="F50" s="141"/>
      <c r="G50" s="149" t="s">
        <v>120</v>
      </c>
      <c r="H50" s="150"/>
      <c r="I50" s="150"/>
      <c r="J50" s="150"/>
      <c r="K50" s="150"/>
      <c r="L50" s="150"/>
      <c r="M50" s="150"/>
      <c r="N50" s="150"/>
      <c r="O50" s="151"/>
      <c r="P50" s="155" t="s">
        <v>121</v>
      </c>
      <c r="Q50" s="150"/>
      <c r="R50" s="150"/>
      <c r="S50" s="150"/>
      <c r="T50" s="150"/>
      <c r="U50" s="150"/>
      <c r="V50" s="150"/>
      <c r="W50" s="150"/>
      <c r="X50" s="151"/>
      <c r="Y50" s="160"/>
      <c r="Z50" s="161"/>
      <c r="AA50" s="162"/>
      <c r="AB50" s="205" t="s">
        <v>106</v>
      </c>
      <c r="AC50" s="206"/>
      <c r="AD50" s="206"/>
      <c r="AE50" s="207"/>
      <c r="AF50" s="155" t="s">
        <v>107</v>
      </c>
      <c r="AG50" s="150"/>
      <c r="AH50" s="150"/>
      <c r="AI50" s="151"/>
      <c r="AJ50" s="890" t="s">
        <v>108</v>
      </c>
      <c r="AK50" s="890"/>
      <c r="AL50" s="890"/>
      <c r="AM50" s="155"/>
      <c r="AN50" s="890" t="s">
        <v>109</v>
      </c>
      <c r="AO50" s="890"/>
      <c r="AP50" s="890"/>
      <c r="AQ50" s="155"/>
      <c r="AR50" s="766" t="s">
        <v>122</v>
      </c>
      <c r="AS50" s="767"/>
      <c r="AT50" s="767"/>
      <c r="AU50" s="767"/>
      <c r="AV50" s="767"/>
      <c r="AW50" s="767"/>
      <c r="AX50" s="767"/>
      <c r="AY50" s="768"/>
    </row>
    <row r="51" spans="1:57" s="11" customFormat="1" ht="18.75" customHeight="1" x14ac:dyDescent="0.15">
      <c r="A51" s="142"/>
      <c r="B51" s="143"/>
      <c r="C51" s="143"/>
      <c r="D51" s="143"/>
      <c r="E51" s="143"/>
      <c r="F51" s="144"/>
      <c r="G51" s="152"/>
      <c r="H51" s="153"/>
      <c r="I51" s="153"/>
      <c r="J51" s="153"/>
      <c r="K51" s="153"/>
      <c r="L51" s="153"/>
      <c r="M51" s="153"/>
      <c r="N51" s="153"/>
      <c r="O51" s="154"/>
      <c r="P51" s="156"/>
      <c r="Q51" s="153"/>
      <c r="R51" s="153"/>
      <c r="S51" s="153"/>
      <c r="T51" s="153"/>
      <c r="U51" s="153"/>
      <c r="V51" s="153"/>
      <c r="W51" s="153"/>
      <c r="X51" s="154"/>
      <c r="Y51" s="887"/>
      <c r="Z51" s="888"/>
      <c r="AA51" s="889"/>
      <c r="AB51" s="156"/>
      <c r="AC51" s="153"/>
      <c r="AD51" s="153"/>
      <c r="AE51" s="154"/>
      <c r="AF51" s="156"/>
      <c r="AG51" s="153"/>
      <c r="AH51" s="153"/>
      <c r="AI51" s="154"/>
      <c r="AJ51" s="891"/>
      <c r="AK51" s="891"/>
      <c r="AL51" s="891"/>
      <c r="AM51" s="156"/>
      <c r="AN51" s="891"/>
      <c r="AO51" s="891"/>
      <c r="AP51" s="891"/>
      <c r="AQ51" s="156"/>
      <c r="AR51" s="884"/>
      <c r="AS51" s="885"/>
      <c r="AT51" s="885"/>
      <c r="AU51" s="885"/>
      <c r="AV51" s="892">
        <v>8</v>
      </c>
      <c r="AW51" s="892"/>
      <c r="AX51" s="153" t="s">
        <v>123</v>
      </c>
      <c r="AY51" s="199"/>
      <c r="AZ51" s="46"/>
      <c r="BA51" s="46"/>
      <c r="BC51" s="48"/>
    </row>
    <row r="52" spans="1:57" s="11" customFormat="1" ht="23.25" customHeight="1" x14ac:dyDescent="0.15">
      <c r="A52" s="146"/>
      <c r="B52" s="147"/>
      <c r="C52" s="147"/>
      <c r="D52" s="147"/>
      <c r="E52" s="147"/>
      <c r="F52" s="148"/>
      <c r="G52" s="763" t="s">
        <v>124</v>
      </c>
      <c r="H52" s="201"/>
      <c r="I52" s="201"/>
      <c r="J52" s="201"/>
      <c r="K52" s="201"/>
      <c r="L52" s="201"/>
      <c r="M52" s="201"/>
      <c r="N52" s="201"/>
      <c r="O52" s="764"/>
      <c r="P52" s="316" t="s">
        <v>125</v>
      </c>
      <c r="Q52" s="316"/>
      <c r="R52" s="316"/>
      <c r="S52" s="316"/>
      <c r="T52" s="316"/>
      <c r="U52" s="316"/>
      <c r="V52" s="316"/>
      <c r="W52" s="316"/>
      <c r="X52" s="317"/>
      <c r="Y52" s="234" t="s">
        <v>126</v>
      </c>
      <c r="Z52" s="754"/>
      <c r="AA52" s="755"/>
      <c r="AB52" s="790" t="s">
        <v>127</v>
      </c>
      <c r="AC52" s="791"/>
      <c r="AD52" s="791"/>
      <c r="AE52" s="792"/>
      <c r="AF52" s="1068">
        <v>196.01952</v>
      </c>
      <c r="AG52" s="1069"/>
      <c r="AH52" s="1069"/>
      <c r="AI52" s="1069"/>
      <c r="AJ52" s="757">
        <v>232.13435999999999</v>
      </c>
      <c r="AK52" s="758"/>
      <c r="AL52" s="758"/>
      <c r="AM52" s="758"/>
      <c r="AN52" s="757">
        <v>237.13435999999999</v>
      </c>
      <c r="AO52" s="758"/>
      <c r="AP52" s="758"/>
      <c r="AQ52" s="758"/>
      <c r="AR52" s="277" t="s">
        <v>55</v>
      </c>
      <c r="AS52" s="315"/>
      <c r="AT52" s="315"/>
      <c r="AU52" s="315"/>
      <c r="AV52" s="315"/>
      <c r="AW52" s="315"/>
      <c r="AX52" s="315"/>
      <c r="AY52" s="905"/>
      <c r="AZ52" s="46"/>
      <c r="BC52" s="49"/>
    </row>
    <row r="53" spans="1:57" s="11" customFormat="1" ht="23.25" customHeight="1" x14ac:dyDescent="0.15">
      <c r="A53" s="146"/>
      <c r="B53" s="147"/>
      <c r="C53" s="147"/>
      <c r="D53" s="147"/>
      <c r="E53" s="147"/>
      <c r="F53" s="148"/>
      <c r="G53" s="765"/>
      <c r="H53" s="316"/>
      <c r="I53" s="316"/>
      <c r="J53" s="316"/>
      <c r="K53" s="316"/>
      <c r="L53" s="316"/>
      <c r="M53" s="316"/>
      <c r="N53" s="316"/>
      <c r="O53" s="317"/>
      <c r="P53" s="316"/>
      <c r="Q53" s="316"/>
      <c r="R53" s="316"/>
      <c r="S53" s="316"/>
      <c r="T53" s="316"/>
      <c r="U53" s="316"/>
      <c r="V53" s="316"/>
      <c r="W53" s="316"/>
      <c r="X53" s="317"/>
      <c r="Y53" s="787" t="s">
        <v>128</v>
      </c>
      <c r="Z53" s="788"/>
      <c r="AA53" s="789"/>
      <c r="AB53" s="790" t="s">
        <v>127</v>
      </c>
      <c r="AC53" s="791"/>
      <c r="AD53" s="791"/>
      <c r="AE53" s="792"/>
      <c r="AF53" s="314" t="s">
        <v>55</v>
      </c>
      <c r="AG53" s="315"/>
      <c r="AH53" s="315"/>
      <c r="AI53" s="315"/>
      <c r="AJ53" s="314" t="s">
        <v>55</v>
      </c>
      <c r="AK53" s="315"/>
      <c r="AL53" s="315"/>
      <c r="AM53" s="315"/>
      <c r="AN53" s="314" t="s">
        <v>55</v>
      </c>
      <c r="AO53" s="315"/>
      <c r="AP53" s="315"/>
      <c r="AQ53" s="315"/>
      <c r="AR53" s="757">
        <v>418.74435999999997</v>
      </c>
      <c r="AS53" s="758"/>
      <c r="AT53" s="758"/>
      <c r="AU53" s="758"/>
      <c r="AV53" s="758"/>
      <c r="AW53" s="758"/>
      <c r="AX53" s="758"/>
      <c r="AY53" s="759"/>
      <c r="BA53" s="50"/>
    </row>
    <row r="54" spans="1:57" s="11" customFormat="1" ht="23.25" customHeight="1" x14ac:dyDescent="0.15">
      <c r="A54" s="145"/>
      <c r="B54" s="143"/>
      <c r="C54" s="143"/>
      <c r="D54" s="143"/>
      <c r="E54" s="143"/>
      <c r="F54" s="144"/>
      <c r="G54" s="185"/>
      <c r="H54" s="186"/>
      <c r="I54" s="186"/>
      <c r="J54" s="186"/>
      <c r="K54" s="186"/>
      <c r="L54" s="186"/>
      <c r="M54" s="186"/>
      <c r="N54" s="186"/>
      <c r="O54" s="318"/>
      <c r="P54" s="186"/>
      <c r="Q54" s="186"/>
      <c r="R54" s="186"/>
      <c r="S54" s="186"/>
      <c r="T54" s="186"/>
      <c r="U54" s="186"/>
      <c r="V54" s="186"/>
      <c r="W54" s="186"/>
      <c r="X54" s="318"/>
      <c r="Y54" s="742" t="s">
        <v>129</v>
      </c>
      <c r="Z54" s="743"/>
      <c r="AA54" s="744"/>
      <c r="AB54" s="97" t="s">
        <v>130</v>
      </c>
      <c r="AC54" s="98"/>
      <c r="AD54" s="98"/>
      <c r="AE54" s="99"/>
      <c r="AF54" s="314" t="s">
        <v>55</v>
      </c>
      <c r="AG54" s="315"/>
      <c r="AH54" s="315"/>
      <c r="AI54" s="315"/>
      <c r="AJ54" s="314" t="s">
        <v>55</v>
      </c>
      <c r="AK54" s="315"/>
      <c r="AL54" s="315"/>
      <c r="AM54" s="315"/>
      <c r="AN54" s="314" t="s">
        <v>55</v>
      </c>
      <c r="AO54" s="315"/>
      <c r="AP54" s="315"/>
      <c r="AQ54" s="315"/>
      <c r="AR54" s="277" t="s">
        <v>55</v>
      </c>
      <c r="AS54" s="315"/>
      <c r="AT54" s="315"/>
      <c r="AU54" s="315"/>
      <c r="AV54" s="315"/>
      <c r="AW54" s="315"/>
      <c r="AX54" s="315"/>
      <c r="AY54" s="905"/>
      <c r="AZ54" s="51"/>
      <c r="BC54" s="52"/>
      <c r="BD54" s="52"/>
      <c r="BE54" s="52"/>
    </row>
    <row r="55" spans="1:57" s="11" customFormat="1" ht="106.5" customHeight="1" x14ac:dyDescent="0.15">
      <c r="A55" s="91" t="s">
        <v>131</v>
      </c>
      <c r="B55" s="92"/>
      <c r="C55" s="92"/>
      <c r="D55" s="92"/>
      <c r="E55" s="92"/>
      <c r="F55" s="93"/>
      <c r="G55" s="760" t="s">
        <v>132</v>
      </c>
      <c r="H55" s="761"/>
      <c r="I55" s="761"/>
      <c r="J55" s="761"/>
      <c r="K55" s="761"/>
      <c r="L55" s="761"/>
      <c r="M55" s="761"/>
      <c r="N55" s="761"/>
      <c r="O55" s="761"/>
      <c r="P55" s="761"/>
      <c r="Q55" s="761"/>
      <c r="R55" s="761"/>
      <c r="S55" s="761"/>
      <c r="T55" s="761"/>
      <c r="U55" s="761"/>
      <c r="V55" s="761"/>
      <c r="W55" s="761"/>
      <c r="X55" s="761"/>
      <c r="Y55" s="761"/>
      <c r="Z55" s="761"/>
      <c r="AA55" s="761"/>
      <c r="AB55" s="761"/>
      <c r="AC55" s="761"/>
      <c r="AD55" s="761"/>
      <c r="AE55" s="761"/>
      <c r="AF55" s="761"/>
      <c r="AG55" s="761"/>
      <c r="AH55" s="761"/>
      <c r="AI55" s="761"/>
      <c r="AJ55" s="761"/>
      <c r="AK55" s="761"/>
      <c r="AL55" s="761"/>
      <c r="AM55" s="761"/>
      <c r="AN55" s="761"/>
      <c r="AO55" s="761"/>
      <c r="AP55" s="761"/>
      <c r="AQ55" s="761"/>
      <c r="AR55" s="761"/>
      <c r="AS55" s="761"/>
      <c r="AT55" s="761"/>
      <c r="AU55" s="761"/>
      <c r="AV55" s="761"/>
      <c r="AW55" s="761"/>
      <c r="AX55" s="761"/>
      <c r="AY55" s="762"/>
      <c r="AZ55" s="46"/>
    </row>
    <row r="56" spans="1:57" s="41" customFormat="1" ht="15" customHeight="1" x14ac:dyDescent="0.15">
      <c r="A56" s="38"/>
      <c r="B56" s="39"/>
      <c r="C56" s="39"/>
      <c r="D56" s="39"/>
      <c r="E56" s="39"/>
      <c r="F56" s="40"/>
      <c r="G56" s="781"/>
      <c r="H56" s="782"/>
      <c r="I56" s="782"/>
      <c r="J56" s="782"/>
      <c r="K56" s="782"/>
      <c r="L56" s="782"/>
      <c r="M56" s="782"/>
      <c r="N56" s="782"/>
      <c r="O56" s="782"/>
      <c r="P56" s="782"/>
      <c r="Q56" s="782"/>
      <c r="R56" s="782"/>
      <c r="S56" s="782"/>
      <c r="T56" s="782"/>
      <c r="U56" s="782"/>
      <c r="V56" s="782"/>
      <c r="W56" s="782"/>
      <c r="X56" s="782"/>
      <c r="Y56" s="782"/>
      <c r="Z56" s="782"/>
      <c r="AA56" s="782"/>
      <c r="AB56" s="782"/>
      <c r="AC56" s="782"/>
      <c r="AD56" s="782"/>
      <c r="AE56" s="782"/>
      <c r="AF56" s="782"/>
      <c r="AG56" s="782"/>
      <c r="AH56" s="782"/>
      <c r="AI56" s="782"/>
      <c r="AJ56" s="782"/>
      <c r="AK56" s="782"/>
      <c r="AL56" s="782"/>
      <c r="AM56" s="782"/>
      <c r="AN56" s="782"/>
      <c r="AO56" s="782"/>
      <c r="AP56" s="782"/>
      <c r="AQ56" s="782"/>
      <c r="AR56" s="782"/>
      <c r="AS56" s="782"/>
      <c r="AT56" s="782"/>
      <c r="AU56" s="782"/>
      <c r="AV56" s="782"/>
      <c r="AW56" s="782"/>
      <c r="AX56" s="782"/>
      <c r="AY56" s="783"/>
    </row>
    <row r="57" spans="1:57" s="11" customFormat="1" ht="81" customHeight="1" x14ac:dyDescent="0.15">
      <c r="A57" s="135" t="s">
        <v>102</v>
      </c>
      <c r="B57" s="136"/>
      <c r="C57" s="137" t="s">
        <v>133</v>
      </c>
      <c r="D57" s="137"/>
      <c r="E57" s="137"/>
      <c r="F57" s="138"/>
      <c r="G57" s="784" t="s">
        <v>134</v>
      </c>
      <c r="H57" s="785"/>
      <c r="I57" s="785"/>
      <c r="J57" s="785"/>
      <c r="K57" s="785"/>
      <c r="L57" s="785"/>
      <c r="M57" s="785"/>
      <c r="N57" s="785"/>
      <c r="O57" s="785"/>
      <c r="P57" s="785"/>
      <c r="Q57" s="785"/>
      <c r="R57" s="785"/>
      <c r="S57" s="785"/>
      <c r="T57" s="785"/>
      <c r="U57" s="785"/>
      <c r="V57" s="785"/>
      <c r="W57" s="785"/>
      <c r="X57" s="785"/>
      <c r="Y57" s="785"/>
      <c r="Z57" s="785"/>
      <c r="AA57" s="785"/>
      <c r="AB57" s="785"/>
      <c r="AC57" s="785"/>
      <c r="AD57" s="785"/>
      <c r="AE57" s="785"/>
      <c r="AF57" s="785"/>
      <c r="AG57" s="785"/>
      <c r="AH57" s="785"/>
      <c r="AI57" s="785"/>
      <c r="AJ57" s="785"/>
      <c r="AK57" s="785"/>
      <c r="AL57" s="785"/>
      <c r="AM57" s="785"/>
      <c r="AN57" s="785"/>
      <c r="AO57" s="785"/>
      <c r="AP57" s="785"/>
      <c r="AQ57" s="785"/>
      <c r="AR57" s="785"/>
      <c r="AS57" s="785"/>
      <c r="AT57" s="785"/>
      <c r="AU57" s="785"/>
      <c r="AV57" s="785"/>
      <c r="AW57" s="785"/>
      <c r="AX57" s="785"/>
      <c r="AY57" s="786"/>
    </row>
    <row r="58" spans="1:57" s="11" customFormat="1" ht="18.75" hidden="1" customHeight="1" x14ac:dyDescent="0.15">
      <c r="A58" s="139" t="s">
        <v>135</v>
      </c>
      <c r="B58" s="140"/>
      <c r="C58" s="140"/>
      <c r="D58" s="140"/>
      <c r="E58" s="140"/>
      <c r="F58" s="141"/>
      <c r="G58" s="149" t="s">
        <v>120</v>
      </c>
      <c r="H58" s="150"/>
      <c r="I58" s="150"/>
      <c r="J58" s="150"/>
      <c r="K58" s="150"/>
      <c r="L58" s="150"/>
      <c r="M58" s="150"/>
      <c r="N58" s="150"/>
      <c r="O58" s="151"/>
      <c r="P58" s="155" t="s">
        <v>121</v>
      </c>
      <c r="Q58" s="150"/>
      <c r="R58" s="150"/>
      <c r="S58" s="150"/>
      <c r="T58" s="150"/>
      <c r="U58" s="150"/>
      <c r="V58" s="150"/>
      <c r="W58" s="150"/>
      <c r="X58" s="151"/>
      <c r="Y58" s="157"/>
      <c r="Z58" s="158"/>
      <c r="AA58" s="159"/>
      <c r="AB58" s="205" t="s">
        <v>106</v>
      </c>
      <c r="AC58" s="206"/>
      <c r="AD58" s="206"/>
      <c r="AE58" s="207"/>
      <c r="AF58" s="205" t="s">
        <v>107</v>
      </c>
      <c r="AG58" s="206"/>
      <c r="AH58" s="206"/>
      <c r="AI58" s="207"/>
      <c r="AJ58" s="205" t="s">
        <v>108</v>
      </c>
      <c r="AK58" s="206"/>
      <c r="AL58" s="206"/>
      <c r="AM58" s="207"/>
      <c r="AN58" s="205" t="s">
        <v>109</v>
      </c>
      <c r="AO58" s="206"/>
      <c r="AP58" s="206"/>
      <c r="AQ58" s="207"/>
      <c r="AR58" s="766" t="s">
        <v>122</v>
      </c>
      <c r="AS58" s="767"/>
      <c r="AT58" s="767"/>
      <c r="AU58" s="767"/>
      <c r="AV58" s="767"/>
      <c r="AW58" s="767"/>
      <c r="AX58" s="767"/>
      <c r="AY58" s="768"/>
    </row>
    <row r="59" spans="1:57" s="11" customFormat="1" ht="18.75" hidden="1" customHeight="1" x14ac:dyDescent="0.15">
      <c r="A59" s="142"/>
      <c r="B59" s="143"/>
      <c r="C59" s="143"/>
      <c r="D59" s="143"/>
      <c r="E59" s="143"/>
      <c r="F59" s="144"/>
      <c r="G59" s="152"/>
      <c r="H59" s="153"/>
      <c r="I59" s="153"/>
      <c r="J59" s="153"/>
      <c r="K59" s="153"/>
      <c r="L59" s="153"/>
      <c r="M59" s="153"/>
      <c r="N59" s="153"/>
      <c r="O59" s="154"/>
      <c r="P59" s="156"/>
      <c r="Q59" s="153"/>
      <c r="R59" s="153"/>
      <c r="S59" s="153"/>
      <c r="T59" s="153"/>
      <c r="U59" s="153"/>
      <c r="V59" s="153"/>
      <c r="W59" s="153"/>
      <c r="X59" s="154"/>
      <c r="Y59" s="160"/>
      <c r="Z59" s="161"/>
      <c r="AA59" s="162"/>
      <c r="AB59" s="156"/>
      <c r="AC59" s="153"/>
      <c r="AD59" s="153"/>
      <c r="AE59" s="154"/>
      <c r="AF59" s="156"/>
      <c r="AG59" s="153"/>
      <c r="AH59" s="153"/>
      <c r="AI59" s="154"/>
      <c r="AJ59" s="156"/>
      <c r="AK59" s="153"/>
      <c r="AL59" s="153"/>
      <c r="AM59" s="154"/>
      <c r="AN59" s="156"/>
      <c r="AO59" s="153"/>
      <c r="AP59" s="153"/>
      <c r="AQ59" s="154"/>
      <c r="AR59" s="769"/>
      <c r="AS59" s="770"/>
      <c r="AT59" s="770"/>
      <c r="AU59" s="770"/>
      <c r="AV59" s="770"/>
      <c r="AW59" s="770"/>
      <c r="AX59" s="153" t="s">
        <v>123</v>
      </c>
      <c r="AY59" s="199"/>
    </row>
    <row r="60" spans="1:57" s="11" customFormat="1" ht="23.25" hidden="1" customHeight="1" x14ac:dyDescent="0.15">
      <c r="A60" s="145"/>
      <c r="B60" s="143"/>
      <c r="C60" s="143"/>
      <c r="D60" s="143"/>
      <c r="E60" s="143"/>
      <c r="F60" s="144"/>
      <c r="G60" s="163"/>
      <c r="H60" s="164"/>
      <c r="I60" s="164"/>
      <c r="J60" s="164"/>
      <c r="K60" s="164"/>
      <c r="L60" s="164"/>
      <c r="M60" s="164"/>
      <c r="N60" s="164"/>
      <c r="O60" s="165"/>
      <c r="P60" s="164"/>
      <c r="Q60" s="164"/>
      <c r="R60" s="164"/>
      <c r="S60" s="164"/>
      <c r="T60" s="164"/>
      <c r="U60" s="164"/>
      <c r="V60" s="164"/>
      <c r="W60" s="164"/>
      <c r="X60" s="165"/>
      <c r="Y60" s="172" t="s">
        <v>126</v>
      </c>
      <c r="Z60" s="173"/>
      <c r="AA60" s="174"/>
      <c r="AB60" s="100"/>
      <c r="AC60" s="101"/>
      <c r="AD60" s="101"/>
      <c r="AE60" s="102"/>
      <c r="AF60" s="297"/>
      <c r="AG60" s="298"/>
      <c r="AH60" s="298"/>
      <c r="AI60" s="299"/>
      <c r="AJ60" s="297"/>
      <c r="AK60" s="298"/>
      <c r="AL60" s="298"/>
      <c r="AM60" s="299"/>
      <c r="AN60" s="297"/>
      <c r="AO60" s="298"/>
      <c r="AP60" s="298"/>
      <c r="AQ60" s="299"/>
      <c r="AR60" s="297"/>
      <c r="AS60" s="298"/>
      <c r="AT60" s="298"/>
      <c r="AU60" s="298"/>
      <c r="AV60" s="298"/>
      <c r="AW60" s="298"/>
      <c r="AX60" s="298"/>
      <c r="AY60" s="756"/>
    </row>
    <row r="61" spans="1:57" s="11" customFormat="1" ht="23.25" hidden="1" customHeight="1" x14ac:dyDescent="0.15">
      <c r="A61" s="146"/>
      <c r="B61" s="147"/>
      <c r="C61" s="147"/>
      <c r="D61" s="147"/>
      <c r="E61" s="147"/>
      <c r="F61" s="148"/>
      <c r="G61" s="166"/>
      <c r="H61" s="167"/>
      <c r="I61" s="167"/>
      <c r="J61" s="167"/>
      <c r="K61" s="167"/>
      <c r="L61" s="167"/>
      <c r="M61" s="167"/>
      <c r="N61" s="167"/>
      <c r="O61" s="168"/>
      <c r="P61" s="167"/>
      <c r="Q61" s="167"/>
      <c r="R61" s="167"/>
      <c r="S61" s="167"/>
      <c r="T61" s="167"/>
      <c r="U61" s="167"/>
      <c r="V61" s="167"/>
      <c r="W61" s="167"/>
      <c r="X61" s="168"/>
      <c r="Y61" s="97" t="s">
        <v>128</v>
      </c>
      <c r="Z61" s="98"/>
      <c r="AA61" s="99"/>
      <c r="AB61" s="94"/>
      <c r="AC61" s="95"/>
      <c r="AD61" s="95"/>
      <c r="AE61" s="96"/>
      <c r="AF61" s="297"/>
      <c r="AG61" s="298"/>
      <c r="AH61" s="298"/>
      <c r="AI61" s="299"/>
      <c r="AJ61" s="297"/>
      <c r="AK61" s="298"/>
      <c r="AL61" s="298"/>
      <c r="AM61" s="299"/>
      <c r="AN61" s="297"/>
      <c r="AO61" s="298"/>
      <c r="AP61" s="298"/>
      <c r="AQ61" s="299"/>
      <c r="AR61" s="297"/>
      <c r="AS61" s="298"/>
      <c r="AT61" s="298"/>
      <c r="AU61" s="298"/>
      <c r="AV61" s="298"/>
      <c r="AW61" s="298"/>
      <c r="AX61" s="298"/>
      <c r="AY61" s="756"/>
    </row>
    <row r="62" spans="1:57" s="11" customFormat="1" ht="23.25" hidden="1" customHeight="1" x14ac:dyDescent="0.15">
      <c r="A62" s="145"/>
      <c r="B62" s="143"/>
      <c r="C62" s="143"/>
      <c r="D62" s="143"/>
      <c r="E62" s="143"/>
      <c r="F62" s="144"/>
      <c r="G62" s="169"/>
      <c r="H62" s="170"/>
      <c r="I62" s="170"/>
      <c r="J62" s="170"/>
      <c r="K62" s="170"/>
      <c r="L62" s="170"/>
      <c r="M62" s="170"/>
      <c r="N62" s="170"/>
      <c r="O62" s="171"/>
      <c r="P62" s="170"/>
      <c r="Q62" s="170"/>
      <c r="R62" s="170"/>
      <c r="S62" s="170"/>
      <c r="T62" s="170"/>
      <c r="U62" s="170"/>
      <c r="V62" s="170"/>
      <c r="W62" s="170"/>
      <c r="X62" s="171"/>
      <c r="Y62" s="97" t="s">
        <v>129</v>
      </c>
      <c r="Z62" s="98"/>
      <c r="AA62" s="99"/>
      <c r="AB62" s="94" t="s">
        <v>130</v>
      </c>
      <c r="AC62" s="95"/>
      <c r="AD62" s="95"/>
      <c r="AE62" s="96"/>
      <c r="AF62" s="297"/>
      <c r="AG62" s="298"/>
      <c r="AH62" s="298"/>
      <c r="AI62" s="299"/>
      <c r="AJ62" s="297"/>
      <c r="AK62" s="298"/>
      <c r="AL62" s="298"/>
      <c r="AM62" s="299"/>
      <c r="AN62" s="297"/>
      <c r="AO62" s="298"/>
      <c r="AP62" s="298"/>
      <c r="AQ62" s="299"/>
      <c r="AR62" s="297"/>
      <c r="AS62" s="298"/>
      <c r="AT62" s="298"/>
      <c r="AU62" s="298"/>
      <c r="AV62" s="298"/>
      <c r="AW62" s="298"/>
      <c r="AX62" s="298"/>
      <c r="AY62" s="756"/>
    </row>
    <row r="63" spans="1:57" s="11" customFormat="1" ht="106.5" hidden="1" customHeight="1" x14ac:dyDescent="0.15">
      <c r="A63" s="91" t="s">
        <v>131</v>
      </c>
      <c r="B63" s="92"/>
      <c r="C63" s="92"/>
      <c r="D63" s="92"/>
      <c r="E63" s="92"/>
      <c r="F63" s="93"/>
      <c r="G63" s="745"/>
      <c r="H63" s="746"/>
      <c r="I63" s="746"/>
      <c r="J63" s="746"/>
      <c r="K63" s="746"/>
      <c r="L63" s="746"/>
      <c r="M63" s="746"/>
      <c r="N63" s="746"/>
      <c r="O63" s="746"/>
      <c r="P63" s="746"/>
      <c r="Q63" s="746"/>
      <c r="R63" s="746"/>
      <c r="S63" s="746"/>
      <c r="T63" s="746"/>
      <c r="U63" s="746"/>
      <c r="V63" s="746"/>
      <c r="W63" s="746"/>
      <c r="X63" s="746"/>
      <c r="Y63" s="746"/>
      <c r="Z63" s="746"/>
      <c r="AA63" s="746"/>
      <c r="AB63" s="746"/>
      <c r="AC63" s="746"/>
      <c r="AD63" s="746"/>
      <c r="AE63" s="746"/>
      <c r="AF63" s="746"/>
      <c r="AG63" s="746"/>
      <c r="AH63" s="746"/>
      <c r="AI63" s="746"/>
      <c r="AJ63" s="746"/>
      <c r="AK63" s="746"/>
      <c r="AL63" s="746"/>
      <c r="AM63" s="746"/>
      <c r="AN63" s="746"/>
      <c r="AO63" s="746"/>
      <c r="AP63" s="746"/>
      <c r="AQ63" s="746"/>
      <c r="AR63" s="746"/>
      <c r="AS63" s="746"/>
      <c r="AT63" s="746"/>
      <c r="AU63" s="746"/>
      <c r="AV63" s="746"/>
      <c r="AW63" s="746"/>
      <c r="AX63" s="746"/>
      <c r="AY63" s="747"/>
    </row>
    <row r="64" spans="1:57" s="41" customFormat="1" ht="15" hidden="1" customHeight="1" x14ac:dyDescent="0.15">
      <c r="A64" s="38"/>
      <c r="B64" s="39"/>
      <c r="C64" s="39"/>
      <c r="D64" s="39"/>
      <c r="E64" s="39"/>
      <c r="F64" s="40"/>
      <c r="G64" s="301"/>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302"/>
      <c r="AR64" s="302"/>
      <c r="AS64" s="302"/>
      <c r="AT64" s="302"/>
      <c r="AU64" s="302"/>
      <c r="AV64" s="302"/>
      <c r="AW64" s="302"/>
      <c r="AX64" s="302"/>
      <c r="AY64" s="303"/>
    </row>
    <row r="65" spans="1:56" s="11" customFormat="1" ht="85.5" hidden="1" customHeight="1" x14ac:dyDescent="0.15">
      <c r="A65" s="135" t="s">
        <v>102</v>
      </c>
      <c r="B65" s="136"/>
      <c r="C65" s="137" t="s">
        <v>136</v>
      </c>
      <c r="D65" s="137"/>
      <c r="E65" s="137"/>
      <c r="F65" s="138"/>
      <c r="G65" s="185"/>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7"/>
    </row>
    <row r="66" spans="1:56" s="11" customFormat="1" ht="18.75" customHeight="1" x14ac:dyDescent="0.15">
      <c r="A66" s="139" t="s">
        <v>137</v>
      </c>
      <c r="B66" s="140"/>
      <c r="C66" s="140"/>
      <c r="D66" s="140"/>
      <c r="E66" s="140"/>
      <c r="F66" s="141"/>
      <c r="G66" s="149" t="s">
        <v>120</v>
      </c>
      <c r="H66" s="150"/>
      <c r="I66" s="150"/>
      <c r="J66" s="150"/>
      <c r="K66" s="150"/>
      <c r="L66" s="150"/>
      <c r="M66" s="150"/>
      <c r="N66" s="150"/>
      <c r="O66" s="151"/>
      <c r="P66" s="155" t="s">
        <v>121</v>
      </c>
      <c r="Q66" s="150"/>
      <c r="R66" s="150"/>
      <c r="S66" s="150"/>
      <c r="T66" s="150"/>
      <c r="U66" s="150"/>
      <c r="V66" s="150"/>
      <c r="W66" s="150"/>
      <c r="X66" s="151"/>
      <c r="Y66" s="256"/>
      <c r="Z66" s="257"/>
      <c r="AA66" s="258"/>
      <c r="AB66" s="155" t="s">
        <v>106</v>
      </c>
      <c r="AC66" s="150"/>
      <c r="AD66" s="150"/>
      <c r="AE66" s="151"/>
      <c r="AF66" s="155" t="s">
        <v>107</v>
      </c>
      <c r="AG66" s="150"/>
      <c r="AH66" s="150"/>
      <c r="AI66" s="151"/>
      <c r="AJ66" s="155" t="s">
        <v>108</v>
      </c>
      <c r="AK66" s="150"/>
      <c r="AL66" s="150"/>
      <c r="AM66" s="151"/>
      <c r="AN66" s="155" t="s">
        <v>109</v>
      </c>
      <c r="AO66" s="150"/>
      <c r="AP66" s="150"/>
      <c r="AQ66" s="151"/>
      <c r="AR66" s="323" t="s">
        <v>138</v>
      </c>
      <c r="AS66" s="324"/>
      <c r="AT66" s="324"/>
      <c r="AU66" s="324"/>
      <c r="AV66" s="324"/>
      <c r="AW66" s="324"/>
      <c r="AX66" s="324"/>
      <c r="AY66" s="325"/>
    </row>
    <row r="67" spans="1:56" s="11" customFormat="1" ht="18.75" customHeight="1" x14ac:dyDescent="0.15">
      <c r="A67" s="142"/>
      <c r="B67" s="143"/>
      <c r="C67" s="143"/>
      <c r="D67" s="143"/>
      <c r="E67" s="143"/>
      <c r="F67" s="144"/>
      <c r="G67" s="152"/>
      <c r="H67" s="153"/>
      <c r="I67" s="153"/>
      <c r="J67" s="153"/>
      <c r="K67" s="153"/>
      <c r="L67" s="153"/>
      <c r="M67" s="153"/>
      <c r="N67" s="153"/>
      <c r="O67" s="154"/>
      <c r="P67" s="156"/>
      <c r="Q67" s="153"/>
      <c r="R67" s="153"/>
      <c r="S67" s="153"/>
      <c r="T67" s="153"/>
      <c r="U67" s="153"/>
      <c r="V67" s="153"/>
      <c r="W67" s="153"/>
      <c r="X67" s="154"/>
      <c r="Y67" s="160"/>
      <c r="Z67" s="161"/>
      <c r="AA67" s="162"/>
      <c r="AB67" s="156"/>
      <c r="AC67" s="153"/>
      <c r="AD67" s="153"/>
      <c r="AE67" s="154"/>
      <c r="AF67" s="156"/>
      <c r="AG67" s="153"/>
      <c r="AH67" s="153"/>
      <c r="AI67" s="154"/>
      <c r="AJ67" s="156"/>
      <c r="AK67" s="153"/>
      <c r="AL67" s="153"/>
      <c r="AM67" s="154"/>
      <c r="AN67" s="156"/>
      <c r="AO67" s="153"/>
      <c r="AP67" s="153"/>
      <c r="AQ67" s="154"/>
      <c r="AR67" s="884"/>
      <c r="AS67" s="885"/>
      <c r="AT67" s="885"/>
      <c r="AU67" s="885"/>
      <c r="AV67" s="886">
        <v>12</v>
      </c>
      <c r="AW67" s="886"/>
      <c r="AX67" s="153" t="s">
        <v>123</v>
      </c>
      <c r="AY67" s="199"/>
      <c r="AZ67" s="46"/>
    </row>
    <row r="68" spans="1:56" s="11" customFormat="1" ht="23.25" customHeight="1" x14ac:dyDescent="0.15">
      <c r="A68" s="145"/>
      <c r="B68" s="143"/>
      <c r="C68" s="143"/>
      <c r="D68" s="143"/>
      <c r="E68" s="143"/>
      <c r="F68" s="144"/>
      <c r="G68" s="259" t="s">
        <v>139</v>
      </c>
      <c r="H68" s="260"/>
      <c r="I68" s="260"/>
      <c r="J68" s="260"/>
      <c r="K68" s="260"/>
      <c r="L68" s="260"/>
      <c r="M68" s="260"/>
      <c r="N68" s="260"/>
      <c r="O68" s="261"/>
      <c r="P68" s="259" t="s">
        <v>140</v>
      </c>
      <c r="Q68" s="260"/>
      <c r="R68" s="260"/>
      <c r="S68" s="260"/>
      <c r="T68" s="260"/>
      <c r="U68" s="260"/>
      <c r="V68" s="260"/>
      <c r="W68" s="260"/>
      <c r="X68" s="261"/>
      <c r="Y68" s="172" t="s">
        <v>126</v>
      </c>
      <c r="Z68" s="173"/>
      <c r="AA68" s="174"/>
      <c r="AB68" s="172" t="s">
        <v>141</v>
      </c>
      <c r="AC68" s="173"/>
      <c r="AD68" s="173"/>
      <c r="AE68" s="174"/>
      <c r="AF68" s="277">
        <v>11548</v>
      </c>
      <c r="AG68" s="278"/>
      <c r="AH68" s="278"/>
      <c r="AI68" s="296"/>
      <c r="AJ68" s="277">
        <v>13151</v>
      </c>
      <c r="AK68" s="278"/>
      <c r="AL68" s="278"/>
      <c r="AM68" s="296"/>
      <c r="AN68" s="277">
        <v>15742</v>
      </c>
      <c r="AO68" s="278"/>
      <c r="AP68" s="278"/>
      <c r="AQ68" s="296"/>
      <c r="AR68" s="277" t="s">
        <v>55</v>
      </c>
      <c r="AS68" s="278"/>
      <c r="AT68" s="278"/>
      <c r="AU68" s="278"/>
      <c r="AV68" s="278"/>
      <c r="AW68" s="278"/>
      <c r="AX68" s="278"/>
      <c r="AY68" s="279"/>
      <c r="BB68" s="49"/>
      <c r="BC68" s="49"/>
      <c r="BD68" s="49"/>
    </row>
    <row r="69" spans="1:56" s="11" customFormat="1" ht="23.25" customHeight="1" x14ac:dyDescent="0.15">
      <c r="A69" s="146"/>
      <c r="B69" s="147"/>
      <c r="C69" s="147"/>
      <c r="D69" s="147"/>
      <c r="E69" s="147"/>
      <c r="F69" s="148"/>
      <c r="G69" s="262"/>
      <c r="H69" s="263"/>
      <c r="I69" s="263"/>
      <c r="J69" s="263"/>
      <c r="K69" s="263"/>
      <c r="L69" s="263"/>
      <c r="M69" s="263"/>
      <c r="N69" s="263"/>
      <c r="O69" s="264"/>
      <c r="P69" s="262"/>
      <c r="Q69" s="263"/>
      <c r="R69" s="263"/>
      <c r="S69" s="263"/>
      <c r="T69" s="263"/>
      <c r="U69" s="263"/>
      <c r="V69" s="263"/>
      <c r="W69" s="263"/>
      <c r="X69" s="264"/>
      <c r="Y69" s="97" t="s">
        <v>128</v>
      </c>
      <c r="Z69" s="98"/>
      <c r="AA69" s="99"/>
      <c r="AB69" s="97" t="s">
        <v>141</v>
      </c>
      <c r="AC69" s="98"/>
      <c r="AD69" s="98"/>
      <c r="AE69" s="99"/>
      <c r="AF69" s="277">
        <v>11200</v>
      </c>
      <c r="AG69" s="278"/>
      <c r="AH69" s="278"/>
      <c r="AI69" s="296"/>
      <c r="AJ69" s="277">
        <v>12600</v>
      </c>
      <c r="AK69" s="278"/>
      <c r="AL69" s="278"/>
      <c r="AM69" s="296"/>
      <c r="AN69" s="277">
        <v>14000</v>
      </c>
      <c r="AO69" s="278"/>
      <c r="AP69" s="278"/>
      <c r="AQ69" s="296"/>
      <c r="AR69" s="277">
        <v>28909</v>
      </c>
      <c r="AS69" s="278"/>
      <c r="AT69" s="278"/>
      <c r="AU69" s="278"/>
      <c r="AV69" s="278"/>
      <c r="AW69" s="278"/>
      <c r="AX69" s="278"/>
      <c r="AY69" s="279"/>
      <c r="AZ69" s="53"/>
      <c r="BB69" s="49"/>
      <c r="BC69" s="49"/>
      <c r="BD69" s="49"/>
    </row>
    <row r="70" spans="1:56" s="11" customFormat="1" ht="23.25" customHeight="1" x14ac:dyDescent="0.15">
      <c r="A70" s="145"/>
      <c r="B70" s="143"/>
      <c r="C70" s="143"/>
      <c r="D70" s="143"/>
      <c r="E70" s="143"/>
      <c r="F70" s="144"/>
      <c r="G70" s="265"/>
      <c r="H70" s="266"/>
      <c r="I70" s="266"/>
      <c r="J70" s="266"/>
      <c r="K70" s="266"/>
      <c r="L70" s="266"/>
      <c r="M70" s="266"/>
      <c r="N70" s="266"/>
      <c r="O70" s="267"/>
      <c r="P70" s="265"/>
      <c r="Q70" s="266"/>
      <c r="R70" s="266"/>
      <c r="S70" s="266"/>
      <c r="T70" s="266"/>
      <c r="U70" s="266"/>
      <c r="V70" s="266"/>
      <c r="W70" s="266"/>
      <c r="X70" s="267"/>
      <c r="Y70" s="97" t="s">
        <v>129</v>
      </c>
      <c r="Z70" s="98"/>
      <c r="AA70" s="99"/>
      <c r="AB70" s="97" t="s">
        <v>130</v>
      </c>
      <c r="AC70" s="98"/>
      <c r="AD70" s="98"/>
      <c r="AE70" s="99"/>
      <c r="AF70" s="277">
        <v>103</v>
      </c>
      <c r="AG70" s="278"/>
      <c r="AH70" s="278"/>
      <c r="AI70" s="296"/>
      <c r="AJ70" s="277">
        <v>104</v>
      </c>
      <c r="AK70" s="278"/>
      <c r="AL70" s="278"/>
      <c r="AM70" s="296"/>
      <c r="AN70" s="277">
        <v>112</v>
      </c>
      <c r="AO70" s="278"/>
      <c r="AP70" s="278"/>
      <c r="AQ70" s="296"/>
      <c r="AR70" s="277" t="s">
        <v>55</v>
      </c>
      <c r="AS70" s="278"/>
      <c r="AT70" s="278"/>
      <c r="AU70" s="278"/>
      <c r="AV70" s="278"/>
      <c r="AW70" s="278"/>
      <c r="AX70" s="278"/>
      <c r="AY70" s="279"/>
      <c r="BB70" s="52"/>
      <c r="BC70" s="52"/>
      <c r="BD70" s="52"/>
    </row>
    <row r="71" spans="1:56" s="11" customFormat="1" ht="106.5" customHeight="1" x14ac:dyDescent="0.15">
      <c r="A71" s="91" t="s">
        <v>131</v>
      </c>
      <c r="B71" s="92"/>
      <c r="C71" s="92"/>
      <c r="D71" s="92"/>
      <c r="E71" s="92"/>
      <c r="F71" s="93"/>
      <c r="G71" s="760" t="s">
        <v>142</v>
      </c>
      <c r="H71" s="761"/>
      <c r="I71" s="761"/>
      <c r="J71" s="761"/>
      <c r="K71" s="761"/>
      <c r="L71" s="761"/>
      <c r="M71" s="761"/>
      <c r="N71" s="761"/>
      <c r="O71" s="761"/>
      <c r="P71" s="761"/>
      <c r="Q71" s="761"/>
      <c r="R71" s="761"/>
      <c r="S71" s="761"/>
      <c r="T71" s="761"/>
      <c r="U71" s="761"/>
      <c r="V71" s="761"/>
      <c r="W71" s="761"/>
      <c r="X71" s="761"/>
      <c r="Y71" s="761"/>
      <c r="Z71" s="761"/>
      <c r="AA71" s="761"/>
      <c r="AB71" s="761"/>
      <c r="AC71" s="761"/>
      <c r="AD71" s="761"/>
      <c r="AE71" s="761"/>
      <c r="AF71" s="761"/>
      <c r="AG71" s="761"/>
      <c r="AH71" s="761"/>
      <c r="AI71" s="761"/>
      <c r="AJ71" s="761"/>
      <c r="AK71" s="761"/>
      <c r="AL71" s="761"/>
      <c r="AM71" s="761"/>
      <c r="AN71" s="761"/>
      <c r="AO71" s="761"/>
      <c r="AP71" s="761"/>
      <c r="AQ71" s="761"/>
      <c r="AR71" s="761"/>
      <c r="AS71" s="761"/>
      <c r="AT71" s="761"/>
      <c r="AU71" s="761"/>
      <c r="AV71" s="761"/>
      <c r="AW71" s="761"/>
      <c r="AX71" s="761"/>
      <c r="AY71" s="762"/>
      <c r="AZ71" s="46"/>
    </row>
    <row r="72" spans="1:56" s="11" customFormat="1" ht="22.5" customHeight="1" x14ac:dyDescent="0.15">
      <c r="A72" s="268" t="s">
        <v>143</v>
      </c>
      <c r="B72" s="269"/>
      <c r="C72" s="269"/>
      <c r="D72" s="269"/>
      <c r="E72" s="269"/>
      <c r="F72" s="270"/>
      <c r="G72" s="283" t="s">
        <v>144</v>
      </c>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284"/>
    </row>
    <row r="73" spans="1:56" s="11" customFormat="1" ht="47.25" customHeight="1" x14ac:dyDescent="0.15">
      <c r="A73" s="271"/>
      <c r="B73" s="272"/>
      <c r="C73" s="272"/>
      <c r="D73" s="272"/>
      <c r="E73" s="272"/>
      <c r="F73" s="273"/>
      <c r="G73" s="280" t="s">
        <v>55</v>
      </c>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81"/>
      <c r="AK73" s="281"/>
      <c r="AL73" s="281"/>
      <c r="AM73" s="281"/>
      <c r="AN73" s="281"/>
      <c r="AO73" s="281"/>
      <c r="AP73" s="281"/>
      <c r="AQ73" s="281"/>
      <c r="AR73" s="281"/>
      <c r="AS73" s="281"/>
      <c r="AT73" s="281"/>
      <c r="AU73" s="281"/>
      <c r="AV73" s="281"/>
      <c r="AW73" s="281"/>
      <c r="AX73" s="281"/>
      <c r="AY73" s="282"/>
    </row>
    <row r="74" spans="1:56" s="11" customFormat="1" ht="22.5" customHeight="1" x14ac:dyDescent="0.15">
      <c r="A74" s="271"/>
      <c r="B74" s="272"/>
      <c r="C74" s="272"/>
      <c r="D74" s="272"/>
      <c r="E74" s="272"/>
      <c r="F74" s="273"/>
      <c r="G74" s="283" t="s">
        <v>145</v>
      </c>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284"/>
    </row>
    <row r="75" spans="1:56" s="11" customFormat="1" ht="42.75" customHeight="1" thickBot="1" x14ac:dyDescent="0.2">
      <c r="A75" s="274"/>
      <c r="B75" s="275"/>
      <c r="C75" s="275"/>
      <c r="D75" s="275"/>
      <c r="E75" s="275"/>
      <c r="F75" s="276"/>
      <c r="G75" s="285" t="s">
        <v>55</v>
      </c>
      <c r="H75" s="286"/>
      <c r="I75" s="286"/>
      <c r="J75" s="286"/>
      <c r="K75" s="286"/>
      <c r="L75" s="286"/>
      <c r="M75" s="286"/>
      <c r="N75" s="286"/>
      <c r="O75" s="286"/>
      <c r="P75" s="286"/>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c r="AO75" s="286"/>
      <c r="AP75" s="286"/>
      <c r="AQ75" s="286"/>
      <c r="AR75" s="286"/>
      <c r="AS75" s="286"/>
      <c r="AT75" s="286"/>
      <c r="AU75" s="286"/>
      <c r="AV75" s="286"/>
      <c r="AW75" s="286"/>
      <c r="AX75" s="286"/>
      <c r="AY75" s="287"/>
    </row>
    <row r="76" spans="1:56" ht="23.25" customHeight="1" thickBot="1" x14ac:dyDescent="0.2">
      <c r="A76" s="120" t="s">
        <v>146</v>
      </c>
      <c r="B76" s="121"/>
      <c r="C76" s="121"/>
      <c r="D76" s="121"/>
      <c r="E76" s="121"/>
      <c r="F76" s="432"/>
      <c r="G76" s="1046"/>
      <c r="H76" s="1046"/>
      <c r="I76" s="1046"/>
      <c r="J76" s="1046"/>
      <c r="K76" s="1046"/>
      <c r="L76" s="1046"/>
      <c r="M76" s="1046"/>
      <c r="N76" s="1046"/>
      <c r="O76" s="1047" t="s">
        <v>147</v>
      </c>
      <c r="P76" s="774"/>
      <c r="Q76" s="774"/>
      <c r="R76" s="774"/>
      <c r="S76" s="774"/>
      <c r="T76" s="774"/>
      <c r="U76" s="774"/>
      <c r="V76" s="774"/>
      <c r="W76" s="775"/>
      <c r="X76" s="774" t="s">
        <v>148</v>
      </c>
      <c r="Y76" s="774"/>
      <c r="Z76" s="774"/>
      <c r="AA76" s="774"/>
      <c r="AB76" s="774"/>
      <c r="AC76" s="774"/>
      <c r="AD76" s="774"/>
      <c r="AE76" s="774"/>
      <c r="AF76" s="774"/>
      <c r="AG76" s="775"/>
      <c r="AH76" s="774" t="s">
        <v>149</v>
      </c>
      <c r="AI76" s="774"/>
      <c r="AJ76" s="774"/>
      <c r="AK76" s="774"/>
      <c r="AL76" s="774"/>
      <c r="AM76" s="774"/>
      <c r="AN76" s="774"/>
      <c r="AO76" s="774"/>
      <c r="AP76" s="775"/>
      <c r="AQ76" s="774" t="s">
        <v>150</v>
      </c>
      <c r="AR76" s="774"/>
      <c r="AS76" s="774"/>
      <c r="AT76" s="774"/>
      <c r="AU76" s="774"/>
      <c r="AV76" s="774"/>
      <c r="AW76" s="774"/>
      <c r="AX76" s="774"/>
      <c r="AY76" s="776"/>
    </row>
    <row r="77" spans="1:56" ht="23.25" customHeight="1" thickBot="1" x14ac:dyDescent="0.2">
      <c r="A77" s="122"/>
      <c r="B77" s="123"/>
      <c r="C77" s="123"/>
      <c r="D77" s="123"/>
      <c r="E77" s="123"/>
      <c r="F77" s="433"/>
      <c r="G77" s="1060" t="s">
        <v>151</v>
      </c>
      <c r="H77" s="1060"/>
      <c r="I77" s="1060"/>
      <c r="J77" s="1060"/>
      <c r="K77" s="1060"/>
      <c r="L77" s="1060"/>
      <c r="M77" s="1060"/>
      <c r="N77" s="1061"/>
      <c r="O77" s="771">
        <v>27200.962450999999</v>
      </c>
      <c r="P77" s="772"/>
      <c r="Q77" s="772"/>
      <c r="R77" s="772"/>
      <c r="S77" s="772"/>
      <c r="T77" s="772"/>
      <c r="U77" s="772"/>
      <c r="V77" s="772"/>
      <c r="W77" s="773"/>
      <c r="X77" s="771">
        <f>O91</f>
        <v>26626.182510999999</v>
      </c>
      <c r="Y77" s="772"/>
      <c r="Z77" s="772"/>
      <c r="AA77" s="772"/>
      <c r="AB77" s="772"/>
      <c r="AC77" s="772"/>
      <c r="AD77" s="772"/>
      <c r="AE77" s="772"/>
      <c r="AF77" s="772"/>
      <c r="AG77" s="773"/>
      <c r="AH77" s="771">
        <f>X91</f>
        <v>31212.393925</v>
      </c>
      <c r="AI77" s="772"/>
      <c r="AJ77" s="772"/>
      <c r="AK77" s="772"/>
      <c r="AL77" s="772"/>
      <c r="AM77" s="772"/>
      <c r="AN77" s="772"/>
      <c r="AO77" s="772"/>
      <c r="AP77" s="773"/>
      <c r="AQ77" s="771">
        <f>AH91</f>
        <v>30812.838253999998</v>
      </c>
      <c r="AR77" s="772"/>
      <c r="AS77" s="772"/>
      <c r="AT77" s="772"/>
      <c r="AU77" s="772"/>
      <c r="AV77" s="772"/>
      <c r="AW77" s="772"/>
      <c r="AX77" s="772"/>
      <c r="AY77" s="1074"/>
    </row>
    <row r="78" spans="1:56" ht="23.25" customHeight="1" x14ac:dyDescent="0.15">
      <c r="A78" s="122"/>
      <c r="B78" s="123"/>
      <c r="C78" s="123"/>
      <c r="D78" s="123"/>
      <c r="E78" s="123"/>
      <c r="F78" s="433"/>
      <c r="G78" s="606" t="s">
        <v>152</v>
      </c>
      <c r="H78" s="607"/>
      <c r="I78" s="1062" t="s">
        <v>153</v>
      </c>
      <c r="J78" s="1063"/>
      <c r="K78" s="1063"/>
      <c r="L78" s="1063"/>
      <c r="M78" s="1063"/>
      <c r="N78" s="1064"/>
      <c r="O78" s="777">
        <v>0</v>
      </c>
      <c r="P78" s="778"/>
      <c r="Q78" s="778"/>
      <c r="R78" s="778"/>
      <c r="S78" s="778"/>
      <c r="T78" s="778"/>
      <c r="U78" s="778"/>
      <c r="V78" s="778"/>
      <c r="W78" s="779"/>
      <c r="X78" s="777">
        <v>0</v>
      </c>
      <c r="Y78" s="778"/>
      <c r="Z78" s="778"/>
      <c r="AA78" s="778"/>
      <c r="AB78" s="778"/>
      <c r="AC78" s="778"/>
      <c r="AD78" s="778"/>
      <c r="AE78" s="778"/>
      <c r="AF78" s="778"/>
      <c r="AG78" s="779"/>
      <c r="AH78" s="777">
        <v>0</v>
      </c>
      <c r="AI78" s="778"/>
      <c r="AJ78" s="778"/>
      <c r="AK78" s="778"/>
      <c r="AL78" s="778"/>
      <c r="AM78" s="778"/>
      <c r="AN78" s="778"/>
      <c r="AO78" s="778"/>
      <c r="AP78" s="779"/>
      <c r="AQ78" s="777">
        <v>0</v>
      </c>
      <c r="AR78" s="778"/>
      <c r="AS78" s="778"/>
      <c r="AT78" s="778"/>
      <c r="AU78" s="778"/>
      <c r="AV78" s="778"/>
      <c r="AW78" s="778"/>
      <c r="AX78" s="778"/>
      <c r="AY78" s="780"/>
    </row>
    <row r="79" spans="1:56" ht="23.25" customHeight="1" x14ac:dyDescent="0.15">
      <c r="A79" s="122"/>
      <c r="B79" s="123"/>
      <c r="C79" s="123"/>
      <c r="D79" s="123"/>
      <c r="E79" s="123"/>
      <c r="F79" s="433"/>
      <c r="G79" s="606"/>
      <c r="H79" s="607"/>
      <c r="I79" s="748" t="s">
        <v>154</v>
      </c>
      <c r="J79" s="749"/>
      <c r="K79" s="749"/>
      <c r="L79" s="749"/>
      <c r="M79" s="749"/>
      <c r="N79" s="749"/>
      <c r="O79" s="682">
        <v>1.885257</v>
      </c>
      <c r="P79" s="682"/>
      <c r="Q79" s="682"/>
      <c r="R79" s="682"/>
      <c r="S79" s="682"/>
      <c r="T79" s="682"/>
      <c r="U79" s="682"/>
      <c r="V79" s="682"/>
      <c r="W79" s="683"/>
      <c r="X79" s="682">
        <v>0.78386699999999998</v>
      </c>
      <c r="Y79" s="682"/>
      <c r="Z79" s="682"/>
      <c r="AA79" s="682"/>
      <c r="AB79" s="682"/>
      <c r="AC79" s="682"/>
      <c r="AD79" s="682"/>
      <c r="AE79" s="682"/>
      <c r="AF79" s="682"/>
      <c r="AG79" s="683"/>
      <c r="AH79" s="682">
        <v>1.4014549999999999</v>
      </c>
      <c r="AI79" s="682"/>
      <c r="AJ79" s="682"/>
      <c r="AK79" s="682"/>
      <c r="AL79" s="682"/>
      <c r="AM79" s="682"/>
      <c r="AN79" s="682"/>
      <c r="AO79" s="682"/>
      <c r="AP79" s="683"/>
      <c r="AQ79" s="682">
        <v>1.2</v>
      </c>
      <c r="AR79" s="682"/>
      <c r="AS79" s="682"/>
      <c r="AT79" s="682"/>
      <c r="AU79" s="682"/>
      <c r="AV79" s="682"/>
      <c r="AW79" s="682"/>
      <c r="AX79" s="682"/>
      <c r="AY79" s="750"/>
    </row>
    <row r="80" spans="1:56" ht="23.25" customHeight="1" x14ac:dyDescent="0.15">
      <c r="A80" s="122"/>
      <c r="B80" s="123"/>
      <c r="C80" s="123"/>
      <c r="D80" s="123"/>
      <c r="E80" s="123"/>
      <c r="F80" s="433"/>
      <c r="G80" s="606"/>
      <c r="H80" s="607"/>
      <c r="I80" s="751" t="s">
        <v>155</v>
      </c>
      <c r="J80" s="752"/>
      <c r="K80" s="752"/>
      <c r="L80" s="752"/>
      <c r="M80" s="752"/>
      <c r="N80" s="753"/>
      <c r="O80" s="679">
        <v>1.885257</v>
      </c>
      <c r="P80" s="680"/>
      <c r="Q80" s="680"/>
      <c r="R80" s="680"/>
      <c r="S80" s="680"/>
      <c r="T80" s="680"/>
      <c r="U80" s="680"/>
      <c r="V80" s="680"/>
      <c r="W80" s="741"/>
      <c r="X80" s="679">
        <v>0.78386699999999998</v>
      </c>
      <c r="Y80" s="680"/>
      <c r="Z80" s="680"/>
      <c r="AA80" s="680"/>
      <c r="AB80" s="680"/>
      <c r="AC80" s="680"/>
      <c r="AD80" s="680"/>
      <c r="AE80" s="680"/>
      <c r="AF80" s="680"/>
      <c r="AG80" s="741"/>
      <c r="AH80" s="679">
        <v>1.4014549999999999</v>
      </c>
      <c r="AI80" s="680"/>
      <c r="AJ80" s="680"/>
      <c r="AK80" s="680"/>
      <c r="AL80" s="680"/>
      <c r="AM80" s="680"/>
      <c r="AN80" s="680"/>
      <c r="AO80" s="680"/>
      <c r="AP80" s="741"/>
      <c r="AQ80" s="679">
        <v>1.2</v>
      </c>
      <c r="AR80" s="680"/>
      <c r="AS80" s="680"/>
      <c r="AT80" s="680"/>
      <c r="AU80" s="680"/>
      <c r="AV80" s="680"/>
      <c r="AW80" s="680"/>
      <c r="AX80" s="680"/>
      <c r="AY80" s="681"/>
    </row>
    <row r="81" spans="1:53" ht="23.25" customHeight="1" x14ac:dyDescent="0.15">
      <c r="A81" s="122"/>
      <c r="B81" s="123"/>
      <c r="C81" s="123"/>
      <c r="D81" s="123"/>
      <c r="E81" s="123"/>
      <c r="F81" s="433"/>
      <c r="G81" s="606"/>
      <c r="H81" s="607"/>
      <c r="I81" s="748" t="s">
        <v>156</v>
      </c>
      <c r="J81" s="749"/>
      <c r="K81" s="749"/>
      <c r="L81" s="749"/>
      <c r="M81" s="749"/>
      <c r="N81" s="749"/>
      <c r="O81" s="682">
        <v>1242.1216199999999</v>
      </c>
      <c r="P81" s="682"/>
      <c r="Q81" s="682"/>
      <c r="R81" s="682"/>
      <c r="S81" s="682"/>
      <c r="T81" s="682"/>
      <c r="U81" s="682"/>
      <c r="V81" s="682"/>
      <c r="W81" s="683"/>
      <c r="X81" s="682">
        <v>8411.3050930000009</v>
      </c>
      <c r="Y81" s="682"/>
      <c r="Z81" s="682"/>
      <c r="AA81" s="682"/>
      <c r="AB81" s="682"/>
      <c r="AC81" s="682"/>
      <c r="AD81" s="682"/>
      <c r="AE81" s="682"/>
      <c r="AF81" s="682"/>
      <c r="AG81" s="683"/>
      <c r="AH81" s="682">
        <f>130.487123+174.491275</f>
        <v>304.97839799999997</v>
      </c>
      <c r="AI81" s="682"/>
      <c r="AJ81" s="682"/>
      <c r="AK81" s="682"/>
      <c r="AL81" s="682"/>
      <c r="AM81" s="682"/>
      <c r="AN81" s="682"/>
      <c r="AO81" s="682"/>
      <c r="AP81" s="683"/>
      <c r="AQ81" s="682">
        <v>262.592558</v>
      </c>
      <c r="AR81" s="682"/>
      <c r="AS81" s="682"/>
      <c r="AT81" s="682"/>
      <c r="AU81" s="682"/>
      <c r="AV81" s="682"/>
      <c r="AW81" s="682"/>
      <c r="AX81" s="682"/>
      <c r="AY81" s="750"/>
      <c r="BA81" s="54"/>
    </row>
    <row r="82" spans="1:53" ht="23.25" customHeight="1" x14ac:dyDescent="0.15">
      <c r="A82" s="122"/>
      <c r="B82" s="123"/>
      <c r="C82" s="123"/>
      <c r="D82" s="123"/>
      <c r="E82" s="123"/>
      <c r="F82" s="433"/>
      <c r="G82" s="606"/>
      <c r="H82" s="607"/>
      <c r="I82" s="751" t="s">
        <v>155</v>
      </c>
      <c r="J82" s="752"/>
      <c r="K82" s="752"/>
      <c r="L82" s="752"/>
      <c r="M82" s="752"/>
      <c r="N82" s="753"/>
      <c r="O82" s="679">
        <v>1242.1216199999999</v>
      </c>
      <c r="P82" s="680"/>
      <c r="Q82" s="680"/>
      <c r="R82" s="680"/>
      <c r="S82" s="680"/>
      <c r="T82" s="680"/>
      <c r="U82" s="680"/>
      <c r="V82" s="680"/>
      <c r="W82" s="741"/>
      <c r="X82" s="679">
        <v>8411.3050930000009</v>
      </c>
      <c r="Y82" s="680"/>
      <c r="Z82" s="680"/>
      <c r="AA82" s="680"/>
      <c r="AB82" s="680"/>
      <c r="AC82" s="680"/>
      <c r="AD82" s="680"/>
      <c r="AE82" s="680"/>
      <c r="AF82" s="680"/>
      <c r="AG82" s="741"/>
      <c r="AH82" s="679">
        <f>130.487123+174.491275</f>
        <v>304.97839799999997</v>
      </c>
      <c r="AI82" s="680"/>
      <c r="AJ82" s="680"/>
      <c r="AK82" s="680"/>
      <c r="AL82" s="680"/>
      <c r="AM82" s="680"/>
      <c r="AN82" s="680"/>
      <c r="AO82" s="680"/>
      <c r="AP82" s="741"/>
      <c r="AQ82" s="679">
        <v>262.592558</v>
      </c>
      <c r="AR82" s="680"/>
      <c r="AS82" s="680"/>
      <c r="AT82" s="680"/>
      <c r="AU82" s="680"/>
      <c r="AV82" s="680"/>
      <c r="AW82" s="680"/>
      <c r="AX82" s="680"/>
      <c r="AY82" s="681"/>
      <c r="BA82" s="55"/>
    </row>
    <row r="83" spans="1:53" ht="23.25" customHeight="1" x14ac:dyDescent="0.15">
      <c r="A83" s="122"/>
      <c r="B83" s="123"/>
      <c r="C83" s="123"/>
      <c r="D83" s="123"/>
      <c r="E83" s="123"/>
      <c r="F83" s="433"/>
      <c r="G83" s="606"/>
      <c r="H83" s="607"/>
      <c r="I83" s="445" t="s">
        <v>157</v>
      </c>
      <c r="J83" s="445"/>
      <c r="K83" s="445"/>
      <c r="L83" s="445"/>
      <c r="M83" s="445"/>
      <c r="N83" s="445"/>
      <c r="O83" s="739">
        <v>1.106177</v>
      </c>
      <c r="P83" s="739"/>
      <c r="Q83" s="739"/>
      <c r="R83" s="739"/>
      <c r="S83" s="739"/>
      <c r="T83" s="739"/>
      <c r="U83" s="739"/>
      <c r="V83" s="739"/>
      <c r="W83" s="740"/>
      <c r="X83" s="734">
        <v>0</v>
      </c>
      <c r="Y83" s="734"/>
      <c r="Z83" s="734"/>
      <c r="AA83" s="734"/>
      <c r="AB83" s="734"/>
      <c r="AC83" s="734"/>
      <c r="AD83" s="734"/>
      <c r="AE83" s="734"/>
      <c r="AF83" s="734"/>
      <c r="AG83" s="735"/>
      <c r="AH83" s="734">
        <v>0</v>
      </c>
      <c r="AI83" s="734"/>
      <c r="AJ83" s="734"/>
      <c r="AK83" s="734"/>
      <c r="AL83" s="734"/>
      <c r="AM83" s="734"/>
      <c r="AN83" s="734"/>
      <c r="AO83" s="734"/>
      <c r="AP83" s="735"/>
      <c r="AQ83" s="734">
        <v>0</v>
      </c>
      <c r="AR83" s="734"/>
      <c r="AS83" s="734"/>
      <c r="AT83" s="734"/>
      <c r="AU83" s="734"/>
      <c r="AV83" s="734"/>
      <c r="AW83" s="734"/>
      <c r="AX83" s="734"/>
      <c r="AY83" s="736"/>
      <c r="BA83" s="55"/>
    </row>
    <row r="84" spans="1:53" ht="23.25" customHeight="1" thickBot="1" x14ac:dyDescent="0.2">
      <c r="A84" s="122"/>
      <c r="B84" s="123"/>
      <c r="C84" s="123"/>
      <c r="D84" s="123"/>
      <c r="E84" s="123"/>
      <c r="F84" s="433"/>
      <c r="G84" s="608"/>
      <c r="H84" s="609"/>
      <c r="I84" s="1057" t="s">
        <v>158</v>
      </c>
      <c r="J84" s="1058"/>
      <c r="K84" s="1058"/>
      <c r="L84" s="1058"/>
      <c r="M84" s="1058"/>
      <c r="N84" s="1059"/>
      <c r="O84" s="725">
        <f>SUM(O78,O79,O81,O83)</f>
        <v>1245.1130539999997</v>
      </c>
      <c r="P84" s="725"/>
      <c r="Q84" s="725"/>
      <c r="R84" s="725"/>
      <c r="S84" s="725"/>
      <c r="T84" s="725"/>
      <c r="U84" s="725"/>
      <c r="V84" s="725"/>
      <c r="W84" s="726"/>
      <c r="X84" s="725">
        <f>SUM(X78,X79,X81,X83)</f>
        <v>8412.088960000001</v>
      </c>
      <c r="Y84" s="725"/>
      <c r="Z84" s="725"/>
      <c r="AA84" s="725"/>
      <c r="AB84" s="725"/>
      <c r="AC84" s="725"/>
      <c r="AD84" s="725"/>
      <c r="AE84" s="725"/>
      <c r="AF84" s="725"/>
      <c r="AG84" s="726"/>
      <c r="AH84" s="725">
        <f>SUM(AH78,AH79,AH81,AH83)</f>
        <v>306.37985299999997</v>
      </c>
      <c r="AI84" s="725"/>
      <c r="AJ84" s="725"/>
      <c r="AK84" s="725"/>
      <c r="AL84" s="725"/>
      <c r="AM84" s="725"/>
      <c r="AN84" s="725"/>
      <c r="AO84" s="725"/>
      <c r="AP84" s="726"/>
      <c r="AQ84" s="727">
        <f>SUM(AQ78,AQ79,AQ81,AQ83)</f>
        <v>263.79255799999999</v>
      </c>
      <c r="AR84" s="728"/>
      <c r="AS84" s="728"/>
      <c r="AT84" s="728"/>
      <c r="AU84" s="728"/>
      <c r="AV84" s="728"/>
      <c r="AW84" s="728"/>
      <c r="AX84" s="728"/>
      <c r="AY84" s="729"/>
    </row>
    <row r="85" spans="1:53" ht="23.25" customHeight="1" x14ac:dyDescent="0.15">
      <c r="A85" s="122"/>
      <c r="B85" s="123"/>
      <c r="C85" s="123"/>
      <c r="D85" s="123"/>
      <c r="E85" s="123"/>
      <c r="F85" s="433"/>
      <c r="G85" s="658" t="s">
        <v>159</v>
      </c>
      <c r="H85" s="659"/>
      <c r="I85" s="663" t="s">
        <v>160</v>
      </c>
      <c r="J85" s="664"/>
      <c r="K85" s="664"/>
      <c r="L85" s="664"/>
      <c r="M85" s="664"/>
      <c r="N85" s="665"/>
      <c r="O85" s="666">
        <v>1609</v>
      </c>
      <c r="P85" s="666"/>
      <c r="Q85" s="666"/>
      <c r="R85" s="666"/>
      <c r="S85" s="666"/>
      <c r="T85" s="666"/>
      <c r="U85" s="666"/>
      <c r="V85" s="666"/>
      <c r="W85" s="667"/>
      <c r="X85" s="666">
        <v>3611.4839999999999</v>
      </c>
      <c r="Y85" s="666"/>
      <c r="Z85" s="666"/>
      <c r="AA85" s="666"/>
      <c r="AB85" s="666"/>
      <c r="AC85" s="666"/>
      <c r="AD85" s="666"/>
      <c r="AE85" s="666"/>
      <c r="AF85" s="666"/>
      <c r="AG85" s="667"/>
      <c r="AH85" s="666">
        <v>500</v>
      </c>
      <c r="AI85" s="666"/>
      <c r="AJ85" s="666"/>
      <c r="AK85" s="666"/>
      <c r="AL85" s="666"/>
      <c r="AM85" s="666"/>
      <c r="AN85" s="666"/>
      <c r="AO85" s="666"/>
      <c r="AP85" s="667"/>
      <c r="AQ85" s="686">
        <v>4500</v>
      </c>
      <c r="AR85" s="666"/>
      <c r="AS85" s="666"/>
      <c r="AT85" s="666"/>
      <c r="AU85" s="666"/>
      <c r="AV85" s="666"/>
      <c r="AW85" s="666"/>
      <c r="AX85" s="666"/>
      <c r="AY85" s="687"/>
      <c r="AZ85" s="56"/>
    </row>
    <row r="86" spans="1:53" ht="23.25" customHeight="1" x14ac:dyDescent="0.15">
      <c r="A86" s="122"/>
      <c r="B86" s="123"/>
      <c r="C86" s="123"/>
      <c r="D86" s="123"/>
      <c r="E86" s="123"/>
      <c r="F86" s="433"/>
      <c r="G86" s="660"/>
      <c r="H86" s="660"/>
      <c r="I86" s="688" t="s">
        <v>161</v>
      </c>
      <c r="J86" s="688"/>
      <c r="K86" s="688"/>
      <c r="L86" s="688"/>
      <c r="M86" s="688"/>
      <c r="N86" s="688"/>
      <c r="O86" s="737">
        <v>210.89299399999999</v>
      </c>
      <c r="P86" s="737"/>
      <c r="Q86" s="737"/>
      <c r="R86" s="737"/>
      <c r="S86" s="737"/>
      <c r="T86" s="737"/>
      <c r="U86" s="737"/>
      <c r="V86" s="737"/>
      <c r="W86" s="737"/>
      <c r="X86" s="737">
        <v>214.39354599999999</v>
      </c>
      <c r="Y86" s="737"/>
      <c r="Z86" s="737"/>
      <c r="AA86" s="737"/>
      <c r="AB86" s="737"/>
      <c r="AC86" s="737"/>
      <c r="AD86" s="737"/>
      <c r="AE86" s="737"/>
      <c r="AF86" s="737"/>
      <c r="AG86" s="737"/>
      <c r="AH86" s="737">
        <v>205.93552399999999</v>
      </c>
      <c r="AI86" s="737"/>
      <c r="AJ86" s="737"/>
      <c r="AK86" s="737"/>
      <c r="AL86" s="737"/>
      <c r="AM86" s="737"/>
      <c r="AN86" s="737"/>
      <c r="AO86" s="737"/>
      <c r="AP86" s="737"/>
      <c r="AQ86" s="737">
        <v>277.14199300000001</v>
      </c>
      <c r="AR86" s="737"/>
      <c r="AS86" s="737"/>
      <c r="AT86" s="737"/>
      <c r="AU86" s="737"/>
      <c r="AV86" s="737"/>
      <c r="AW86" s="737"/>
      <c r="AX86" s="737"/>
      <c r="AY86" s="738"/>
    </row>
    <row r="87" spans="1:53" ht="23.25" customHeight="1" x14ac:dyDescent="0.15">
      <c r="A87" s="122"/>
      <c r="B87" s="123"/>
      <c r="C87" s="123"/>
      <c r="D87" s="123"/>
      <c r="E87" s="123"/>
      <c r="F87" s="433"/>
      <c r="G87" s="660"/>
      <c r="H87" s="660"/>
      <c r="I87" s="720" t="s">
        <v>162</v>
      </c>
      <c r="J87" s="720"/>
      <c r="K87" s="720"/>
      <c r="L87" s="720"/>
      <c r="M87" s="720"/>
      <c r="N87" s="720"/>
      <c r="O87" s="721">
        <v>134.61612199999999</v>
      </c>
      <c r="P87" s="722"/>
      <c r="Q87" s="722"/>
      <c r="R87" s="722"/>
      <c r="S87" s="722"/>
      <c r="T87" s="722"/>
      <c r="U87" s="722"/>
      <c r="V87" s="722"/>
      <c r="W87" s="723"/>
      <c r="X87" s="724">
        <v>135.76047800000001</v>
      </c>
      <c r="Y87" s="724"/>
      <c r="Z87" s="724"/>
      <c r="AA87" s="724"/>
      <c r="AB87" s="724"/>
      <c r="AC87" s="724"/>
      <c r="AD87" s="724"/>
      <c r="AE87" s="724"/>
      <c r="AF87" s="724"/>
      <c r="AG87" s="724"/>
      <c r="AH87" s="724">
        <v>122.148352</v>
      </c>
      <c r="AI87" s="724"/>
      <c r="AJ87" s="724"/>
      <c r="AK87" s="724"/>
      <c r="AL87" s="724"/>
      <c r="AM87" s="724"/>
      <c r="AN87" s="724"/>
      <c r="AO87" s="724"/>
      <c r="AP87" s="724"/>
      <c r="AQ87" s="724">
        <v>180.30699300000001</v>
      </c>
      <c r="AR87" s="724"/>
      <c r="AS87" s="724"/>
      <c r="AT87" s="724"/>
      <c r="AU87" s="724"/>
      <c r="AV87" s="724"/>
      <c r="AW87" s="724"/>
      <c r="AX87" s="724"/>
      <c r="AY87" s="1070"/>
    </row>
    <row r="88" spans="1:53" ht="23.25" customHeight="1" x14ac:dyDescent="0.15">
      <c r="A88" s="122"/>
      <c r="B88" s="123"/>
      <c r="C88" s="123"/>
      <c r="D88" s="123"/>
      <c r="E88" s="123"/>
      <c r="F88" s="433"/>
      <c r="G88" s="660"/>
      <c r="H88" s="660"/>
      <c r="I88" s="733" t="s">
        <v>163</v>
      </c>
      <c r="J88" s="733"/>
      <c r="K88" s="733"/>
      <c r="L88" s="733"/>
      <c r="M88" s="733"/>
      <c r="N88" s="733"/>
      <c r="O88" s="610">
        <v>76.276871999999997</v>
      </c>
      <c r="P88" s="610"/>
      <c r="Q88" s="610"/>
      <c r="R88" s="610"/>
      <c r="S88" s="610"/>
      <c r="T88" s="610"/>
      <c r="U88" s="610"/>
      <c r="V88" s="610"/>
      <c r="W88" s="610"/>
      <c r="X88" s="610">
        <v>78.633067999999994</v>
      </c>
      <c r="Y88" s="610"/>
      <c r="Z88" s="610"/>
      <c r="AA88" s="610"/>
      <c r="AB88" s="610"/>
      <c r="AC88" s="610"/>
      <c r="AD88" s="610"/>
      <c r="AE88" s="610"/>
      <c r="AF88" s="610"/>
      <c r="AG88" s="610"/>
      <c r="AH88" s="610">
        <v>83.787171999999998</v>
      </c>
      <c r="AI88" s="610"/>
      <c r="AJ88" s="610"/>
      <c r="AK88" s="610"/>
      <c r="AL88" s="610"/>
      <c r="AM88" s="610"/>
      <c r="AN88" s="610"/>
      <c r="AO88" s="610"/>
      <c r="AP88" s="610"/>
      <c r="AQ88" s="610">
        <v>96.834999999999994</v>
      </c>
      <c r="AR88" s="610"/>
      <c r="AS88" s="610"/>
      <c r="AT88" s="610"/>
      <c r="AU88" s="610"/>
      <c r="AV88" s="610"/>
      <c r="AW88" s="610"/>
      <c r="AX88" s="610"/>
      <c r="AY88" s="677"/>
    </row>
    <row r="89" spans="1:53" ht="23.25" customHeight="1" thickBot="1" x14ac:dyDescent="0.2">
      <c r="A89" s="122"/>
      <c r="B89" s="123"/>
      <c r="C89" s="123"/>
      <c r="D89" s="123"/>
      <c r="E89" s="123"/>
      <c r="F89" s="433"/>
      <c r="G89" s="661"/>
      <c r="H89" s="662"/>
      <c r="I89" s="730" t="s">
        <v>164</v>
      </c>
      <c r="J89" s="731"/>
      <c r="K89" s="731"/>
      <c r="L89" s="731"/>
      <c r="M89" s="731"/>
      <c r="N89" s="732"/>
      <c r="O89" s="654">
        <f>SUM(O85:W86)</f>
        <v>1819.892994</v>
      </c>
      <c r="P89" s="654"/>
      <c r="Q89" s="654"/>
      <c r="R89" s="654"/>
      <c r="S89" s="654"/>
      <c r="T89" s="654"/>
      <c r="U89" s="654"/>
      <c r="V89" s="654"/>
      <c r="W89" s="655"/>
      <c r="X89" s="654">
        <f>SUM(X85:AG86)</f>
        <v>3825.8775459999997</v>
      </c>
      <c r="Y89" s="654"/>
      <c r="Z89" s="654"/>
      <c r="AA89" s="654"/>
      <c r="AB89" s="654"/>
      <c r="AC89" s="654"/>
      <c r="AD89" s="654"/>
      <c r="AE89" s="654"/>
      <c r="AF89" s="654"/>
      <c r="AG89" s="655"/>
      <c r="AH89" s="654">
        <f>SUM(AH85:AP86)</f>
        <v>705.93552399999999</v>
      </c>
      <c r="AI89" s="654"/>
      <c r="AJ89" s="654"/>
      <c r="AK89" s="654"/>
      <c r="AL89" s="654"/>
      <c r="AM89" s="654"/>
      <c r="AN89" s="654"/>
      <c r="AO89" s="654"/>
      <c r="AP89" s="655"/>
      <c r="AQ89" s="656">
        <f>SUM(AQ85:AY86)</f>
        <v>4777.1419930000002</v>
      </c>
      <c r="AR89" s="654"/>
      <c r="AS89" s="654"/>
      <c r="AT89" s="654"/>
      <c r="AU89" s="654"/>
      <c r="AV89" s="654"/>
      <c r="AW89" s="654"/>
      <c r="AX89" s="654"/>
      <c r="AY89" s="657"/>
    </row>
    <row r="90" spans="1:53" ht="23.25" customHeight="1" thickBot="1" x14ac:dyDescent="0.2">
      <c r="A90" s="122"/>
      <c r="B90" s="123"/>
      <c r="C90" s="123"/>
      <c r="D90" s="123"/>
      <c r="E90" s="123"/>
      <c r="F90" s="433"/>
      <c r="G90" s="675" t="s">
        <v>165</v>
      </c>
      <c r="H90" s="675"/>
      <c r="I90" s="675"/>
      <c r="J90" s="675"/>
      <c r="K90" s="675"/>
      <c r="L90" s="675"/>
      <c r="M90" s="675"/>
      <c r="N90" s="676"/>
      <c r="O90" s="684">
        <v>0</v>
      </c>
      <c r="P90" s="684"/>
      <c r="Q90" s="684"/>
      <c r="R90" s="684"/>
      <c r="S90" s="684"/>
      <c r="T90" s="684"/>
      <c r="U90" s="684"/>
      <c r="V90" s="684"/>
      <c r="W90" s="685"/>
      <c r="X90" s="684">
        <v>0</v>
      </c>
      <c r="Y90" s="684"/>
      <c r="Z90" s="684"/>
      <c r="AA90" s="684"/>
      <c r="AB90" s="684"/>
      <c r="AC90" s="684"/>
      <c r="AD90" s="684"/>
      <c r="AE90" s="684"/>
      <c r="AF90" s="684"/>
      <c r="AG90" s="685"/>
      <c r="AH90" s="684">
        <v>0</v>
      </c>
      <c r="AI90" s="684"/>
      <c r="AJ90" s="684"/>
      <c r="AK90" s="684"/>
      <c r="AL90" s="684"/>
      <c r="AM90" s="684"/>
      <c r="AN90" s="684"/>
      <c r="AO90" s="684"/>
      <c r="AP90" s="685"/>
      <c r="AQ90" s="1071">
        <v>2000</v>
      </c>
      <c r="AR90" s="1072"/>
      <c r="AS90" s="1072"/>
      <c r="AT90" s="1072"/>
      <c r="AU90" s="1072"/>
      <c r="AV90" s="1072"/>
      <c r="AW90" s="1072"/>
      <c r="AX90" s="1072"/>
      <c r="AY90" s="1073"/>
    </row>
    <row r="91" spans="1:53" ht="23.25" customHeight="1" x14ac:dyDescent="0.15">
      <c r="A91" s="122"/>
      <c r="B91" s="123"/>
      <c r="C91" s="123"/>
      <c r="D91" s="123"/>
      <c r="E91" s="123"/>
      <c r="F91" s="433"/>
      <c r="G91" s="668" t="s">
        <v>166</v>
      </c>
      <c r="H91" s="669"/>
      <c r="I91" s="669"/>
      <c r="J91" s="669"/>
      <c r="K91" s="669"/>
      <c r="L91" s="669"/>
      <c r="M91" s="669"/>
      <c r="N91" s="669"/>
      <c r="O91" s="670">
        <f>O77+O84-O89-O90</f>
        <v>26626.182510999999</v>
      </c>
      <c r="P91" s="670"/>
      <c r="Q91" s="670"/>
      <c r="R91" s="670"/>
      <c r="S91" s="670"/>
      <c r="T91" s="670"/>
      <c r="U91" s="670"/>
      <c r="V91" s="670"/>
      <c r="W91" s="671"/>
      <c r="X91" s="670">
        <f>X77+X84-X89-X90</f>
        <v>31212.393925</v>
      </c>
      <c r="Y91" s="670"/>
      <c r="Z91" s="670"/>
      <c r="AA91" s="670"/>
      <c r="AB91" s="670"/>
      <c r="AC91" s="670"/>
      <c r="AD91" s="670"/>
      <c r="AE91" s="670"/>
      <c r="AF91" s="670"/>
      <c r="AG91" s="671"/>
      <c r="AH91" s="670">
        <f>AH77+AH84-AH89-AH90</f>
        <v>30812.838253999998</v>
      </c>
      <c r="AI91" s="670"/>
      <c r="AJ91" s="670"/>
      <c r="AK91" s="670"/>
      <c r="AL91" s="670"/>
      <c r="AM91" s="670"/>
      <c r="AN91" s="670"/>
      <c r="AO91" s="670"/>
      <c r="AP91" s="671"/>
      <c r="AQ91" s="672">
        <f>AQ77+AQ84-AQ89-AQ90</f>
        <v>24299.488818999998</v>
      </c>
      <c r="AR91" s="673"/>
      <c r="AS91" s="673"/>
      <c r="AT91" s="673"/>
      <c r="AU91" s="673"/>
      <c r="AV91" s="673"/>
      <c r="AW91" s="673"/>
      <c r="AX91" s="673"/>
      <c r="AY91" s="674"/>
    </row>
    <row r="92" spans="1:53" ht="23.25" customHeight="1" thickBot="1" x14ac:dyDescent="0.2">
      <c r="A92" s="122"/>
      <c r="B92" s="123"/>
      <c r="C92" s="123"/>
      <c r="D92" s="123"/>
      <c r="E92" s="123"/>
      <c r="F92" s="433"/>
      <c r="G92" s="717"/>
      <c r="H92" s="718"/>
      <c r="I92" s="719" t="s">
        <v>167</v>
      </c>
      <c r="J92" s="719"/>
      <c r="K92" s="719"/>
      <c r="L92" s="719"/>
      <c r="M92" s="719"/>
      <c r="N92" s="719"/>
      <c r="O92" s="651">
        <f>+O91</f>
        <v>26626.182510999999</v>
      </c>
      <c r="P92" s="652"/>
      <c r="Q92" s="652"/>
      <c r="R92" s="652"/>
      <c r="S92" s="652"/>
      <c r="T92" s="652"/>
      <c r="U92" s="652"/>
      <c r="V92" s="652"/>
      <c r="W92" s="678"/>
      <c r="X92" s="651">
        <f>+X91</f>
        <v>31212.393925</v>
      </c>
      <c r="Y92" s="652"/>
      <c r="Z92" s="652"/>
      <c r="AA92" s="652"/>
      <c r="AB92" s="652"/>
      <c r="AC92" s="652"/>
      <c r="AD92" s="652"/>
      <c r="AE92" s="652"/>
      <c r="AF92" s="652"/>
      <c r="AG92" s="678"/>
      <c r="AH92" s="651">
        <f>+AH91</f>
        <v>30812.838253999998</v>
      </c>
      <c r="AI92" s="652"/>
      <c r="AJ92" s="652"/>
      <c r="AK92" s="652"/>
      <c r="AL92" s="652"/>
      <c r="AM92" s="652"/>
      <c r="AN92" s="652"/>
      <c r="AO92" s="652"/>
      <c r="AP92" s="678"/>
      <c r="AQ92" s="651">
        <f>+AQ91</f>
        <v>24299.488818999998</v>
      </c>
      <c r="AR92" s="652"/>
      <c r="AS92" s="652"/>
      <c r="AT92" s="652"/>
      <c r="AU92" s="652"/>
      <c r="AV92" s="652"/>
      <c r="AW92" s="652"/>
      <c r="AX92" s="652"/>
      <c r="AY92" s="653"/>
    </row>
    <row r="93" spans="1:53" ht="23.25" customHeight="1" x14ac:dyDescent="0.15">
      <c r="A93" s="913" t="s">
        <v>168</v>
      </c>
      <c r="B93" s="914"/>
      <c r="C93" s="914"/>
      <c r="D93" s="914"/>
      <c r="E93" s="914"/>
      <c r="F93" s="915"/>
      <c r="G93" s="922" t="s">
        <v>169</v>
      </c>
      <c r="H93" s="923"/>
      <c r="I93" s="923"/>
      <c r="J93" s="923"/>
      <c r="K93" s="923"/>
      <c r="L93" s="923"/>
      <c r="M93" s="923"/>
      <c r="N93" s="923"/>
      <c r="O93" s="924">
        <v>0</v>
      </c>
      <c r="P93" s="924"/>
      <c r="Q93" s="924"/>
      <c r="R93" s="924"/>
      <c r="S93" s="924"/>
      <c r="T93" s="924"/>
      <c r="U93" s="924"/>
      <c r="V93" s="924"/>
      <c r="W93" s="924"/>
      <c r="X93" s="924">
        <v>0</v>
      </c>
      <c r="Y93" s="924"/>
      <c r="Z93" s="924"/>
      <c r="AA93" s="924"/>
      <c r="AB93" s="924"/>
      <c r="AC93" s="924"/>
      <c r="AD93" s="924"/>
      <c r="AE93" s="924"/>
      <c r="AF93" s="924"/>
      <c r="AG93" s="924"/>
      <c r="AH93" s="924">
        <v>0</v>
      </c>
      <c r="AI93" s="924"/>
      <c r="AJ93" s="924"/>
      <c r="AK93" s="924"/>
      <c r="AL93" s="924"/>
      <c r="AM93" s="924"/>
      <c r="AN93" s="924"/>
      <c r="AO93" s="924"/>
      <c r="AP93" s="924"/>
      <c r="AQ93" s="924">
        <v>0</v>
      </c>
      <c r="AR93" s="924"/>
      <c r="AS93" s="924"/>
      <c r="AT93" s="924"/>
      <c r="AU93" s="924"/>
      <c r="AV93" s="924"/>
      <c r="AW93" s="924"/>
      <c r="AX93" s="924"/>
      <c r="AY93" s="925"/>
    </row>
    <row r="94" spans="1:53" ht="23.25" customHeight="1" x14ac:dyDescent="0.15">
      <c r="A94" s="916"/>
      <c r="B94" s="917"/>
      <c r="C94" s="917"/>
      <c r="D94" s="917"/>
      <c r="E94" s="917"/>
      <c r="F94" s="918"/>
      <c r="G94" s="926" t="s">
        <v>170</v>
      </c>
      <c r="H94" s="927"/>
      <c r="I94" s="927"/>
      <c r="J94" s="927"/>
      <c r="K94" s="927"/>
      <c r="L94" s="927"/>
      <c r="M94" s="927"/>
      <c r="N94" s="927"/>
      <c r="O94" s="928">
        <v>0</v>
      </c>
      <c r="P94" s="928"/>
      <c r="Q94" s="928"/>
      <c r="R94" s="928"/>
      <c r="S94" s="928"/>
      <c r="T94" s="928"/>
      <c r="U94" s="928"/>
      <c r="V94" s="928"/>
      <c r="W94" s="928"/>
      <c r="X94" s="928">
        <v>0</v>
      </c>
      <c r="Y94" s="928"/>
      <c r="Z94" s="928"/>
      <c r="AA94" s="928"/>
      <c r="AB94" s="928"/>
      <c r="AC94" s="928"/>
      <c r="AD94" s="928"/>
      <c r="AE94" s="928"/>
      <c r="AF94" s="928"/>
      <c r="AG94" s="928"/>
      <c r="AH94" s="928">
        <v>0</v>
      </c>
      <c r="AI94" s="928"/>
      <c r="AJ94" s="928"/>
      <c r="AK94" s="928"/>
      <c r="AL94" s="928"/>
      <c r="AM94" s="928"/>
      <c r="AN94" s="928"/>
      <c r="AO94" s="928"/>
      <c r="AP94" s="928"/>
      <c r="AQ94" s="928">
        <v>0</v>
      </c>
      <c r="AR94" s="928"/>
      <c r="AS94" s="928"/>
      <c r="AT94" s="928"/>
      <c r="AU94" s="928"/>
      <c r="AV94" s="928"/>
      <c r="AW94" s="928"/>
      <c r="AX94" s="928"/>
      <c r="AY94" s="929"/>
    </row>
    <row r="95" spans="1:53" ht="23.25" customHeight="1" thickBot="1" x14ac:dyDescent="0.2">
      <c r="A95" s="919"/>
      <c r="B95" s="920"/>
      <c r="C95" s="920"/>
      <c r="D95" s="920"/>
      <c r="E95" s="920"/>
      <c r="F95" s="921"/>
      <c r="G95" s="930" t="s">
        <v>171</v>
      </c>
      <c r="H95" s="931"/>
      <c r="I95" s="931"/>
      <c r="J95" s="931"/>
      <c r="K95" s="931"/>
      <c r="L95" s="931"/>
      <c r="M95" s="931"/>
      <c r="N95" s="931"/>
      <c r="O95" s="932">
        <f>SUM(O93:W94)</f>
        <v>0</v>
      </c>
      <c r="P95" s="932"/>
      <c r="Q95" s="932"/>
      <c r="R95" s="932"/>
      <c r="S95" s="932"/>
      <c r="T95" s="932"/>
      <c r="U95" s="932"/>
      <c r="V95" s="932"/>
      <c r="W95" s="932"/>
      <c r="X95" s="932">
        <f>SUM(X93:AG94)</f>
        <v>0</v>
      </c>
      <c r="Y95" s="932"/>
      <c r="Z95" s="932"/>
      <c r="AA95" s="932"/>
      <c r="AB95" s="932"/>
      <c r="AC95" s="932"/>
      <c r="AD95" s="932"/>
      <c r="AE95" s="932"/>
      <c r="AF95" s="932"/>
      <c r="AG95" s="932"/>
      <c r="AH95" s="932">
        <f>SUM(AH93:AP94)</f>
        <v>0</v>
      </c>
      <c r="AI95" s="932"/>
      <c r="AJ95" s="932"/>
      <c r="AK95" s="932"/>
      <c r="AL95" s="932"/>
      <c r="AM95" s="932"/>
      <c r="AN95" s="932"/>
      <c r="AO95" s="932"/>
      <c r="AP95" s="932"/>
      <c r="AQ95" s="932">
        <f>SUM(AQ93:AY94)</f>
        <v>0</v>
      </c>
      <c r="AR95" s="932"/>
      <c r="AS95" s="932"/>
      <c r="AT95" s="932"/>
      <c r="AU95" s="932"/>
      <c r="AV95" s="932"/>
      <c r="AW95" s="932"/>
      <c r="AX95" s="932"/>
      <c r="AY95" s="933"/>
    </row>
    <row r="96" spans="1:53" ht="23.25" customHeight="1" x14ac:dyDescent="0.15">
      <c r="A96" s="120" t="s">
        <v>172</v>
      </c>
      <c r="B96" s="121"/>
      <c r="C96" s="121"/>
      <c r="D96" s="121"/>
      <c r="E96" s="121"/>
      <c r="F96" s="121"/>
      <c r="G96" s="689" t="s">
        <v>173</v>
      </c>
      <c r="H96" s="690"/>
      <c r="I96" s="690"/>
      <c r="J96" s="690"/>
      <c r="K96" s="690"/>
      <c r="L96" s="693" t="s">
        <v>106</v>
      </c>
      <c r="M96" s="693"/>
      <c r="N96" s="693"/>
      <c r="O96" s="695" t="s">
        <v>174</v>
      </c>
      <c r="P96" s="696"/>
      <c r="Q96" s="696"/>
      <c r="R96" s="696"/>
      <c r="S96" s="696"/>
      <c r="T96" s="696"/>
      <c r="U96" s="697"/>
      <c r="V96" s="701" t="s">
        <v>175</v>
      </c>
      <c r="W96" s="702"/>
      <c r="X96" s="702"/>
      <c r="Y96" s="702"/>
      <c r="Z96" s="702"/>
      <c r="AA96" s="702"/>
      <c r="AB96" s="702"/>
      <c r="AC96" s="702"/>
      <c r="AD96" s="702"/>
      <c r="AE96" s="702"/>
      <c r="AF96" s="702"/>
      <c r="AG96" s="702"/>
      <c r="AH96" s="702"/>
      <c r="AI96" s="702"/>
      <c r="AJ96" s="702"/>
      <c r="AK96" s="702"/>
      <c r="AL96" s="702"/>
      <c r="AM96" s="702"/>
      <c r="AN96" s="702"/>
      <c r="AO96" s="702"/>
      <c r="AP96" s="702"/>
      <c r="AQ96" s="702"/>
      <c r="AR96" s="702"/>
      <c r="AS96" s="702"/>
      <c r="AT96" s="702"/>
      <c r="AU96" s="702"/>
      <c r="AV96" s="702"/>
      <c r="AW96" s="702"/>
      <c r="AX96" s="702"/>
      <c r="AY96" s="703"/>
    </row>
    <row r="97" spans="1:66" ht="23.25" customHeight="1" thickBot="1" x14ac:dyDescent="0.2">
      <c r="A97" s="122"/>
      <c r="B97" s="123"/>
      <c r="C97" s="123"/>
      <c r="D97" s="123"/>
      <c r="E97" s="123"/>
      <c r="F97" s="123"/>
      <c r="G97" s="691"/>
      <c r="H97" s="692"/>
      <c r="I97" s="692"/>
      <c r="J97" s="692"/>
      <c r="K97" s="692"/>
      <c r="L97" s="694"/>
      <c r="M97" s="694"/>
      <c r="N97" s="694"/>
      <c r="O97" s="698"/>
      <c r="P97" s="699"/>
      <c r="Q97" s="699"/>
      <c r="R97" s="699"/>
      <c r="S97" s="699"/>
      <c r="T97" s="699"/>
      <c r="U97" s="700"/>
      <c r="V97" s="704" t="s">
        <v>147</v>
      </c>
      <c r="W97" s="705"/>
      <c r="X97" s="705"/>
      <c r="Y97" s="705"/>
      <c r="Z97" s="705"/>
      <c r="AA97" s="706"/>
      <c r="AB97" s="704" t="s">
        <v>148</v>
      </c>
      <c r="AC97" s="705"/>
      <c r="AD97" s="705"/>
      <c r="AE97" s="705"/>
      <c r="AF97" s="705"/>
      <c r="AG97" s="706"/>
      <c r="AH97" s="704" t="s">
        <v>176</v>
      </c>
      <c r="AI97" s="705"/>
      <c r="AJ97" s="705"/>
      <c r="AK97" s="705"/>
      <c r="AL97" s="705"/>
      <c r="AM97" s="706"/>
      <c r="AN97" s="1075" t="s">
        <v>177</v>
      </c>
      <c r="AO97" s="1076"/>
      <c r="AP97" s="1076"/>
      <c r="AQ97" s="1076"/>
      <c r="AR97" s="1076"/>
      <c r="AS97" s="1077"/>
      <c r="AT97" s="710" t="s">
        <v>178</v>
      </c>
      <c r="AU97" s="711"/>
      <c r="AV97" s="711"/>
      <c r="AW97" s="711"/>
      <c r="AX97" s="711"/>
      <c r="AY97" s="712"/>
    </row>
    <row r="98" spans="1:66" ht="23.25" customHeight="1" x14ac:dyDescent="0.15">
      <c r="A98" s="122"/>
      <c r="B98" s="123"/>
      <c r="C98" s="123"/>
      <c r="D98" s="123"/>
      <c r="E98" s="123"/>
      <c r="F98" s="123"/>
      <c r="G98" s="713" t="s">
        <v>179</v>
      </c>
      <c r="H98" s="664"/>
      <c r="I98" s="664"/>
      <c r="J98" s="664"/>
      <c r="K98" s="665"/>
      <c r="L98" s="419" t="s">
        <v>180</v>
      </c>
      <c r="M98" s="419"/>
      <c r="N98" s="419"/>
      <c r="O98" s="707"/>
      <c r="P98" s="708"/>
      <c r="Q98" s="19" t="s">
        <v>181</v>
      </c>
      <c r="R98" s="604"/>
      <c r="S98" s="604"/>
      <c r="T98" s="604"/>
      <c r="U98" s="605"/>
      <c r="V98" s="707"/>
      <c r="W98" s="708"/>
      <c r="X98" s="19" t="s">
        <v>181</v>
      </c>
      <c r="Y98" s="604"/>
      <c r="Z98" s="604"/>
      <c r="AA98" s="605"/>
      <c r="AB98" s="707"/>
      <c r="AC98" s="708"/>
      <c r="AD98" s="19" t="s">
        <v>181</v>
      </c>
      <c r="AE98" s="604"/>
      <c r="AF98" s="604"/>
      <c r="AG98" s="605"/>
      <c r="AH98" s="707"/>
      <c r="AI98" s="708"/>
      <c r="AJ98" s="19" t="s">
        <v>181</v>
      </c>
      <c r="AK98" s="604"/>
      <c r="AL98" s="604"/>
      <c r="AM98" s="605"/>
      <c r="AN98" s="707"/>
      <c r="AO98" s="708"/>
      <c r="AP98" s="19" t="s">
        <v>181</v>
      </c>
      <c r="AQ98" s="604"/>
      <c r="AR98" s="604"/>
      <c r="AS98" s="605"/>
      <c r="AT98" s="707"/>
      <c r="AU98" s="708"/>
      <c r="AV98" s="19" t="s">
        <v>181</v>
      </c>
      <c r="AW98" s="604"/>
      <c r="AX98" s="604"/>
      <c r="AY98" s="709"/>
    </row>
    <row r="99" spans="1:66" ht="23.25" customHeight="1" x14ac:dyDescent="0.15">
      <c r="A99" s="122"/>
      <c r="B99" s="123"/>
      <c r="C99" s="123"/>
      <c r="D99" s="123"/>
      <c r="E99" s="123"/>
      <c r="F99" s="123"/>
      <c r="G99" s="714"/>
      <c r="H99" s="715"/>
      <c r="I99" s="715"/>
      <c r="J99" s="715"/>
      <c r="K99" s="716"/>
      <c r="L99" s="418" t="s">
        <v>180</v>
      </c>
      <c r="M99" s="418"/>
      <c r="N99" s="418"/>
      <c r="O99" s="503"/>
      <c r="P99" s="504"/>
      <c r="Q99" s="20" t="s">
        <v>181</v>
      </c>
      <c r="R99" s="505"/>
      <c r="S99" s="505"/>
      <c r="T99" s="505"/>
      <c r="U99" s="50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489"/>
    </row>
    <row r="100" spans="1:66" ht="23.25" customHeight="1" x14ac:dyDescent="0.15">
      <c r="A100" s="122"/>
      <c r="B100" s="123"/>
      <c r="C100" s="123"/>
      <c r="D100" s="123"/>
      <c r="E100" s="123"/>
      <c r="F100" s="123"/>
      <c r="G100" s="495" t="s">
        <v>182</v>
      </c>
      <c r="H100" s="496"/>
      <c r="I100" s="496"/>
      <c r="J100" s="496"/>
      <c r="K100" s="497"/>
      <c r="L100" s="501" t="s">
        <v>180</v>
      </c>
      <c r="M100" s="501"/>
      <c r="N100" s="501"/>
      <c r="O100" s="492"/>
      <c r="P100" s="493"/>
      <c r="Q100" s="21" t="s">
        <v>181</v>
      </c>
      <c r="R100" s="490"/>
      <c r="S100" s="490"/>
      <c r="T100" s="490"/>
      <c r="U100" s="491"/>
      <c r="V100" s="502"/>
      <c r="W100" s="502"/>
      <c r="X100" s="502"/>
      <c r="Y100" s="502"/>
      <c r="Z100" s="502"/>
      <c r="AA100" s="502"/>
      <c r="AB100" s="492"/>
      <c r="AC100" s="493"/>
      <c r="AD100" s="21" t="s">
        <v>181</v>
      </c>
      <c r="AE100" s="490"/>
      <c r="AF100" s="490"/>
      <c r="AG100" s="491"/>
      <c r="AH100" s="492"/>
      <c r="AI100" s="493"/>
      <c r="AJ100" s="21" t="s">
        <v>181</v>
      </c>
      <c r="AK100" s="490"/>
      <c r="AL100" s="490"/>
      <c r="AM100" s="491"/>
      <c r="AN100" s="492"/>
      <c r="AO100" s="493"/>
      <c r="AP100" s="21" t="s">
        <v>181</v>
      </c>
      <c r="AQ100" s="490"/>
      <c r="AR100" s="490"/>
      <c r="AS100" s="491"/>
      <c r="AT100" s="492"/>
      <c r="AU100" s="493"/>
      <c r="AV100" s="21" t="s">
        <v>181</v>
      </c>
      <c r="AW100" s="490"/>
      <c r="AX100" s="490"/>
      <c r="AY100" s="494"/>
    </row>
    <row r="101" spans="1:66" ht="23.25" customHeight="1" x14ac:dyDescent="0.15">
      <c r="A101" s="122"/>
      <c r="B101" s="123"/>
      <c r="C101" s="123"/>
      <c r="D101" s="123"/>
      <c r="E101" s="123"/>
      <c r="F101" s="123"/>
      <c r="G101" s="498"/>
      <c r="H101" s="499"/>
      <c r="I101" s="499"/>
      <c r="J101" s="499"/>
      <c r="K101" s="500"/>
      <c r="L101" s="418" t="s">
        <v>180</v>
      </c>
      <c r="M101" s="418"/>
      <c r="N101" s="418"/>
      <c r="O101" s="503"/>
      <c r="P101" s="504"/>
      <c r="Q101" s="20" t="s">
        <v>181</v>
      </c>
      <c r="R101" s="505"/>
      <c r="S101" s="505"/>
      <c r="T101" s="505"/>
      <c r="U101" s="50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489"/>
    </row>
    <row r="102" spans="1:66" ht="23.25" customHeight="1" x14ac:dyDescent="0.15">
      <c r="A102" s="122"/>
      <c r="B102" s="123"/>
      <c r="C102" s="123"/>
      <c r="D102" s="123"/>
      <c r="E102" s="123"/>
      <c r="F102" s="123"/>
      <c r="G102" s="495" t="s">
        <v>183</v>
      </c>
      <c r="H102" s="496"/>
      <c r="I102" s="496"/>
      <c r="J102" s="496"/>
      <c r="K102" s="497"/>
      <c r="L102" s="501" t="s">
        <v>180</v>
      </c>
      <c r="M102" s="501"/>
      <c r="N102" s="501"/>
      <c r="O102" s="492"/>
      <c r="P102" s="493"/>
      <c r="Q102" s="21" t="s">
        <v>181</v>
      </c>
      <c r="R102" s="490"/>
      <c r="S102" s="490"/>
      <c r="T102" s="490"/>
      <c r="U102" s="491"/>
      <c r="V102" s="502"/>
      <c r="W102" s="502"/>
      <c r="X102" s="502"/>
      <c r="Y102" s="502"/>
      <c r="Z102" s="502"/>
      <c r="AA102" s="502"/>
      <c r="AB102" s="502"/>
      <c r="AC102" s="502"/>
      <c r="AD102" s="502"/>
      <c r="AE102" s="502"/>
      <c r="AF102" s="502"/>
      <c r="AG102" s="502"/>
      <c r="AH102" s="492"/>
      <c r="AI102" s="493"/>
      <c r="AJ102" s="21" t="s">
        <v>181</v>
      </c>
      <c r="AK102" s="490"/>
      <c r="AL102" s="490"/>
      <c r="AM102" s="491"/>
      <c r="AN102" s="492"/>
      <c r="AO102" s="493"/>
      <c r="AP102" s="21" t="s">
        <v>181</v>
      </c>
      <c r="AQ102" s="490"/>
      <c r="AR102" s="490"/>
      <c r="AS102" s="491"/>
      <c r="AT102" s="492"/>
      <c r="AU102" s="493"/>
      <c r="AV102" s="21" t="s">
        <v>181</v>
      </c>
      <c r="AW102" s="490"/>
      <c r="AX102" s="490"/>
      <c r="AY102" s="494"/>
    </row>
    <row r="103" spans="1:66" ht="23.25" customHeight="1" x14ac:dyDescent="0.15">
      <c r="A103" s="122"/>
      <c r="B103" s="123"/>
      <c r="C103" s="123"/>
      <c r="D103" s="123"/>
      <c r="E103" s="123"/>
      <c r="F103" s="123"/>
      <c r="G103" s="498"/>
      <c r="H103" s="499"/>
      <c r="I103" s="499"/>
      <c r="J103" s="499"/>
      <c r="K103" s="500"/>
      <c r="L103" s="418" t="s">
        <v>180</v>
      </c>
      <c r="M103" s="418"/>
      <c r="N103" s="418"/>
      <c r="O103" s="503"/>
      <c r="P103" s="504"/>
      <c r="Q103" s="20" t="s">
        <v>181</v>
      </c>
      <c r="R103" s="505"/>
      <c r="S103" s="505"/>
      <c r="T103" s="505"/>
      <c r="U103" s="506"/>
      <c r="V103" s="196"/>
      <c r="W103" s="196"/>
      <c r="X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489"/>
    </row>
    <row r="104" spans="1:66" ht="23.25" customHeight="1" thickBot="1" x14ac:dyDescent="0.2">
      <c r="A104" s="124"/>
      <c r="B104" s="125"/>
      <c r="C104" s="125"/>
      <c r="D104" s="125"/>
      <c r="E104" s="125"/>
      <c r="F104" s="125"/>
      <c r="G104" s="320" t="s">
        <v>184</v>
      </c>
      <c r="H104" s="321"/>
      <c r="I104" s="321"/>
      <c r="J104" s="321"/>
      <c r="K104" s="321"/>
      <c r="L104" s="322" t="s">
        <v>180</v>
      </c>
      <c r="M104" s="322"/>
      <c r="N104" s="322"/>
      <c r="O104" s="484"/>
      <c r="P104" s="485"/>
      <c r="Q104" s="22" t="s">
        <v>181</v>
      </c>
      <c r="R104" s="486"/>
      <c r="S104" s="486"/>
      <c r="T104" s="486"/>
      <c r="U104" s="487"/>
      <c r="V104" s="483"/>
      <c r="W104" s="483"/>
      <c r="X104" s="483"/>
      <c r="Y104" s="483"/>
      <c r="Z104" s="483"/>
      <c r="AA104" s="483"/>
      <c r="AB104" s="483"/>
      <c r="AC104" s="483"/>
      <c r="AD104" s="483"/>
      <c r="AE104" s="483"/>
      <c r="AF104" s="483"/>
      <c r="AG104" s="483"/>
      <c r="AH104" s="483"/>
      <c r="AI104" s="483"/>
      <c r="AJ104" s="483"/>
      <c r="AK104" s="483"/>
      <c r="AL104" s="483"/>
      <c r="AM104" s="483"/>
      <c r="AN104" s="484"/>
      <c r="AO104" s="485"/>
      <c r="AP104" s="22" t="s">
        <v>181</v>
      </c>
      <c r="AQ104" s="486"/>
      <c r="AR104" s="486"/>
      <c r="AS104" s="487"/>
      <c r="AT104" s="484"/>
      <c r="AU104" s="485"/>
      <c r="AV104" s="22" t="s">
        <v>181</v>
      </c>
      <c r="AW104" s="486"/>
      <c r="AX104" s="486"/>
      <c r="AY104" s="488"/>
    </row>
    <row r="105" spans="1:66" ht="23.25" customHeight="1" thickBot="1" x14ac:dyDescent="0.2">
      <c r="A105" s="120" t="s">
        <v>185</v>
      </c>
      <c r="B105" s="121"/>
      <c r="C105" s="121"/>
      <c r="D105" s="121"/>
      <c r="E105" s="121"/>
      <c r="F105" s="121"/>
      <c r="G105" s="126" t="s">
        <v>186</v>
      </c>
      <c r="H105" s="127"/>
      <c r="I105" s="127"/>
      <c r="J105" s="127"/>
      <c r="K105" s="127"/>
      <c r="L105" s="128" t="s">
        <v>106</v>
      </c>
      <c r="M105" s="128"/>
      <c r="N105" s="128"/>
      <c r="O105" s="129" t="s">
        <v>147</v>
      </c>
      <c r="P105" s="130"/>
      <c r="Q105" s="130"/>
      <c r="R105" s="130"/>
      <c r="S105" s="130"/>
      <c r="T105" s="130"/>
      <c r="U105" s="130"/>
      <c r="V105" s="130"/>
      <c r="W105" s="131"/>
      <c r="X105" s="130" t="s">
        <v>148</v>
      </c>
      <c r="Y105" s="130"/>
      <c r="Z105" s="130"/>
      <c r="AA105" s="130"/>
      <c r="AB105" s="130"/>
      <c r="AC105" s="130"/>
      <c r="AD105" s="130"/>
      <c r="AE105" s="130"/>
      <c r="AF105" s="130"/>
      <c r="AG105" s="131"/>
      <c r="AH105" s="130" t="s">
        <v>149</v>
      </c>
      <c r="AI105" s="130"/>
      <c r="AJ105" s="130"/>
      <c r="AK105" s="130"/>
      <c r="AL105" s="130"/>
      <c r="AM105" s="130"/>
      <c r="AN105" s="130"/>
      <c r="AO105" s="130"/>
      <c r="AP105" s="131"/>
      <c r="AQ105" s="130" t="s">
        <v>150</v>
      </c>
      <c r="AR105" s="130"/>
      <c r="AS105" s="130"/>
      <c r="AT105" s="130"/>
      <c r="AU105" s="130"/>
      <c r="AV105" s="130"/>
      <c r="AW105" s="130"/>
      <c r="AX105" s="130"/>
      <c r="AY105" s="132"/>
      <c r="BB105" s="57"/>
      <c r="BC105" s="1067"/>
      <c r="BD105" s="1067"/>
      <c r="BE105" s="1067"/>
      <c r="BF105" s="1067"/>
      <c r="BG105" s="1067"/>
      <c r="BH105" s="1067"/>
      <c r="BI105" s="1067"/>
      <c r="BJ105" s="1067"/>
      <c r="BK105" s="1067"/>
      <c r="BL105" s="1067"/>
      <c r="BM105" s="1067"/>
      <c r="BN105" s="1067"/>
    </row>
    <row r="106" spans="1:66" ht="23.25" customHeight="1" x14ac:dyDescent="0.15">
      <c r="A106" s="122"/>
      <c r="B106" s="123"/>
      <c r="C106" s="123"/>
      <c r="D106" s="123"/>
      <c r="E106" s="123"/>
      <c r="F106" s="123"/>
      <c r="G106" s="331" t="s">
        <v>187</v>
      </c>
      <c r="H106" s="332"/>
      <c r="I106" s="332"/>
      <c r="J106" s="332"/>
      <c r="K106" s="332"/>
      <c r="L106" s="419" t="s">
        <v>180</v>
      </c>
      <c r="M106" s="419"/>
      <c r="N106" s="419"/>
      <c r="O106" s="420">
        <v>2</v>
      </c>
      <c r="P106" s="421"/>
      <c r="Q106" s="421"/>
      <c r="R106" s="69" t="s">
        <v>188</v>
      </c>
      <c r="S106" s="463">
        <v>1609</v>
      </c>
      <c r="T106" s="463"/>
      <c r="U106" s="463"/>
      <c r="V106" s="463"/>
      <c r="W106" s="464"/>
      <c r="X106" s="465">
        <v>1</v>
      </c>
      <c r="Y106" s="466"/>
      <c r="Z106" s="466"/>
      <c r="AA106" s="70" t="s">
        <v>188</v>
      </c>
      <c r="AB106" s="463">
        <v>3611.4839999999999</v>
      </c>
      <c r="AC106" s="463"/>
      <c r="AD106" s="463"/>
      <c r="AE106" s="463"/>
      <c r="AF106" s="463"/>
      <c r="AG106" s="464"/>
      <c r="AH106" s="465">
        <v>1</v>
      </c>
      <c r="AI106" s="466"/>
      <c r="AJ106" s="466"/>
      <c r="AK106" s="70" t="s">
        <v>188</v>
      </c>
      <c r="AL106" s="463">
        <v>500</v>
      </c>
      <c r="AM106" s="463"/>
      <c r="AN106" s="463"/>
      <c r="AO106" s="463"/>
      <c r="AP106" s="464"/>
      <c r="AQ106" s="476"/>
      <c r="AR106" s="476"/>
      <c r="AS106" s="476"/>
      <c r="AT106" s="476"/>
      <c r="AU106" s="476"/>
      <c r="AV106" s="476"/>
      <c r="AW106" s="476"/>
      <c r="AX106" s="476"/>
      <c r="AY106" s="477"/>
      <c r="BB106" s="58"/>
      <c r="BC106" s="57"/>
      <c r="BD106" s="57"/>
      <c r="BE106" s="57"/>
      <c r="BF106" s="57"/>
      <c r="BG106" s="57"/>
      <c r="BH106" s="57"/>
      <c r="BI106" s="57"/>
      <c r="BJ106" s="57"/>
      <c r="BK106" s="57"/>
      <c r="BL106" s="57"/>
      <c r="BM106" s="57"/>
      <c r="BN106" s="57"/>
    </row>
    <row r="107" spans="1:66" ht="23.25" customHeight="1" x14ac:dyDescent="0.15">
      <c r="A107" s="122"/>
      <c r="B107" s="123"/>
      <c r="C107" s="123"/>
      <c r="D107" s="123"/>
      <c r="E107" s="123"/>
      <c r="F107" s="123"/>
      <c r="G107" s="197"/>
      <c r="H107" s="198"/>
      <c r="I107" s="198"/>
      <c r="J107" s="198"/>
      <c r="K107" s="198"/>
      <c r="L107" s="418" t="s">
        <v>180</v>
      </c>
      <c r="M107" s="418"/>
      <c r="N107" s="418"/>
      <c r="O107" s="288">
        <v>5</v>
      </c>
      <c r="P107" s="288"/>
      <c r="Q107" s="289"/>
      <c r="R107" s="71" t="s">
        <v>188</v>
      </c>
      <c r="S107" s="478">
        <v>7128</v>
      </c>
      <c r="T107" s="479"/>
      <c r="U107" s="479"/>
      <c r="V107" s="479"/>
      <c r="W107" s="479"/>
      <c r="X107" s="480">
        <v>7</v>
      </c>
      <c r="Y107" s="480"/>
      <c r="Z107" s="481"/>
      <c r="AA107" s="72" t="s">
        <v>188</v>
      </c>
      <c r="AB107" s="478">
        <v>10700</v>
      </c>
      <c r="AC107" s="479"/>
      <c r="AD107" s="479"/>
      <c r="AE107" s="479"/>
      <c r="AF107" s="479"/>
      <c r="AG107" s="479"/>
      <c r="AH107" s="480">
        <v>3</v>
      </c>
      <c r="AI107" s="480"/>
      <c r="AJ107" s="481"/>
      <c r="AK107" s="72" t="s">
        <v>188</v>
      </c>
      <c r="AL107" s="478">
        <v>4500</v>
      </c>
      <c r="AM107" s="479"/>
      <c r="AN107" s="479"/>
      <c r="AO107" s="479"/>
      <c r="AP107" s="479"/>
      <c r="AQ107" s="480">
        <v>4</v>
      </c>
      <c r="AR107" s="480"/>
      <c r="AS107" s="481"/>
      <c r="AT107" s="72" t="s">
        <v>188</v>
      </c>
      <c r="AU107" s="478">
        <v>4500</v>
      </c>
      <c r="AV107" s="479"/>
      <c r="AW107" s="479"/>
      <c r="AX107" s="479"/>
      <c r="AY107" s="482"/>
      <c r="BB107" s="57"/>
      <c r="BC107" s="57"/>
      <c r="BD107" s="57"/>
      <c r="BE107" s="57"/>
      <c r="BF107" s="57"/>
      <c r="BG107" s="57"/>
      <c r="BH107" s="57"/>
      <c r="BI107" s="57"/>
      <c r="BJ107" s="57"/>
      <c r="BK107" s="59"/>
      <c r="BL107" s="57"/>
      <c r="BM107" s="57"/>
      <c r="BN107" s="57"/>
    </row>
    <row r="108" spans="1:66" ht="23.25" customHeight="1" x14ac:dyDescent="0.15">
      <c r="A108" s="122"/>
      <c r="B108" s="123"/>
      <c r="C108" s="123"/>
      <c r="D108" s="123"/>
      <c r="E108" s="123"/>
      <c r="F108" s="123"/>
      <c r="G108" s="197" t="s">
        <v>189</v>
      </c>
      <c r="H108" s="198"/>
      <c r="I108" s="198"/>
      <c r="J108" s="198"/>
      <c r="K108" s="198"/>
      <c r="L108" s="233" t="s">
        <v>180</v>
      </c>
      <c r="M108" s="233"/>
      <c r="N108" s="233"/>
      <c r="O108" s="113">
        <v>1</v>
      </c>
      <c r="P108" s="113"/>
      <c r="Q108" s="114"/>
      <c r="R108" s="73" t="s">
        <v>188</v>
      </c>
      <c r="S108" s="467">
        <v>668.43573900000001</v>
      </c>
      <c r="T108" s="468"/>
      <c r="U108" s="468"/>
      <c r="V108" s="468"/>
      <c r="W108" s="468"/>
      <c r="X108" s="469">
        <v>2</v>
      </c>
      <c r="Y108" s="469"/>
      <c r="Z108" s="470"/>
      <c r="AA108" s="74" t="s">
        <v>188</v>
      </c>
      <c r="AB108" s="467">
        <v>7773.9445450000003</v>
      </c>
      <c r="AC108" s="468"/>
      <c r="AD108" s="468"/>
      <c r="AE108" s="468"/>
      <c r="AF108" s="468"/>
      <c r="AG108" s="468"/>
      <c r="AH108" s="469">
        <v>2</v>
      </c>
      <c r="AI108" s="469"/>
      <c r="AJ108" s="470"/>
      <c r="AK108" s="74" t="s">
        <v>188</v>
      </c>
      <c r="AL108" s="467">
        <v>130.487123</v>
      </c>
      <c r="AM108" s="468"/>
      <c r="AN108" s="468"/>
      <c r="AO108" s="468"/>
      <c r="AP108" s="468"/>
      <c r="AQ108" s="469">
        <v>0</v>
      </c>
      <c r="AR108" s="469"/>
      <c r="AS108" s="470"/>
      <c r="AT108" s="74" t="s">
        <v>188</v>
      </c>
      <c r="AU108" s="467">
        <f>19.91+9.1+9.424</f>
        <v>38.433999999999997</v>
      </c>
      <c r="AV108" s="468"/>
      <c r="AW108" s="468"/>
      <c r="AX108" s="468"/>
      <c r="AY108" s="475"/>
      <c r="BB108" s="58"/>
      <c r="BC108" s="57"/>
      <c r="BD108" s="57"/>
      <c r="BE108" s="60"/>
      <c r="BF108" s="57"/>
      <c r="BG108" s="60"/>
      <c r="BH108" s="57"/>
      <c r="BI108" s="60"/>
      <c r="BJ108" s="57"/>
      <c r="BK108" s="60"/>
      <c r="BL108" s="57"/>
      <c r="BM108" s="60"/>
      <c r="BN108" s="57"/>
    </row>
    <row r="109" spans="1:66" ht="23.25" customHeight="1" x14ac:dyDescent="0.15">
      <c r="A109" s="122"/>
      <c r="B109" s="123"/>
      <c r="C109" s="123"/>
      <c r="D109" s="123"/>
      <c r="E109" s="123"/>
      <c r="F109" s="123"/>
      <c r="G109" s="444" t="s">
        <v>190</v>
      </c>
      <c r="H109" s="445"/>
      <c r="I109" s="445"/>
      <c r="J109" s="445"/>
      <c r="K109" s="445"/>
      <c r="L109" s="233" t="s">
        <v>180</v>
      </c>
      <c r="M109" s="233"/>
      <c r="N109" s="233"/>
      <c r="O109" s="113">
        <v>0</v>
      </c>
      <c r="P109" s="113"/>
      <c r="Q109" s="114"/>
      <c r="R109" s="73" t="s">
        <v>188</v>
      </c>
      <c r="S109" s="193">
        <v>0</v>
      </c>
      <c r="T109" s="194"/>
      <c r="U109" s="194"/>
      <c r="V109" s="194"/>
      <c r="W109" s="194"/>
      <c r="X109" s="191">
        <v>0</v>
      </c>
      <c r="Y109" s="191"/>
      <c r="Z109" s="192"/>
      <c r="AA109" s="75" t="s">
        <v>188</v>
      </c>
      <c r="AB109" s="193">
        <v>0</v>
      </c>
      <c r="AC109" s="194"/>
      <c r="AD109" s="194"/>
      <c r="AE109" s="194"/>
      <c r="AF109" s="194"/>
      <c r="AG109" s="194"/>
      <c r="AH109" s="191">
        <v>0</v>
      </c>
      <c r="AI109" s="191"/>
      <c r="AJ109" s="192"/>
      <c r="AK109" s="75" t="s">
        <v>188</v>
      </c>
      <c r="AL109" s="193">
        <v>0</v>
      </c>
      <c r="AM109" s="194"/>
      <c r="AN109" s="194"/>
      <c r="AO109" s="194"/>
      <c r="AP109" s="194"/>
      <c r="AQ109" s="191">
        <v>0</v>
      </c>
      <c r="AR109" s="191"/>
      <c r="AS109" s="192"/>
      <c r="AT109" s="75" t="s">
        <v>188</v>
      </c>
      <c r="AU109" s="193">
        <v>0</v>
      </c>
      <c r="AV109" s="194"/>
      <c r="AW109" s="194"/>
      <c r="AX109" s="194"/>
      <c r="AY109" s="195"/>
      <c r="BB109" s="57"/>
      <c r="BC109" s="57"/>
      <c r="BD109" s="57"/>
      <c r="BE109" s="60"/>
      <c r="BF109" s="57"/>
      <c r="BG109" s="60"/>
      <c r="BH109" s="57"/>
      <c r="BI109" s="57"/>
      <c r="BJ109" s="57"/>
      <c r="BK109" s="60"/>
      <c r="BL109" s="57"/>
      <c r="BM109" s="60"/>
      <c r="BN109" s="57"/>
    </row>
    <row r="110" spans="1:66" ht="23.25" customHeight="1" thickBot="1" x14ac:dyDescent="0.2">
      <c r="A110" s="124"/>
      <c r="B110" s="125"/>
      <c r="C110" s="125"/>
      <c r="D110" s="125"/>
      <c r="E110" s="125"/>
      <c r="F110" s="125"/>
      <c r="G110" s="320" t="s">
        <v>191</v>
      </c>
      <c r="H110" s="321"/>
      <c r="I110" s="321"/>
      <c r="J110" s="321"/>
      <c r="K110" s="321"/>
      <c r="L110" s="322" t="s">
        <v>180</v>
      </c>
      <c r="M110" s="322"/>
      <c r="N110" s="322"/>
      <c r="O110" s="117">
        <v>7</v>
      </c>
      <c r="P110" s="117"/>
      <c r="Q110" s="118"/>
      <c r="R110" s="76" t="s">
        <v>188</v>
      </c>
      <c r="S110" s="108">
        <v>9750.3720080000003</v>
      </c>
      <c r="T110" s="109"/>
      <c r="U110" s="109"/>
      <c r="V110" s="109"/>
      <c r="W110" s="109"/>
      <c r="X110" s="106">
        <v>6</v>
      </c>
      <c r="Y110" s="106"/>
      <c r="Z110" s="107"/>
      <c r="AA110" s="77" t="s">
        <v>188</v>
      </c>
      <c r="AB110" s="108">
        <f>S110+AB106-AB108-AB109</f>
        <v>5587.9114630000004</v>
      </c>
      <c r="AC110" s="109"/>
      <c r="AD110" s="109"/>
      <c r="AE110" s="109"/>
      <c r="AF110" s="109"/>
      <c r="AG110" s="109"/>
      <c r="AH110" s="106">
        <v>5</v>
      </c>
      <c r="AI110" s="106"/>
      <c r="AJ110" s="107"/>
      <c r="AK110" s="77" t="s">
        <v>188</v>
      </c>
      <c r="AL110" s="108">
        <f>AB110+AL106-AL108-AL109</f>
        <v>5957.4243400000005</v>
      </c>
      <c r="AM110" s="109"/>
      <c r="AN110" s="109"/>
      <c r="AO110" s="109"/>
      <c r="AP110" s="109"/>
      <c r="AQ110" s="106">
        <v>9</v>
      </c>
      <c r="AR110" s="106"/>
      <c r="AS110" s="107"/>
      <c r="AT110" s="77" t="s">
        <v>188</v>
      </c>
      <c r="AU110" s="108">
        <f>AL110+AU107-AU108-AU109</f>
        <v>10418.990340000002</v>
      </c>
      <c r="AV110" s="109"/>
      <c r="AW110" s="109"/>
      <c r="AX110" s="109"/>
      <c r="AY110" s="110"/>
      <c r="BB110" s="57"/>
      <c r="BC110" s="57"/>
      <c r="BD110" s="57"/>
      <c r="BE110" s="57"/>
      <c r="BF110" s="57"/>
      <c r="BG110" s="57"/>
      <c r="BH110" s="57"/>
      <c r="BI110" s="57"/>
      <c r="BJ110" s="57"/>
      <c r="BK110" s="57"/>
      <c r="BL110" s="57"/>
      <c r="BM110" s="57"/>
      <c r="BN110" s="57"/>
    </row>
    <row r="111" spans="1:66" ht="23.25" customHeight="1" thickBot="1" x14ac:dyDescent="0.2">
      <c r="A111" s="120" t="s">
        <v>192</v>
      </c>
      <c r="B111" s="121"/>
      <c r="C111" s="121"/>
      <c r="D111" s="121"/>
      <c r="E111" s="121"/>
      <c r="F111" s="121"/>
      <c r="G111" s="126" t="s">
        <v>186</v>
      </c>
      <c r="H111" s="127"/>
      <c r="I111" s="127"/>
      <c r="J111" s="127"/>
      <c r="K111" s="127"/>
      <c r="L111" s="128" t="s">
        <v>106</v>
      </c>
      <c r="M111" s="128"/>
      <c r="N111" s="128"/>
      <c r="O111" s="129" t="s">
        <v>147</v>
      </c>
      <c r="P111" s="130"/>
      <c r="Q111" s="130"/>
      <c r="R111" s="130"/>
      <c r="S111" s="130"/>
      <c r="T111" s="130"/>
      <c r="U111" s="130"/>
      <c r="V111" s="130"/>
      <c r="W111" s="131"/>
      <c r="X111" s="130" t="s">
        <v>148</v>
      </c>
      <c r="Y111" s="130"/>
      <c r="Z111" s="130"/>
      <c r="AA111" s="130"/>
      <c r="AB111" s="130"/>
      <c r="AC111" s="130"/>
      <c r="AD111" s="130"/>
      <c r="AE111" s="130"/>
      <c r="AF111" s="130"/>
      <c r="AG111" s="131"/>
      <c r="AH111" s="130" t="s">
        <v>149</v>
      </c>
      <c r="AI111" s="130"/>
      <c r="AJ111" s="130"/>
      <c r="AK111" s="130"/>
      <c r="AL111" s="130"/>
      <c r="AM111" s="130"/>
      <c r="AN111" s="130"/>
      <c r="AO111" s="130"/>
      <c r="AP111" s="131"/>
      <c r="AQ111" s="130" t="s">
        <v>150</v>
      </c>
      <c r="AR111" s="130"/>
      <c r="AS111" s="130"/>
      <c r="AT111" s="130"/>
      <c r="AU111" s="130"/>
      <c r="AV111" s="130"/>
      <c r="AW111" s="130"/>
      <c r="AX111" s="130"/>
      <c r="AY111" s="132"/>
      <c r="BB111" s="57"/>
      <c r="BC111" s="57"/>
      <c r="BD111" s="57"/>
      <c r="BE111" s="57"/>
      <c r="BF111" s="57"/>
      <c r="BG111" s="57"/>
      <c r="BH111" s="57"/>
      <c r="BI111" s="57"/>
      <c r="BJ111" s="57"/>
      <c r="BK111" s="57"/>
      <c r="BL111" s="57"/>
      <c r="BM111" s="57"/>
      <c r="BN111" s="57"/>
    </row>
    <row r="112" spans="1:66" ht="23.25" customHeight="1" x14ac:dyDescent="0.15">
      <c r="A112" s="122"/>
      <c r="B112" s="123"/>
      <c r="C112" s="123"/>
      <c r="D112" s="123"/>
      <c r="E112" s="123"/>
      <c r="F112" s="123"/>
      <c r="G112" s="331" t="s">
        <v>193</v>
      </c>
      <c r="H112" s="332"/>
      <c r="I112" s="332"/>
      <c r="J112" s="332"/>
      <c r="K112" s="332"/>
      <c r="L112" s="333" t="s">
        <v>180</v>
      </c>
      <c r="M112" s="333"/>
      <c r="N112" s="333"/>
      <c r="O112" s="133">
        <v>0</v>
      </c>
      <c r="P112" s="134"/>
      <c r="Q112" s="134"/>
      <c r="R112" s="23" t="s">
        <v>188</v>
      </c>
      <c r="S112" s="175">
        <v>0</v>
      </c>
      <c r="T112" s="175"/>
      <c r="U112" s="175"/>
      <c r="V112" s="175"/>
      <c r="W112" s="176"/>
      <c r="X112" s="133">
        <v>0</v>
      </c>
      <c r="Y112" s="134"/>
      <c r="Z112" s="134"/>
      <c r="AA112" s="23" t="s">
        <v>188</v>
      </c>
      <c r="AB112" s="175">
        <v>0</v>
      </c>
      <c r="AC112" s="175"/>
      <c r="AD112" s="175"/>
      <c r="AE112" s="175"/>
      <c r="AF112" s="175"/>
      <c r="AG112" s="176"/>
      <c r="AH112" s="133">
        <v>0</v>
      </c>
      <c r="AI112" s="134"/>
      <c r="AJ112" s="134"/>
      <c r="AK112" s="23" t="s">
        <v>188</v>
      </c>
      <c r="AL112" s="175">
        <v>0</v>
      </c>
      <c r="AM112" s="175"/>
      <c r="AN112" s="175"/>
      <c r="AO112" s="175"/>
      <c r="AP112" s="176"/>
      <c r="AQ112" s="472"/>
      <c r="AR112" s="472"/>
      <c r="AS112" s="472"/>
      <c r="AT112" s="472"/>
      <c r="AU112" s="472"/>
      <c r="AV112" s="472"/>
      <c r="AW112" s="472"/>
      <c r="AX112" s="472"/>
      <c r="AY112" s="473"/>
      <c r="BB112" s="57"/>
      <c r="BC112" s="58"/>
      <c r="BD112" s="57"/>
      <c r="BE112" s="57"/>
      <c r="BF112" s="57"/>
      <c r="BG112" s="57"/>
      <c r="BH112" s="57"/>
      <c r="BI112" s="57"/>
      <c r="BJ112" s="57"/>
      <c r="BK112" s="57"/>
      <c r="BL112" s="57"/>
      <c r="BM112" s="57"/>
      <c r="BN112" s="57"/>
    </row>
    <row r="113" spans="1:66" ht="23.25" customHeight="1" x14ac:dyDescent="0.15">
      <c r="A113" s="122"/>
      <c r="B113" s="123"/>
      <c r="C113" s="123"/>
      <c r="D113" s="123"/>
      <c r="E113" s="123"/>
      <c r="F113" s="123"/>
      <c r="G113" s="197"/>
      <c r="H113" s="198"/>
      <c r="I113" s="198"/>
      <c r="J113" s="198"/>
      <c r="K113" s="198"/>
      <c r="L113" s="330" t="s">
        <v>180</v>
      </c>
      <c r="M113" s="330"/>
      <c r="N113" s="330"/>
      <c r="O113" s="177">
        <v>0</v>
      </c>
      <c r="P113" s="177"/>
      <c r="Q113" s="178"/>
      <c r="R113" s="24" t="s">
        <v>188</v>
      </c>
      <c r="S113" s="179">
        <v>0</v>
      </c>
      <c r="T113" s="180"/>
      <c r="U113" s="180"/>
      <c r="V113" s="180"/>
      <c r="W113" s="180"/>
      <c r="X113" s="177">
        <v>0</v>
      </c>
      <c r="Y113" s="177"/>
      <c r="Z113" s="178"/>
      <c r="AA113" s="24" t="s">
        <v>188</v>
      </c>
      <c r="AB113" s="179">
        <v>0</v>
      </c>
      <c r="AC113" s="180"/>
      <c r="AD113" s="180"/>
      <c r="AE113" s="180"/>
      <c r="AF113" s="180"/>
      <c r="AG113" s="180"/>
      <c r="AH113" s="177">
        <v>0</v>
      </c>
      <c r="AI113" s="177"/>
      <c r="AJ113" s="178"/>
      <c r="AK113" s="24" t="s">
        <v>188</v>
      </c>
      <c r="AL113" s="179">
        <v>0</v>
      </c>
      <c r="AM113" s="180"/>
      <c r="AN113" s="180"/>
      <c r="AO113" s="180"/>
      <c r="AP113" s="180"/>
      <c r="AQ113" s="177">
        <v>0</v>
      </c>
      <c r="AR113" s="177"/>
      <c r="AS113" s="178"/>
      <c r="AT113" s="24" t="s">
        <v>188</v>
      </c>
      <c r="AU113" s="179">
        <v>0</v>
      </c>
      <c r="AV113" s="180"/>
      <c r="AW113" s="180"/>
      <c r="AX113" s="180"/>
      <c r="AY113" s="474"/>
      <c r="BB113" s="57"/>
      <c r="BC113" s="57"/>
      <c r="BD113" s="57"/>
      <c r="BE113" s="57"/>
      <c r="BF113" s="57"/>
      <c r="BG113" s="57"/>
      <c r="BH113" s="57"/>
      <c r="BI113" s="57"/>
      <c r="BJ113" s="57"/>
      <c r="BK113" s="57"/>
      <c r="BL113" s="57"/>
      <c r="BM113" s="57"/>
      <c r="BN113" s="57"/>
    </row>
    <row r="114" spans="1:66" ht="23.25" customHeight="1" x14ac:dyDescent="0.15">
      <c r="A114" s="122"/>
      <c r="B114" s="123"/>
      <c r="C114" s="123"/>
      <c r="D114" s="123"/>
      <c r="E114" s="123"/>
      <c r="F114" s="123"/>
      <c r="G114" s="197" t="s">
        <v>194</v>
      </c>
      <c r="H114" s="198"/>
      <c r="I114" s="198"/>
      <c r="J114" s="198"/>
      <c r="K114" s="198"/>
      <c r="L114" s="471" t="s">
        <v>180</v>
      </c>
      <c r="M114" s="471"/>
      <c r="N114" s="471"/>
      <c r="O114" s="326">
        <v>0</v>
      </c>
      <c r="P114" s="326"/>
      <c r="Q114" s="327"/>
      <c r="R114" s="25" t="s">
        <v>188</v>
      </c>
      <c r="S114" s="328">
        <v>0</v>
      </c>
      <c r="T114" s="329"/>
      <c r="U114" s="329"/>
      <c r="V114" s="329"/>
      <c r="W114" s="329"/>
      <c r="X114" s="326">
        <v>0</v>
      </c>
      <c r="Y114" s="326"/>
      <c r="Z114" s="327"/>
      <c r="AA114" s="25" t="s">
        <v>188</v>
      </c>
      <c r="AB114" s="328">
        <v>0</v>
      </c>
      <c r="AC114" s="329"/>
      <c r="AD114" s="329"/>
      <c r="AE114" s="329"/>
      <c r="AF114" s="329"/>
      <c r="AG114" s="329"/>
      <c r="AH114" s="326">
        <v>0</v>
      </c>
      <c r="AI114" s="326"/>
      <c r="AJ114" s="327"/>
      <c r="AK114" s="25" t="s">
        <v>188</v>
      </c>
      <c r="AL114" s="328">
        <v>0</v>
      </c>
      <c r="AM114" s="329"/>
      <c r="AN114" s="329"/>
      <c r="AO114" s="329"/>
      <c r="AP114" s="329"/>
      <c r="AQ114" s="326">
        <v>0</v>
      </c>
      <c r="AR114" s="326"/>
      <c r="AS114" s="327"/>
      <c r="AT114" s="25" t="s">
        <v>188</v>
      </c>
      <c r="AU114" s="328">
        <v>0</v>
      </c>
      <c r="AV114" s="329"/>
      <c r="AW114" s="329"/>
      <c r="AX114" s="329"/>
      <c r="AY114" s="461"/>
      <c r="BB114" s="58"/>
      <c r="BC114" s="57"/>
      <c r="BD114" s="57"/>
      <c r="BE114" s="57"/>
      <c r="BF114" s="57"/>
      <c r="BG114" s="57"/>
      <c r="BH114" s="57"/>
      <c r="BI114" s="57"/>
      <c r="BJ114" s="57"/>
      <c r="BK114" s="57"/>
      <c r="BL114" s="57"/>
      <c r="BM114" s="57"/>
      <c r="BN114" s="57"/>
    </row>
    <row r="115" spans="1:66" ht="23.25" customHeight="1" x14ac:dyDescent="0.15">
      <c r="A115" s="122"/>
      <c r="B115" s="123"/>
      <c r="C115" s="123"/>
      <c r="D115" s="123"/>
      <c r="E115" s="123"/>
      <c r="F115" s="123"/>
      <c r="G115" s="444" t="s">
        <v>195</v>
      </c>
      <c r="H115" s="445"/>
      <c r="I115" s="445"/>
      <c r="J115" s="445"/>
      <c r="K115" s="445"/>
      <c r="L115" s="471" t="s">
        <v>180</v>
      </c>
      <c r="M115" s="471"/>
      <c r="N115" s="471"/>
      <c r="O115" s="326">
        <v>0</v>
      </c>
      <c r="P115" s="326"/>
      <c r="Q115" s="327"/>
      <c r="R115" s="25" t="s">
        <v>188</v>
      </c>
      <c r="S115" s="328">
        <v>0</v>
      </c>
      <c r="T115" s="329"/>
      <c r="U115" s="329"/>
      <c r="V115" s="329"/>
      <c r="W115" s="329"/>
      <c r="X115" s="326">
        <v>0</v>
      </c>
      <c r="Y115" s="326"/>
      <c r="Z115" s="327"/>
      <c r="AA115" s="25" t="s">
        <v>188</v>
      </c>
      <c r="AB115" s="328">
        <v>0</v>
      </c>
      <c r="AC115" s="329"/>
      <c r="AD115" s="329"/>
      <c r="AE115" s="329"/>
      <c r="AF115" s="329"/>
      <c r="AG115" s="329"/>
      <c r="AH115" s="326">
        <v>0</v>
      </c>
      <c r="AI115" s="326"/>
      <c r="AJ115" s="327"/>
      <c r="AK115" s="25" t="s">
        <v>188</v>
      </c>
      <c r="AL115" s="328">
        <v>0</v>
      </c>
      <c r="AM115" s="329"/>
      <c r="AN115" s="329"/>
      <c r="AO115" s="329"/>
      <c r="AP115" s="329"/>
      <c r="AQ115" s="326">
        <v>0</v>
      </c>
      <c r="AR115" s="326"/>
      <c r="AS115" s="327"/>
      <c r="AT115" s="25" t="s">
        <v>188</v>
      </c>
      <c r="AU115" s="328">
        <v>0</v>
      </c>
      <c r="AV115" s="329"/>
      <c r="AW115" s="329"/>
      <c r="AX115" s="329"/>
      <c r="AY115" s="461"/>
    </row>
    <row r="116" spans="1:66" ht="23.25" customHeight="1" thickBot="1" x14ac:dyDescent="0.2">
      <c r="A116" s="124"/>
      <c r="B116" s="125"/>
      <c r="C116" s="125"/>
      <c r="D116" s="125"/>
      <c r="E116" s="125"/>
      <c r="F116" s="125"/>
      <c r="G116" s="320" t="s">
        <v>196</v>
      </c>
      <c r="H116" s="321"/>
      <c r="I116" s="321"/>
      <c r="J116" s="321"/>
      <c r="K116" s="321"/>
      <c r="L116" s="462" t="s">
        <v>180</v>
      </c>
      <c r="M116" s="462"/>
      <c r="N116" s="462"/>
      <c r="O116" s="183">
        <v>0</v>
      </c>
      <c r="P116" s="183"/>
      <c r="Q116" s="184"/>
      <c r="R116" s="26" t="s">
        <v>188</v>
      </c>
      <c r="S116" s="181">
        <v>0</v>
      </c>
      <c r="T116" s="182"/>
      <c r="U116" s="182"/>
      <c r="V116" s="182"/>
      <c r="W116" s="182"/>
      <c r="X116" s="183">
        <v>0</v>
      </c>
      <c r="Y116" s="183"/>
      <c r="Z116" s="184"/>
      <c r="AA116" s="26" t="s">
        <v>188</v>
      </c>
      <c r="AB116" s="181">
        <f>S116+AB112-AB114-AB115</f>
        <v>0</v>
      </c>
      <c r="AC116" s="182"/>
      <c r="AD116" s="182"/>
      <c r="AE116" s="182"/>
      <c r="AF116" s="182"/>
      <c r="AG116" s="182"/>
      <c r="AH116" s="183">
        <v>0</v>
      </c>
      <c r="AI116" s="183"/>
      <c r="AJ116" s="184"/>
      <c r="AK116" s="26" t="s">
        <v>188</v>
      </c>
      <c r="AL116" s="181">
        <f>AB116+AL112-AL114-AL115</f>
        <v>0</v>
      </c>
      <c r="AM116" s="182"/>
      <c r="AN116" s="182"/>
      <c r="AO116" s="182"/>
      <c r="AP116" s="182"/>
      <c r="AQ116" s="183">
        <v>0</v>
      </c>
      <c r="AR116" s="183"/>
      <c r="AS116" s="184"/>
      <c r="AT116" s="26" t="s">
        <v>188</v>
      </c>
      <c r="AU116" s="181">
        <f>AL116+AU113-AU114-AU115</f>
        <v>0</v>
      </c>
      <c r="AV116" s="182"/>
      <c r="AW116" s="182"/>
      <c r="AX116" s="182"/>
      <c r="AY116" s="460"/>
    </row>
    <row r="117" spans="1:66" ht="23.25" customHeight="1" thickBot="1" x14ac:dyDescent="0.2">
      <c r="A117" s="120" t="s">
        <v>197</v>
      </c>
      <c r="B117" s="121"/>
      <c r="C117" s="121"/>
      <c r="D117" s="121"/>
      <c r="E117" s="121"/>
      <c r="F117" s="121"/>
      <c r="G117" s="126" t="s">
        <v>186</v>
      </c>
      <c r="H117" s="127"/>
      <c r="I117" s="127"/>
      <c r="J117" s="127"/>
      <c r="K117" s="127"/>
      <c r="L117" s="128" t="s">
        <v>106</v>
      </c>
      <c r="M117" s="128"/>
      <c r="N117" s="128"/>
      <c r="O117" s="129" t="s">
        <v>147</v>
      </c>
      <c r="P117" s="130"/>
      <c r="Q117" s="130"/>
      <c r="R117" s="130"/>
      <c r="S117" s="130"/>
      <c r="T117" s="130"/>
      <c r="U117" s="130"/>
      <c r="V117" s="130"/>
      <c r="W117" s="131"/>
      <c r="X117" s="130" t="s">
        <v>148</v>
      </c>
      <c r="Y117" s="130"/>
      <c r="Z117" s="130"/>
      <c r="AA117" s="130"/>
      <c r="AB117" s="130"/>
      <c r="AC117" s="130"/>
      <c r="AD117" s="130"/>
      <c r="AE117" s="130"/>
      <c r="AF117" s="130"/>
      <c r="AG117" s="131"/>
      <c r="AH117" s="130" t="s">
        <v>149</v>
      </c>
      <c r="AI117" s="130"/>
      <c r="AJ117" s="130"/>
      <c r="AK117" s="130"/>
      <c r="AL117" s="130"/>
      <c r="AM117" s="130"/>
      <c r="AN117" s="130"/>
      <c r="AO117" s="130"/>
      <c r="AP117" s="131"/>
      <c r="AQ117" s="130" t="s">
        <v>150</v>
      </c>
      <c r="AR117" s="130"/>
      <c r="AS117" s="130"/>
      <c r="AT117" s="130"/>
      <c r="AU117" s="130"/>
      <c r="AV117" s="130"/>
      <c r="AW117" s="130"/>
      <c r="AX117" s="130"/>
      <c r="AY117" s="132"/>
    </row>
    <row r="118" spans="1:66" ht="23.25" customHeight="1" x14ac:dyDescent="0.15">
      <c r="A118" s="122"/>
      <c r="B118" s="123"/>
      <c r="C118" s="123"/>
      <c r="D118" s="123"/>
      <c r="E118" s="123"/>
      <c r="F118" s="123"/>
      <c r="G118" s="331" t="s">
        <v>198</v>
      </c>
      <c r="H118" s="332"/>
      <c r="I118" s="332"/>
      <c r="J118" s="332"/>
      <c r="K118" s="332"/>
      <c r="L118" s="419" t="s">
        <v>180</v>
      </c>
      <c r="M118" s="419"/>
      <c r="N118" s="419"/>
      <c r="O118" s="420">
        <v>0</v>
      </c>
      <c r="P118" s="421"/>
      <c r="Q118" s="421"/>
      <c r="R118" s="69" t="s">
        <v>188</v>
      </c>
      <c r="S118" s="422">
        <v>0</v>
      </c>
      <c r="T118" s="422"/>
      <c r="U118" s="422"/>
      <c r="V118" s="422"/>
      <c r="W118" s="423"/>
      <c r="X118" s="420">
        <v>0</v>
      </c>
      <c r="Y118" s="421"/>
      <c r="Z118" s="421"/>
      <c r="AA118" s="69" t="s">
        <v>188</v>
      </c>
      <c r="AB118" s="422">
        <v>0</v>
      </c>
      <c r="AC118" s="422"/>
      <c r="AD118" s="422"/>
      <c r="AE118" s="422"/>
      <c r="AF118" s="422"/>
      <c r="AG118" s="423"/>
      <c r="AH118" s="420">
        <v>0</v>
      </c>
      <c r="AI118" s="421"/>
      <c r="AJ118" s="421"/>
      <c r="AK118" s="69" t="s">
        <v>188</v>
      </c>
      <c r="AL118" s="422">
        <v>0</v>
      </c>
      <c r="AM118" s="422"/>
      <c r="AN118" s="422"/>
      <c r="AO118" s="422"/>
      <c r="AP118" s="423"/>
      <c r="AQ118" s="416"/>
      <c r="AR118" s="416"/>
      <c r="AS118" s="416"/>
      <c r="AT118" s="416"/>
      <c r="AU118" s="416"/>
      <c r="AV118" s="416"/>
      <c r="AW118" s="416"/>
      <c r="AX118" s="416"/>
      <c r="AY118" s="417"/>
    </row>
    <row r="119" spans="1:66" ht="23.25" customHeight="1" x14ac:dyDescent="0.15">
      <c r="A119" s="122"/>
      <c r="B119" s="123"/>
      <c r="C119" s="123"/>
      <c r="D119" s="123"/>
      <c r="E119" s="123"/>
      <c r="F119" s="123"/>
      <c r="G119" s="197"/>
      <c r="H119" s="198"/>
      <c r="I119" s="198"/>
      <c r="J119" s="198"/>
      <c r="K119" s="198"/>
      <c r="L119" s="418" t="s">
        <v>180</v>
      </c>
      <c r="M119" s="418"/>
      <c r="N119" s="418"/>
      <c r="O119" s="288">
        <v>0</v>
      </c>
      <c r="P119" s="288"/>
      <c r="Q119" s="289"/>
      <c r="R119" s="71" t="s">
        <v>188</v>
      </c>
      <c r="S119" s="230">
        <v>0</v>
      </c>
      <c r="T119" s="231"/>
      <c r="U119" s="231"/>
      <c r="V119" s="231"/>
      <c r="W119" s="231"/>
      <c r="X119" s="288">
        <v>0</v>
      </c>
      <c r="Y119" s="288"/>
      <c r="Z119" s="289"/>
      <c r="AA119" s="71" t="s">
        <v>188</v>
      </c>
      <c r="AB119" s="230">
        <v>0</v>
      </c>
      <c r="AC119" s="231"/>
      <c r="AD119" s="231"/>
      <c r="AE119" s="231"/>
      <c r="AF119" s="231"/>
      <c r="AG119" s="231"/>
      <c r="AH119" s="288">
        <v>0</v>
      </c>
      <c r="AI119" s="288"/>
      <c r="AJ119" s="289"/>
      <c r="AK119" s="71" t="s">
        <v>188</v>
      </c>
      <c r="AL119" s="230">
        <v>0</v>
      </c>
      <c r="AM119" s="231"/>
      <c r="AN119" s="231"/>
      <c r="AO119" s="231"/>
      <c r="AP119" s="231"/>
      <c r="AQ119" s="288">
        <v>0</v>
      </c>
      <c r="AR119" s="288"/>
      <c r="AS119" s="289"/>
      <c r="AT119" s="71" t="s">
        <v>188</v>
      </c>
      <c r="AU119" s="230">
        <v>0</v>
      </c>
      <c r="AV119" s="231"/>
      <c r="AW119" s="231"/>
      <c r="AX119" s="231"/>
      <c r="AY119" s="232"/>
    </row>
    <row r="120" spans="1:66" ht="23.25" customHeight="1" x14ac:dyDescent="0.15">
      <c r="A120" s="122"/>
      <c r="B120" s="123"/>
      <c r="C120" s="123"/>
      <c r="D120" s="123"/>
      <c r="E120" s="123"/>
      <c r="F120" s="123"/>
      <c r="G120" s="197" t="s">
        <v>199</v>
      </c>
      <c r="H120" s="198"/>
      <c r="I120" s="198"/>
      <c r="J120" s="198"/>
      <c r="K120" s="198"/>
      <c r="L120" s="233" t="s">
        <v>180</v>
      </c>
      <c r="M120" s="233"/>
      <c r="N120" s="233"/>
      <c r="O120" s="113">
        <v>0</v>
      </c>
      <c r="P120" s="113"/>
      <c r="Q120" s="114"/>
      <c r="R120" s="73" t="s">
        <v>188</v>
      </c>
      <c r="S120" s="111">
        <v>0</v>
      </c>
      <c r="T120" s="112"/>
      <c r="U120" s="112"/>
      <c r="V120" s="112"/>
      <c r="W120" s="112"/>
      <c r="X120" s="113">
        <v>0</v>
      </c>
      <c r="Y120" s="113"/>
      <c r="Z120" s="114"/>
      <c r="AA120" s="73" t="s">
        <v>188</v>
      </c>
      <c r="AB120" s="111">
        <v>0</v>
      </c>
      <c r="AC120" s="112"/>
      <c r="AD120" s="112"/>
      <c r="AE120" s="112"/>
      <c r="AF120" s="112"/>
      <c r="AG120" s="112"/>
      <c r="AH120" s="113">
        <v>0</v>
      </c>
      <c r="AI120" s="113"/>
      <c r="AJ120" s="114"/>
      <c r="AK120" s="73" t="s">
        <v>188</v>
      </c>
      <c r="AL120" s="111">
        <v>0</v>
      </c>
      <c r="AM120" s="112"/>
      <c r="AN120" s="112"/>
      <c r="AO120" s="112"/>
      <c r="AP120" s="112"/>
      <c r="AQ120" s="113">
        <v>0</v>
      </c>
      <c r="AR120" s="113"/>
      <c r="AS120" s="114"/>
      <c r="AT120" s="73" t="s">
        <v>188</v>
      </c>
      <c r="AU120" s="111">
        <v>0</v>
      </c>
      <c r="AV120" s="112"/>
      <c r="AW120" s="112"/>
      <c r="AX120" s="112"/>
      <c r="AY120" s="319"/>
    </row>
    <row r="121" spans="1:66" ht="23.25" customHeight="1" x14ac:dyDescent="0.15">
      <c r="A121" s="122"/>
      <c r="B121" s="123"/>
      <c r="C121" s="123"/>
      <c r="D121" s="123"/>
      <c r="E121" s="123"/>
      <c r="F121" s="123"/>
      <c r="G121" s="444" t="s">
        <v>200</v>
      </c>
      <c r="H121" s="445"/>
      <c r="I121" s="445"/>
      <c r="J121" s="445"/>
      <c r="K121" s="445"/>
      <c r="L121" s="233" t="s">
        <v>180</v>
      </c>
      <c r="M121" s="233"/>
      <c r="N121" s="233"/>
      <c r="O121" s="113">
        <v>0</v>
      </c>
      <c r="P121" s="113"/>
      <c r="Q121" s="114"/>
      <c r="R121" s="73" t="s">
        <v>188</v>
      </c>
      <c r="S121" s="111">
        <v>0</v>
      </c>
      <c r="T121" s="112"/>
      <c r="U121" s="112"/>
      <c r="V121" s="112"/>
      <c r="W121" s="112"/>
      <c r="X121" s="113">
        <v>0</v>
      </c>
      <c r="Y121" s="113"/>
      <c r="Z121" s="114"/>
      <c r="AA121" s="73" t="s">
        <v>188</v>
      </c>
      <c r="AB121" s="111">
        <v>0</v>
      </c>
      <c r="AC121" s="112"/>
      <c r="AD121" s="112"/>
      <c r="AE121" s="112"/>
      <c r="AF121" s="112"/>
      <c r="AG121" s="112"/>
      <c r="AH121" s="113">
        <v>0</v>
      </c>
      <c r="AI121" s="113"/>
      <c r="AJ121" s="114"/>
      <c r="AK121" s="73" t="s">
        <v>188</v>
      </c>
      <c r="AL121" s="111">
        <v>0</v>
      </c>
      <c r="AM121" s="112"/>
      <c r="AN121" s="112"/>
      <c r="AO121" s="112"/>
      <c r="AP121" s="112"/>
      <c r="AQ121" s="113">
        <v>0</v>
      </c>
      <c r="AR121" s="113"/>
      <c r="AS121" s="114"/>
      <c r="AT121" s="73" t="s">
        <v>188</v>
      </c>
      <c r="AU121" s="111">
        <v>0</v>
      </c>
      <c r="AV121" s="112"/>
      <c r="AW121" s="112"/>
      <c r="AX121" s="112"/>
      <c r="AY121" s="319"/>
    </row>
    <row r="122" spans="1:66" ht="23.25" customHeight="1" thickBot="1" x14ac:dyDescent="0.2">
      <c r="A122" s="124"/>
      <c r="B122" s="125"/>
      <c r="C122" s="125"/>
      <c r="D122" s="125"/>
      <c r="E122" s="125"/>
      <c r="F122" s="125"/>
      <c r="G122" s="320" t="s">
        <v>201</v>
      </c>
      <c r="H122" s="321"/>
      <c r="I122" s="321"/>
      <c r="J122" s="321"/>
      <c r="K122" s="321"/>
      <c r="L122" s="322" t="s">
        <v>180</v>
      </c>
      <c r="M122" s="322"/>
      <c r="N122" s="322"/>
      <c r="O122" s="117">
        <v>0</v>
      </c>
      <c r="P122" s="117"/>
      <c r="Q122" s="118"/>
      <c r="R122" s="76" t="s">
        <v>188</v>
      </c>
      <c r="S122" s="115">
        <v>0</v>
      </c>
      <c r="T122" s="116"/>
      <c r="U122" s="116"/>
      <c r="V122" s="116"/>
      <c r="W122" s="116"/>
      <c r="X122" s="117">
        <v>0</v>
      </c>
      <c r="Y122" s="117"/>
      <c r="Z122" s="118"/>
      <c r="AA122" s="76" t="s">
        <v>188</v>
      </c>
      <c r="AB122" s="115">
        <f>S122+AB118-AB120-AB121</f>
        <v>0</v>
      </c>
      <c r="AC122" s="116"/>
      <c r="AD122" s="116"/>
      <c r="AE122" s="116"/>
      <c r="AF122" s="116"/>
      <c r="AG122" s="116"/>
      <c r="AH122" s="117">
        <v>0</v>
      </c>
      <c r="AI122" s="117"/>
      <c r="AJ122" s="118"/>
      <c r="AK122" s="76" t="s">
        <v>188</v>
      </c>
      <c r="AL122" s="115">
        <f>AB122+AL118-AL120-AL121</f>
        <v>0</v>
      </c>
      <c r="AM122" s="116"/>
      <c r="AN122" s="116"/>
      <c r="AO122" s="116"/>
      <c r="AP122" s="116"/>
      <c r="AQ122" s="117">
        <v>0</v>
      </c>
      <c r="AR122" s="117"/>
      <c r="AS122" s="118"/>
      <c r="AT122" s="76" t="s">
        <v>188</v>
      </c>
      <c r="AU122" s="115">
        <f>AL122+AU119-AU120-AU121</f>
        <v>0</v>
      </c>
      <c r="AV122" s="116"/>
      <c r="AW122" s="116"/>
      <c r="AX122" s="116"/>
      <c r="AY122" s="119"/>
    </row>
    <row r="123" spans="1:66" ht="25.5" customHeight="1" x14ac:dyDescent="0.15">
      <c r="A123" s="120" t="s">
        <v>202</v>
      </c>
      <c r="B123" s="121"/>
      <c r="C123" s="121"/>
      <c r="D123" s="121"/>
      <c r="E123" s="121"/>
      <c r="F123" s="432"/>
      <c r="G123" s="208" t="s">
        <v>203</v>
      </c>
      <c r="H123" s="209"/>
      <c r="I123" s="209"/>
      <c r="J123" s="209"/>
      <c r="K123" s="209"/>
      <c r="L123" s="209"/>
      <c r="M123" s="209"/>
      <c r="N123" s="209"/>
      <c r="O123" s="209"/>
      <c r="P123" s="209"/>
      <c r="Q123" s="210"/>
      <c r="R123" s="1022">
        <v>10700</v>
      </c>
      <c r="S123" s="1023"/>
      <c r="T123" s="1023"/>
      <c r="U123" s="1023"/>
      <c r="V123" s="1023"/>
      <c r="W123" s="1023"/>
      <c r="X123" s="1023"/>
      <c r="Y123" s="1023"/>
      <c r="Z123" s="1023"/>
      <c r="AA123" s="1023"/>
      <c r="AB123" s="1024"/>
      <c r="AC123" s="214" t="s">
        <v>204</v>
      </c>
      <c r="AD123" s="215"/>
      <c r="AE123" s="215"/>
      <c r="AF123" s="215"/>
      <c r="AG123" s="215"/>
      <c r="AH123" s="215"/>
      <c r="AI123" s="215"/>
      <c r="AJ123" s="215"/>
      <c r="AK123" s="215"/>
      <c r="AL123" s="215"/>
      <c r="AM123" s="216"/>
      <c r="AN123" s="1022">
        <f>X85</f>
        <v>3611.4839999999999</v>
      </c>
      <c r="AO123" s="1023"/>
      <c r="AP123" s="1023"/>
      <c r="AQ123" s="1023"/>
      <c r="AR123" s="1023"/>
      <c r="AS123" s="1023"/>
      <c r="AT123" s="1023"/>
      <c r="AU123" s="1023"/>
      <c r="AV123" s="1023"/>
      <c r="AW123" s="1023"/>
      <c r="AX123" s="1023"/>
      <c r="AY123" s="1025"/>
      <c r="BA123" s="61"/>
    </row>
    <row r="124" spans="1:66" ht="25.5" customHeight="1" x14ac:dyDescent="0.15">
      <c r="A124" s="122"/>
      <c r="B124" s="123"/>
      <c r="C124" s="123"/>
      <c r="D124" s="123"/>
      <c r="E124" s="123"/>
      <c r="F124" s="433"/>
      <c r="G124" s="218" t="s">
        <v>205</v>
      </c>
      <c r="H124" s="219"/>
      <c r="I124" s="219"/>
      <c r="J124" s="219"/>
      <c r="K124" s="219"/>
      <c r="L124" s="219"/>
      <c r="M124" s="219"/>
      <c r="N124" s="219"/>
      <c r="O124" s="219"/>
      <c r="P124" s="219"/>
      <c r="Q124" s="220"/>
      <c r="R124" s="1026">
        <f>R123-AN123</f>
        <v>7088.5159999999996</v>
      </c>
      <c r="S124" s="1027"/>
      <c r="T124" s="1027"/>
      <c r="U124" s="1027"/>
      <c r="V124" s="1027"/>
      <c r="W124" s="1027"/>
      <c r="X124" s="1027"/>
      <c r="Y124" s="1027"/>
      <c r="Z124" s="1027"/>
      <c r="AA124" s="1027"/>
      <c r="AB124" s="1028"/>
      <c r="AC124" s="224" t="s">
        <v>206</v>
      </c>
      <c r="AD124" s="225"/>
      <c r="AE124" s="225"/>
      <c r="AF124" s="225"/>
      <c r="AG124" s="225"/>
      <c r="AH124" s="225"/>
      <c r="AI124" s="225"/>
      <c r="AJ124" s="225"/>
      <c r="AK124" s="225"/>
      <c r="AL124" s="225"/>
      <c r="AM124" s="226"/>
      <c r="AN124" s="1029">
        <f>R124/R123</f>
        <v>0.6624781308411215</v>
      </c>
      <c r="AO124" s="1030"/>
      <c r="AP124" s="1030"/>
      <c r="AQ124" s="1030"/>
      <c r="AR124" s="1030"/>
      <c r="AS124" s="1030"/>
      <c r="AT124" s="1030"/>
      <c r="AU124" s="1030"/>
      <c r="AV124" s="1030"/>
      <c r="AW124" s="1030"/>
      <c r="AX124" s="1030"/>
      <c r="AY124" s="1031"/>
      <c r="BD124" s="62"/>
    </row>
    <row r="125" spans="1:66" x14ac:dyDescent="0.15">
      <c r="A125" s="122"/>
      <c r="B125" s="123"/>
      <c r="C125" s="123"/>
      <c r="D125" s="123"/>
      <c r="E125" s="123"/>
      <c r="F125" s="433"/>
      <c r="G125" s="1032" t="s">
        <v>207</v>
      </c>
      <c r="H125" s="1033"/>
      <c r="I125" s="1033"/>
      <c r="J125" s="1033"/>
      <c r="K125" s="1033"/>
      <c r="L125" s="1033"/>
      <c r="M125" s="1033"/>
      <c r="N125" s="1033"/>
      <c r="O125" s="1033"/>
      <c r="P125" s="1033"/>
      <c r="Q125" s="1033"/>
      <c r="R125" s="1033"/>
      <c r="S125" s="1033"/>
      <c r="T125" s="1033"/>
      <c r="U125" s="1033"/>
      <c r="V125" s="1033"/>
      <c r="W125" s="1033"/>
      <c r="X125" s="1033"/>
      <c r="Y125" s="1033"/>
      <c r="Z125" s="1033"/>
      <c r="AA125" s="1033"/>
      <c r="AB125" s="1033"/>
      <c r="AC125" s="1033"/>
      <c r="AD125" s="1033"/>
      <c r="AE125" s="1033"/>
      <c r="AF125" s="1033"/>
      <c r="AG125" s="1033"/>
      <c r="AH125" s="1033"/>
      <c r="AI125" s="1033"/>
      <c r="AJ125" s="1033"/>
      <c r="AK125" s="1033"/>
      <c r="AL125" s="1033"/>
      <c r="AM125" s="1033"/>
      <c r="AN125" s="1033"/>
      <c r="AO125" s="1033"/>
      <c r="AP125" s="1033"/>
      <c r="AQ125" s="1033"/>
      <c r="AR125" s="1033"/>
      <c r="AS125" s="1033"/>
      <c r="AT125" s="1033"/>
      <c r="AU125" s="1033"/>
      <c r="AV125" s="1033"/>
      <c r="AW125" s="1033"/>
      <c r="AX125" s="1033"/>
      <c r="AY125" s="1034"/>
    </row>
    <row r="126" spans="1:66" ht="69.75" customHeight="1" thickBot="1" x14ac:dyDescent="0.2">
      <c r="A126" s="122"/>
      <c r="B126" s="123"/>
      <c r="C126" s="123"/>
      <c r="D126" s="123"/>
      <c r="E126" s="123"/>
      <c r="F126" s="433"/>
      <c r="G126" s="441" t="s">
        <v>208</v>
      </c>
      <c r="H126" s="1035"/>
      <c r="I126" s="1035"/>
      <c r="J126" s="1035"/>
      <c r="K126" s="1035"/>
      <c r="L126" s="1035"/>
      <c r="M126" s="1035"/>
      <c r="N126" s="1035"/>
      <c r="O126" s="1035"/>
      <c r="P126" s="1035"/>
      <c r="Q126" s="1035"/>
      <c r="R126" s="1035"/>
      <c r="S126" s="1035"/>
      <c r="T126" s="1035"/>
      <c r="U126" s="1035"/>
      <c r="V126" s="1035"/>
      <c r="W126" s="1035"/>
      <c r="X126" s="1035"/>
      <c r="Y126" s="1035"/>
      <c r="Z126" s="1035"/>
      <c r="AA126" s="1035"/>
      <c r="AB126" s="1035"/>
      <c r="AC126" s="1035"/>
      <c r="AD126" s="1035"/>
      <c r="AE126" s="1035"/>
      <c r="AF126" s="1035"/>
      <c r="AG126" s="1035"/>
      <c r="AH126" s="1035"/>
      <c r="AI126" s="1035"/>
      <c r="AJ126" s="1035"/>
      <c r="AK126" s="1035"/>
      <c r="AL126" s="1035"/>
      <c r="AM126" s="1035"/>
      <c r="AN126" s="1035"/>
      <c r="AO126" s="1035"/>
      <c r="AP126" s="1035"/>
      <c r="AQ126" s="1035"/>
      <c r="AR126" s="1035"/>
      <c r="AS126" s="1035"/>
      <c r="AT126" s="1035"/>
      <c r="AU126" s="1035"/>
      <c r="AV126" s="1035"/>
      <c r="AW126" s="1035"/>
      <c r="AX126" s="1035"/>
      <c r="AY126" s="1036"/>
    </row>
    <row r="127" spans="1:66" ht="25.5" customHeight="1" x14ac:dyDescent="0.15">
      <c r="A127" s="122"/>
      <c r="B127" s="123"/>
      <c r="C127" s="123"/>
      <c r="D127" s="123"/>
      <c r="E127" s="123"/>
      <c r="F127" s="433"/>
      <c r="G127" s="208" t="s">
        <v>209</v>
      </c>
      <c r="H127" s="209"/>
      <c r="I127" s="209"/>
      <c r="J127" s="209"/>
      <c r="K127" s="209"/>
      <c r="L127" s="209"/>
      <c r="M127" s="209"/>
      <c r="N127" s="209"/>
      <c r="O127" s="209"/>
      <c r="P127" s="209"/>
      <c r="Q127" s="210"/>
      <c r="R127" s="211">
        <v>4500</v>
      </c>
      <c r="S127" s="212"/>
      <c r="T127" s="212"/>
      <c r="U127" s="212"/>
      <c r="V127" s="212"/>
      <c r="W127" s="212"/>
      <c r="X127" s="212"/>
      <c r="Y127" s="212"/>
      <c r="Z127" s="212"/>
      <c r="AA127" s="212"/>
      <c r="AB127" s="213"/>
      <c r="AC127" s="214" t="s">
        <v>210</v>
      </c>
      <c r="AD127" s="215"/>
      <c r="AE127" s="215"/>
      <c r="AF127" s="215"/>
      <c r="AG127" s="215"/>
      <c r="AH127" s="215"/>
      <c r="AI127" s="215"/>
      <c r="AJ127" s="215"/>
      <c r="AK127" s="215"/>
      <c r="AL127" s="215"/>
      <c r="AM127" s="216"/>
      <c r="AN127" s="211">
        <v>500</v>
      </c>
      <c r="AO127" s="212"/>
      <c r="AP127" s="212"/>
      <c r="AQ127" s="212"/>
      <c r="AR127" s="212"/>
      <c r="AS127" s="212"/>
      <c r="AT127" s="212"/>
      <c r="AU127" s="212"/>
      <c r="AV127" s="212"/>
      <c r="AW127" s="212"/>
      <c r="AX127" s="212"/>
      <c r="AY127" s="217"/>
      <c r="BA127" s="61"/>
    </row>
    <row r="128" spans="1:66" ht="25.5" customHeight="1" x14ac:dyDescent="0.15">
      <c r="A128" s="122"/>
      <c r="B128" s="123"/>
      <c r="C128" s="123"/>
      <c r="D128" s="123"/>
      <c r="E128" s="123"/>
      <c r="F128" s="433"/>
      <c r="G128" s="218" t="s">
        <v>205</v>
      </c>
      <c r="H128" s="219"/>
      <c r="I128" s="219"/>
      <c r="J128" s="219"/>
      <c r="K128" s="219"/>
      <c r="L128" s="219"/>
      <c r="M128" s="219"/>
      <c r="N128" s="219"/>
      <c r="O128" s="219"/>
      <c r="P128" s="219"/>
      <c r="Q128" s="220"/>
      <c r="R128" s="221">
        <f>R127-AN127</f>
        <v>4000</v>
      </c>
      <c r="S128" s="222"/>
      <c r="T128" s="222"/>
      <c r="U128" s="222"/>
      <c r="V128" s="222"/>
      <c r="W128" s="222"/>
      <c r="X128" s="222"/>
      <c r="Y128" s="222"/>
      <c r="Z128" s="222"/>
      <c r="AA128" s="222"/>
      <c r="AB128" s="223"/>
      <c r="AC128" s="224" t="s">
        <v>206</v>
      </c>
      <c r="AD128" s="225"/>
      <c r="AE128" s="225"/>
      <c r="AF128" s="225"/>
      <c r="AG128" s="225"/>
      <c r="AH128" s="225"/>
      <c r="AI128" s="225"/>
      <c r="AJ128" s="225"/>
      <c r="AK128" s="225"/>
      <c r="AL128" s="225"/>
      <c r="AM128" s="226"/>
      <c r="AN128" s="227">
        <f>R128/R127</f>
        <v>0.88888888888888884</v>
      </c>
      <c r="AO128" s="228"/>
      <c r="AP128" s="228"/>
      <c r="AQ128" s="228"/>
      <c r="AR128" s="228"/>
      <c r="AS128" s="228"/>
      <c r="AT128" s="228"/>
      <c r="AU128" s="228"/>
      <c r="AV128" s="228"/>
      <c r="AW128" s="228"/>
      <c r="AX128" s="228"/>
      <c r="AY128" s="229"/>
      <c r="BD128" s="62"/>
    </row>
    <row r="129" spans="1:96" x14ac:dyDescent="0.15">
      <c r="A129" s="122"/>
      <c r="B129" s="123"/>
      <c r="C129" s="123"/>
      <c r="D129" s="123"/>
      <c r="E129" s="123"/>
      <c r="F129" s="433"/>
      <c r="G129" s="103" t="s">
        <v>207</v>
      </c>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5"/>
    </row>
    <row r="130" spans="1:96" ht="79.5" customHeight="1" thickBot="1" x14ac:dyDescent="0.2">
      <c r="A130" s="124"/>
      <c r="B130" s="125"/>
      <c r="C130" s="125"/>
      <c r="D130" s="125"/>
      <c r="E130" s="125"/>
      <c r="F130" s="434"/>
      <c r="G130" s="441" t="s">
        <v>211</v>
      </c>
      <c r="H130" s="442"/>
      <c r="I130" s="442"/>
      <c r="J130" s="442"/>
      <c r="K130" s="442"/>
      <c r="L130" s="442"/>
      <c r="M130" s="442"/>
      <c r="N130" s="442"/>
      <c r="O130" s="442"/>
      <c r="P130" s="442"/>
      <c r="Q130" s="442"/>
      <c r="R130" s="442"/>
      <c r="S130" s="442"/>
      <c r="T130" s="442"/>
      <c r="U130" s="442"/>
      <c r="V130" s="442"/>
      <c r="W130" s="442"/>
      <c r="X130" s="442"/>
      <c r="Y130" s="442"/>
      <c r="Z130" s="442"/>
      <c r="AA130" s="442"/>
      <c r="AB130" s="442"/>
      <c r="AC130" s="442"/>
      <c r="AD130" s="442"/>
      <c r="AE130" s="442"/>
      <c r="AF130" s="442"/>
      <c r="AG130" s="442"/>
      <c r="AH130" s="442"/>
      <c r="AI130" s="442"/>
      <c r="AJ130" s="442"/>
      <c r="AK130" s="442"/>
      <c r="AL130" s="442"/>
      <c r="AM130" s="442"/>
      <c r="AN130" s="442"/>
      <c r="AO130" s="442"/>
      <c r="AP130" s="442"/>
      <c r="AQ130" s="442"/>
      <c r="AR130" s="442"/>
      <c r="AS130" s="442"/>
      <c r="AT130" s="442"/>
      <c r="AU130" s="442"/>
      <c r="AV130" s="442"/>
      <c r="AW130" s="442"/>
      <c r="AX130" s="442"/>
      <c r="AY130" s="443"/>
    </row>
    <row r="131" spans="1:96" ht="36" customHeight="1" x14ac:dyDescent="0.15">
      <c r="A131" s="972" t="s">
        <v>212</v>
      </c>
      <c r="B131" s="973"/>
      <c r="C131" s="973"/>
      <c r="D131" s="973"/>
      <c r="E131" s="973"/>
      <c r="F131" s="974"/>
      <c r="G131" s="981">
        <v>1</v>
      </c>
      <c r="H131" s="981"/>
      <c r="I131" s="981"/>
      <c r="J131" s="981"/>
      <c r="K131" s="981"/>
      <c r="L131" s="981"/>
      <c r="M131" s="981"/>
      <c r="N131" s="981"/>
      <c r="O131" s="949" t="s">
        <v>213</v>
      </c>
      <c r="P131" s="949"/>
      <c r="Q131" s="949"/>
      <c r="R131" s="951" t="s">
        <v>214</v>
      </c>
      <c r="S131" s="951"/>
      <c r="T131" s="951"/>
      <c r="U131" s="455" t="s">
        <v>215</v>
      </c>
      <c r="V131" s="455"/>
      <c r="W131" s="455"/>
      <c r="X131" s="455"/>
      <c r="Y131" s="455"/>
      <c r="Z131" s="455"/>
      <c r="AA131" s="455"/>
      <c r="AB131" s="455"/>
      <c r="AC131" s="455"/>
      <c r="AD131" s="455"/>
      <c r="AE131" s="455"/>
      <c r="AF131" s="455"/>
      <c r="AG131" s="455"/>
      <c r="AH131" s="455"/>
      <c r="AI131" s="455"/>
      <c r="AJ131" s="455"/>
      <c r="AK131" s="455"/>
      <c r="AL131" s="455"/>
      <c r="AM131" s="455"/>
      <c r="AN131" s="455"/>
      <c r="AO131" s="455"/>
      <c r="AP131" s="455"/>
      <c r="AQ131" s="455"/>
      <c r="AR131" s="455"/>
      <c r="AS131" s="455"/>
      <c r="AT131" s="455"/>
      <c r="AU131" s="455"/>
      <c r="AV131" s="455"/>
      <c r="AW131" s="455"/>
      <c r="AX131" s="455"/>
      <c r="AY131" s="456"/>
      <c r="AZ131" s="1065"/>
      <c r="BA131" s="1066"/>
      <c r="BB131" s="1066"/>
      <c r="BC131" s="1066"/>
      <c r="BD131" s="1066"/>
      <c r="BE131" s="1066"/>
      <c r="BF131" s="1066"/>
      <c r="BG131" s="1066"/>
      <c r="BH131" s="1066"/>
      <c r="BI131" s="1066"/>
      <c r="BJ131" s="1066"/>
      <c r="BK131" s="1066"/>
      <c r="BL131" s="1066"/>
      <c r="BM131" s="1066"/>
      <c r="BN131" s="1066"/>
      <c r="BO131" s="1066"/>
      <c r="BP131" s="1066"/>
      <c r="BQ131" s="1066"/>
      <c r="BR131" s="1066"/>
      <c r="BS131" s="1066"/>
      <c r="BT131" s="1066"/>
      <c r="BU131" s="1066"/>
      <c r="BV131" s="1066"/>
      <c r="BW131" s="1066"/>
      <c r="BX131" s="1066"/>
      <c r="BY131" s="1066"/>
      <c r="BZ131" s="1066"/>
      <c r="CA131" s="1066"/>
      <c r="CB131" s="1066"/>
      <c r="CC131" s="1066"/>
      <c r="CD131" s="1066"/>
      <c r="CE131" s="1066"/>
      <c r="CF131" s="1066"/>
      <c r="CG131" s="1066"/>
      <c r="CH131" s="1066"/>
      <c r="CI131" s="1066"/>
      <c r="CJ131" s="1066"/>
      <c r="CK131" s="1066"/>
      <c r="CL131" s="1066"/>
      <c r="CM131" s="1066"/>
      <c r="CN131" s="1066"/>
      <c r="CO131" s="1066"/>
      <c r="CP131" s="1066"/>
      <c r="CQ131" s="1066"/>
      <c r="CR131" s="1066"/>
    </row>
    <row r="132" spans="1:96" ht="48" customHeight="1" x14ac:dyDescent="0.15">
      <c r="A132" s="975"/>
      <c r="B132" s="976"/>
      <c r="C132" s="976"/>
      <c r="D132" s="976"/>
      <c r="E132" s="976"/>
      <c r="F132" s="977"/>
      <c r="G132" s="982"/>
      <c r="H132" s="982"/>
      <c r="I132" s="982"/>
      <c r="J132" s="982"/>
      <c r="K132" s="982"/>
      <c r="L132" s="982"/>
      <c r="M132" s="982"/>
      <c r="N132" s="982"/>
      <c r="O132" s="950"/>
      <c r="P132" s="950"/>
      <c r="Q132" s="950"/>
      <c r="R132" s="952" t="s">
        <v>216</v>
      </c>
      <c r="S132" s="952"/>
      <c r="T132" s="952"/>
      <c r="U132" s="452" t="s">
        <v>217</v>
      </c>
      <c r="V132" s="453"/>
      <c r="W132" s="453"/>
      <c r="X132" s="453"/>
      <c r="Y132" s="453"/>
      <c r="Z132" s="453"/>
      <c r="AA132" s="453"/>
      <c r="AB132" s="453"/>
      <c r="AC132" s="453"/>
      <c r="AD132" s="453"/>
      <c r="AE132" s="453"/>
      <c r="AF132" s="453"/>
      <c r="AG132" s="453"/>
      <c r="AH132" s="453"/>
      <c r="AI132" s="453"/>
      <c r="AJ132" s="453"/>
      <c r="AK132" s="453"/>
      <c r="AL132" s="453"/>
      <c r="AM132" s="453"/>
      <c r="AN132" s="453"/>
      <c r="AO132" s="453"/>
      <c r="AP132" s="453"/>
      <c r="AQ132" s="453"/>
      <c r="AR132" s="453"/>
      <c r="AS132" s="453"/>
      <c r="AT132" s="453"/>
      <c r="AU132" s="453"/>
      <c r="AV132" s="453"/>
      <c r="AW132" s="453"/>
      <c r="AX132" s="453"/>
      <c r="AY132" s="454"/>
    </row>
    <row r="133" spans="1:96" ht="99" customHeight="1" x14ac:dyDescent="0.15">
      <c r="A133" s="975"/>
      <c r="B133" s="976"/>
      <c r="C133" s="976"/>
      <c r="D133" s="976"/>
      <c r="E133" s="976"/>
      <c r="F133" s="977"/>
      <c r="G133" s="982"/>
      <c r="H133" s="982"/>
      <c r="I133" s="982"/>
      <c r="J133" s="982"/>
      <c r="K133" s="982"/>
      <c r="L133" s="982"/>
      <c r="M133" s="982"/>
      <c r="N133" s="982"/>
      <c r="O133" s="950" t="s">
        <v>218</v>
      </c>
      <c r="P133" s="950"/>
      <c r="Q133" s="950"/>
      <c r="R133" s="950"/>
      <c r="S133" s="950"/>
      <c r="T133" s="950"/>
      <c r="U133" s="954" t="s">
        <v>214</v>
      </c>
      <c r="V133" s="954"/>
      <c r="W133" s="954"/>
      <c r="X133" s="955" t="s">
        <v>382</v>
      </c>
      <c r="Y133" s="956"/>
      <c r="Z133" s="956"/>
      <c r="AA133" s="956"/>
      <c r="AB133" s="956"/>
      <c r="AC133" s="956"/>
      <c r="AD133" s="956"/>
      <c r="AE133" s="956"/>
      <c r="AF133" s="956"/>
      <c r="AG133" s="956"/>
      <c r="AH133" s="956"/>
      <c r="AI133" s="956"/>
      <c r="AJ133" s="956"/>
      <c r="AK133" s="956"/>
      <c r="AL133" s="956"/>
      <c r="AM133" s="956"/>
      <c r="AN133" s="956"/>
      <c r="AO133" s="956"/>
      <c r="AP133" s="956"/>
      <c r="AQ133" s="956"/>
      <c r="AR133" s="956"/>
      <c r="AS133" s="956"/>
      <c r="AT133" s="956"/>
      <c r="AU133" s="956"/>
      <c r="AV133" s="956"/>
      <c r="AW133" s="956"/>
      <c r="AX133" s="956"/>
      <c r="AY133" s="957"/>
    </row>
    <row r="134" spans="1:96" ht="74.25" customHeight="1" x14ac:dyDescent="0.15">
      <c r="A134" s="975"/>
      <c r="B134" s="976"/>
      <c r="C134" s="976"/>
      <c r="D134" s="976"/>
      <c r="E134" s="976"/>
      <c r="F134" s="977"/>
      <c r="G134" s="982"/>
      <c r="H134" s="982"/>
      <c r="I134" s="982"/>
      <c r="J134" s="982"/>
      <c r="K134" s="982"/>
      <c r="L134" s="982"/>
      <c r="M134" s="982"/>
      <c r="N134" s="982"/>
      <c r="O134" s="950"/>
      <c r="P134" s="950"/>
      <c r="Q134" s="950"/>
      <c r="R134" s="950"/>
      <c r="S134" s="950"/>
      <c r="T134" s="950"/>
      <c r="U134" s="958" t="s">
        <v>219</v>
      </c>
      <c r="V134" s="958"/>
      <c r="W134" s="958"/>
      <c r="X134" s="457" t="s">
        <v>220</v>
      </c>
      <c r="Y134" s="458"/>
      <c r="Z134" s="458"/>
      <c r="AA134" s="458"/>
      <c r="AB134" s="458"/>
      <c r="AC134" s="458"/>
      <c r="AD134" s="458"/>
      <c r="AE134" s="458"/>
      <c r="AF134" s="458"/>
      <c r="AG134" s="458"/>
      <c r="AH134" s="458"/>
      <c r="AI134" s="458"/>
      <c r="AJ134" s="458"/>
      <c r="AK134" s="458"/>
      <c r="AL134" s="458"/>
      <c r="AM134" s="458"/>
      <c r="AN134" s="458"/>
      <c r="AO134" s="458"/>
      <c r="AP134" s="458"/>
      <c r="AQ134" s="458"/>
      <c r="AR134" s="458"/>
      <c r="AS134" s="458"/>
      <c r="AT134" s="458"/>
      <c r="AU134" s="458"/>
      <c r="AV134" s="458"/>
      <c r="AW134" s="458"/>
      <c r="AX134" s="458"/>
      <c r="AY134" s="459"/>
    </row>
    <row r="135" spans="1:96" ht="112.5" customHeight="1" x14ac:dyDescent="0.15">
      <c r="A135" s="975"/>
      <c r="B135" s="976"/>
      <c r="C135" s="976"/>
      <c r="D135" s="976"/>
      <c r="E135" s="976"/>
      <c r="F135" s="977"/>
      <c r="G135" s="982"/>
      <c r="H135" s="982"/>
      <c r="I135" s="982"/>
      <c r="J135" s="982"/>
      <c r="K135" s="982"/>
      <c r="L135" s="982"/>
      <c r="M135" s="982"/>
      <c r="N135" s="982"/>
      <c r="O135" s="950"/>
      <c r="P135" s="950"/>
      <c r="Q135" s="950"/>
      <c r="R135" s="950"/>
      <c r="S135" s="950"/>
      <c r="T135" s="950"/>
      <c r="U135" s="958" t="s">
        <v>221</v>
      </c>
      <c r="V135" s="958"/>
      <c r="W135" s="958"/>
      <c r="X135" s="457" t="s">
        <v>383</v>
      </c>
      <c r="Y135" s="458"/>
      <c r="Z135" s="458"/>
      <c r="AA135" s="458"/>
      <c r="AB135" s="458"/>
      <c r="AC135" s="458"/>
      <c r="AD135" s="458"/>
      <c r="AE135" s="458"/>
      <c r="AF135" s="458"/>
      <c r="AG135" s="458"/>
      <c r="AH135" s="458"/>
      <c r="AI135" s="458"/>
      <c r="AJ135" s="458"/>
      <c r="AK135" s="458"/>
      <c r="AL135" s="458"/>
      <c r="AM135" s="458"/>
      <c r="AN135" s="458"/>
      <c r="AO135" s="458"/>
      <c r="AP135" s="458"/>
      <c r="AQ135" s="458"/>
      <c r="AR135" s="458"/>
      <c r="AS135" s="458"/>
      <c r="AT135" s="458"/>
      <c r="AU135" s="458"/>
      <c r="AV135" s="458"/>
      <c r="AW135" s="458"/>
      <c r="AX135" s="458"/>
      <c r="AY135" s="459"/>
      <c r="AZ135" s="63"/>
    </row>
    <row r="136" spans="1:96" ht="74.25" customHeight="1" thickBot="1" x14ac:dyDescent="0.2">
      <c r="A136" s="978"/>
      <c r="B136" s="979"/>
      <c r="C136" s="979"/>
      <c r="D136" s="979"/>
      <c r="E136" s="979"/>
      <c r="F136" s="980"/>
      <c r="G136" s="983"/>
      <c r="H136" s="983"/>
      <c r="I136" s="983"/>
      <c r="J136" s="983"/>
      <c r="K136" s="983"/>
      <c r="L136" s="983"/>
      <c r="M136" s="983"/>
      <c r="N136" s="983"/>
      <c r="O136" s="953"/>
      <c r="P136" s="953"/>
      <c r="Q136" s="953"/>
      <c r="R136" s="953"/>
      <c r="S136" s="953"/>
      <c r="T136" s="953"/>
      <c r="U136" s="1037" t="s">
        <v>222</v>
      </c>
      <c r="V136" s="1037"/>
      <c r="W136" s="1037"/>
      <c r="X136" s="430" t="s">
        <v>223</v>
      </c>
      <c r="Y136" s="430"/>
      <c r="Z136" s="430"/>
      <c r="AA136" s="430"/>
      <c r="AB136" s="430"/>
      <c r="AC136" s="430"/>
      <c r="AD136" s="430"/>
      <c r="AE136" s="430"/>
      <c r="AF136" s="430"/>
      <c r="AG136" s="430"/>
      <c r="AH136" s="430"/>
      <c r="AI136" s="430"/>
      <c r="AJ136" s="430"/>
      <c r="AK136" s="430"/>
      <c r="AL136" s="430"/>
      <c r="AM136" s="430"/>
      <c r="AN136" s="430"/>
      <c r="AO136" s="430"/>
      <c r="AP136" s="430"/>
      <c r="AQ136" s="430"/>
      <c r="AR136" s="430"/>
      <c r="AS136" s="430"/>
      <c r="AT136" s="430"/>
      <c r="AU136" s="430"/>
      <c r="AV136" s="430"/>
      <c r="AW136" s="430"/>
      <c r="AX136" s="430"/>
      <c r="AY136" s="431"/>
    </row>
    <row r="137" spans="1:96" ht="36" customHeight="1" x14ac:dyDescent="0.15">
      <c r="A137" s="934" t="s">
        <v>224</v>
      </c>
      <c r="B137" s="935"/>
      <c r="C137" s="935"/>
      <c r="D137" s="935"/>
      <c r="E137" s="935"/>
      <c r="F137" s="936"/>
      <c r="G137" s="987" t="s">
        <v>225</v>
      </c>
      <c r="H137" s="988"/>
      <c r="I137" s="988"/>
      <c r="J137" s="988"/>
      <c r="K137" s="988"/>
      <c r="L137" s="988"/>
      <c r="M137" s="988"/>
      <c r="N137" s="988"/>
      <c r="O137" s="988"/>
      <c r="P137" s="988"/>
      <c r="Q137" s="988"/>
      <c r="R137" s="988"/>
      <c r="S137" s="988"/>
      <c r="T137" s="989"/>
      <c r="U137" s="990" t="s">
        <v>226</v>
      </c>
      <c r="V137" s="991"/>
      <c r="W137" s="992"/>
      <c r="X137" s="993" t="s">
        <v>227</v>
      </c>
      <c r="Y137" s="938"/>
      <c r="Z137" s="938"/>
      <c r="AA137" s="938"/>
      <c r="AB137" s="938"/>
      <c r="AC137" s="938"/>
      <c r="AD137" s="938"/>
      <c r="AE137" s="938"/>
      <c r="AF137" s="938"/>
      <c r="AG137" s="938"/>
      <c r="AH137" s="938"/>
      <c r="AI137" s="938"/>
      <c r="AJ137" s="938"/>
      <c r="AK137" s="938"/>
      <c r="AL137" s="938"/>
      <c r="AM137" s="938"/>
      <c r="AN137" s="938"/>
      <c r="AO137" s="938"/>
      <c r="AP137" s="938"/>
      <c r="AQ137" s="938"/>
      <c r="AR137" s="938"/>
      <c r="AS137" s="938"/>
      <c r="AT137" s="938"/>
      <c r="AU137" s="938"/>
      <c r="AV137" s="938"/>
      <c r="AW137" s="938"/>
      <c r="AX137" s="938"/>
      <c r="AY137" s="994"/>
    </row>
    <row r="138" spans="1:96" ht="36" customHeight="1" x14ac:dyDescent="0.15">
      <c r="A138" s="271"/>
      <c r="B138" s="272"/>
      <c r="C138" s="272"/>
      <c r="D138" s="272"/>
      <c r="E138" s="272"/>
      <c r="F138" s="273"/>
      <c r="G138" s="995" t="s">
        <v>228</v>
      </c>
      <c r="H138" s="996"/>
      <c r="I138" s="996"/>
      <c r="J138" s="996"/>
      <c r="K138" s="996"/>
      <c r="L138" s="996"/>
      <c r="M138" s="996"/>
      <c r="N138" s="996"/>
      <c r="O138" s="996"/>
      <c r="P138" s="996"/>
      <c r="Q138" s="996"/>
      <c r="R138" s="996"/>
      <c r="S138" s="996"/>
      <c r="T138" s="997"/>
      <c r="U138" s="902" t="s">
        <v>226</v>
      </c>
      <c r="V138" s="903"/>
      <c r="W138" s="904"/>
      <c r="X138" s="998" t="s">
        <v>229</v>
      </c>
      <c r="Y138" s="999"/>
      <c r="Z138" s="999"/>
      <c r="AA138" s="999"/>
      <c r="AB138" s="999"/>
      <c r="AC138" s="999"/>
      <c r="AD138" s="999"/>
      <c r="AE138" s="999"/>
      <c r="AF138" s="999"/>
      <c r="AG138" s="999"/>
      <c r="AH138" s="999"/>
      <c r="AI138" s="999"/>
      <c r="AJ138" s="999"/>
      <c r="AK138" s="999"/>
      <c r="AL138" s="999"/>
      <c r="AM138" s="999"/>
      <c r="AN138" s="999"/>
      <c r="AO138" s="999"/>
      <c r="AP138" s="999"/>
      <c r="AQ138" s="999"/>
      <c r="AR138" s="999"/>
      <c r="AS138" s="999"/>
      <c r="AT138" s="999"/>
      <c r="AU138" s="999"/>
      <c r="AV138" s="999"/>
      <c r="AW138" s="999"/>
      <c r="AX138" s="999"/>
      <c r="AY138" s="1000"/>
    </row>
    <row r="139" spans="1:96" ht="36" customHeight="1" x14ac:dyDescent="0.15">
      <c r="A139" s="271"/>
      <c r="B139" s="272"/>
      <c r="C139" s="272"/>
      <c r="D139" s="272"/>
      <c r="E139" s="272"/>
      <c r="F139" s="273"/>
      <c r="G139" s="995" t="s">
        <v>230</v>
      </c>
      <c r="H139" s="996"/>
      <c r="I139" s="996"/>
      <c r="J139" s="996"/>
      <c r="K139" s="996"/>
      <c r="L139" s="996"/>
      <c r="M139" s="996"/>
      <c r="N139" s="996"/>
      <c r="O139" s="996"/>
      <c r="P139" s="996"/>
      <c r="Q139" s="996"/>
      <c r="R139" s="996"/>
      <c r="S139" s="996"/>
      <c r="T139" s="997"/>
      <c r="U139" s="902" t="s">
        <v>226</v>
      </c>
      <c r="V139" s="903"/>
      <c r="W139" s="904"/>
      <c r="X139" s="998"/>
      <c r="Y139" s="999"/>
      <c r="Z139" s="999"/>
      <c r="AA139" s="999"/>
      <c r="AB139" s="999"/>
      <c r="AC139" s="999"/>
      <c r="AD139" s="999"/>
      <c r="AE139" s="999"/>
      <c r="AF139" s="999"/>
      <c r="AG139" s="999"/>
      <c r="AH139" s="999"/>
      <c r="AI139" s="999"/>
      <c r="AJ139" s="999"/>
      <c r="AK139" s="999"/>
      <c r="AL139" s="999"/>
      <c r="AM139" s="999"/>
      <c r="AN139" s="999"/>
      <c r="AO139" s="999"/>
      <c r="AP139" s="999"/>
      <c r="AQ139" s="999"/>
      <c r="AR139" s="999"/>
      <c r="AS139" s="999"/>
      <c r="AT139" s="999"/>
      <c r="AU139" s="999"/>
      <c r="AV139" s="999"/>
      <c r="AW139" s="999"/>
      <c r="AX139" s="999"/>
      <c r="AY139" s="1000"/>
      <c r="AZ139" s="56"/>
    </row>
    <row r="140" spans="1:96" ht="36" customHeight="1" x14ac:dyDescent="0.15">
      <c r="A140" s="271"/>
      <c r="B140" s="272"/>
      <c r="C140" s="272"/>
      <c r="D140" s="272"/>
      <c r="E140" s="272"/>
      <c r="F140" s="273"/>
      <c r="G140" s="995" t="s">
        <v>231</v>
      </c>
      <c r="H140" s="996"/>
      <c r="I140" s="996"/>
      <c r="J140" s="996"/>
      <c r="K140" s="996"/>
      <c r="L140" s="996"/>
      <c r="M140" s="996"/>
      <c r="N140" s="996"/>
      <c r="O140" s="996"/>
      <c r="P140" s="996"/>
      <c r="Q140" s="996"/>
      <c r="R140" s="996"/>
      <c r="S140" s="996"/>
      <c r="T140" s="997"/>
      <c r="U140" s="902" t="s">
        <v>226</v>
      </c>
      <c r="V140" s="903"/>
      <c r="W140" s="904"/>
      <c r="X140" s="998"/>
      <c r="Y140" s="999"/>
      <c r="Z140" s="999"/>
      <c r="AA140" s="999"/>
      <c r="AB140" s="999"/>
      <c r="AC140" s="999"/>
      <c r="AD140" s="999"/>
      <c r="AE140" s="999"/>
      <c r="AF140" s="999"/>
      <c r="AG140" s="999"/>
      <c r="AH140" s="999"/>
      <c r="AI140" s="999"/>
      <c r="AJ140" s="999"/>
      <c r="AK140" s="999"/>
      <c r="AL140" s="999"/>
      <c r="AM140" s="999"/>
      <c r="AN140" s="999"/>
      <c r="AO140" s="999"/>
      <c r="AP140" s="999"/>
      <c r="AQ140" s="999"/>
      <c r="AR140" s="999"/>
      <c r="AS140" s="999"/>
      <c r="AT140" s="999"/>
      <c r="AU140" s="999"/>
      <c r="AV140" s="999"/>
      <c r="AW140" s="999"/>
      <c r="AX140" s="999"/>
      <c r="AY140" s="1000"/>
    </row>
    <row r="141" spans="1:96" ht="36" customHeight="1" thickBot="1" x14ac:dyDescent="0.2">
      <c r="A141" s="271"/>
      <c r="B141" s="272"/>
      <c r="C141" s="272"/>
      <c r="D141" s="272"/>
      <c r="E141" s="272"/>
      <c r="F141" s="273"/>
      <c r="G141" s="1004" t="s">
        <v>232</v>
      </c>
      <c r="H141" s="1005"/>
      <c r="I141" s="1005"/>
      <c r="J141" s="1005"/>
      <c r="K141" s="1005"/>
      <c r="L141" s="1005"/>
      <c r="M141" s="1005"/>
      <c r="N141" s="1005"/>
      <c r="O141" s="1005"/>
      <c r="P141" s="1005"/>
      <c r="Q141" s="1005"/>
      <c r="R141" s="1005"/>
      <c r="S141" s="1005"/>
      <c r="T141" s="1006"/>
      <c r="U141" s="1007" t="s">
        <v>69</v>
      </c>
      <c r="V141" s="1008"/>
      <c r="W141" s="1009"/>
      <c r="X141" s="1001"/>
      <c r="Y141" s="1002"/>
      <c r="Z141" s="1002"/>
      <c r="AA141" s="1002"/>
      <c r="AB141" s="1002"/>
      <c r="AC141" s="1002"/>
      <c r="AD141" s="1002"/>
      <c r="AE141" s="1002"/>
      <c r="AF141" s="1002"/>
      <c r="AG141" s="1002"/>
      <c r="AH141" s="1002"/>
      <c r="AI141" s="1002"/>
      <c r="AJ141" s="1002"/>
      <c r="AK141" s="1002"/>
      <c r="AL141" s="1002"/>
      <c r="AM141" s="1002"/>
      <c r="AN141" s="1002"/>
      <c r="AO141" s="1002"/>
      <c r="AP141" s="1002"/>
      <c r="AQ141" s="1002"/>
      <c r="AR141" s="1002"/>
      <c r="AS141" s="1002"/>
      <c r="AT141" s="1002"/>
      <c r="AU141" s="1002"/>
      <c r="AV141" s="1002"/>
      <c r="AW141" s="1002"/>
      <c r="AX141" s="1002"/>
      <c r="AY141" s="1003"/>
      <c r="AZ141" s="56"/>
    </row>
    <row r="142" spans="1:96" ht="48.75" customHeight="1" x14ac:dyDescent="0.15">
      <c r="A142" s="271"/>
      <c r="B142" s="272"/>
      <c r="C142" s="272"/>
      <c r="D142" s="272"/>
      <c r="E142" s="272"/>
      <c r="F142" s="273"/>
      <c r="G142" s="1010" t="s">
        <v>233</v>
      </c>
      <c r="H142" s="1011"/>
      <c r="I142" s="1011"/>
      <c r="J142" s="1011"/>
      <c r="K142" s="1011"/>
      <c r="L142" s="1011"/>
      <c r="M142" s="1011"/>
      <c r="N142" s="1012"/>
      <c r="O142" s="1013" t="s">
        <v>234</v>
      </c>
      <c r="P142" s="1014"/>
      <c r="Q142" s="1014"/>
      <c r="R142" s="1014"/>
      <c r="S142" s="1014"/>
      <c r="T142" s="1014"/>
      <c r="U142" s="1014"/>
      <c r="V142" s="1014"/>
      <c r="W142" s="1014"/>
      <c r="X142" s="334"/>
      <c r="Y142" s="334"/>
      <c r="Z142" s="334"/>
      <c r="AA142" s="334"/>
      <c r="AB142" s="334"/>
      <c r="AC142" s="334"/>
      <c r="AD142" s="334"/>
      <c r="AE142" s="334"/>
      <c r="AF142" s="334"/>
      <c r="AG142" s="334"/>
      <c r="AH142" s="334"/>
      <c r="AI142" s="334"/>
      <c r="AJ142" s="334"/>
      <c r="AK142" s="334"/>
      <c r="AL142" s="334"/>
      <c r="AM142" s="334"/>
      <c r="AN142" s="334"/>
      <c r="AO142" s="334"/>
      <c r="AP142" s="334"/>
      <c r="AQ142" s="334"/>
      <c r="AR142" s="334"/>
      <c r="AS142" s="334"/>
      <c r="AT142" s="334"/>
      <c r="AU142" s="334"/>
      <c r="AV142" s="334"/>
      <c r="AW142" s="334"/>
      <c r="AX142" s="334"/>
      <c r="AY142" s="1015"/>
    </row>
    <row r="143" spans="1:96" ht="108.75" customHeight="1" thickBot="1" x14ac:dyDescent="0.2">
      <c r="A143" s="274"/>
      <c r="B143" s="275"/>
      <c r="C143" s="275"/>
      <c r="D143" s="275"/>
      <c r="E143" s="275"/>
      <c r="F143" s="276"/>
      <c r="G143" s="1016" t="s">
        <v>235</v>
      </c>
      <c r="H143" s="1017"/>
      <c r="I143" s="1017"/>
      <c r="J143" s="1017"/>
      <c r="K143" s="1017"/>
      <c r="L143" s="1017"/>
      <c r="M143" s="1017"/>
      <c r="N143" s="1018"/>
      <c r="O143" s="1019" t="s">
        <v>236</v>
      </c>
      <c r="P143" s="1020"/>
      <c r="Q143" s="1020"/>
      <c r="R143" s="1020"/>
      <c r="S143" s="1020"/>
      <c r="T143" s="1020"/>
      <c r="U143" s="1020"/>
      <c r="V143" s="1020"/>
      <c r="W143" s="1020"/>
      <c r="X143" s="1020"/>
      <c r="Y143" s="1020"/>
      <c r="Z143" s="1020"/>
      <c r="AA143" s="1020"/>
      <c r="AB143" s="1020"/>
      <c r="AC143" s="1020"/>
      <c r="AD143" s="1020"/>
      <c r="AE143" s="1020"/>
      <c r="AF143" s="1020"/>
      <c r="AG143" s="1020"/>
      <c r="AH143" s="1020"/>
      <c r="AI143" s="1020"/>
      <c r="AJ143" s="1020"/>
      <c r="AK143" s="1020"/>
      <c r="AL143" s="1020"/>
      <c r="AM143" s="1020"/>
      <c r="AN143" s="1020"/>
      <c r="AO143" s="1020"/>
      <c r="AP143" s="1020"/>
      <c r="AQ143" s="1020"/>
      <c r="AR143" s="1020"/>
      <c r="AS143" s="1020"/>
      <c r="AT143" s="1020"/>
      <c r="AU143" s="1020"/>
      <c r="AV143" s="1020"/>
      <c r="AW143" s="1020"/>
      <c r="AX143" s="1020"/>
      <c r="AY143" s="1021"/>
    </row>
    <row r="144" spans="1:96" s="11" customFormat="1" ht="48" customHeight="1" thickBot="1" x14ac:dyDescent="0.2">
      <c r="A144" s="959" t="s">
        <v>237</v>
      </c>
      <c r="B144" s="960"/>
      <c r="C144" s="960"/>
      <c r="D144" s="960"/>
      <c r="E144" s="960"/>
      <c r="F144" s="961"/>
      <c r="G144" s="1048" t="s">
        <v>238</v>
      </c>
      <c r="H144" s="1049"/>
      <c r="I144" s="1049"/>
      <c r="J144" s="1049"/>
      <c r="K144" s="1049"/>
      <c r="L144" s="1049"/>
      <c r="M144" s="1049"/>
      <c r="N144" s="1050"/>
      <c r="O144" s="1051" t="s">
        <v>55</v>
      </c>
      <c r="P144" s="1052"/>
      <c r="Q144" s="1052"/>
      <c r="R144" s="1052"/>
      <c r="S144" s="1052"/>
      <c r="T144" s="1052"/>
      <c r="U144" s="1052"/>
      <c r="V144" s="1052"/>
      <c r="W144" s="1052"/>
      <c r="X144" s="1052"/>
      <c r="Y144" s="1052"/>
      <c r="Z144" s="1052"/>
      <c r="AA144" s="1052"/>
      <c r="AB144" s="1052"/>
      <c r="AC144" s="1052"/>
      <c r="AD144" s="1052"/>
      <c r="AE144" s="1052"/>
      <c r="AF144" s="1052"/>
      <c r="AG144" s="1052"/>
      <c r="AH144" s="1052"/>
      <c r="AI144" s="1052"/>
      <c r="AJ144" s="1052"/>
      <c r="AK144" s="1052"/>
      <c r="AL144" s="1052"/>
      <c r="AM144" s="1052"/>
      <c r="AN144" s="1052"/>
      <c r="AO144" s="1052"/>
      <c r="AP144" s="1052"/>
      <c r="AQ144" s="1052"/>
      <c r="AR144" s="1052"/>
      <c r="AS144" s="1052"/>
      <c r="AT144" s="1052"/>
      <c r="AU144" s="1052"/>
      <c r="AV144" s="1052"/>
      <c r="AW144" s="1052"/>
      <c r="AX144" s="1052"/>
      <c r="AY144" s="1053"/>
    </row>
    <row r="145" spans="1:52" s="11" customFormat="1" ht="48" customHeight="1" thickBot="1" x14ac:dyDescent="0.2">
      <c r="A145" s="962"/>
      <c r="B145" s="963"/>
      <c r="C145" s="963"/>
      <c r="D145" s="963"/>
      <c r="E145" s="963"/>
      <c r="F145" s="964"/>
      <c r="G145" s="1054" t="s">
        <v>239</v>
      </c>
      <c r="H145" s="1055"/>
      <c r="I145" s="1055"/>
      <c r="J145" s="1055"/>
      <c r="K145" s="1055"/>
      <c r="L145" s="1055"/>
      <c r="M145" s="1055"/>
      <c r="N145" s="1056"/>
      <c r="O145" s="449" t="s">
        <v>55</v>
      </c>
      <c r="P145" s="450"/>
      <c r="Q145" s="450"/>
      <c r="R145" s="450"/>
      <c r="S145" s="450"/>
      <c r="T145" s="450"/>
      <c r="U145" s="450"/>
      <c r="V145" s="450"/>
      <c r="W145" s="450"/>
      <c r="X145" s="450"/>
      <c r="Y145" s="450"/>
      <c r="Z145" s="450"/>
      <c r="AA145" s="450"/>
      <c r="AB145" s="450"/>
      <c r="AC145" s="450"/>
      <c r="AD145" s="450"/>
      <c r="AE145" s="450"/>
      <c r="AF145" s="450"/>
      <c r="AG145" s="450"/>
      <c r="AH145" s="450"/>
      <c r="AI145" s="450"/>
      <c r="AJ145" s="450"/>
      <c r="AK145" s="450"/>
      <c r="AL145" s="450"/>
      <c r="AM145" s="450"/>
      <c r="AN145" s="450"/>
      <c r="AO145" s="450"/>
      <c r="AP145" s="450"/>
      <c r="AQ145" s="450"/>
      <c r="AR145" s="450"/>
      <c r="AS145" s="450"/>
      <c r="AT145" s="450"/>
      <c r="AU145" s="450"/>
      <c r="AV145" s="450"/>
      <c r="AW145" s="450"/>
      <c r="AX145" s="450"/>
      <c r="AY145" s="451"/>
    </row>
    <row r="146" spans="1:52" ht="54.75" customHeight="1" thickBot="1" x14ac:dyDescent="0.2">
      <c r="A146" s="984" t="s">
        <v>240</v>
      </c>
      <c r="B146" s="985"/>
      <c r="C146" s="985"/>
      <c r="D146" s="985"/>
      <c r="E146" s="985"/>
      <c r="F146" s="986"/>
      <c r="G146" s="438" t="s">
        <v>241</v>
      </c>
      <c r="H146" s="828"/>
      <c r="I146" s="828"/>
      <c r="J146" s="828"/>
      <c r="K146" s="828"/>
      <c r="L146" s="828"/>
      <c r="M146" s="828"/>
      <c r="N146" s="828"/>
      <c r="O146" s="828"/>
      <c r="P146" s="828"/>
      <c r="Q146" s="828"/>
      <c r="R146" s="828"/>
      <c r="S146" s="828"/>
      <c r="T146" s="828"/>
      <c r="U146" s="828"/>
      <c r="V146" s="828"/>
      <c r="W146" s="828"/>
      <c r="X146" s="828"/>
      <c r="Y146" s="828"/>
      <c r="Z146" s="828"/>
      <c r="AA146" s="828"/>
      <c r="AB146" s="828"/>
      <c r="AC146" s="828"/>
      <c r="AD146" s="828"/>
      <c r="AE146" s="828"/>
      <c r="AF146" s="828"/>
      <c r="AG146" s="828"/>
      <c r="AH146" s="828"/>
      <c r="AI146" s="828"/>
      <c r="AJ146" s="828"/>
      <c r="AK146" s="828"/>
      <c r="AL146" s="828"/>
      <c r="AM146" s="828"/>
      <c r="AN146" s="828"/>
      <c r="AO146" s="828"/>
      <c r="AP146" s="828"/>
      <c r="AQ146" s="828"/>
      <c r="AR146" s="828"/>
      <c r="AS146" s="828"/>
      <c r="AT146" s="828"/>
      <c r="AU146" s="828"/>
      <c r="AV146" s="828"/>
      <c r="AW146" s="828"/>
      <c r="AX146" s="828"/>
      <c r="AY146" s="829"/>
    </row>
    <row r="147" spans="1:52" ht="48" customHeight="1" x14ac:dyDescent="0.15">
      <c r="A147" s="934" t="s">
        <v>242</v>
      </c>
      <c r="B147" s="935"/>
      <c r="C147" s="935"/>
      <c r="D147" s="935"/>
      <c r="E147" s="935"/>
      <c r="F147" s="936"/>
      <c r="G147" s="937" t="s">
        <v>243</v>
      </c>
      <c r="H147" s="938"/>
      <c r="I147" s="938"/>
      <c r="J147" s="938"/>
      <c r="K147" s="938"/>
      <c r="L147" s="938"/>
      <c r="M147" s="938"/>
      <c r="N147" s="939"/>
      <c r="O147" s="940" t="s">
        <v>244</v>
      </c>
      <c r="P147" s="941"/>
      <c r="Q147" s="941"/>
      <c r="R147" s="941"/>
      <c r="S147" s="941"/>
      <c r="T147" s="941"/>
      <c r="U147" s="941"/>
      <c r="V147" s="941"/>
      <c r="W147" s="941"/>
      <c r="X147" s="941"/>
      <c r="Y147" s="941"/>
      <c r="Z147" s="941"/>
      <c r="AA147" s="941"/>
      <c r="AB147" s="941"/>
      <c r="AC147" s="941"/>
      <c r="AD147" s="941"/>
      <c r="AE147" s="941"/>
      <c r="AF147" s="941"/>
      <c r="AG147" s="941"/>
      <c r="AH147" s="941"/>
      <c r="AI147" s="941"/>
      <c r="AJ147" s="941"/>
      <c r="AK147" s="941"/>
      <c r="AL147" s="941"/>
      <c r="AM147" s="941"/>
      <c r="AN147" s="941"/>
      <c r="AO147" s="941"/>
      <c r="AP147" s="941"/>
      <c r="AQ147" s="941"/>
      <c r="AR147" s="941"/>
      <c r="AS147" s="941"/>
      <c r="AT147" s="941"/>
      <c r="AU147" s="941"/>
      <c r="AV147" s="941"/>
      <c r="AW147" s="941"/>
      <c r="AX147" s="941"/>
      <c r="AY147" s="942"/>
    </row>
    <row r="148" spans="1:52" ht="48" customHeight="1" thickBot="1" x14ac:dyDescent="0.2">
      <c r="A148" s="274"/>
      <c r="B148" s="275"/>
      <c r="C148" s="275"/>
      <c r="D148" s="275"/>
      <c r="E148" s="275"/>
      <c r="F148" s="276"/>
      <c r="G148" s="943" t="s">
        <v>245</v>
      </c>
      <c r="H148" s="944"/>
      <c r="I148" s="944"/>
      <c r="J148" s="944"/>
      <c r="K148" s="944"/>
      <c r="L148" s="944"/>
      <c r="M148" s="944"/>
      <c r="N148" s="945"/>
      <c r="O148" s="946" t="s">
        <v>55</v>
      </c>
      <c r="P148" s="947"/>
      <c r="Q148" s="947"/>
      <c r="R148" s="947"/>
      <c r="S148" s="947"/>
      <c r="T148" s="947"/>
      <c r="U148" s="947"/>
      <c r="V148" s="947"/>
      <c r="W148" s="947"/>
      <c r="X148" s="947"/>
      <c r="Y148" s="947"/>
      <c r="Z148" s="947"/>
      <c r="AA148" s="947"/>
      <c r="AB148" s="947"/>
      <c r="AC148" s="947"/>
      <c r="AD148" s="947"/>
      <c r="AE148" s="947"/>
      <c r="AF148" s="947"/>
      <c r="AG148" s="947"/>
      <c r="AH148" s="947"/>
      <c r="AI148" s="947"/>
      <c r="AJ148" s="947"/>
      <c r="AK148" s="947"/>
      <c r="AL148" s="947"/>
      <c r="AM148" s="947"/>
      <c r="AN148" s="947"/>
      <c r="AO148" s="947"/>
      <c r="AP148" s="947"/>
      <c r="AQ148" s="947"/>
      <c r="AR148" s="947"/>
      <c r="AS148" s="947"/>
      <c r="AT148" s="947"/>
      <c r="AU148" s="947"/>
      <c r="AV148" s="947"/>
      <c r="AW148" s="947"/>
      <c r="AX148" s="947"/>
      <c r="AY148" s="948"/>
    </row>
    <row r="149" spans="1:52" s="11" customFormat="1" ht="23.25" customHeight="1" x14ac:dyDescent="0.15">
      <c r="A149" s="244" t="s">
        <v>246</v>
      </c>
      <c r="B149" s="245"/>
      <c r="C149" s="245"/>
      <c r="D149" s="245"/>
      <c r="E149" s="245"/>
      <c r="F149" s="245"/>
      <c r="G149" s="245"/>
      <c r="H149" s="245"/>
      <c r="I149" s="245"/>
      <c r="J149" s="245"/>
      <c r="K149" s="245"/>
      <c r="L149" s="245"/>
      <c r="M149" s="245"/>
      <c r="N149" s="245"/>
      <c r="O149" s="245"/>
      <c r="P149" s="245"/>
      <c r="Q149" s="245"/>
      <c r="R149" s="245"/>
      <c r="S149" s="245"/>
      <c r="T149" s="245"/>
      <c r="U149" s="245"/>
      <c r="V149" s="245"/>
      <c r="W149" s="245"/>
      <c r="X149" s="245"/>
      <c r="Y149" s="245"/>
      <c r="Z149" s="245"/>
      <c r="AA149" s="245"/>
      <c r="AB149" s="245"/>
      <c r="AC149" s="245"/>
      <c r="AD149" s="245"/>
      <c r="AE149" s="245"/>
      <c r="AF149" s="245"/>
      <c r="AG149" s="245"/>
      <c r="AH149" s="245"/>
      <c r="AI149" s="245"/>
      <c r="AJ149" s="245"/>
      <c r="AK149" s="245"/>
      <c r="AL149" s="245"/>
      <c r="AM149" s="245"/>
      <c r="AN149" s="245"/>
      <c r="AO149" s="245"/>
      <c r="AP149" s="245"/>
      <c r="AQ149" s="245"/>
      <c r="AR149" s="245"/>
      <c r="AS149" s="245"/>
      <c r="AT149" s="245"/>
      <c r="AU149" s="245"/>
      <c r="AV149" s="245"/>
      <c r="AW149" s="245"/>
      <c r="AX149" s="245"/>
      <c r="AY149" s="246"/>
    </row>
    <row r="150" spans="1:52" s="11" customFormat="1" ht="23.25" customHeight="1" x14ac:dyDescent="0.15">
      <c r="A150" s="965" t="s">
        <v>247</v>
      </c>
      <c r="B150" s="206"/>
      <c r="C150" s="206"/>
      <c r="D150" s="206"/>
      <c r="E150" s="206"/>
      <c r="F150" s="207"/>
      <c r="G150" s="200" t="s">
        <v>248</v>
      </c>
      <c r="H150" s="201"/>
      <c r="I150" s="201"/>
      <c r="J150" s="201"/>
      <c r="K150" s="201"/>
      <c r="L150" s="201"/>
      <c r="M150" s="201"/>
      <c r="N150" s="201"/>
      <c r="O150" s="201"/>
      <c r="P150" s="201"/>
      <c r="Q150" s="201"/>
      <c r="R150" s="201"/>
      <c r="S150" s="201"/>
      <c r="T150" s="201"/>
      <c r="U150" s="201"/>
      <c r="V150" s="201"/>
      <c r="W150" s="201"/>
      <c r="X150" s="201"/>
      <c r="Y150" s="201"/>
      <c r="Z150" s="201"/>
      <c r="AA150" s="201"/>
      <c r="AB150" s="201"/>
      <c r="AC150" s="201"/>
      <c r="AD150" s="202"/>
      <c r="AE150" s="247" t="s">
        <v>249</v>
      </c>
      <c r="AF150" s="248"/>
      <c r="AG150" s="248"/>
      <c r="AH150" s="248"/>
      <c r="AI150" s="248"/>
      <c r="AJ150" s="248"/>
      <c r="AK150" s="248"/>
      <c r="AL150" s="248"/>
      <c r="AM150" s="248"/>
      <c r="AN150" s="248"/>
      <c r="AO150" s="248"/>
      <c r="AP150" s="248"/>
      <c r="AQ150" s="248"/>
      <c r="AR150" s="248"/>
      <c r="AS150" s="248"/>
      <c r="AT150" s="248"/>
      <c r="AU150" s="248"/>
      <c r="AV150" s="248"/>
      <c r="AW150" s="248"/>
      <c r="AX150" s="248"/>
      <c r="AY150" s="249"/>
    </row>
    <row r="151" spans="1:52" s="11" customFormat="1" ht="120" customHeight="1" x14ac:dyDescent="0.15">
      <c r="A151" s="966"/>
      <c r="B151" s="153"/>
      <c r="C151" s="153"/>
      <c r="D151" s="153"/>
      <c r="E151" s="153"/>
      <c r="F151" s="154"/>
      <c r="G151" s="203"/>
      <c r="H151" s="186"/>
      <c r="I151" s="186"/>
      <c r="J151" s="186"/>
      <c r="K151" s="186"/>
      <c r="L151" s="186"/>
      <c r="M151" s="186"/>
      <c r="N151" s="186"/>
      <c r="O151" s="186"/>
      <c r="P151" s="186"/>
      <c r="Q151" s="186"/>
      <c r="R151" s="186"/>
      <c r="S151" s="186"/>
      <c r="T151" s="186"/>
      <c r="U151" s="186"/>
      <c r="V151" s="186"/>
      <c r="W151" s="186"/>
      <c r="X151" s="186"/>
      <c r="Y151" s="186"/>
      <c r="Z151" s="186"/>
      <c r="AA151" s="186"/>
      <c r="AB151" s="186"/>
      <c r="AC151" s="186"/>
      <c r="AD151" s="204"/>
      <c r="AE151" s="250" t="s">
        <v>55</v>
      </c>
      <c r="AF151" s="251"/>
      <c r="AG151" s="251"/>
      <c r="AH151" s="251"/>
      <c r="AI151" s="251"/>
      <c r="AJ151" s="251"/>
      <c r="AK151" s="251"/>
      <c r="AL151" s="251"/>
      <c r="AM151" s="251"/>
      <c r="AN151" s="251"/>
      <c r="AO151" s="251"/>
      <c r="AP151" s="251"/>
      <c r="AQ151" s="251"/>
      <c r="AR151" s="251"/>
      <c r="AS151" s="251"/>
      <c r="AT151" s="251"/>
      <c r="AU151" s="251"/>
      <c r="AV151" s="251"/>
      <c r="AW151" s="251"/>
      <c r="AX151" s="251"/>
      <c r="AY151" s="252"/>
    </row>
    <row r="152" spans="1:52" s="11" customFormat="1" ht="87" customHeight="1" thickBot="1" x14ac:dyDescent="0.2">
      <c r="A152" s="241" t="s">
        <v>250</v>
      </c>
      <c r="B152" s="242"/>
      <c r="C152" s="242"/>
      <c r="D152" s="242"/>
      <c r="E152" s="242"/>
      <c r="F152" s="243"/>
      <c r="G152" s="253" t="s">
        <v>251</v>
      </c>
      <c r="H152" s="254"/>
      <c r="I152" s="254"/>
      <c r="J152" s="254"/>
      <c r="K152" s="254"/>
      <c r="L152" s="254"/>
      <c r="M152" s="254"/>
      <c r="N152" s="254"/>
      <c r="O152" s="254"/>
      <c r="P152" s="254"/>
      <c r="Q152" s="254"/>
      <c r="R152" s="254"/>
      <c r="S152" s="254"/>
      <c r="T152" s="254"/>
      <c r="U152" s="254"/>
      <c r="V152" s="254"/>
      <c r="W152" s="254"/>
      <c r="X152" s="254"/>
      <c r="Y152" s="254"/>
      <c r="Z152" s="254"/>
      <c r="AA152" s="254"/>
      <c r="AB152" s="254"/>
      <c r="AC152" s="254"/>
      <c r="AD152" s="254"/>
      <c r="AE152" s="254"/>
      <c r="AF152" s="254"/>
      <c r="AG152" s="254"/>
      <c r="AH152" s="254"/>
      <c r="AI152" s="254"/>
      <c r="AJ152" s="254"/>
      <c r="AK152" s="254"/>
      <c r="AL152" s="254"/>
      <c r="AM152" s="254"/>
      <c r="AN152" s="254"/>
      <c r="AO152" s="254"/>
      <c r="AP152" s="254"/>
      <c r="AQ152" s="254"/>
      <c r="AR152" s="254"/>
      <c r="AS152" s="254"/>
      <c r="AT152" s="254"/>
      <c r="AU152" s="254"/>
      <c r="AV152" s="254"/>
      <c r="AW152" s="254"/>
      <c r="AX152" s="254"/>
      <c r="AY152" s="255"/>
    </row>
    <row r="153" spans="1:52" s="11" customFormat="1" ht="23.25" customHeight="1" x14ac:dyDescent="0.15">
      <c r="A153" s="244" t="s">
        <v>252</v>
      </c>
      <c r="B153" s="245"/>
      <c r="C153" s="245"/>
      <c r="D153" s="245"/>
      <c r="E153" s="245"/>
      <c r="F153" s="245"/>
      <c r="G153" s="245"/>
      <c r="H153" s="245"/>
      <c r="I153" s="245"/>
      <c r="J153" s="245"/>
      <c r="K153" s="245"/>
      <c r="L153" s="245"/>
      <c r="M153" s="245"/>
      <c r="N153" s="245"/>
      <c r="O153" s="245"/>
      <c r="P153" s="245"/>
      <c r="Q153" s="245"/>
      <c r="R153" s="245"/>
      <c r="S153" s="245"/>
      <c r="T153" s="245"/>
      <c r="U153" s="245"/>
      <c r="V153" s="245"/>
      <c r="W153" s="245"/>
      <c r="X153" s="245"/>
      <c r="Y153" s="245"/>
      <c r="Z153" s="245"/>
      <c r="AA153" s="245"/>
      <c r="AB153" s="245"/>
      <c r="AC153" s="245"/>
      <c r="AD153" s="245"/>
      <c r="AE153" s="245"/>
      <c r="AF153" s="245"/>
      <c r="AG153" s="245"/>
      <c r="AH153" s="245"/>
      <c r="AI153" s="245"/>
      <c r="AJ153" s="245"/>
      <c r="AK153" s="245"/>
      <c r="AL153" s="245"/>
      <c r="AM153" s="245"/>
      <c r="AN153" s="245"/>
      <c r="AO153" s="245"/>
      <c r="AP153" s="245"/>
      <c r="AQ153" s="245"/>
      <c r="AR153" s="245"/>
      <c r="AS153" s="245"/>
      <c r="AT153" s="245"/>
      <c r="AU153" s="245"/>
      <c r="AV153" s="245"/>
      <c r="AW153" s="245"/>
      <c r="AX153" s="245"/>
      <c r="AY153" s="246"/>
    </row>
    <row r="154" spans="1:52" s="11" customFormat="1" ht="123" customHeight="1" thickBot="1" x14ac:dyDescent="0.2">
      <c r="A154" s="424" t="s">
        <v>384</v>
      </c>
      <c r="B154" s="425"/>
      <c r="C154" s="425"/>
      <c r="D154" s="425"/>
      <c r="E154" s="425"/>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425"/>
      <c r="AJ154" s="425"/>
      <c r="AK154" s="425"/>
      <c r="AL154" s="425"/>
      <c r="AM154" s="425"/>
      <c r="AN154" s="425"/>
      <c r="AO154" s="425"/>
      <c r="AP154" s="425"/>
      <c r="AQ154" s="425"/>
      <c r="AR154" s="425"/>
      <c r="AS154" s="425"/>
      <c r="AT154" s="425"/>
      <c r="AU154" s="425"/>
      <c r="AV154" s="425"/>
      <c r="AW154" s="425"/>
      <c r="AX154" s="425"/>
      <c r="AY154" s="426"/>
    </row>
    <row r="155" spans="1:52" s="11" customFormat="1" ht="23.25" customHeight="1" x14ac:dyDescent="0.15">
      <c r="A155" s="244" t="s">
        <v>253</v>
      </c>
      <c r="B155" s="245"/>
      <c r="C155" s="245"/>
      <c r="D155" s="245"/>
      <c r="E155" s="245"/>
      <c r="F155" s="245"/>
      <c r="G155" s="245"/>
      <c r="H155" s="245"/>
      <c r="I155" s="245"/>
      <c r="J155" s="245"/>
      <c r="K155" s="245"/>
      <c r="L155" s="245"/>
      <c r="M155" s="245"/>
      <c r="N155" s="245"/>
      <c r="O155" s="245"/>
      <c r="P155" s="245"/>
      <c r="Q155" s="245"/>
      <c r="R155" s="245"/>
      <c r="S155" s="245"/>
      <c r="T155" s="245"/>
      <c r="U155" s="245"/>
      <c r="V155" s="245"/>
      <c r="W155" s="245"/>
      <c r="X155" s="245"/>
      <c r="Y155" s="245"/>
      <c r="Z155" s="245"/>
      <c r="AA155" s="245"/>
      <c r="AB155" s="245"/>
      <c r="AC155" s="245"/>
      <c r="AD155" s="245"/>
      <c r="AE155" s="245"/>
      <c r="AF155" s="245"/>
      <c r="AG155" s="245"/>
      <c r="AH155" s="245"/>
      <c r="AI155" s="245"/>
      <c r="AJ155" s="245"/>
      <c r="AK155" s="245"/>
      <c r="AL155" s="245"/>
      <c r="AM155" s="245"/>
      <c r="AN155" s="245"/>
      <c r="AO155" s="245"/>
      <c r="AP155" s="245"/>
      <c r="AQ155" s="245"/>
      <c r="AR155" s="245"/>
      <c r="AS155" s="245"/>
      <c r="AT155" s="245"/>
      <c r="AU155" s="245"/>
      <c r="AV155" s="245"/>
      <c r="AW155" s="245"/>
      <c r="AX155" s="245"/>
      <c r="AY155" s="246"/>
    </row>
    <row r="156" spans="1:52" s="11" customFormat="1" ht="60" customHeight="1" thickBot="1" x14ac:dyDescent="0.2">
      <c r="A156" s="427" t="s">
        <v>386</v>
      </c>
      <c r="B156" s="428"/>
      <c r="C156" s="428"/>
      <c r="D156" s="428"/>
      <c r="E156" s="428"/>
      <c r="F156" s="428"/>
      <c r="G156" s="428"/>
      <c r="H156" s="428"/>
      <c r="I156" s="428"/>
      <c r="J156" s="428"/>
      <c r="K156" s="428"/>
      <c r="L156" s="428"/>
      <c r="M156" s="428"/>
      <c r="N156" s="428"/>
      <c r="O156" s="428"/>
      <c r="P156" s="428"/>
      <c r="Q156" s="428"/>
      <c r="R156" s="428"/>
      <c r="S156" s="428"/>
      <c r="T156" s="428"/>
      <c r="U156" s="428"/>
      <c r="V156" s="428"/>
      <c r="W156" s="428"/>
      <c r="X156" s="428"/>
      <c r="Y156" s="428"/>
      <c r="Z156" s="428"/>
      <c r="AA156" s="428"/>
      <c r="AB156" s="428"/>
      <c r="AC156" s="428"/>
      <c r="AD156" s="428"/>
      <c r="AE156" s="428"/>
      <c r="AF156" s="428"/>
      <c r="AG156" s="428"/>
      <c r="AH156" s="428"/>
      <c r="AI156" s="428"/>
      <c r="AJ156" s="428"/>
      <c r="AK156" s="428"/>
      <c r="AL156" s="428"/>
      <c r="AM156" s="428"/>
      <c r="AN156" s="428"/>
      <c r="AO156" s="428"/>
      <c r="AP156" s="428"/>
      <c r="AQ156" s="428"/>
      <c r="AR156" s="428"/>
      <c r="AS156" s="428"/>
      <c r="AT156" s="428"/>
      <c r="AU156" s="428"/>
      <c r="AV156" s="428"/>
      <c r="AW156" s="428"/>
      <c r="AX156" s="428"/>
      <c r="AY156" s="429"/>
    </row>
    <row r="157" spans="1:52" s="11" customFormat="1" ht="23.25" customHeight="1" x14ac:dyDescent="0.15">
      <c r="A157" s="244" t="s">
        <v>254</v>
      </c>
      <c r="B157" s="245"/>
      <c r="C157" s="245"/>
      <c r="D157" s="245"/>
      <c r="E157" s="245"/>
      <c r="F157" s="245"/>
      <c r="G157" s="245"/>
      <c r="H157" s="245"/>
      <c r="I157" s="245"/>
      <c r="J157" s="245"/>
      <c r="K157" s="245"/>
      <c r="L157" s="245"/>
      <c r="M157" s="245"/>
      <c r="N157" s="245"/>
      <c r="O157" s="245"/>
      <c r="P157" s="245"/>
      <c r="Q157" s="245"/>
      <c r="R157" s="245"/>
      <c r="S157" s="245"/>
      <c r="T157" s="245"/>
      <c r="U157" s="245"/>
      <c r="V157" s="245"/>
      <c r="W157" s="245"/>
      <c r="X157" s="245"/>
      <c r="Y157" s="245"/>
      <c r="Z157" s="245"/>
      <c r="AA157" s="245"/>
      <c r="AB157" s="245"/>
      <c r="AC157" s="245"/>
      <c r="AD157" s="245"/>
      <c r="AE157" s="245"/>
      <c r="AF157" s="245"/>
      <c r="AG157" s="245"/>
      <c r="AH157" s="245"/>
      <c r="AI157" s="245"/>
      <c r="AJ157" s="245"/>
      <c r="AK157" s="245"/>
      <c r="AL157" s="245"/>
      <c r="AM157" s="245"/>
      <c r="AN157" s="245"/>
      <c r="AO157" s="245"/>
      <c r="AP157" s="245"/>
      <c r="AQ157" s="245"/>
      <c r="AR157" s="245"/>
      <c r="AS157" s="245"/>
      <c r="AT157" s="245"/>
      <c r="AU157" s="245"/>
      <c r="AV157" s="245"/>
      <c r="AW157" s="245"/>
      <c r="AX157" s="245"/>
      <c r="AY157" s="246"/>
    </row>
    <row r="158" spans="1:52" s="11" customFormat="1" ht="242.45" customHeight="1" thickBot="1" x14ac:dyDescent="0.2">
      <c r="A158" s="967" t="s">
        <v>385</v>
      </c>
      <c r="B158" s="968"/>
      <c r="C158" s="968"/>
      <c r="D158" s="968"/>
      <c r="E158" s="968"/>
      <c r="F158" s="968"/>
      <c r="G158" s="968"/>
      <c r="H158" s="968"/>
      <c r="I158" s="968"/>
      <c r="J158" s="968"/>
      <c r="K158" s="968"/>
      <c r="L158" s="968"/>
      <c r="M158" s="968"/>
      <c r="N158" s="968"/>
      <c r="O158" s="968"/>
      <c r="P158" s="968"/>
      <c r="Q158" s="968"/>
      <c r="R158" s="968"/>
      <c r="S158" s="968"/>
      <c r="T158" s="968"/>
      <c r="U158" s="968"/>
      <c r="V158" s="968"/>
      <c r="W158" s="968"/>
      <c r="X158" s="968"/>
      <c r="Y158" s="968"/>
      <c r="Z158" s="968"/>
      <c r="AA158" s="968"/>
      <c r="AB158" s="968"/>
      <c r="AC158" s="968"/>
      <c r="AD158" s="968"/>
      <c r="AE158" s="968"/>
      <c r="AF158" s="968"/>
      <c r="AG158" s="968"/>
      <c r="AH158" s="968"/>
      <c r="AI158" s="968"/>
      <c r="AJ158" s="968"/>
      <c r="AK158" s="968"/>
      <c r="AL158" s="968"/>
      <c r="AM158" s="968"/>
      <c r="AN158" s="968"/>
      <c r="AO158" s="968"/>
      <c r="AP158" s="968"/>
      <c r="AQ158" s="968"/>
      <c r="AR158" s="968"/>
      <c r="AS158" s="968"/>
      <c r="AT158" s="968"/>
      <c r="AU158" s="968"/>
      <c r="AV158" s="968"/>
      <c r="AW158" s="968"/>
      <c r="AX158" s="968"/>
      <c r="AY158" s="969"/>
    </row>
    <row r="159" spans="1:52" ht="88.9" customHeight="1" thickBot="1" x14ac:dyDescent="0.2">
      <c r="A159" s="122" t="s">
        <v>255</v>
      </c>
      <c r="B159" s="123"/>
      <c r="C159" s="123"/>
      <c r="D159" s="123"/>
      <c r="E159" s="123"/>
      <c r="F159" s="433"/>
      <c r="G159" s="446" t="s">
        <v>256</v>
      </c>
      <c r="H159" s="447"/>
      <c r="I159" s="447"/>
      <c r="J159" s="447"/>
      <c r="K159" s="447"/>
      <c r="L159" s="447"/>
      <c r="M159" s="447"/>
      <c r="N159" s="447"/>
      <c r="O159" s="447"/>
      <c r="P159" s="447"/>
      <c r="Q159" s="447"/>
      <c r="R159" s="447"/>
      <c r="S159" s="447"/>
      <c r="T159" s="447"/>
      <c r="U159" s="447"/>
      <c r="V159" s="447"/>
      <c r="W159" s="447"/>
      <c r="X159" s="447"/>
      <c r="Y159" s="447"/>
      <c r="Z159" s="447"/>
      <c r="AA159" s="447"/>
      <c r="AB159" s="447"/>
      <c r="AC159" s="447"/>
      <c r="AD159" s="447"/>
      <c r="AE159" s="447"/>
      <c r="AF159" s="447"/>
      <c r="AG159" s="447"/>
      <c r="AH159" s="447"/>
      <c r="AI159" s="447"/>
      <c r="AJ159" s="447"/>
      <c r="AK159" s="447"/>
      <c r="AL159" s="447"/>
      <c r="AM159" s="447"/>
      <c r="AN159" s="447"/>
      <c r="AO159" s="447"/>
      <c r="AP159" s="447"/>
      <c r="AQ159" s="447"/>
      <c r="AR159" s="447"/>
      <c r="AS159" s="447"/>
      <c r="AT159" s="447"/>
      <c r="AU159" s="447"/>
      <c r="AV159" s="447"/>
      <c r="AW159" s="447"/>
      <c r="AX159" s="447"/>
      <c r="AY159" s="448"/>
      <c r="AZ159" s="56"/>
    </row>
    <row r="160" spans="1:52" ht="64.5" customHeight="1" thickBot="1" x14ac:dyDescent="0.2">
      <c r="A160" s="435" t="s">
        <v>257</v>
      </c>
      <c r="B160" s="436"/>
      <c r="C160" s="436"/>
      <c r="D160" s="436"/>
      <c r="E160" s="436"/>
      <c r="F160" s="437"/>
      <c r="G160" s="438" t="s">
        <v>258</v>
      </c>
      <c r="H160" s="439"/>
      <c r="I160" s="439"/>
      <c r="J160" s="439"/>
      <c r="K160" s="439"/>
      <c r="L160" s="439"/>
      <c r="M160" s="439"/>
      <c r="N160" s="439"/>
      <c r="O160" s="439"/>
      <c r="P160" s="439"/>
      <c r="Q160" s="439"/>
      <c r="R160" s="439"/>
      <c r="S160" s="439"/>
      <c r="T160" s="439"/>
      <c r="U160" s="439"/>
      <c r="V160" s="439"/>
      <c r="W160" s="439"/>
      <c r="X160" s="439"/>
      <c r="Y160" s="439"/>
      <c r="Z160" s="439"/>
      <c r="AA160" s="439"/>
      <c r="AB160" s="439"/>
      <c r="AC160" s="439"/>
      <c r="AD160" s="439"/>
      <c r="AE160" s="439"/>
      <c r="AF160" s="439"/>
      <c r="AG160" s="439"/>
      <c r="AH160" s="439"/>
      <c r="AI160" s="439"/>
      <c r="AJ160" s="439"/>
      <c r="AK160" s="439"/>
      <c r="AL160" s="439"/>
      <c r="AM160" s="439"/>
      <c r="AN160" s="439"/>
      <c r="AO160" s="439"/>
      <c r="AP160" s="439"/>
      <c r="AQ160" s="439"/>
      <c r="AR160" s="439"/>
      <c r="AS160" s="439"/>
      <c r="AT160" s="439"/>
      <c r="AU160" s="439"/>
      <c r="AV160" s="439"/>
      <c r="AW160" s="439"/>
      <c r="AX160" s="439"/>
      <c r="AY160" s="440"/>
    </row>
    <row r="161" spans="1:52" ht="41.25" customHeight="1" x14ac:dyDescent="0.15">
      <c r="A161" s="120" t="s">
        <v>259</v>
      </c>
      <c r="B161" s="121"/>
      <c r="C161" s="121"/>
      <c r="D161" s="121"/>
      <c r="E161" s="121"/>
      <c r="F161" s="432"/>
      <c r="G161" s="30" t="s">
        <v>260</v>
      </c>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2"/>
    </row>
    <row r="162" spans="1:52" ht="45.6" customHeight="1" x14ac:dyDescent="0.15">
      <c r="A162" s="122"/>
      <c r="B162" s="123"/>
      <c r="C162" s="123"/>
      <c r="D162" s="123"/>
      <c r="E162" s="123"/>
      <c r="F162" s="433"/>
      <c r="G162" s="33"/>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34"/>
    </row>
    <row r="163" spans="1:52" ht="180" customHeight="1" x14ac:dyDescent="0.15">
      <c r="A163" s="122"/>
      <c r="B163" s="123"/>
      <c r="C163" s="123"/>
      <c r="D163" s="123"/>
      <c r="E163" s="123"/>
      <c r="F163" s="433"/>
      <c r="G163" s="33"/>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34"/>
    </row>
    <row r="164" spans="1:52" ht="69" customHeight="1" x14ac:dyDescent="0.15">
      <c r="A164" s="122"/>
      <c r="B164" s="123"/>
      <c r="C164" s="123"/>
      <c r="D164" s="123"/>
      <c r="E164" s="123"/>
      <c r="F164" s="433"/>
      <c r="G164" s="33"/>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34"/>
    </row>
    <row r="165" spans="1:52" ht="72.75" customHeight="1" x14ac:dyDescent="0.15">
      <c r="A165" s="122"/>
      <c r="B165" s="123"/>
      <c r="C165" s="123"/>
      <c r="D165" s="123"/>
      <c r="E165" s="123"/>
      <c r="F165" s="433"/>
      <c r="G165" s="33"/>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34"/>
    </row>
    <row r="166" spans="1:52" ht="81.599999999999994" customHeight="1" x14ac:dyDescent="0.15">
      <c r="A166" s="122"/>
      <c r="B166" s="123"/>
      <c r="C166" s="123"/>
      <c r="D166" s="123"/>
      <c r="E166" s="123"/>
      <c r="F166" s="433"/>
      <c r="G166" s="33"/>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34"/>
    </row>
    <row r="167" spans="1:52" ht="19.5" customHeight="1" x14ac:dyDescent="0.15">
      <c r="A167" s="122"/>
      <c r="B167" s="123"/>
      <c r="C167" s="123"/>
      <c r="D167" s="123"/>
      <c r="E167" s="123"/>
      <c r="F167" s="433"/>
      <c r="G167" s="33"/>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34"/>
    </row>
    <row r="168" spans="1:52" ht="19.5" customHeight="1" x14ac:dyDescent="0.15">
      <c r="A168" s="122"/>
      <c r="B168" s="123"/>
      <c r="C168" s="123"/>
      <c r="D168" s="123"/>
      <c r="E168" s="123"/>
      <c r="F168" s="433"/>
      <c r="G168" s="33"/>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34"/>
    </row>
    <row r="169" spans="1:52" ht="43.9" customHeight="1" x14ac:dyDescent="0.15">
      <c r="A169" s="122"/>
      <c r="B169" s="123"/>
      <c r="C169" s="123"/>
      <c r="D169" s="123"/>
      <c r="E169" s="123"/>
      <c r="F169" s="433"/>
      <c r="G169" s="33"/>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34"/>
    </row>
    <row r="170" spans="1:52" ht="19.5" customHeight="1" x14ac:dyDescent="0.15">
      <c r="A170" s="122"/>
      <c r="B170" s="123"/>
      <c r="C170" s="123"/>
      <c r="D170" s="123"/>
      <c r="E170" s="123"/>
      <c r="F170" s="433"/>
      <c r="G170" s="33"/>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34"/>
      <c r="AZ170" s="64"/>
    </row>
    <row r="171" spans="1:52" ht="51" customHeight="1" x14ac:dyDescent="0.15">
      <c r="A171" s="122"/>
      <c r="B171" s="123"/>
      <c r="C171" s="123"/>
      <c r="D171" s="123"/>
      <c r="E171" s="123"/>
      <c r="F171" s="433"/>
      <c r="G171" s="33"/>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34"/>
    </row>
    <row r="172" spans="1:52" ht="117" customHeight="1" thickBot="1" x14ac:dyDescent="0.2">
      <c r="A172" s="124"/>
      <c r="B172" s="125"/>
      <c r="C172" s="125"/>
      <c r="D172" s="125"/>
      <c r="E172" s="125"/>
      <c r="F172" s="434"/>
      <c r="G172" s="35"/>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7"/>
      <c r="AZ172" s="65"/>
    </row>
    <row r="173" spans="1:52" ht="24.75" customHeight="1" x14ac:dyDescent="0.15">
      <c r="A173" s="368" t="s">
        <v>261</v>
      </c>
      <c r="B173" s="369"/>
      <c r="C173" s="369"/>
      <c r="D173" s="369"/>
      <c r="E173" s="369"/>
      <c r="F173" s="370"/>
      <c r="G173" s="374" t="s">
        <v>262</v>
      </c>
      <c r="H173" s="375"/>
      <c r="I173" s="375"/>
      <c r="J173" s="375"/>
      <c r="K173" s="375"/>
      <c r="L173" s="375"/>
      <c r="M173" s="375"/>
      <c r="N173" s="375"/>
      <c r="O173" s="375"/>
      <c r="P173" s="375"/>
      <c r="Q173" s="375"/>
      <c r="R173" s="375"/>
      <c r="S173" s="375"/>
      <c r="T173" s="375"/>
      <c r="U173" s="375"/>
      <c r="V173" s="375"/>
      <c r="W173" s="375"/>
      <c r="X173" s="375"/>
      <c r="Y173" s="375"/>
      <c r="Z173" s="375"/>
      <c r="AA173" s="375"/>
      <c r="AB173" s="375"/>
      <c r="AC173" s="376"/>
      <c r="AD173" s="377" t="s">
        <v>263</v>
      </c>
      <c r="AE173" s="375"/>
      <c r="AF173" s="375"/>
      <c r="AG173" s="375"/>
      <c r="AH173" s="375"/>
      <c r="AI173" s="375"/>
      <c r="AJ173" s="375"/>
      <c r="AK173" s="375"/>
      <c r="AL173" s="375"/>
      <c r="AM173" s="375"/>
      <c r="AN173" s="375"/>
      <c r="AO173" s="375"/>
      <c r="AP173" s="375"/>
      <c r="AQ173" s="375"/>
      <c r="AR173" s="375"/>
      <c r="AS173" s="375"/>
      <c r="AT173" s="375"/>
      <c r="AU173" s="375"/>
      <c r="AV173" s="375"/>
      <c r="AW173" s="375"/>
      <c r="AX173" s="375"/>
      <c r="AY173" s="378"/>
    </row>
    <row r="174" spans="1:52" ht="24.75" customHeight="1" x14ac:dyDescent="0.15">
      <c r="A174" s="371"/>
      <c r="B174" s="372"/>
      <c r="C174" s="372"/>
      <c r="D174" s="372"/>
      <c r="E174" s="372"/>
      <c r="F174" s="373"/>
      <c r="G174" s="379" t="s">
        <v>264</v>
      </c>
      <c r="H174" s="380"/>
      <c r="I174" s="380"/>
      <c r="J174" s="380"/>
      <c r="K174" s="381"/>
      <c r="L174" s="382" t="s">
        <v>265</v>
      </c>
      <c r="M174" s="380"/>
      <c r="N174" s="380"/>
      <c r="O174" s="380"/>
      <c r="P174" s="380"/>
      <c r="Q174" s="380"/>
      <c r="R174" s="380"/>
      <c r="S174" s="380"/>
      <c r="T174" s="380"/>
      <c r="U174" s="380"/>
      <c r="V174" s="380"/>
      <c r="W174" s="380"/>
      <c r="X174" s="381"/>
      <c r="Y174" s="383" t="s">
        <v>266</v>
      </c>
      <c r="Z174" s="384"/>
      <c r="AA174" s="384"/>
      <c r="AB174" s="384"/>
      <c r="AC174" s="385"/>
      <c r="AD174" s="379" t="s">
        <v>264</v>
      </c>
      <c r="AE174" s="380"/>
      <c r="AF174" s="380"/>
      <c r="AG174" s="380"/>
      <c r="AH174" s="381"/>
      <c r="AI174" s="382" t="s">
        <v>265</v>
      </c>
      <c r="AJ174" s="380"/>
      <c r="AK174" s="380"/>
      <c r="AL174" s="380"/>
      <c r="AM174" s="380"/>
      <c r="AN174" s="380"/>
      <c r="AO174" s="380"/>
      <c r="AP174" s="380"/>
      <c r="AQ174" s="380"/>
      <c r="AR174" s="380"/>
      <c r="AS174" s="380"/>
      <c r="AT174" s="380"/>
      <c r="AU174" s="381"/>
      <c r="AV174" s="383" t="s">
        <v>266</v>
      </c>
      <c r="AW174" s="386"/>
      <c r="AX174" s="386"/>
      <c r="AY174" s="387"/>
    </row>
    <row r="175" spans="1:52" ht="39" customHeight="1" x14ac:dyDescent="0.15">
      <c r="A175" s="371"/>
      <c r="B175" s="372"/>
      <c r="C175" s="372"/>
      <c r="D175" s="372"/>
      <c r="E175" s="372"/>
      <c r="F175" s="373"/>
      <c r="G175" s="352" t="s">
        <v>160</v>
      </c>
      <c r="H175" s="353"/>
      <c r="I175" s="353"/>
      <c r="J175" s="353"/>
      <c r="K175" s="354"/>
      <c r="L175" s="355" t="s">
        <v>267</v>
      </c>
      <c r="M175" s="413"/>
      <c r="N175" s="413"/>
      <c r="O175" s="413"/>
      <c r="P175" s="413"/>
      <c r="Q175" s="413"/>
      <c r="R175" s="413"/>
      <c r="S175" s="413"/>
      <c r="T175" s="413"/>
      <c r="U175" s="413"/>
      <c r="V175" s="413"/>
      <c r="W175" s="413"/>
      <c r="X175" s="414"/>
      <c r="Y175" s="358">
        <v>500</v>
      </c>
      <c r="Z175" s="359"/>
      <c r="AA175" s="359"/>
      <c r="AB175" s="359"/>
      <c r="AC175" s="415"/>
      <c r="AD175" s="352" t="s">
        <v>268</v>
      </c>
      <c r="AE175" s="353"/>
      <c r="AF175" s="353"/>
      <c r="AG175" s="353"/>
      <c r="AH175" s="354"/>
      <c r="AI175" s="355" t="s">
        <v>269</v>
      </c>
      <c r="AJ175" s="356"/>
      <c r="AK175" s="356"/>
      <c r="AL175" s="356"/>
      <c r="AM175" s="356"/>
      <c r="AN175" s="356"/>
      <c r="AO175" s="356"/>
      <c r="AP175" s="356"/>
      <c r="AQ175" s="356"/>
      <c r="AR175" s="356"/>
      <c r="AS175" s="356"/>
      <c r="AT175" s="356"/>
      <c r="AU175" s="357"/>
      <c r="AV175" s="358">
        <v>500</v>
      </c>
      <c r="AW175" s="359"/>
      <c r="AX175" s="359"/>
      <c r="AY175" s="360"/>
    </row>
    <row r="176" spans="1:52" ht="39" customHeight="1" x14ac:dyDescent="0.15">
      <c r="A176" s="371"/>
      <c r="B176" s="372"/>
      <c r="C176" s="372"/>
      <c r="D176" s="372"/>
      <c r="E176" s="372"/>
      <c r="F176" s="373"/>
      <c r="G176" s="1078" t="s">
        <v>270</v>
      </c>
      <c r="H176" s="1079"/>
      <c r="I176" s="1079"/>
      <c r="J176" s="1079"/>
      <c r="K176" s="1080"/>
      <c r="L176" s="1081" t="s">
        <v>271</v>
      </c>
      <c r="M176" s="1082"/>
      <c r="N176" s="1082"/>
      <c r="O176" s="1082"/>
      <c r="P176" s="1082"/>
      <c r="Q176" s="1082"/>
      <c r="R176" s="1082"/>
      <c r="S176" s="1082"/>
      <c r="T176" s="1082"/>
      <c r="U176" s="1082"/>
      <c r="V176" s="1082"/>
      <c r="W176" s="1082"/>
      <c r="X176" s="1083"/>
      <c r="Y176" s="1084">
        <v>86</v>
      </c>
      <c r="Z176" s="1085"/>
      <c r="AA176" s="1085"/>
      <c r="AB176" s="1085"/>
      <c r="AC176" s="1086"/>
      <c r="AD176" s="404" t="s">
        <v>55</v>
      </c>
      <c r="AE176" s="405"/>
      <c r="AF176" s="405"/>
      <c r="AG176" s="405"/>
      <c r="AH176" s="406"/>
      <c r="AI176" s="407" t="s">
        <v>55</v>
      </c>
      <c r="AJ176" s="408"/>
      <c r="AK176" s="408"/>
      <c r="AL176" s="408"/>
      <c r="AM176" s="408"/>
      <c r="AN176" s="408"/>
      <c r="AO176" s="408"/>
      <c r="AP176" s="408"/>
      <c r="AQ176" s="408"/>
      <c r="AR176" s="408"/>
      <c r="AS176" s="408"/>
      <c r="AT176" s="408"/>
      <c r="AU176" s="409"/>
      <c r="AV176" s="1092">
        <v>0</v>
      </c>
      <c r="AW176" s="1093"/>
      <c r="AX176" s="1093"/>
      <c r="AY176" s="1094"/>
    </row>
    <row r="177" spans="1:51" ht="39" customHeight="1" x14ac:dyDescent="0.15">
      <c r="A177" s="371"/>
      <c r="B177" s="372"/>
      <c r="C177" s="372"/>
      <c r="D177" s="372"/>
      <c r="E177" s="372"/>
      <c r="F177" s="373"/>
      <c r="G177" s="1087" t="s">
        <v>272</v>
      </c>
      <c r="H177" s="1088"/>
      <c r="I177" s="1088"/>
      <c r="J177" s="1088"/>
      <c r="K177" s="1089"/>
      <c r="L177" s="398" t="s">
        <v>273</v>
      </c>
      <c r="M177" s="1090"/>
      <c r="N177" s="1090"/>
      <c r="O177" s="1090"/>
      <c r="P177" s="1090"/>
      <c r="Q177" s="1090"/>
      <c r="R177" s="1090"/>
      <c r="S177" s="1090"/>
      <c r="T177" s="1090"/>
      <c r="U177" s="1090"/>
      <c r="V177" s="1090"/>
      <c r="W177" s="1090"/>
      <c r="X177" s="1091"/>
      <c r="Y177" s="1084">
        <v>84</v>
      </c>
      <c r="Z177" s="1085"/>
      <c r="AA177" s="1085"/>
      <c r="AB177" s="1085"/>
      <c r="AC177" s="1086"/>
      <c r="AD177" s="404" t="s">
        <v>55</v>
      </c>
      <c r="AE177" s="405"/>
      <c r="AF177" s="405"/>
      <c r="AG177" s="405"/>
      <c r="AH177" s="406"/>
      <c r="AI177" s="407" t="s">
        <v>55</v>
      </c>
      <c r="AJ177" s="408"/>
      <c r="AK177" s="408"/>
      <c r="AL177" s="408"/>
      <c r="AM177" s="408"/>
      <c r="AN177" s="408"/>
      <c r="AO177" s="408"/>
      <c r="AP177" s="408"/>
      <c r="AQ177" s="408"/>
      <c r="AR177" s="408"/>
      <c r="AS177" s="408"/>
      <c r="AT177" s="408"/>
      <c r="AU177" s="409"/>
      <c r="AV177" s="1092">
        <v>0</v>
      </c>
      <c r="AW177" s="1093"/>
      <c r="AX177" s="1093"/>
      <c r="AY177" s="1094"/>
    </row>
    <row r="178" spans="1:51" ht="24.75" customHeight="1" x14ac:dyDescent="0.15">
      <c r="A178" s="371"/>
      <c r="B178" s="372"/>
      <c r="C178" s="372"/>
      <c r="D178" s="372"/>
      <c r="E178" s="372"/>
      <c r="F178" s="373"/>
      <c r="G178" s="395" t="s">
        <v>274</v>
      </c>
      <c r="H178" s="396"/>
      <c r="I178" s="396"/>
      <c r="J178" s="396"/>
      <c r="K178" s="397"/>
      <c r="L178" s="398" t="s">
        <v>275</v>
      </c>
      <c r="M178" s="399"/>
      <c r="N178" s="399"/>
      <c r="O178" s="399"/>
      <c r="P178" s="399"/>
      <c r="Q178" s="399"/>
      <c r="R178" s="399"/>
      <c r="S178" s="399"/>
      <c r="T178" s="399"/>
      <c r="U178" s="399"/>
      <c r="V178" s="399"/>
      <c r="W178" s="399"/>
      <c r="X178" s="400"/>
      <c r="Y178" s="401">
        <v>36</v>
      </c>
      <c r="Z178" s="402"/>
      <c r="AA178" s="402"/>
      <c r="AB178" s="402"/>
      <c r="AC178" s="403"/>
      <c r="AD178" s="404" t="s">
        <v>55</v>
      </c>
      <c r="AE178" s="405"/>
      <c r="AF178" s="405"/>
      <c r="AG178" s="405"/>
      <c r="AH178" s="406"/>
      <c r="AI178" s="407" t="s">
        <v>55</v>
      </c>
      <c r="AJ178" s="408"/>
      <c r="AK178" s="408"/>
      <c r="AL178" s="408"/>
      <c r="AM178" s="408"/>
      <c r="AN178" s="408"/>
      <c r="AO178" s="408"/>
      <c r="AP178" s="408"/>
      <c r="AQ178" s="408"/>
      <c r="AR178" s="408"/>
      <c r="AS178" s="408"/>
      <c r="AT178" s="408"/>
      <c r="AU178" s="409"/>
      <c r="AV178" s="410">
        <v>0</v>
      </c>
      <c r="AW178" s="411"/>
      <c r="AX178" s="411"/>
      <c r="AY178" s="412"/>
    </row>
    <row r="179" spans="1:51" ht="24.75" customHeight="1" x14ac:dyDescent="0.15">
      <c r="A179" s="371"/>
      <c r="B179" s="372"/>
      <c r="C179" s="372"/>
      <c r="D179" s="372"/>
      <c r="E179" s="372"/>
      <c r="F179" s="373"/>
      <c r="G179" s="379" t="s">
        <v>276</v>
      </c>
      <c r="H179" s="380"/>
      <c r="I179" s="380"/>
      <c r="J179" s="380"/>
      <c r="K179" s="381"/>
      <c r="L179" s="388"/>
      <c r="M179" s="389"/>
      <c r="N179" s="389"/>
      <c r="O179" s="389"/>
      <c r="P179" s="389"/>
      <c r="Q179" s="389"/>
      <c r="R179" s="389"/>
      <c r="S179" s="389"/>
      <c r="T179" s="389"/>
      <c r="U179" s="389"/>
      <c r="V179" s="389"/>
      <c r="W179" s="389"/>
      <c r="X179" s="390"/>
      <c r="Y179" s="391">
        <f>SUM(Y175:AC178)</f>
        <v>706</v>
      </c>
      <c r="Z179" s="392"/>
      <c r="AA179" s="392"/>
      <c r="AB179" s="392"/>
      <c r="AC179" s="393"/>
      <c r="AD179" s="379" t="s">
        <v>276</v>
      </c>
      <c r="AE179" s="380"/>
      <c r="AF179" s="380"/>
      <c r="AG179" s="380"/>
      <c r="AH179" s="380"/>
      <c r="AI179" s="388"/>
      <c r="AJ179" s="389"/>
      <c r="AK179" s="389"/>
      <c r="AL179" s="389"/>
      <c r="AM179" s="389"/>
      <c r="AN179" s="389"/>
      <c r="AO179" s="389"/>
      <c r="AP179" s="389"/>
      <c r="AQ179" s="389"/>
      <c r="AR179" s="389"/>
      <c r="AS179" s="389"/>
      <c r="AT179" s="389"/>
      <c r="AU179" s="390"/>
      <c r="AV179" s="391">
        <f>SUM(AV175:AY178)</f>
        <v>500</v>
      </c>
      <c r="AW179" s="392"/>
      <c r="AX179" s="392"/>
      <c r="AY179" s="394"/>
    </row>
    <row r="180" spans="1:51" x14ac:dyDescent="0.15">
      <c r="A180" s="11"/>
      <c r="AY180" s="27"/>
    </row>
    <row r="181" spans="1:51" ht="14.25" x14ac:dyDescent="0.15">
      <c r="A181" s="11"/>
      <c r="B181" s="68" t="s">
        <v>277</v>
      </c>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row>
    <row r="182" spans="1:51" x14ac:dyDescent="0.15">
      <c r="A182" s="80"/>
      <c r="B182" s="11" t="s">
        <v>278</v>
      </c>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Y182" s="81"/>
    </row>
    <row r="183" spans="1:51" ht="34.5" customHeight="1" x14ac:dyDescent="0.15">
      <c r="A183" s="336"/>
      <c r="B183" s="337"/>
      <c r="C183" s="338" t="s">
        <v>279</v>
      </c>
      <c r="D183" s="339"/>
      <c r="E183" s="339"/>
      <c r="F183" s="339"/>
      <c r="G183" s="339"/>
      <c r="H183" s="339"/>
      <c r="I183" s="339"/>
      <c r="J183" s="339"/>
      <c r="K183" s="339"/>
      <c r="L183" s="339"/>
      <c r="M183" s="340" t="s">
        <v>280</v>
      </c>
      <c r="N183" s="341"/>
      <c r="O183" s="341"/>
      <c r="P183" s="341"/>
      <c r="Q183" s="341"/>
      <c r="R183" s="341"/>
      <c r="S183" s="341"/>
      <c r="T183" s="339" t="s">
        <v>281</v>
      </c>
      <c r="U183" s="339"/>
      <c r="V183" s="339"/>
      <c r="W183" s="339"/>
      <c r="X183" s="339"/>
      <c r="Y183" s="339"/>
      <c r="Z183" s="339"/>
      <c r="AA183" s="339"/>
      <c r="AB183" s="339"/>
      <c r="AC183" s="339"/>
      <c r="AD183" s="339"/>
      <c r="AE183" s="339"/>
      <c r="AF183" s="339"/>
      <c r="AG183" s="339"/>
      <c r="AH183" s="339"/>
      <c r="AI183" s="339"/>
      <c r="AJ183" s="339"/>
      <c r="AK183" s="342"/>
      <c r="AL183" s="343" t="s">
        <v>282</v>
      </c>
      <c r="AM183" s="344"/>
      <c r="AN183" s="344"/>
      <c r="AO183" s="344"/>
      <c r="AP183" s="344"/>
      <c r="AQ183" s="344"/>
      <c r="AR183" s="344"/>
      <c r="AS183" s="344"/>
      <c r="AT183" s="344"/>
      <c r="AU183" s="344"/>
      <c r="AV183" s="344"/>
      <c r="AW183" s="344"/>
      <c r="AX183" s="344"/>
      <c r="AY183" s="345"/>
    </row>
    <row r="184" spans="1:51" ht="66" customHeight="1" x14ac:dyDescent="0.15">
      <c r="A184" s="338">
        <v>1</v>
      </c>
      <c r="B184" s="342">
        <v>1</v>
      </c>
      <c r="C184" s="361" t="s">
        <v>283</v>
      </c>
      <c r="D184" s="362"/>
      <c r="E184" s="362"/>
      <c r="F184" s="362"/>
      <c r="G184" s="362"/>
      <c r="H184" s="362"/>
      <c r="I184" s="362"/>
      <c r="J184" s="362"/>
      <c r="K184" s="362"/>
      <c r="L184" s="362"/>
      <c r="M184" s="363" t="s">
        <v>284</v>
      </c>
      <c r="N184" s="363"/>
      <c r="O184" s="363"/>
      <c r="P184" s="363"/>
      <c r="Q184" s="363"/>
      <c r="R184" s="363"/>
      <c r="S184" s="363"/>
      <c r="T184" s="364" t="s">
        <v>285</v>
      </c>
      <c r="U184" s="334"/>
      <c r="V184" s="334"/>
      <c r="W184" s="334"/>
      <c r="X184" s="334"/>
      <c r="Y184" s="334"/>
      <c r="Z184" s="334"/>
      <c r="AA184" s="334"/>
      <c r="AB184" s="334"/>
      <c r="AC184" s="334"/>
      <c r="AD184" s="334"/>
      <c r="AE184" s="334"/>
      <c r="AF184" s="334"/>
      <c r="AG184" s="334"/>
      <c r="AH184" s="334"/>
      <c r="AI184" s="334"/>
      <c r="AJ184" s="334"/>
      <c r="AK184" s="335"/>
      <c r="AL184" s="365" t="s">
        <v>286</v>
      </c>
      <c r="AM184" s="366"/>
      <c r="AN184" s="366"/>
      <c r="AO184" s="366"/>
      <c r="AP184" s="366"/>
      <c r="AQ184" s="366"/>
      <c r="AR184" s="366"/>
      <c r="AS184" s="366"/>
      <c r="AT184" s="366"/>
      <c r="AU184" s="366"/>
      <c r="AV184" s="366"/>
      <c r="AW184" s="366"/>
      <c r="AX184" s="366"/>
      <c r="AY184" s="367"/>
    </row>
    <row r="185" spans="1:51" x14ac:dyDescent="0.15">
      <c r="A185" s="78"/>
      <c r="B185" s="11" t="s">
        <v>287</v>
      </c>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Y185" s="79"/>
    </row>
    <row r="186" spans="1:51" ht="34.5" customHeight="1" x14ac:dyDescent="0.15">
      <c r="A186" s="336"/>
      <c r="B186" s="337"/>
      <c r="C186" s="338" t="s">
        <v>279</v>
      </c>
      <c r="D186" s="339"/>
      <c r="E186" s="339"/>
      <c r="F186" s="339"/>
      <c r="G186" s="339"/>
      <c r="H186" s="339"/>
      <c r="I186" s="339"/>
      <c r="J186" s="339"/>
      <c r="K186" s="339"/>
      <c r="L186" s="339"/>
      <c r="M186" s="340" t="s">
        <v>280</v>
      </c>
      <c r="N186" s="341"/>
      <c r="O186" s="341"/>
      <c r="P186" s="341"/>
      <c r="Q186" s="341"/>
      <c r="R186" s="341"/>
      <c r="S186" s="341"/>
      <c r="T186" s="339" t="s">
        <v>281</v>
      </c>
      <c r="U186" s="339"/>
      <c r="V186" s="339"/>
      <c r="W186" s="339"/>
      <c r="X186" s="339"/>
      <c r="Y186" s="339"/>
      <c r="Z186" s="339"/>
      <c r="AA186" s="339"/>
      <c r="AB186" s="339"/>
      <c r="AC186" s="339"/>
      <c r="AD186" s="339"/>
      <c r="AE186" s="339"/>
      <c r="AF186" s="339"/>
      <c r="AG186" s="339"/>
      <c r="AH186" s="339"/>
      <c r="AI186" s="339"/>
      <c r="AJ186" s="339"/>
      <c r="AK186" s="342"/>
      <c r="AL186" s="343" t="s">
        <v>282</v>
      </c>
      <c r="AM186" s="344"/>
      <c r="AN186" s="344"/>
      <c r="AO186" s="344"/>
      <c r="AP186" s="344"/>
      <c r="AQ186" s="344"/>
      <c r="AR186" s="344"/>
      <c r="AS186" s="344"/>
      <c r="AT186" s="344"/>
      <c r="AU186" s="344"/>
      <c r="AV186" s="344"/>
      <c r="AW186" s="344"/>
      <c r="AX186" s="344"/>
      <c r="AY186" s="345"/>
    </row>
    <row r="187" spans="1:51" ht="60" customHeight="1" x14ac:dyDescent="0.15">
      <c r="A187" s="338">
        <v>1</v>
      </c>
      <c r="B187" s="342"/>
      <c r="C187" s="346" t="s">
        <v>288</v>
      </c>
      <c r="D187" s="347"/>
      <c r="E187" s="347"/>
      <c r="F187" s="347"/>
      <c r="G187" s="347"/>
      <c r="H187" s="347"/>
      <c r="I187" s="347"/>
      <c r="J187" s="347"/>
      <c r="K187" s="347"/>
      <c r="L187" s="347"/>
      <c r="M187" s="348" t="s">
        <v>17</v>
      </c>
      <c r="N187" s="348"/>
      <c r="O187" s="348"/>
      <c r="P187" s="348"/>
      <c r="Q187" s="348"/>
      <c r="R187" s="348"/>
      <c r="S187" s="348"/>
      <c r="T187" s="334" t="s">
        <v>289</v>
      </c>
      <c r="U187" s="334"/>
      <c r="V187" s="334"/>
      <c r="W187" s="334"/>
      <c r="X187" s="334"/>
      <c r="Y187" s="334"/>
      <c r="Z187" s="334"/>
      <c r="AA187" s="334"/>
      <c r="AB187" s="334"/>
      <c r="AC187" s="334"/>
      <c r="AD187" s="334"/>
      <c r="AE187" s="334"/>
      <c r="AF187" s="334"/>
      <c r="AG187" s="334"/>
      <c r="AH187" s="334"/>
      <c r="AI187" s="334"/>
      <c r="AJ187" s="334"/>
      <c r="AK187" s="335"/>
      <c r="AL187" s="349">
        <v>500</v>
      </c>
      <c r="AM187" s="350"/>
      <c r="AN187" s="350"/>
      <c r="AO187" s="350"/>
      <c r="AP187" s="350"/>
      <c r="AQ187" s="350"/>
      <c r="AR187" s="350"/>
      <c r="AS187" s="350"/>
      <c r="AT187" s="350"/>
      <c r="AU187" s="350"/>
      <c r="AV187" s="350"/>
      <c r="AW187" s="350"/>
      <c r="AX187" s="350"/>
      <c r="AY187" s="351"/>
    </row>
    <row r="188" spans="1:51" ht="60" customHeight="1" x14ac:dyDescent="0.15">
      <c r="A188" s="338">
        <v>2</v>
      </c>
      <c r="B188" s="342"/>
      <c r="C188" s="1102" t="s">
        <v>290</v>
      </c>
      <c r="D188" s="1103"/>
      <c r="E188" s="1103"/>
      <c r="F188" s="1103"/>
      <c r="G188" s="1103"/>
      <c r="H188" s="1103"/>
      <c r="I188" s="1103"/>
      <c r="J188" s="1103"/>
      <c r="K188" s="1103"/>
      <c r="L188" s="1103"/>
      <c r="M188" s="1104" t="s">
        <v>17</v>
      </c>
      <c r="N188" s="1104"/>
      <c r="O188" s="1104"/>
      <c r="P188" s="1104"/>
      <c r="Q188" s="1104"/>
      <c r="R188" s="1104"/>
      <c r="S188" s="1104"/>
      <c r="T188" s="364" t="s">
        <v>291</v>
      </c>
      <c r="U188" s="334"/>
      <c r="V188" s="334"/>
      <c r="W188" s="334"/>
      <c r="X188" s="334"/>
      <c r="Y188" s="334"/>
      <c r="Z188" s="334"/>
      <c r="AA188" s="334"/>
      <c r="AB188" s="334"/>
      <c r="AC188" s="334"/>
      <c r="AD188" s="334"/>
      <c r="AE188" s="334"/>
      <c r="AF188" s="334"/>
      <c r="AG188" s="334"/>
      <c r="AH188" s="334"/>
      <c r="AI188" s="334"/>
      <c r="AJ188" s="334"/>
      <c r="AK188" s="335"/>
      <c r="AL188" s="1105">
        <v>0</v>
      </c>
      <c r="AM188" s="1106"/>
      <c r="AN188" s="1106"/>
      <c r="AO188" s="1106"/>
      <c r="AP188" s="1106"/>
      <c r="AQ188" s="1106"/>
      <c r="AR188" s="1106"/>
      <c r="AS188" s="1106"/>
      <c r="AT188" s="1106"/>
      <c r="AU188" s="1106"/>
      <c r="AV188" s="1106"/>
      <c r="AW188" s="1106"/>
      <c r="AX188" s="1106"/>
      <c r="AY188" s="1107"/>
    </row>
    <row r="189" spans="1:51" ht="60" customHeight="1" x14ac:dyDescent="0.15">
      <c r="A189" s="338">
        <v>3</v>
      </c>
      <c r="B189" s="342"/>
      <c r="C189" s="361" t="s">
        <v>292</v>
      </c>
      <c r="D189" s="1095"/>
      <c r="E189" s="1095"/>
      <c r="F189" s="1095"/>
      <c r="G189" s="1095"/>
      <c r="H189" s="1095"/>
      <c r="I189" s="1095"/>
      <c r="J189" s="1095"/>
      <c r="K189" s="1095"/>
      <c r="L189" s="1096"/>
      <c r="M189" s="1097" t="s">
        <v>17</v>
      </c>
      <c r="N189" s="1097"/>
      <c r="O189" s="1097"/>
      <c r="P189" s="1097"/>
      <c r="Q189" s="1097"/>
      <c r="R189" s="1097"/>
      <c r="S189" s="1097"/>
      <c r="T189" s="1014" t="s">
        <v>293</v>
      </c>
      <c r="U189" s="1014"/>
      <c r="V189" s="1014"/>
      <c r="W189" s="1014"/>
      <c r="X189" s="1014"/>
      <c r="Y189" s="1014"/>
      <c r="Z189" s="1014"/>
      <c r="AA189" s="1014"/>
      <c r="AB189" s="1014"/>
      <c r="AC189" s="1014"/>
      <c r="AD189" s="1014"/>
      <c r="AE189" s="1014"/>
      <c r="AF189" s="1014"/>
      <c r="AG189" s="1014"/>
      <c r="AH189" s="1014"/>
      <c r="AI189" s="1014"/>
      <c r="AJ189" s="1014"/>
      <c r="AK189" s="1098"/>
      <c r="AL189" s="1099">
        <v>0</v>
      </c>
      <c r="AM189" s="1100"/>
      <c r="AN189" s="1100"/>
      <c r="AO189" s="1100"/>
      <c r="AP189" s="1100"/>
      <c r="AQ189" s="1100"/>
      <c r="AR189" s="1100"/>
      <c r="AS189" s="1100"/>
      <c r="AT189" s="1100"/>
      <c r="AU189" s="1100"/>
      <c r="AV189" s="1100"/>
      <c r="AW189" s="1100"/>
      <c r="AX189" s="1100"/>
      <c r="AY189" s="1101"/>
    </row>
    <row r="190" spans="1:51" ht="60" customHeight="1" x14ac:dyDescent="0.15">
      <c r="A190" s="338">
        <v>4</v>
      </c>
      <c r="B190" s="342"/>
      <c r="C190" s="361" t="s">
        <v>294</v>
      </c>
      <c r="D190" s="1095"/>
      <c r="E190" s="1095"/>
      <c r="F190" s="1095"/>
      <c r="G190" s="1095"/>
      <c r="H190" s="1095"/>
      <c r="I190" s="1095"/>
      <c r="J190" s="1095"/>
      <c r="K190" s="1095"/>
      <c r="L190" s="1095"/>
      <c r="M190" s="1104" t="s">
        <v>17</v>
      </c>
      <c r="N190" s="1104"/>
      <c r="O190" s="1104"/>
      <c r="P190" s="1104"/>
      <c r="Q190" s="1104"/>
      <c r="R190" s="1104"/>
      <c r="S190" s="1104"/>
      <c r="T190" s="334" t="s">
        <v>295</v>
      </c>
      <c r="U190" s="334"/>
      <c r="V190" s="334"/>
      <c r="W190" s="334"/>
      <c r="X190" s="334"/>
      <c r="Y190" s="334"/>
      <c r="Z190" s="334"/>
      <c r="AA190" s="334"/>
      <c r="AB190" s="334"/>
      <c r="AC190" s="334"/>
      <c r="AD190" s="334"/>
      <c r="AE190" s="334"/>
      <c r="AF190" s="334"/>
      <c r="AG190" s="334"/>
      <c r="AH190" s="334"/>
      <c r="AI190" s="334"/>
      <c r="AJ190" s="334"/>
      <c r="AK190" s="335"/>
      <c r="AL190" s="1099">
        <v>0</v>
      </c>
      <c r="AM190" s="1100"/>
      <c r="AN190" s="1100"/>
      <c r="AO190" s="1100"/>
      <c r="AP190" s="1100"/>
      <c r="AQ190" s="1100"/>
      <c r="AR190" s="1100"/>
      <c r="AS190" s="1100"/>
      <c r="AT190" s="1100"/>
      <c r="AU190" s="1100"/>
      <c r="AV190" s="1100"/>
      <c r="AW190" s="1100"/>
      <c r="AX190" s="1100"/>
      <c r="AY190" s="1108"/>
    </row>
    <row r="191" spans="1:51" ht="60" customHeight="1" thickBot="1" x14ac:dyDescent="0.2">
      <c r="A191" s="338">
        <v>5</v>
      </c>
      <c r="B191" s="342"/>
      <c r="C191" s="1109" t="s">
        <v>296</v>
      </c>
      <c r="D191" s="1110"/>
      <c r="E191" s="1110"/>
      <c r="F191" s="1110"/>
      <c r="G191" s="1110"/>
      <c r="H191" s="1110"/>
      <c r="I191" s="1110"/>
      <c r="J191" s="1110"/>
      <c r="K191" s="1110"/>
      <c r="L191" s="1110"/>
      <c r="M191" s="1111" t="s">
        <v>17</v>
      </c>
      <c r="N191" s="1111"/>
      <c r="O191" s="1111"/>
      <c r="P191" s="1111"/>
      <c r="Q191" s="1111"/>
      <c r="R191" s="1111"/>
      <c r="S191" s="1111"/>
      <c r="T191" s="1002" t="s">
        <v>291</v>
      </c>
      <c r="U191" s="1002"/>
      <c r="V191" s="1002"/>
      <c r="W191" s="1002"/>
      <c r="X191" s="1002"/>
      <c r="Y191" s="1002"/>
      <c r="Z191" s="1002"/>
      <c r="AA191" s="1002"/>
      <c r="AB191" s="1002"/>
      <c r="AC191" s="1002"/>
      <c r="AD191" s="1002"/>
      <c r="AE191" s="1002"/>
      <c r="AF191" s="1002"/>
      <c r="AG191" s="1002"/>
      <c r="AH191" s="1002"/>
      <c r="AI191" s="1002"/>
      <c r="AJ191" s="1002"/>
      <c r="AK191" s="1112"/>
      <c r="AL191" s="1113">
        <v>0</v>
      </c>
      <c r="AM191" s="1114"/>
      <c r="AN191" s="1114"/>
      <c r="AO191" s="1114"/>
      <c r="AP191" s="1114"/>
      <c r="AQ191" s="1114"/>
      <c r="AR191" s="1114"/>
      <c r="AS191" s="1114"/>
      <c r="AT191" s="1114"/>
      <c r="AU191" s="1114"/>
      <c r="AV191" s="1114"/>
      <c r="AW191" s="1114"/>
      <c r="AX191" s="1114"/>
      <c r="AY191" s="1115"/>
    </row>
  </sheetData>
  <mergeCells count="785">
    <mergeCell ref="A190:B190"/>
    <mergeCell ref="C190:L190"/>
    <mergeCell ref="M190:S190"/>
    <mergeCell ref="T190:AK190"/>
    <mergeCell ref="AL190:AY190"/>
    <mergeCell ref="A191:B191"/>
    <mergeCell ref="C191:L191"/>
    <mergeCell ref="M191:S191"/>
    <mergeCell ref="T191:AK191"/>
    <mergeCell ref="AL191:AY191"/>
    <mergeCell ref="A189:B189"/>
    <mergeCell ref="C189:L189"/>
    <mergeCell ref="M189:S189"/>
    <mergeCell ref="T189:AK189"/>
    <mergeCell ref="AL189:AY189"/>
    <mergeCell ref="A188:B188"/>
    <mergeCell ref="C188:L188"/>
    <mergeCell ref="M188:S188"/>
    <mergeCell ref="T188:AK188"/>
    <mergeCell ref="AL188:AY188"/>
    <mergeCell ref="G176:K176"/>
    <mergeCell ref="L176:X176"/>
    <mergeCell ref="Y176:AC176"/>
    <mergeCell ref="G177:K177"/>
    <mergeCell ref="L177:X177"/>
    <mergeCell ref="Y177:AC177"/>
    <mergeCell ref="AD176:AH176"/>
    <mergeCell ref="AI176:AU176"/>
    <mergeCell ref="AV176:AY176"/>
    <mergeCell ref="AD177:AH177"/>
    <mergeCell ref="AI177:AU177"/>
    <mergeCell ref="AV177:AY177"/>
    <mergeCell ref="AZ131:CR131"/>
    <mergeCell ref="BC105:BD105"/>
    <mergeCell ref="BE105:BF105"/>
    <mergeCell ref="BG105:BH105"/>
    <mergeCell ref="BI105:BJ105"/>
    <mergeCell ref="BK105:BL105"/>
    <mergeCell ref="BM105:BN105"/>
    <mergeCell ref="AB52:AE52"/>
    <mergeCell ref="AF52:AI52"/>
    <mergeCell ref="AJ52:AM52"/>
    <mergeCell ref="AN52:AQ52"/>
    <mergeCell ref="AR52:AY52"/>
    <mergeCell ref="AQ79:AY79"/>
    <mergeCell ref="AH80:AP80"/>
    <mergeCell ref="AH87:AP87"/>
    <mergeCell ref="AQ87:AY87"/>
    <mergeCell ref="AH90:AP90"/>
    <mergeCell ref="AQ90:AY90"/>
    <mergeCell ref="AJ62:AM62"/>
    <mergeCell ref="AN62:AQ62"/>
    <mergeCell ref="AQ77:AY77"/>
    <mergeCell ref="AB97:AG97"/>
    <mergeCell ref="AH97:AM97"/>
    <mergeCell ref="AN97:AS97"/>
    <mergeCell ref="O81:W81"/>
    <mergeCell ref="X81:AG81"/>
    <mergeCell ref="I84:N84"/>
    <mergeCell ref="O77:W77"/>
    <mergeCell ref="X77:AG77"/>
    <mergeCell ref="I79:N79"/>
    <mergeCell ref="O79:W79"/>
    <mergeCell ref="X79:AG79"/>
    <mergeCell ref="G77:N77"/>
    <mergeCell ref="I78:N78"/>
    <mergeCell ref="X82:AG82"/>
    <mergeCell ref="X80:AG80"/>
    <mergeCell ref="I80:N80"/>
    <mergeCell ref="O80:W80"/>
    <mergeCell ref="A153:AY153"/>
    <mergeCell ref="A25:F27"/>
    <mergeCell ref="P19:AF19"/>
    <mergeCell ref="G123:Q123"/>
    <mergeCell ref="R123:AB123"/>
    <mergeCell ref="AC123:AM123"/>
    <mergeCell ref="AN123:AY123"/>
    <mergeCell ref="G124:Q124"/>
    <mergeCell ref="R124:AB124"/>
    <mergeCell ref="AC124:AM124"/>
    <mergeCell ref="AN124:AY124"/>
    <mergeCell ref="G125:AY125"/>
    <mergeCell ref="G126:AY126"/>
    <mergeCell ref="U136:W136"/>
    <mergeCell ref="G20:N20"/>
    <mergeCell ref="O20:AY20"/>
    <mergeCell ref="G40:AY40"/>
    <mergeCell ref="G41:AY41"/>
    <mergeCell ref="A76:F92"/>
    <mergeCell ref="G76:N76"/>
    <mergeCell ref="O76:W76"/>
    <mergeCell ref="G144:N144"/>
    <mergeCell ref="O144:AY144"/>
    <mergeCell ref="G145:N145"/>
    <mergeCell ref="A150:F151"/>
    <mergeCell ref="A158:AY158"/>
    <mergeCell ref="G36:AY36"/>
    <mergeCell ref="A131:F136"/>
    <mergeCell ref="G131:N136"/>
    <mergeCell ref="A146:F146"/>
    <mergeCell ref="G146:AY146"/>
    <mergeCell ref="A137:F143"/>
    <mergeCell ref="G137:T137"/>
    <mergeCell ref="U137:W137"/>
    <mergeCell ref="X137:AY137"/>
    <mergeCell ref="G138:T138"/>
    <mergeCell ref="U138:W138"/>
    <mergeCell ref="X138:AY141"/>
    <mergeCell ref="G139:T139"/>
    <mergeCell ref="U139:W139"/>
    <mergeCell ref="G140:T140"/>
    <mergeCell ref="U140:W140"/>
    <mergeCell ref="G141:T141"/>
    <mergeCell ref="U141:W141"/>
    <mergeCell ref="G142:N142"/>
    <mergeCell ref="O142:AY142"/>
    <mergeCell ref="G143:N143"/>
    <mergeCell ref="O143:AY143"/>
    <mergeCell ref="A147:F148"/>
    <mergeCell ref="G147:N147"/>
    <mergeCell ref="O147:AY147"/>
    <mergeCell ref="G148:N148"/>
    <mergeCell ref="O148:AY148"/>
    <mergeCell ref="O131:Q132"/>
    <mergeCell ref="R131:T131"/>
    <mergeCell ref="R132:T132"/>
    <mergeCell ref="O133:T136"/>
    <mergeCell ref="U133:W133"/>
    <mergeCell ref="X133:AY133"/>
    <mergeCell ref="U134:W134"/>
    <mergeCell ref="U135:W135"/>
    <mergeCell ref="A144:F145"/>
    <mergeCell ref="A93:F95"/>
    <mergeCell ref="G93:N93"/>
    <mergeCell ref="O93:W93"/>
    <mergeCell ref="X93:AG93"/>
    <mergeCell ref="AH93:AP93"/>
    <mergeCell ref="AQ93:AY93"/>
    <mergeCell ref="G94:N94"/>
    <mergeCell ref="O94:W94"/>
    <mergeCell ref="X94:AG94"/>
    <mergeCell ref="AH94:AP94"/>
    <mergeCell ref="AQ94:AY94"/>
    <mergeCell ref="G95:N95"/>
    <mergeCell ref="O95:W95"/>
    <mergeCell ref="X95:AG95"/>
    <mergeCell ref="AH95:AP95"/>
    <mergeCell ref="AQ95:AY95"/>
    <mergeCell ref="X76:AG76"/>
    <mergeCell ref="AA5:AF5"/>
    <mergeCell ref="AG5:AY5"/>
    <mergeCell ref="P50:X51"/>
    <mergeCell ref="Y50:AA51"/>
    <mergeCell ref="AF50:AI51"/>
    <mergeCell ref="AJ50:AM51"/>
    <mergeCell ref="AN50:AQ51"/>
    <mergeCell ref="AR50:AY50"/>
    <mergeCell ref="AR51:AU51"/>
    <mergeCell ref="AV51:AW51"/>
    <mergeCell ref="AX51:AY51"/>
    <mergeCell ref="AA7:AF8"/>
    <mergeCell ref="AG7:AY8"/>
    <mergeCell ref="W26:AD26"/>
    <mergeCell ref="AL29:AR29"/>
    <mergeCell ref="Y45:AA45"/>
    <mergeCell ref="AJ54:AM54"/>
    <mergeCell ref="AN54:AQ54"/>
    <mergeCell ref="AR54:AY54"/>
    <mergeCell ref="AE25:AK25"/>
    <mergeCell ref="AL25:AR26"/>
    <mergeCell ref="G43:AY43"/>
    <mergeCell ref="AJ69:AM69"/>
    <mergeCell ref="G24:K24"/>
    <mergeCell ref="L24:Q24"/>
    <mergeCell ref="R24:V24"/>
    <mergeCell ref="W24:AK24"/>
    <mergeCell ref="A42:F42"/>
    <mergeCell ref="G42:AY42"/>
    <mergeCell ref="A43:F43"/>
    <mergeCell ref="AF70:AI70"/>
    <mergeCell ref="AJ70:AM70"/>
    <mergeCell ref="AN70:AQ70"/>
    <mergeCell ref="AR62:AY62"/>
    <mergeCell ref="AR69:AY69"/>
    <mergeCell ref="AR67:AU67"/>
    <mergeCell ref="AV67:AW67"/>
    <mergeCell ref="AX67:AY67"/>
    <mergeCell ref="AB69:AE69"/>
    <mergeCell ref="AF69:AI69"/>
    <mergeCell ref="AF68:AI68"/>
    <mergeCell ref="AJ68:AM68"/>
    <mergeCell ref="AN68:AQ68"/>
    <mergeCell ref="AR68:AY68"/>
    <mergeCell ref="AB54:AE54"/>
    <mergeCell ref="G29:N29"/>
    <mergeCell ref="O27:V27"/>
    <mergeCell ref="A33:F41"/>
    <mergeCell ref="G35:AY35"/>
    <mergeCell ref="G25:N26"/>
    <mergeCell ref="O25:V26"/>
    <mergeCell ref="A29:F30"/>
    <mergeCell ref="G34:AY34"/>
    <mergeCell ref="G33:AY33"/>
    <mergeCell ref="AS27:AY27"/>
    <mergeCell ref="W27:AD27"/>
    <mergeCell ref="AE27:AK27"/>
    <mergeCell ref="AL27:AR27"/>
    <mergeCell ref="AS29:AY29"/>
    <mergeCell ref="W25:AD25"/>
    <mergeCell ref="O29:AK29"/>
    <mergeCell ref="G30:N30"/>
    <mergeCell ref="O30:AY30"/>
    <mergeCell ref="AS25:AY26"/>
    <mergeCell ref="G37:AY37"/>
    <mergeCell ref="G39:AY39"/>
    <mergeCell ref="G38:AY38"/>
    <mergeCell ref="A31:F32"/>
    <mergeCell ref="G31:N31"/>
    <mergeCell ref="O31:AK31"/>
    <mergeCell ref="AL31:AR31"/>
    <mergeCell ref="A15:F15"/>
    <mergeCell ref="G23:N23"/>
    <mergeCell ref="O23:V23"/>
    <mergeCell ref="W23:AD23"/>
    <mergeCell ref="AE23:AK23"/>
    <mergeCell ref="AL23:AR23"/>
    <mergeCell ref="AS23:AY23"/>
    <mergeCell ref="A16:F20"/>
    <mergeCell ref="P16:AF16"/>
    <mergeCell ref="P17:AF17"/>
    <mergeCell ref="P18:AF18"/>
    <mergeCell ref="G16:N19"/>
    <mergeCell ref="G15:AY15"/>
    <mergeCell ref="AG16:AY16"/>
    <mergeCell ref="AG17:AY19"/>
    <mergeCell ref="AB68:AE68"/>
    <mergeCell ref="AH76:AP76"/>
    <mergeCell ref="AQ76:AY76"/>
    <mergeCell ref="O78:W78"/>
    <mergeCell ref="X78:AG78"/>
    <mergeCell ref="AH78:AP78"/>
    <mergeCell ref="AF47:AI47"/>
    <mergeCell ref="AQ78:AY78"/>
    <mergeCell ref="AF60:AI60"/>
    <mergeCell ref="AJ60:AM60"/>
    <mergeCell ref="AN60:AQ60"/>
    <mergeCell ref="AR60:AY60"/>
    <mergeCell ref="AB61:AE61"/>
    <mergeCell ref="AB47:AE47"/>
    <mergeCell ref="AB50:AE51"/>
    <mergeCell ref="G56:AY56"/>
    <mergeCell ref="G57:AY57"/>
    <mergeCell ref="Y53:AA53"/>
    <mergeCell ref="AJ53:AM53"/>
    <mergeCell ref="AF58:AI59"/>
    <mergeCell ref="AJ58:AM59"/>
    <mergeCell ref="AN58:AQ59"/>
    <mergeCell ref="AF62:AI62"/>
    <mergeCell ref="AB53:AE53"/>
    <mergeCell ref="AH82:AP82"/>
    <mergeCell ref="AQ82:AY82"/>
    <mergeCell ref="Y54:AA54"/>
    <mergeCell ref="AF54:AI54"/>
    <mergeCell ref="AN45:AQ45"/>
    <mergeCell ref="G65:AY65"/>
    <mergeCell ref="G63:AY63"/>
    <mergeCell ref="I81:N81"/>
    <mergeCell ref="AQ81:AY81"/>
    <mergeCell ref="I82:N82"/>
    <mergeCell ref="O82:W82"/>
    <mergeCell ref="AN53:AQ53"/>
    <mergeCell ref="Y52:AA52"/>
    <mergeCell ref="AR61:AY61"/>
    <mergeCell ref="AR53:AY53"/>
    <mergeCell ref="G55:AY55"/>
    <mergeCell ref="G52:O54"/>
    <mergeCell ref="AR58:AY58"/>
    <mergeCell ref="AR59:AU59"/>
    <mergeCell ref="AV59:AW59"/>
    <mergeCell ref="G71:AY71"/>
    <mergeCell ref="AB70:AE70"/>
    <mergeCell ref="AH79:AP79"/>
    <mergeCell ref="AH77:AP77"/>
    <mergeCell ref="I87:N87"/>
    <mergeCell ref="O87:W87"/>
    <mergeCell ref="X87:AG87"/>
    <mergeCell ref="I83:N83"/>
    <mergeCell ref="O84:W84"/>
    <mergeCell ref="X84:AG84"/>
    <mergeCell ref="AH84:AP84"/>
    <mergeCell ref="AQ84:AY84"/>
    <mergeCell ref="I89:N89"/>
    <mergeCell ref="O89:W89"/>
    <mergeCell ref="X89:AG89"/>
    <mergeCell ref="I88:N88"/>
    <mergeCell ref="O88:W88"/>
    <mergeCell ref="X83:AG83"/>
    <mergeCell ref="AH83:AP83"/>
    <mergeCell ref="AQ83:AY83"/>
    <mergeCell ref="O86:W86"/>
    <mergeCell ref="X86:AG86"/>
    <mergeCell ref="AH86:AP86"/>
    <mergeCell ref="AQ86:AY86"/>
    <mergeCell ref="O83:W83"/>
    <mergeCell ref="O98:P98"/>
    <mergeCell ref="R98:U98"/>
    <mergeCell ref="V98:W98"/>
    <mergeCell ref="Y98:AA98"/>
    <mergeCell ref="O91:W91"/>
    <mergeCell ref="X91:AG91"/>
    <mergeCell ref="G92:H92"/>
    <mergeCell ref="I92:N92"/>
    <mergeCell ref="O92:W92"/>
    <mergeCell ref="X92:AG92"/>
    <mergeCell ref="A96:F104"/>
    <mergeCell ref="G96:K97"/>
    <mergeCell ref="L96:N97"/>
    <mergeCell ref="O96:U97"/>
    <mergeCell ref="V96:AY96"/>
    <mergeCell ref="V97:AA97"/>
    <mergeCell ref="R99:U99"/>
    <mergeCell ref="V99:AA99"/>
    <mergeCell ref="AB99:AG99"/>
    <mergeCell ref="AH99:AM99"/>
    <mergeCell ref="AN99:AS99"/>
    <mergeCell ref="AT99:AY99"/>
    <mergeCell ref="AQ98:AS98"/>
    <mergeCell ref="AN98:AO98"/>
    <mergeCell ref="AB98:AC98"/>
    <mergeCell ref="AE98:AG98"/>
    <mergeCell ref="AH98:AI98"/>
    <mergeCell ref="AT98:AU98"/>
    <mergeCell ref="AW98:AY98"/>
    <mergeCell ref="AT97:AY97"/>
    <mergeCell ref="L99:N99"/>
    <mergeCell ref="O99:P99"/>
    <mergeCell ref="G98:K99"/>
    <mergeCell ref="L98:N98"/>
    <mergeCell ref="A10:F10"/>
    <mergeCell ref="G10:AY10"/>
    <mergeCell ref="A14:F14"/>
    <mergeCell ref="AQ92:AY92"/>
    <mergeCell ref="AH89:AP89"/>
    <mergeCell ref="AQ89:AY89"/>
    <mergeCell ref="G85:H89"/>
    <mergeCell ref="I85:N85"/>
    <mergeCell ref="O85:W85"/>
    <mergeCell ref="X85:AG85"/>
    <mergeCell ref="X88:AG88"/>
    <mergeCell ref="G91:N91"/>
    <mergeCell ref="AH91:AP91"/>
    <mergeCell ref="AQ91:AY91"/>
    <mergeCell ref="G90:N90"/>
    <mergeCell ref="AQ88:AY88"/>
    <mergeCell ref="AH92:AP92"/>
    <mergeCell ref="AQ80:AY80"/>
    <mergeCell ref="AH81:AP81"/>
    <mergeCell ref="O90:W90"/>
    <mergeCell ref="X90:AG90"/>
    <mergeCell ref="AH85:AP85"/>
    <mergeCell ref="AQ85:AY85"/>
    <mergeCell ref="I86:N86"/>
    <mergeCell ref="G9:AY9"/>
    <mergeCell ref="A5:F5"/>
    <mergeCell ref="G5:Z5"/>
    <mergeCell ref="AK98:AM98"/>
    <mergeCell ref="G78:H84"/>
    <mergeCell ref="AH88:AP88"/>
    <mergeCell ref="AJ2:AQ2"/>
    <mergeCell ref="AR2:AY2"/>
    <mergeCell ref="AP3:AY3"/>
    <mergeCell ref="AL3:AO3"/>
    <mergeCell ref="A3:AK3"/>
    <mergeCell ref="A24:F24"/>
    <mergeCell ref="A28:F28"/>
    <mergeCell ref="G28:K28"/>
    <mergeCell ref="L28:Q28"/>
    <mergeCell ref="R28:V28"/>
    <mergeCell ref="W28:AK28"/>
    <mergeCell ref="AL28:AR28"/>
    <mergeCell ref="AS28:AY28"/>
    <mergeCell ref="AE26:AK26"/>
    <mergeCell ref="G27:N27"/>
    <mergeCell ref="AG6:AY6"/>
    <mergeCell ref="A8:F8"/>
    <mergeCell ref="G8:Z8"/>
    <mergeCell ref="O101:P101"/>
    <mergeCell ref="R101:U101"/>
    <mergeCell ref="V101:AA101"/>
    <mergeCell ref="G14:AY14"/>
    <mergeCell ref="AL24:AR24"/>
    <mergeCell ref="AS24:AY24"/>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N103:AS103"/>
    <mergeCell ref="AT103:AY103"/>
    <mergeCell ref="AH103:AM103"/>
    <mergeCell ref="A6:F6"/>
    <mergeCell ref="G6:Z6"/>
    <mergeCell ref="AA6:AF6"/>
    <mergeCell ref="G109:K109"/>
    <mergeCell ref="L109:N109"/>
    <mergeCell ref="AH102:AI102"/>
    <mergeCell ref="AK102:AM102"/>
    <mergeCell ref="AN102:AO102"/>
    <mergeCell ref="AQ102:AS102"/>
    <mergeCell ref="AH105:AP105"/>
    <mergeCell ref="G104:K104"/>
    <mergeCell ref="L104:N104"/>
    <mergeCell ref="O104:P104"/>
    <mergeCell ref="R104:U104"/>
    <mergeCell ref="G100:K101"/>
    <mergeCell ref="O100:P100"/>
    <mergeCell ref="R100:U100"/>
    <mergeCell ref="V100:AA100"/>
    <mergeCell ref="AB100:AC100"/>
    <mergeCell ref="L100:N100"/>
    <mergeCell ref="L101:N101"/>
    <mergeCell ref="G102:K103"/>
    <mergeCell ref="L102:N102"/>
    <mergeCell ref="O102:P102"/>
    <mergeCell ref="R102:U102"/>
    <mergeCell ref="V102:AA102"/>
    <mergeCell ref="AB102:AG102"/>
    <mergeCell ref="L103:N103"/>
    <mergeCell ref="O103:P103"/>
    <mergeCell ref="R103:U103"/>
    <mergeCell ref="AB103:AG103"/>
    <mergeCell ref="AT101:AY101"/>
    <mergeCell ref="AE100:AG100"/>
    <mergeCell ref="AH100:AI100"/>
    <mergeCell ref="AK100:AM100"/>
    <mergeCell ref="AN100:AO100"/>
    <mergeCell ref="AQ100:AS100"/>
    <mergeCell ref="AT100:AU100"/>
    <mergeCell ref="AT102:AU102"/>
    <mergeCell ref="AW102:AY102"/>
    <mergeCell ref="AW100:AY100"/>
    <mergeCell ref="AB101:AG101"/>
    <mergeCell ref="AH101:AM101"/>
    <mergeCell ref="AN101:AS101"/>
    <mergeCell ref="G106:K107"/>
    <mergeCell ref="L106:N106"/>
    <mergeCell ref="O106:Q106"/>
    <mergeCell ref="AQ105:AY105"/>
    <mergeCell ref="AH104:AM104"/>
    <mergeCell ref="AN104:AO104"/>
    <mergeCell ref="AQ104:AS104"/>
    <mergeCell ref="AT104:AU104"/>
    <mergeCell ref="AW104:AY104"/>
    <mergeCell ref="V104:AA104"/>
    <mergeCell ref="AB104:AG104"/>
    <mergeCell ref="AQ108:AS108"/>
    <mergeCell ref="AU108:AY108"/>
    <mergeCell ref="AQ106:AY106"/>
    <mergeCell ref="L107:N107"/>
    <mergeCell ref="O107:Q107"/>
    <mergeCell ref="S107:W107"/>
    <mergeCell ref="X107:Z107"/>
    <mergeCell ref="AB107:AG107"/>
    <mergeCell ref="AH107:AJ107"/>
    <mergeCell ref="AL107:AP107"/>
    <mergeCell ref="AQ107:AS107"/>
    <mergeCell ref="AU107:AY107"/>
    <mergeCell ref="A111:F116"/>
    <mergeCell ref="G111:K111"/>
    <mergeCell ref="L111:N111"/>
    <mergeCell ref="O111:W111"/>
    <mergeCell ref="X111:AG111"/>
    <mergeCell ref="AH111:AP111"/>
    <mergeCell ref="AL114:AP114"/>
    <mergeCell ref="AQ114:AS114"/>
    <mergeCell ref="AU114:AY114"/>
    <mergeCell ref="G115:K115"/>
    <mergeCell ref="L115:N115"/>
    <mergeCell ref="O115:Q115"/>
    <mergeCell ref="S115:W115"/>
    <mergeCell ref="X115:Z115"/>
    <mergeCell ref="AB115:AG115"/>
    <mergeCell ref="AH115:AJ115"/>
    <mergeCell ref="AL112:AP112"/>
    <mergeCell ref="AQ112:AY112"/>
    <mergeCell ref="AB112:AG112"/>
    <mergeCell ref="AH112:AJ112"/>
    <mergeCell ref="AL113:AP113"/>
    <mergeCell ref="AQ113:AS113"/>
    <mergeCell ref="AU113:AY113"/>
    <mergeCell ref="L114:N114"/>
    <mergeCell ref="A105:F110"/>
    <mergeCell ref="G105:K105"/>
    <mergeCell ref="L105:N105"/>
    <mergeCell ref="O105:W105"/>
    <mergeCell ref="S106:W106"/>
    <mergeCell ref="X106:Z106"/>
    <mergeCell ref="AB106:AG106"/>
    <mergeCell ref="AH106:AJ106"/>
    <mergeCell ref="AL106:AP106"/>
    <mergeCell ref="AH109:AJ109"/>
    <mergeCell ref="AL109:AP109"/>
    <mergeCell ref="AL110:AP110"/>
    <mergeCell ref="O109:Q109"/>
    <mergeCell ref="S109:W109"/>
    <mergeCell ref="X109:Z109"/>
    <mergeCell ref="AB109:AG109"/>
    <mergeCell ref="AL108:AP108"/>
    <mergeCell ref="G108:K108"/>
    <mergeCell ref="L108:N108"/>
    <mergeCell ref="O108:Q108"/>
    <mergeCell ref="S108:W108"/>
    <mergeCell ref="X108:Z108"/>
    <mergeCell ref="AB108:AG108"/>
    <mergeCell ref="AH108:AJ108"/>
    <mergeCell ref="AU116:AY116"/>
    <mergeCell ref="AL115:AP115"/>
    <mergeCell ref="AQ115:AS115"/>
    <mergeCell ref="AU115:AY115"/>
    <mergeCell ref="G116:K116"/>
    <mergeCell ref="L116:N116"/>
    <mergeCell ref="O116:Q116"/>
    <mergeCell ref="S116:W116"/>
    <mergeCell ref="X116:Z116"/>
    <mergeCell ref="AB116:AG116"/>
    <mergeCell ref="AH116:AJ116"/>
    <mergeCell ref="A161:F172"/>
    <mergeCell ref="A160:F160"/>
    <mergeCell ref="G160:AY160"/>
    <mergeCell ref="A123:F130"/>
    <mergeCell ref="G130:AY130"/>
    <mergeCell ref="AB122:AG122"/>
    <mergeCell ref="AH122:AJ122"/>
    <mergeCell ref="AL122:AP122"/>
    <mergeCell ref="AQ120:AS120"/>
    <mergeCell ref="AU120:AY120"/>
    <mergeCell ref="G121:K121"/>
    <mergeCell ref="L121:N121"/>
    <mergeCell ref="O121:Q121"/>
    <mergeCell ref="S121:W121"/>
    <mergeCell ref="X121:Z121"/>
    <mergeCell ref="AB121:AG121"/>
    <mergeCell ref="AL120:AP120"/>
    <mergeCell ref="A159:F159"/>
    <mergeCell ref="G159:AY159"/>
    <mergeCell ref="O145:AY145"/>
    <mergeCell ref="U132:AY132"/>
    <mergeCell ref="U131:AY131"/>
    <mergeCell ref="X134:AY134"/>
    <mergeCell ref="X135:AY135"/>
    <mergeCell ref="G175:K175"/>
    <mergeCell ref="L175:X175"/>
    <mergeCell ref="Y175:AC175"/>
    <mergeCell ref="AQ118:AY118"/>
    <mergeCell ref="L119:N119"/>
    <mergeCell ref="O119:Q119"/>
    <mergeCell ref="S119:W119"/>
    <mergeCell ref="X119:Z119"/>
    <mergeCell ref="AB119:AG119"/>
    <mergeCell ref="AH119:AJ119"/>
    <mergeCell ref="AL119:AP119"/>
    <mergeCell ref="G118:K119"/>
    <mergeCell ref="L118:N118"/>
    <mergeCell ref="O118:Q118"/>
    <mergeCell ref="S118:W118"/>
    <mergeCell ref="X118:Z118"/>
    <mergeCell ref="AB118:AG118"/>
    <mergeCell ref="AH118:AJ118"/>
    <mergeCell ref="AL118:AP118"/>
    <mergeCell ref="A154:AY154"/>
    <mergeCell ref="A155:AY155"/>
    <mergeCell ref="A157:AY157"/>
    <mergeCell ref="A156:AY156"/>
    <mergeCell ref="X136:AY136"/>
    <mergeCell ref="Y179:AC179"/>
    <mergeCell ref="AD179:AH179"/>
    <mergeCell ref="AI179:AU179"/>
    <mergeCell ref="AV179:AY179"/>
    <mergeCell ref="G178:K178"/>
    <mergeCell ref="L178:X178"/>
    <mergeCell ref="Y178:AC178"/>
    <mergeCell ref="AD178:AH178"/>
    <mergeCell ref="AI178:AU178"/>
    <mergeCell ref="AV178:AY178"/>
    <mergeCell ref="AD175:AH175"/>
    <mergeCell ref="AI175:AU175"/>
    <mergeCell ref="AV175:AY175"/>
    <mergeCell ref="A183:B183"/>
    <mergeCell ref="C183:L183"/>
    <mergeCell ref="M183:S183"/>
    <mergeCell ref="T183:AK183"/>
    <mergeCell ref="AL183:AY183"/>
    <mergeCell ref="A184:B184"/>
    <mergeCell ref="C184:L184"/>
    <mergeCell ref="M184:S184"/>
    <mergeCell ref="T184:AK184"/>
    <mergeCell ref="AL184:AY184"/>
    <mergeCell ref="A173:F179"/>
    <mergeCell ref="G173:AC173"/>
    <mergeCell ref="AD173:AY173"/>
    <mergeCell ref="G174:K174"/>
    <mergeCell ref="L174:X174"/>
    <mergeCell ref="Y174:AC174"/>
    <mergeCell ref="AD174:AH174"/>
    <mergeCell ref="AI174:AU174"/>
    <mergeCell ref="AV174:AY174"/>
    <mergeCell ref="G179:K179"/>
    <mergeCell ref="L179:X179"/>
    <mergeCell ref="T187:AK187"/>
    <mergeCell ref="A186:B186"/>
    <mergeCell ref="C186:L186"/>
    <mergeCell ref="M186:S186"/>
    <mergeCell ref="T186:AK186"/>
    <mergeCell ref="AL186:AY186"/>
    <mergeCell ref="A187:B187"/>
    <mergeCell ref="C187:L187"/>
    <mergeCell ref="M187:S187"/>
    <mergeCell ref="AL187:AY187"/>
    <mergeCell ref="A49:B49"/>
    <mergeCell ref="C49:F49"/>
    <mergeCell ref="A50:F54"/>
    <mergeCell ref="G50:O51"/>
    <mergeCell ref="AQ121:AS121"/>
    <mergeCell ref="AU121:AY121"/>
    <mergeCell ref="G122:K122"/>
    <mergeCell ref="L122:N122"/>
    <mergeCell ref="O122:Q122"/>
    <mergeCell ref="AN66:AQ67"/>
    <mergeCell ref="AR66:AY66"/>
    <mergeCell ref="O114:Q114"/>
    <mergeCell ref="S114:W114"/>
    <mergeCell ref="X114:Z114"/>
    <mergeCell ref="AB114:AG114"/>
    <mergeCell ref="AH114:AJ114"/>
    <mergeCell ref="L113:N113"/>
    <mergeCell ref="G110:K110"/>
    <mergeCell ref="L110:N110"/>
    <mergeCell ref="O110:Q110"/>
    <mergeCell ref="S110:W110"/>
    <mergeCell ref="AQ111:AY111"/>
    <mergeCell ref="G112:K113"/>
    <mergeCell ref="L112:N112"/>
    <mergeCell ref="A44:F44"/>
    <mergeCell ref="A45:F47"/>
    <mergeCell ref="G45:O45"/>
    <mergeCell ref="P45:X45"/>
    <mergeCell ref="Y62:AA62"/>
    <mergeCell ref="AN69:AQ69"/>
    <mergeCell ref="AF61:AI61"/>
    <mergeCell ref="AJ61:AM61"/>
    <mergeCell ref="AN61:AQ61"/>
    <mergeCell ref="Y47:AA47"/>
    <mergeCell ref="AB45:AE45"/>
    <mergeCell ref="AB46:AE46"/>
    <mergeCell ref="G64:AY64"/>
    <mergeCell ref="AB66:AE67"/>
    <mergeCell ref="AF66:AI67"/>
    <mergeCell ref="AJ66:AM67"/>
    <mergeCell ref="G46:O47"/>
    <mergeCell ref="P46:X47"/>
    <mergeCell ref="AR45:AU45"/>
    <mergeCell ref="AV45:AY45"/>
    <mergeCell ref="AF53:AI53"/>
    <mergeCell ref="P52:X54"/>
    <mergeCell ref="AN47:AQ47"/>
    <mergeCell ref="AV46:AY46"/>
    <mergeCell ref="A152:F152"/>
    <mergeCell ref="A149:AY149"/>
    <mergeCell ref="AE150:AY150"/>
    <mergeCell ref="AE151:AY151"/>
    <mergeCell ref="G152:AY152"/>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AH121:AJ121"/>
    <mergeCell ref="AL121:AP121"/>
    <mergeCell ref="AQ119:AS119"/>
    <mergeCell ref="Y46:AA46"/>
    <mergeCell ref="AF46:AI46"/>
    <mergeCell ref="AJ46:AM46"/>
    <mergeCell ref="AN46:AQ46"/>
    <mergeCell ref="AJ47:AM47"/>
    <mergeCell ref="AR47:AU47"/>
    <mergeCell ref="AV47:AY47"/>
    <mergeCell ref="AF45:AI45"/>
    <mergeCell ref="AJ45:AM45"/>
    <mergeCell ref="AR46:AU46"/>
    <mergeCell ref="G49:AY49"/>
    <mergeCell ref="G48:AY48"/>
    <mergeCell ref="AQ109:AS109"/>
    <mergeCell ref="AU109:AY109"/>
    <mergeCell ref="V103:AA103"/>
    <mergeCell ref="X105:AG105"/>
    <mergeCell ref="G114:K114"/>
    <mergeCell ref="AX59:AY59"/>
    <mergeCell ref="G150:AD151"/>
    <mergeCell ref="AB58:AE59"/>
    <mergeCell ref="G127:Q127"/>
    <mergeCell ref="R127:AB127"/>
    <mergeCell ref="AC127:AM127"/>
    <mergeCell ref="AN127:AY127"/>
    <mergeCell ref="G128:Q128"/>
    <mergeCell ref="R128:AB128"/>
    <mergeCell ref="AC128:AM128"/>
    <mergeCell ref="AN128:AY128"/>
    <mergeCell ref="AU119:AY119"/>
    <mergeCell ref="G120:K120"/>
    <mergeCell ref="L120:N120"/>
    <mergeCell ref="O120:Q120"/>
    <mergeCell ref="S120:W120"/>
    <mergeCell ref="X120:Z120"/>
    <mergeCell ref="AQ117:AY117"/>
    <mergeCell ref="O112:Q112"/>
    <mergeCell ref="AH110:AJ110"/>
    <mergeCell ref="A55:F55"/>
    <mergeCell ref="A57:B57"/>
    <mergeCell ref="C57:F57"/>
    <mergeCell ref="A58:F62"/>
    <mergeCell ref="G58:O59"/>
    <mergeCell ref="P58:X59"/>
    <mergeCell ref="Y58:AA59"/>
    <mergeCell ref="G60:O62"/>
    <mergeCell ref="P60:X62"/>
    <mergeCell ref="Y60:AA60"/>
    <mergeCell ref="Y61:AA61"/>
    <mergeCell ref="S112:W112"/>
    <mergeCell ref="X112:Z112"/>
    <mergeCell ref="O113:Q113"/>
    <mergeCell ref="S113:W113"/>
    <mergeCell ref="X113:Z113"/>
    <mergeCell ref="AB113:AG113"/>
    <mergeCell ref="AH113:AJ113"/>
    <mergeCell ref="AB110:AG110"/>
    <mergeCell ref="AL116:AP116"/>
    <mergeCell ref="AQ116:AS116"/>
    <mergeCell ref="AS31:AY31"/>
    <mergeCell ref="G32:N32"/>
    <mergeCell ref="O32:AY32"/>
    <mergeCell ref="A63:F63"/>
    <mergeCell ref="AB62:AE62"/>
    <mergeCell ref="A71:F71"/>
    <mergeCell ref="Y70:AA70"/>
    <mergeCell ref="AB60:AE60"/>
    <mergeCell ref="G129:AY129"/>
    <mergeCell ref="AQ110:AS110"/>
    <mergeCell ref="AU110:AY110"/>
    <mergeCell ref="X110:Z110"/>
    <mergeCell ref="AB120:AG120"/>
    <mergeCell ref="AH120:AJ120"/>
    <mergeCell ref="S122:W122"/>
    <mergeCell ref="X122:Z122"/>
    <mergeCell ref="AQ122:AS122"/>
    <mergeCell ref="AU122:AY122"/>
    <mergeCell ref="A117:F122"/>
    <mergeCell ref="G117:K117"/>
    <mergeCell ref="L117:N117"/>
    <mergeCell ref="O117:W117"/>
    <mergeCell ref="X117:AG117"/>
    <mergeCell ref="AH117:AP117"/>
  </mergeCells>
  <phoneticPr fontId="3"/>
  <conditionalFormatting sqref="AF46:AF47 AF52:AF54 AN52:AN54 AR52:AR54">
    <cfRule type="expression" dxfId="27" priority="115">
      <formula>IF(RIGHT(TEXT(AF46,"0.#"),1)=".",FALSE,TRUE)</formula>
    </cfRule>
    <cfRule type="expression" dxfId="26" priority="116">
      <formula>IF(RIGHT(TEXT(AF46,"0.#"),1)=".",TRUE,FALSE)</formula>
    </cfRule>
  </conditionalFormatting>
  <conditionalFormatting sqref="AF60:AF62">
    <cfRule type="expression" dxfId="25" priority="39">
      <formula>IF(RIGHT(TEXT(AF60,"0.#"),1)=".",FALSE,TRUE)</formula>
    </cfRule>
    <cfRule type="expression" dxfId="24" priority="40">
      <formula>IF(RIGHT(TEXT(AF60,"0.#"),1)=".",TRUE,FALSE)</formula>
    </cfRule>
  </conditionalFormatting>
  <conditionalFormatting sqref="AF68:AF70">
    <cfRule type="expression" dxfId="23" priority="19">
      <formula>IF(RIGHT(TEXT(AF68,"0.#"),1)=".",FALSE,TRUE)</formula>
    </cfRule>
    <cfRule type="expression" dxfId="22" priority="20">
      <formula>IF(RIGHT(TEXT(AF68,"0.#"),1)=".",TRUE,FALSE)</formula>
    </cfRule>
  </conditionalFormatting>
  <conditionalFormatting sqref="AJ46:AJ47">
    <cfRule type="expression" dxfId="21" priority="113">
      <formula>IF(RIGHT(TEXT(AJ46,"0.#"),1)=".",FALSE,TRUE)</formula>
    </cfRule>
    <cfRule type="expression" dxfId="20" priority="114">
      <formula>IF(RIGHT(TEXT(AJ46,"0.#"),1)=".",TRUE,FALSE)</formula>
    </cfRule>
  </conditionalFormatting>
  <conditionalFormatting sqref="AJ52:AJ54">
    <cfRule type="expression" dxfId="19" priority="1">
      <formula>IF(RIGHT(TEXT(AJ52,"0.#"),1)=".",FALSE,TRUE)</formula>
    </cfRule>
    <cfRule type="expression" dxfId="18" priority="2">
      <formula>IF(RIGHT(TEXT(AJ52,"0.#"),1)=".",TRUE,FALSE)</formula>
    </cfRule>
  </conditionalFormatting>
  <conditionalFormatting sqref="AJ60:AJ62">
    <cfRule type="expression" dxfId="17" priority="33">
      <formula>IF(RIGHT(TEXT(AJ60,"0.#"),1)=".",FALSE,TRUE)</formula>
    </cfRule>
    <cfRule type="expression" dxfId="16" priority="34">
      <formula>IF(RIGHT(TEXT(AJ60,"0.#"),1)=".",TRUE,FALSE)</formula>
    </cfRule>
  </conditionalFormatting>
  <conditionalFormatting sqref="AJ68:AJ70">
    <cfRule type="expression" dxfId="15" priority="13">
      <formula>IF(RIGHT(TEXT(AJ68,"0.#"),1)=".",FALSE,TRUE)</formula>
    </cfRule>
    <cfRule type="expression" dxfId="14" priority="14">
      <formula>IF(RIGHT(TEXT(AJ68,"0.#"),1)=".",TRUE,FALSE)</formula>
    </cfRule>
  </conditionalFormatting>
  <conditionalFormatting sqref="AN46:AN47">
    <cfRule type="expression" dxfId="13" priority="111">
      <formula>IF(RIGHT(TEXT(AN46,"0.#"),1)=".",FALSE,TRUE)</formula>
    </cfRule>
    <cfRule type="expression" dxfId="12" priority="112">
      <formula>IF(RIGHT(TEXT(AN46,"0.#"),1)=".",TRUE,FALSE)</formula>
    </cfRule>
  </conditionalFormatting>
  <conditionalFormatting sqref="AN60:AN62">
    <cfRule type="expression" dxfId="11" priority="27">
      <formula>IF(RIGHT(TEXT(AN60,"0.#"),1)=".",FALSE,TRUE)</formula>
    </cfRule>
    <cfRule type="expression" dxfId="10" priority="28">
      <formula>IF(RIGHT(TEXT(AN60,"0.#"),1)=".",TRUE,FALSE)</formula>
    </cfRule>
  </conditionalFormatting>
  <conditionalFormatting sqref="AN68:AN70">
    <cfRule type="expression" dxfId="9" priority="7">
      <formula>IF(RIGHT(TEXT(AN68,"0.#"),1)=".",FALSE,TRUE)</formula>
    </cfRule>
    <cfRule type="expression" dxfId="8" priority="8">
      <formula>IF(RIGHT(TEXT(AN68,"0.#"),1)=".",TRUE,FALSE)</formula>
    </cfRule>
  </conditionalFormatting>
  <conditionalFormatting sqref="AR46:AR47">
    <cfRule type="expression" dxfId="7" priority="109">
      <formula>IF(RIGHT(TEXT(AR46,"0.#"),1)=".",FALSE,TRUE)</formula>
    </cfRule>
    <cfRule type="expression" dxfId="6" priority="110">
      <formula>IF(RIGHT(TEXT(AR46,"0.#"),1)=".",TRUE,FALSE)</formula>
    </cfRule>
  </conditionalFormatting>
  <conditionalFormatting sqref="AR60:AR62">
    <cfRule type="expression" dxfId="5" priority="25">
      <formula>IF(RIGHT(TEXT(AR60,"0.#"),1)=".",FALSE,TRUE)</formula>
    </cfRule>
    <cfRule type="expression" dxfId="4" priority="26">
      <formula>IF(RIGHT(TEXT(AR60,"0.#"),1)=".",TRUE,FALSE)</formula>
    </cfRule>
  </conditionalFormatting>
  <conditionalFormatting sqref="AR68:AR70">
    <cfRule type="expression" dxfId="3" priority="5">
      <formula>IF(RIGHT(TEXT(AR68,"0.#"),1)=".",FALSE,TRUE)</formula>
    </cfRule>
    <cfRule type="expression" dxfId="2" priority="6">
      <formula>IF(RIGHT(TEXT(AR68,"0.#"),1)=".",TRUE,FALSE)</formula>
    </cfRule>
  </conditionalFormatting>
  <conditionalFormatting sqref="AV46:AV47">
    <cfRule type="expression" dxfId="1" priority="105">
      <formula>IF(RIGHT(TEXT(AV46,"0.#"),1)=".",FALSE,TRUE)</formula>
    </cfRule>
    <cfRule type="expression" dxfId="0" priority="106">
      <formula>IF(RIGHT(TEXT(AV46,"0.#"),1)=".",TRUE,FALSE)</formula>
    </cfRule>
  </conditionalFormatting>
  <dataValidations count="6">
    <dataValidation type="decimal" allowBlank="1" showInputMessage="1" showErrorMessage="1" sqref="AS29:AY29 AS31:AY31">
      <formula1>-1E+31</formula1>
      <formula2>1E+32</formula2>
    </dataValidation>
    <dataValidation type="decimal" allowBlank="1" showInputMessage="1" showErrorMessage="1" sqref="AW178:AY179 R98:U104 Y98:AA98 AE98:AG98 AE100:AG100 AK98:AM98 AK100:AM100 AK102:AM102 AQ98:AS98 AQ100:AS100 AQ102:AS102 AQ104:AS104 AW98:AY98 AW100:AY100 AW102:AY102 AW104:AY104 S106:W110 AB106:AG110 AL106:AP110 AU107:AY110 S118:W122 AB118:AG122 AL118:AP122 AU119:AY122 R123:AB123 R127:AB127 O77:AY95 Y176:Y178 AS21:AY22 AS25:AY26 S112:W116 AB112:AG116 AL112:AP116 AU113:AY116 AL184:AY184 Y175:AC175 Y179:AC179 Z178:AC178 AV175:AV179 AW175:AY175 AL187:AY191">
      <formula1>-1000000000</formula1>
      <formula2>1000000000</formula2>
    </dataValidation>
    <dataValidation type="decimal" allowBlank="1" showInputMessage="1" showErrorMessage="1" sqref="AN123 AN127">
      <formula1>-1E+34</formula1>
      <formula2>1E+33</formula2>
    </dataValidation>
    <dataValidation imeMode="disabled" allowBlank="1" showInputMessage="1" showErrorMessage="1" sqref="AR51 AR59 AR67"/>
    <dataValidation imeMode="on" allowBlank="1" showInputMessage="1" showErrorMessage="1" sqref="AR50:AY50 AR58:AY58 AR66:AY66"/>
    <dataValidation type="custom" imeMode="disabled" allowBlank="1" showInputMessage="1" showErrorMessage="1" sqref="AV67:AY67 AV51:AY51 AF46:AY47 AF60:AR62 AV59:AY59 AF68:AR70 AF52:AR54">
      <formula1>OR(ISNUMBER(AF46), AF46="-")</formula1>
    </dataValidation>
  </dataValidations>
  <hyperlinks>
    <hyperlink ref="G14" r:id="rId1"/>
    <hyperlink ref="G42" r:id="rId2"/>
  </hyperlinks>
  <printOptions horizontalCentered="1"/>
  <pageMargins left="0.39370078740157483" right="0.39370078740157483" top="0.74803149606299213" bottom="0.43307086614173229" header="0.39370078740157483" footer="0.35433070866141736"/>
  <pageSetup paperSize="9" scale="56" fitToHeight="0" orientation="portrait" cellComments="asDisplayed" r:id="rId3"/>
  <headerFooter alignWithMargins="0"/>
  <rowBreaks count="5" manualBreakCount="5">
    <brk id="42" max="50" man="1"/>
    <brk id="75" max="50" man="1"/>
    <brk id="122" max="50" man="1"/>
    <brk id="148" max="16383" man="1"/>
    <brk id="160" max="50" man="1"/>
  </rowBreaks>
  <colBreaks count="1" manualBreakCount="1">
    <brk id="5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9525</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errorStyle="warning" allowBlank="1" showInputMessage="1" showErrorMessage="1">
          <x14:formula1>
            <xm:f>入力規則等!$B$2:$B$9</xm:f>
          </x14:formula1>
          <xm:sqref>AE25:AK25 AE21:AK21</xm:sqref>
        </x14:dataValidation>
        <x14:dataValidation type="list" errorStyle="warning" allowBlank="1" showInputMessage="1" showErrorMessage="1">
          <x14:formula1>
            <xm:f>入力規則等!$C$2:$C$15</xm:f>
          </x14:formula1>
          <xm:sqref>AE22:AK22 AE26:AK26</xm:sqref>
        </x14:dataValidation>
        <x14:dataValidation type="list" errorStyle="warning" allowBlank="1" showInputMessage="1" showErrorMessage="1">
          <x14:formula1>
            <xm:f>入力規則等!$D$2:$D$3</xm:f>
          </x14:formula1>
          <xm:sqref>O23:V23 O27:V27</xm:sqref>
        </x14:dataValidation>
        <x14:dataValidation type="list" allowBlank="1" showInputMessage="1" showErrorMessage="1">
          <x14:formula1>
            <xm:f>入力規則等!$E$2:$E$3</xm:f>
          </x14:formula1>
          <xm:sqref>AS23:AY23 AS27:AY27</xm:sqref>
        </x14:dataValidation>
        <x14:dataValidation type="list" allowBlank="1" showInputMessage="1" showErrorMessage="1">
          <x14:formula1>
            <xm:f>入力規則等!$G$2:$G$3</xm:f>
          </x14:formula1>
          <xm:sqref>AL3:AO3</xm:sqref>
        </x14:dataValidation>
        <x14:dataValidation type="list" allowBlank="1" showInputMessage="1" showErrorMessage="1">
          <x14:formula1>
            <xm:f>入力規則等!$F$2:$F$3</xm:f>
          </x14:formula1>
          <xm:sqref>U137:W141</xm:sqref>
        </x14:dataValidation>
        <x14:dataValidation type="list" allowBlank="1" showInputMessage="1" showErrorMessage="1">
          <x14:formula1>
            <xm:f>入力規則等!$H$2:$H$6</xm:f>
          </x14:formula1>
          <xm:sqref>G36:AY36</xm:sqref>
        </x14:dataValidation>
        <x14:dataValidation type="list" errorStyle="warning" allowBlank="1" showInputMessage="1" showErrorMessage="1">
          <x14:formula1>
            <xm:f>入力規則等!$A$2:$A$60</xm:f>
          </x14:formula1>
          <xm:sqref>O29:AK29 O25:V26 O21:V22</xm:sqref>
        </x14:dataValidation>
        <x14:dataValidation type="list" allowBlank="1" showInputMessage="1" showErrorMessage="1">
          <x14:formula1>
            <xm:f>入力規則等!$A$47:$A$60</xm:f>
          </x14:formula1>
          <xm:sqref>L28:Q28 L24:Q24</xm:sqref>
        </x14:dataValidation>
        <x14:dataValidation type="list" errorStyle="warning" allowBlank="1" showInputMessage="1" showErrorMessage="1">
          <x14:formula1>
            <xm:f>'https://jpmlit-my.sharepoint.com/personal/honda-y25x_mlit_go_jp/Documents/Microsoft Teams チャット ファイル/[（提出・修正r5）0620_20230525 05_（様式１）【不動建局_No.５】令和５年度基金シート  .xlsx]入力規則等'!#REF!</xm:f>
          </x14:formula1>
          <xm:sqref>O31:AK31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297</v>
      </c>
      <c r="B1" s="2" t="s">
        <v>298</v>
      </c>
      <c r="C1" s="2" t="s">
        <v>299</v>
      </c>
      <c r="D1" s="2" t="s">
        <v>64</v>
      </c>
      <c r="E1" s="2" t="s">
        <v>300</v>
      </c>
      <c r="F1" s="7" t="s">
        <v>301</v>
      </c>
      <c r="G1" s="8" t="s">
        <v>302</v>
      </c>
      <c r="H1" s="2" t="s">
        <v>303</v>
      </c>
    </row>
    <row r="2" spans="1:8" x14ac:dyDescent="0.15">
      <c r="A2" s="1" t="s">
        <v>304</v>
      </c>
      <c r="B2" s="4" t="s">
        <v>305</v>
      </c>
      <c r="C2" s="1" t="s">
        <v>63</v>
      </c>
      <c r="D2" s="1" t="s">
        <v>65</v>
      </c>
      <c r="E2" s="1" t="s">
        <v>69</v>
      </c>
      <c r="F2" s="1" t="s">
        <v>69</v>
      </c>
      <c r="G2" s="4" t="s">
        <v>2</v>
      </c>
      <c r="H2" s="9" t="s">
        <v>306</v>
      </c>
    </row>
    <row r="3" spans="1:8" x14ac:dyDescent="0.15">
      <c r="A3" s="1" t="s">
        <v>307</v>
      </c>
      <c r="B3" s="4" t="s">
        <v>60</v>
      </c>
      <c r="C3" s="1" t="s">
        <v>308</v>
      </c>
      <c r="D3" s="1" t="s">
        <v>309</v>
      </c>
      <c r="E3" s="1" t="s">
        <v>226</v>
      </c>
      <c r="F3" s="1" t="s">
        <v>226</v>
      </c>
      <c r="H3" s="1" t="s">
        <v>310</v>
      </c>
    </row>
    <row r="4" spans="1:8" x14ac:dyDescent="0.15">
      <c r="A4" s="1" t="s">
        <v>311</v>
      </c>
      <c r="B4" s="4" t="s">
        <v>312</v>
      </c>
      <c r="C4" s="4" t="s">
        <v>313</v>
      </c>
      <c r="D4" s="5"/>
      <c r="H4" s="1" t="s">
        <v>314</v>
      </c>
    </row>
    <row r="5" spans="1:8" x14ac:dyDescent="0.15">
      <c r="A5" s="1" t="s">
        <v>315</v>
      </c>
      <c r="B5" s="4" t="s">
        <v>316</v>
      </c>
      <c r="C5" s="4" t="s">
        <v>317</v>
      </c>
      <c r="D5" s="6"/>
      <c r="H5" s="1" t="s">
        <v>318</v>
      </c>
    </row>
    <row r="6" spans="1:8" x14ac:dyDescent="0.15">
      <c r="A6" s="1" t="s">
        <v>319</v>
      </c>
      <c r="B6" s="4" t="s">
        <v>320</v>
      </c>
      <c r="C6" s="4" t="s">
        <v>321</v>
      </c>
      <c r="D6" s="6"/>
      <c r="H6" s="1" t="s">
        <v>93</v>
      </c>
    </row>
    <row r="7" spans="1:8" x14ac:dyDescent="0.15">
      <c r="A7" s="1" t="s">
        <v>322</v>
      </c>
      <c r="B7" s="4" t="s">
        <v>323</v>
      </c>
      <c r="C7" s="4" t="s">
        <v>324</v>
      </c>
      <c r="D7" s="6"/>
    </row>
    <row r="8" spans="1:8" x14ac:dyDescent="0.15">
      <c r="A8" s="1" t="s">
        <v>325</v>
      </c>
      <c r="B8" s="4" t="s">
        <v>326</v>
      </c>
      <c r="C8" s="4" t="s">
        <v>327</v>
      </c>
      <c r="D8" s="6"/>
    </row>
    <row r="9" spans="1:8" x14ac:dyDescent="0.15">
      <c r="A9" s="1" t="s">
        <v>328</v>
      </c>
      <c r="B9" s="4" t="s">
        <v>157</v>
      </c>
      <c r="C9" s="4" t="s">
        <v>329</v>
      </c>
      <c r="D9" s="6"/>
    </row>
    <row r="10" spans="1:8" x14ac:dyDescent="0.15">
      <c r="A10" s="1" t="s">
        <v>330</v>
      </c>
      <c r="B10" s="3"/>
      <c r="C10" s="4" t="s">
        <v>331</v>
      </c>
      <c r="D10" s="6"/>
    </row>
    <row r="11" spans="1:8" x14ac:dyDescent="0.15">
      <c r="A11" s="1" t="s">
        <v>332</v>
      </c>
      <c r="B11" s="3"/>
      <c r="C11" s="4" t="s">
        <v>333</v>
      </c>
      <c r="D11" s="6"/>
    </row>
    <row r="12" spans="1:8" x14ac:dyDescent="0.15">
      <c r="A12" s="1" t="s">
        <v>334</v>
      </c>
      <c r="B12" s="3"/>
      <c r="C12" s="4" t="s">
        <v>335</v>
      </c>
      <c r="D12" s="6"/>
    </row>
    <row r="13" spans="1:8" x14ac:dyDescent="0.15">
      <c r="A13" s="1" t="s">
        <v>336</v>
      </c>
      <c r="B13" s="3"/>
      <c r="C13" s="4" t="s">
        <v>337</v>
      </c>
      <c r="D13" s="6"/>
    </row>
    <row r="14" spans="1:8" x14ac:dyDescent="0.15">
      <c r="A14" s="1" t="s">
        <v>338</v>
      </c>
      <c r="B14" s="3"/>
      <c r="C14" s="4" t="s">
        <v>339</v>
      </c>
      <c r="D14" s="6"/>
    </row>
    <row r="15" spans="1:8" x14ac:dyDescent="0.15">
      <c r="A15" s="1" t="s">
        <v>340</v>
      </c>
      <c r="B15" s="3"/>
      <c r="C15" s="4" t="s">
        <v>341</v>
      </c>
      <c r="D15" s="6"/>
    </row>
    <row r="16" spans="1:8" x14ac:dyDescent="0.15">
      <c r="A16" s="1" t="s">
        <v>342</v>
      </c>
      <c r="B16" s="3"/>
    </row>
    <row r="17" spans="1:2" x14ac:dyDescent="0.15">
      <c r="A17" s="1" t="s">
        <v>343</v>
      </c>
      <c r="B17" s="3"/>
    </row>
    <row r="18" spans="1:2" x14ac:dyDescent="0.15">
      <c r="A18" s="1" t="s">
        <v>344</v>
      </c>
      <c r="B18" s="3"/>
    </row>
    <row r="19" spans="1:2" x14ac:dyDescent="0.15">
      <c r="A19" s="1" t="s">
        <v>345</v>
      </c>
      <c r="B19" s="3"/>
    </row>
    <row r="20" spans="1:2" x14ac:dyDescent="0.15">
      <c r="A20" s="1" t="s">
        <v>346</v>
      </c>
      <c r="B20" s="3"/>
    </row>
    <row r="21" spans="1:2" x14ac:dyDescent="0.15">
      <c r="A21" s="1" t="s">
        <v>347</v>
      </c>
      <c r="B21" s="3"/>
    </row>
    <row r="22" spans="1:2" x14ac:dyDescent="0.15">
      <c r="A22" s="1" t="s">
        <v>348</v>
      </c>
      <c r="B22" s="3"/>
    </row>
    <row r="23" spans="1:2" x14ac:dyDescent="0.15">
      <c r="A23" s="1" t="s">
        <v>349</v>
      </c>
      <c r="B23" s="3"/>
    </row>
    <row r="24" spans="1:2" x14ac:dyDescent="0.15">
      <c r="A24" s="1" t="s">
        <v>350</v>
      </c>
      <c r="B24" s="3"/>
    </row>
    <row r="25" spans="1:2" x14ac:dyDescent="0.15">
      <c r="A25" s="1" t="s">
        <v>351</v>
      </c>
      <c r="B25" s="3"/>
    </row>
    <row r="26" spans="1:2" x14ac:dyDescent="0.15">
      <c r="A26" s="1" t="s">
        <v>352</v>
      </c>
      <c r="B26" s="3"/>
    </row>
    <row r="27" spans="1:2" x14ac:dyDescent="0.15">
      <c r="A27" s="1" t="s">
        <v>353</v>
      </c>
      <c r="B27" s="3"/>
    </row>
    <row r="28" spans="1:2" x14ac:dyDescent="0.15">
      <c r="A28" s="1" t="s">
        <v>354</v>
      </c>
      <c r="B28" s="3"/>
    </row>
    <row r="29" spans="1:2" x14ac:dyDescent="0.15">
      <c r="A29" s="1" t="s">
        <v>355</v>
      </c>
      <c r="B29" s="3"/>
    </row>
    <row r="30" spans="1:2" x14ac:dyDescent="0.15">
      <c r="A30" s="1" t="s">
        <v>356</v>
      </c>
      <c r="B30" s="3"/>
    </row>
    <row r="31" spans="1:2" x14ac:dyDescent="0.15">
      <c r="A31" s="1" t="s">
        <v>357</v>
      </c>
      <c r="B31" s="3"/>
    </row>
    <row r="32" spans="1:2" x14ac:dyDescent="0.15">
      <c r="A32" s="1" t="s">
        <v>358</v>
      </c>
      <c r="B32" s="3"/>
    </row>
    <row r="33" spans="1:2" x14ac:dyDescent="0.15">
      <c r="A33" s="1" t="s">
        <v>359</v>
      </c>
      <c r="B33" s="3"/>
    </row>
    <row r="34" spans="1:2" x14ac:dyDescent="0.15">
      <c r="A34" s="1" t="s">
        <v>360</v>
      </c>
      <c r="B34" s="3"/>
    </row>
    <row r="35" spans="1:2" x14ac:dyDescent="0.15">
      <c r="A35" s="1" t="s">
        <v>361</v>
      </c>
      <c r="B35" s="3"/>
    </row>
    <row r="36" spans="1:2" x14ac:dyDescent="0.15">
      <c r="A36" s="1" t="s">
        <v>362</v>
      </c>
      <c r="B36" s="3"/>
    </row>
    <row r="37" spans="1:2" x14ac:dyDescent="0.15">
      <c r="A37" s="1" t="s">
        <v>363</v>
      </c>
      <c r="B37" s="3"/>
    </row>
    <row r="38" spans="1:2" x14ac:dyDescent="0.15">
      <c r="A38" s="1" t="s">
        <v>364</v>
      </c>
      <c r="B38" s="3"/>
    </row>
    <row r="39" spans="1:2" x14ac:dyDescent="0.15">
      <c r="A39" s="1" t="s">
        <v>365</v>
      </c>
      <c r="B39" s="3"/>
    </row>
    <row r="40" spans="1:2" x14ac:dyDescent="0.15">
      <c r="A40" s="1" t="s">
        <v>366</v>
      </c>
      <c r="B40" s="3"/>
    </row>
    <row r="41" spans="1:2" x14ac:dyDescent="0.15">
      <c r="A41" s="1" t="s">
        <v>367</v>
      </c>
      <c r="B41" s="3"/>
    </row>
    <row r="42" spans="1:2" x14ac:dyDescent="0.15">
      <c r="A42" s="1" t="s">
        <v>368</v>
      </c>
      <c r="B42" s="3"/>
    </row>
    <row r="43" spans="1:2" x14ac:dyDescent="0.15">
      <c r="A43" s="1" t="s">
        <v>369</v>
      </c>
      <c r="B43" s="3"/>
    </row>
    <row r="44" spans="1:2" x14ac:dyDescent="0.15">
      <c r="A44" s="1" t="s">
        <v>370</v>
      </c>
      <c r="B44" s="3"/>
    </row>
    <row r="45" spans="1:2" x14ac:dyDescent="0.15">
      <c r="A45" s="1" t="s">
        <v>371</v>
      </c>
      <c r="B45" s="3"/>
    </row>
    <row r="46" spans="1:2" x14ac:dyDescent="0.15">
      <c r="A46" s="1" t="s">
        <v>372</v>
      </c>
      <c r="B46" s="3"/>
    </row>
    <row r="47" spans="1:2" x14ac:dyDescent="0.15">
      <c r="A47" s="1" t="s">
        <v>373</v>
      </c>
      <c r="B47" s="3"/>
    </row>
    <row r="48" spans="1:2" x14ac:dyDescent="0.15">
      <c r="A48" s="1" t="s">
        <v>374</v>
      </c>
      <c r="B48" s="3"/>
    </row>
    <row r="49" spans="1:2" x14ac:dyDescent="0.15">
      <c r="A49" s="1" t="s">
        <v>58</v>
      </c>
      <c r="B49" s="3"/>
    </row>
    <row r="50" spans="1:2" x14ac:dyDescent="0.15">
      <c r="A50" s="1" t="s">
        <v>72</v>
      </c>
      <c r="B50" s="3"/>
    </row>
    <row r="51" spans="1:2" x14ac:dyDescent="0.15">
      <c r="A51" s="1" t="s">
        <v>375</v>
      </c>
      <c r="B51" s="3"/>
    </row>
    <row r="52" spans="1:2" x14ac:dyDescent="0.15">
      <c r="A52" s="1" t="s">
        <v>82</v>
      </c>
      <c r="B52" s="3"/>
    </row>
    <row r="53" spans="1:2" x14ac:dyDescent="0.15">
      <c r="A53" s="1" t="s">
        <v>376</v>
      </c>
      <c r="B53" s="3"/>
    </row>
    <row r="54" spans="1:2" x14ac:dyDescent="0.15">
      <c r="A54" s="1" t="s">
        <v>377</v>
      </c>
      <c r="B54" s="3"/>
    </row>
    <row r="55" spans="1:2" x14ac:dyDescent="0.15">
      <c r="A55" s="1" t="s">
        <v>378</v>
      </c>
      <c r="B55" s="3"/>
    </row>
    <row r="56" spans="1:2" x14ac:dyDescent="0.15">
      <c r="A56" s="1" t="s">
        <v>379</v>
      </c>
      <c r="B56" s="3"/>
    </row>
    <row r="57" spans="1:2" x14ac:dyDescent="0.15">
      <c r="A57" s="1" t="s">
        <v>380</v>
      </c>
      <c r="B57" s="3"/>
    </row>
    <row r="58" spans="1:2" x14ac:dyDescent="0.15">
      <c r="A58" s="1" t="s">
        <v>381</v>
      </c>
      <c r="B58" s="3"/>
    </row>
    <row r="59" spans="1:2" x14ac:dyDescent="0.15">
      <c r="A59" s="1" t="s">
        <v>109</v>
      </c>
      <c r="B59" s="3"/>
    </row>
    <row r="60" spans="1:2" x14ac:dyDescent="0.15">
      <c r="A60" s="1" t="s">
        <v>87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2023-09-28T06:35:00Z</dcterms:modified>
  <cp:category/>
  <cp:contentStatus/>
</cp:coreProperties>
</file>