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6年度分依頼\02委託調査費（四半期毎）\04.公表\R7第1四半期時点\"/>
    </mc:Choice>
  </mc:AlternateContent>
  <xr:revisionPtr revIDLastSave="0" documentId="13_ncr:1_{5BF9C059-A7D7-4172-8E39-3D0962767B6B}" xr6:coauthVersionLast="47" xr6:coauthVersionMax="47" xr10:uidLastSave="{00000000-0000-0000-0000-000000000000}"/>
  <bookViews>
    <workbookView xWindow="-120" yWindow="-16320" windowWidth="29040" windowHeight="15720" tabRatio="611" xr2:uid="{00000000-000D-0000-FFFF-FFFF00000000}"/>
  </bookViews>
  <sheets>
    <sheet name="空港整備勘定" sheetId="26" r:id="rId1"/>
  </sheets>
  <definedNames>
    <definedName name="_xlnm._FilterDatabase" localSheetId="0" hidden="1">空港整備勘定!$A$4:$M$26</definedName>
    <definedName name="_xlnm.Print_Area" localSheetId="0">空港整備勘定!$B$1:$M$27</definedName>
    <definedName name="_xlnm.Print_Titles" localSheetId="0">空港整備勘定!$1:$4</definedName>
    <definedName name="公益法人リスト">#REF!</definedName>
    <definedName name="公益法人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26" l="1"/>
  <c r="G12" i="26"/>
</calcChain>
</file>

<file path=xl/sharedStrings.xml><?xml version="1.0" encoding="utf-8"?>
<sst xmlns="http://schemas.openxmlformats.org/spreadsheetml/2006/main" count="153" uniqueCount="120">
  <si>
    <t>調査概要</t>
    <rPh sb="0" eb="2">
      <t>チョウサ</t>
    </rPh>
    <rPh sb="2" eb="4">
      <t>ガイヨウ</t>
    </rPh>
    <phoneticPr fontId="1"/>
  </si>
  <si>
    <t>契約の相手方
法人名称</t>
    <rPh sb="0" eb="2">
      <t>ケイヤク</t>
    </rPh>
    <rPh sb="3" eb="5">
      <t>アイテ</t>
    </rPh>
    <rPh sb="5" eb="6">
      <t>カタ</t>
    </rPh>
    <rPh sb="7" eb="9">
      <t>ホウジン</t>
    </rPh>
    <rPh sb="9" eb="11">
      <t>メイショウ</t>
    </rPh>
    <phoneticPr fontId="1"/>
  </si>
  <si>
    <t>契約金額</t>
    <rPh sb="0" eb="2">
      <t>ケイヤク</t>
    </rPh>
    <rPh sb="2" eb="4">
      <t>キンガク</t>
    </rPh>
    <phoneticPr fontId="1"/>
  </si>
  <si>
    <t>部局等名</t>
    <rPh sb="0" eb="2">
      <t>ブキョク</t>
    </rPh>
    <rPh sb="2" eb="3">
      <t>トウ</t>
    </rPh>
    <rPh sb="3" eb="4">
      <t>メイ</t>
    </rPh>
    <phoneticPr fontId="1"/>
  </si>
  <si>
    <t>番号</t>
    <rPh sb="0" eb="2">
      <t>バンゴウ</t>
    </rPh>
    <phoneticPr fontId="1"/>
  </si>
  <si>
    <t>物品役務等の名称
及びその明細</t>
    <rPh sb="0" eb="2">
      <t>ブッピン</t>
    </rPh>
    <rPh sb="2" eb="5">
      <t>エキムトウ</t>
    </rPh>
    <rPh sb="6" eb="8">
      <t>メイショウ</t>
    </rPh>
    <rPh sb="9" eb="10">
      <t>オヨ</t>
    </rPh>
    <rPh sb="13" eb="15">
      <t>メイサイ</t>
    </rPh>
    <phoneticPr fontId="1"/>
  </si>
  <si>
    <t>随意契約（少額随契）</t>
    <rPh sb="0" eb="2">
      <t>ズイイ</t>
    </rPh>
    <rPh sb="2" eb="4">
      <t>ケイヤク</t>
    </rPh>
    <rPh sb="5" eb="7">
      <t>ショウガク</t>
    </rPh>
    <rPh sb="7" eb="9">
      <t>ズイケイ</t>
    </rPh>
    <phoneticPr fontId="1"/>
  </si>
  <si>
    <t>契約形態の別</t>
    <rPh sb="0" eb="2">
      <t>ケイヤク</t>
    </rPh>
    <rPh sb="2" eb="4">
      <t>ケイタイ</t>
    </rPh>
    <rPh sb="5" eb="6">
      <t>ベツ</t>
    </rPh>
    <phoneticPr fontId="1"/>
  </si>
  <si>
    <t>（単位：円）</t>
    <rPh sb="1" eb="3">
      <t>タンイ</t>
    </rPh>
    <rPh sb="4" eb="5">
      <t>エン</t>
    </rPh>
    <phoneticPr fontId="1"/>
  </si>
  <si>
    <t>契約締結日
（変更）</t>
    <rPh sb="0" eb="2">
      <t>ケイヤク</t>
    </rPh>
    <rPh sb="2" eb="4">
      <t>テイケツ</t>
    </rPh>
    <rPh sb="4" eb="5">
      <t>ビ</t>
    </rPh>
    <rPh sb="7" eb="9">
      <t>ヘンコウ</t>
    </rPh>
    <phoneticPr fontId="1"/>
  </si>
  <si>
    <t>備考</t>
    <rPh sb="0" eb="2">
      <t>ビコウ</t>
    </rPh>
    <phoneticPr fontId="1"/>
  </si>
  <si>
    <t>一般競争入札（総合評価方式）</t>
    <rPh sb="0" eb="2">
      <t>イッパン</t>
    </rPh>
    <rPh sb="2" eb="4">
      <t>キョウソウ</t>
    </rPh>
    <rPh sb="4" eb="6">
      <t>ニュウサツ</t>
    </rPh>
    <rPh sb="7" eb="9">
      <t>ソウゴウ</t>
    </rPh>
    <rPh sb="9" eb="11">
      <t>ヒョウカ</t>
    </rPh>
    <rPh sb="11" eb="13">
      <t>ホウシキ</t>
    </rPh>
    <phoneticPr fontId="1"/>
  </si>
  <si>
    <t>法人番号</t>
    <rPh sb="0" eb="2">
      <t>ホウジン</t>
    </rPh>
    <rPh sb="2" eb="4">
      <t>バンゴウ</t>
    </rPh>
    <phoneticPr fontId="1"/>
  </si>
  <si>
    <t>一般競争入札</t>
    <rPh sb="0" eb="2">
      <t>イッパン</t>
    </rPh>
    <rPh sb="2" eb="4">
      <t>キョウソウ</t>
    </rPh>
    <rPh sb="4" eb="6">
      <t>ニュウサツ</t>
    </rPh>
    <phoneticPr fontId="1"/>
  </si>
  <si>
    <t>随意契約（公募）</t>
    <rPh sb="0" eb="2">
      <t>ズイイ</t>
    </rPh>
    <rPh sb="2" eb="4">
      <t>ケイヤク</t>
    </rPh>
    <rPh sb="5" eb="7">
      <t>コウボ</t>
    </rPh>
    <phoneticPr fontId="1"/>
  </si>
  <si>
    <t>合　計</t>
    <rPh sb="0" eb="1">
      <t>ゴウ</t>
    </rPh>
    <rPh sb="2" eb="3">
      <t>ケイ</t>
    </rPh>
    <phoneticPr fontId="1"/>
  </si>
  <si>
    <t>契約締結日
（当初）</t>
    <rPh sb="0" eb="2">
      <t>ケイヤク</t>
    </rPh>
    <rPh sb="2" eb="4">
      <t>テイケツ</t>
    </rPh>
    <rPh sb="4" eb="5">
      <t>ビ</t>
    </rPh>
    <rPh sb="7" eb="9">
      <t>トウショ</t>
    </rPh>
    <phoneticPr fontId="1"/>
  </si>
  <si>
    <t>成果物</t>
    <rPh sb="0" eb="3">
      <t>セイカブツ</t>
    </rPh>
    <phoneticPr fontId="1"/>
  </si>
  <si>
    <t>令和6年度 委託調査費に関する契約状況</t>
    <phoneticPr fontId="1"/>
  </si>
  <si>
    <t>【会計名：自動車安全特別会計空港整備勘定】</t>
    <rPh sb="1" eb="2">
      <t>カイ</t>
    </rPh>
    <rPh sb="2" eb="3">
      <t>ケイ</t>
    </rPh>
    <rPh sb="3" eb="4">
      <t>メイ</t>
    </rPh>
    <rPh sb="5" eb="8">
      <t>ジドウシャ</t>
    </rPh>
    <rPh sb="8" eb="10">
      <t>アンゼン</t>
    </rPh>
    <rPh sb="10" eb="12">
      <t>トクベツ</t>
    </rPh>
    <rPh sb="12" eb="13">
      <t>カイ</t>
    </rPh>
    <rPh sb="13" eb="14">
      <t>ケイ</t>
    </rPh>
    <rPh sb="14" eb="16">
      <t>クウコウ</t>
    </rPh>
    <rPh sb="16" eb="18">
      <t>セイビ</t>
    </rPh>
    <rPh sb="18" eb="20">
      <t>カンジョウ</t>
    </rPh>
    <phoneticPr fontId="1"/>
  </si>
  <si>
    <t>空港制限区域内における無人運転車両の導入に向けたインフラ等の要件整理に係る調査</t>
  </si>
  <si>
    <t>CORSIA適格燃料の評価制度に関する調査</t>
  </si>
  <si>
    <t>空港グランドハンドリング作業の生産性向上技術検討業務</t>
  </si>
  <si>
    <t>持続可能な航空燃料（SAF）の導入促進に資する検討調査</t>
  </si>
  <si>
    <t>飛行検査用ドローン受信機特性調査</t>
  </si>
  <si>
    <t>航空局空港技術課
tel：03-5253-8113
内線（49542）</t>
    <rPh sb="0" eb="3">
      <t>コウクウキョク</t>
    </rPh>
    <rPh sb="3" eb="5">
      <t>クウコウ</t>
    </rPh>
    <rPh sb="5" eb="7">
      <t>ギジュツ</t>
    </rPh>
    <rPh sb="7" eb="8">
      <t>カ</t>
    </rPh>
    <rPh sb="26" eb="28">
      <t>ナイセン</t>
    </rPh>
    <phoneticPr fontId="1"/>
  </si>
  <si>
    <t>航空局航空戦略室
tel：03-5253-8112
内線（48175）</t>
    <rPh sb="0" eb="3">
      <t>コウクウキョク</t>
    </rPh>
    <rPh sb="3" eb="5">
      <t>コウクウ</t>
    </rPh>
    <rPh sb="5" eb="8">
      <t>センリャクシツ</t>
    </rPh>
    <rPh sb="26" eb="28">
      <t>ナイセン</t>
    </rPh>
    <phoneticPr fontId="1"/>
  </si>
  <si>
    <t>航空局運用課航空情報・飛行検査高度化企画室
tel：03-5253-8115
内線（51345）</t>
    <rPh sb="0" eb="3">
      <t>コウクウキョク</t>
    </rPh>
    <rPh sb="3" eb="6">
      <t>ウンヨウカ</t>
    </rPh>
    <rPh sb="6" eb="8">
      <t>コウクウ</t>
    </rPh>
    <rPh sb="8" eb="10">
      <t>ジョウホウ</t>
    </rPh>
    <rPh sb="11" eb="13">
      <t>ヒコウ</t>
    </rPh>
    <rPh sb="13" eb="15">
      <t>ケンサ</t>
    </rPh>
    <rPh sb="15" eb="18">
      <t>コウドカ</t>
    </rPh>
    <rPh sb="18" eb="21">
      <t>キカクシツ</t>
    </rPh>
    <rPh sb="39" eb="41">
      <t>ナイセン</t>
    </rPh>
    <phoneticPr fontId="1"/>
  </si>
  <si>
    <t>航空局空港計画課
tel：03-5253-8116
内線（49217）</t>
    <rPh sb="0" eb="3">
      <t>コウクウキョク</t>
    </rPh>
    <rPh sb="3" eb="5">
      <t>クウコウ</t>
    </rPh>
    <rPh sb="5" eb="8">
      <t>ケイカクカ</t>
    </rPh>
    <rPh sb="26" eb="28">
      <t>ナイセン</t>
    </rPh>
    <phoneticPr fontId="1"/>
  </si>
  <si>
    <t>－</t>
    <phoneticPr fontId="11"/>
  </si>
  <si>
    <t>株式会社三菱総合研究所</t>
    <rPh sb="0" eb="4">
      <t>カブシキガイシャ</t>
    </rPh>
    <rPh sb="4" eb="6">
      <t>ミツビシ</t>
    </rPh>
    <rPh sb="6" eb="11">
      <t>ソウゴウケンキュウショ</t>
    </rPh>
    <phoneticPr fontId="3"/>
  </si>
  <si>
    <t>国立大学法人東京農工大学</t>
    <rPh sb="0" eb="4">
      <t>コクリツダイガク</t>
    </rPh>
    <rPh sb="4" eb="6">
      <t>ホウジン</t>
    </rPh>
    <rPh sb="6" eb="12">
      <t>トウキョウノウコウダイガク</t>
    </rPh>
    <phoneticPr fontId="3"/>
  </si>
  <si>
    <t>一般財団法人航空保安無線システム協会</t>
    <rPh sb="0" eb="6">
      <t>イッパンザイダンホウジン</t>
    </rPh>
    <rPh sb="6" eb="12">
      <t>コウクウホアンムセン</t>
    </rPh>
    <rPh sb="16" eb="18">
      <t>キョウカイ</t>
    </rPh>
    <phoneticPr fontId="3"/>
  </si>
  <si>
    <t>株式会社ＮＸ総合研究所</t>
    <rPh sb="0" eb="4">
      <t>カブシキガイシャ</t>
    </rPh>
    <rPh sb="6" eb="11">
      <t>ソウゴウケンキュウショ</t>
    </rPh>
    <phoneticPr fontId="3"/>
  </si>
  <si>
    <t>国内空港等を拠点としたサブオービタル飛行の実施可能性検討のための制限表面形状の検討業務</t>
  </si>
  <si>
    <t>株式会社ワイヤードコミュニケーション</t>
    <rPh sb="0" eb="4">
      <t>カブシキガイシャ</t>
    </rPh>
    <phoneticPr fontId="7"/>
  </si>
  <si>
    <t>空港制限区域内における乗員・乗客や手荷物・貨物等の輸送を想定した自動運転レベル４相当の実証実験及び有識者会議、WG を運営し、自動走行の更なる拡充に向けた課題等を抽出し、今後検証すべき項目の検討を行い、空港制限区域内における自動運転レベル４相当の要件、共通インフラガイドライン、運用ルール及び自動運転検討状況の国際動向等について整理を行うもの。</t>
    <phoneticPr fontId="11"/>
  </si>
  <si>
    <t>生産年齢人口が減少傾向にある中、航空需要は拡大する見込みであり、持続可能な空港業務を実現するためには、技術の実装による生産性向上の実現が不可欠であることから、グランドハンドリング業務について、作業工程の見直しや必要な技術の実装及び開発に係る調査・検討を実施するもの。</t>
    <rPh sb="51" eb="53">
      <t>ギジュツ</t>
    </rPh>
    <rPh sb="54" eb="56">
      <t>ジッソウ</t>
    </rPh>
    <rPh sb="65" eb="67">
      <t>ジツゲン</t>
    </rPh>
    <rPh sb="111" eb="113">
      <t>ジッソウ</t>
    </rPh>
    <rPh sb="120" eb="122">
      <t>チョウサ</t>
    </rPh>
    <rPh sb="123" eb="125">
      <t>ケントウ</t>
    </rPh>
    <phoneticPr fontId="1"/>
  </si>
  <si>
    <t>ILS飛行検査用ドローンへの導入が期待されるローデ・シュワルツ製ドローン用NAV受信機（EVSD1000）の受信機特性を調査するもの。</t>
    <rPh sb="3" eb="5">
      <t>ヒコウ</t>
    </rPh>
    <rPh sb="5" eb="8">
      <t>ケンサヨウ</t>
    </rPh>
    <rPh sb="14" eb="16">
      <t>ドウニュウ</t>
    </rPh>
    <rPh sb="17" eb="19">
      <t>キタイ</t>
    </rPh>
    <rPh sb="31" eb="32">
      <t>セイ</t>
    </rPh>
    <rPh sb="36" eb="37">
      <t>ヨウ</t>
    </rPh>
    <rPh sb="40" eb="43">
      <t>ジュシンキ</t>
    </rPh>
    <rPh sb="54" eb="57">
      <t>ジュシンキ</t>
    </rPh>
    <rPh sb="57" eb="59">
      <t>トクセイ</t>
    </rPh>
    <rPh sb="60" eb="62">
      <t>チョウサ</t>
    </rPh>
    <phoneticPr fontId="1"/>
  </si>
  <si>
    <t>サブオービタル飛行が想定される国内空港の現行の制限表面、サブオービタル飛行に必要と想定される制限表面の模型を作成するもの。</t>
    <rPh sb="7" eb="9">
      <t>ヒコウ</t>
    </rPh>
    <rPh sb="10" eb="12">
      <t>ソウテイ</t>
    </rPh>
    <rPh sb="15" eb="17">
      <t>コクナイ</t>
    </rPh>
    <rPh sb="17" eb="19">
      <t>クウコウ</t>
    </rPh>
    <rPh sb="20" eb="22">
      <t>ゲンコウ</t>
    </rPh>
    <rPh sb="23" eb="25">
      <t>セイゲン</t>
    </rPh>
    <rPh sb="25" eb="27">
      <t>ヒョウメン</t>
    </rPh>
    <rPh sb="35" eb="37">
      <t>ヒコウ</t>
    </rPh>
    <rPh sb="38" eb="40">
      <t>ヒツヨウ</t>
    </rPh>
    <rPh sb="41" eb="43">
      <t>ソウテイ</t>
    </rPh>
    <rPh sb="46" eb="48">
      <t>セイゲン</t>
    </rPh>
    <rPh sb="48" eb="50">
      <t>ヒョウメン</t>
    </rPh>
    <rPh sb="51" eb="53">
      <t>モケイ</t>
    </rPh>
    <rPh sb="54" eb="56">
      <t>サクセイ</t>
    </rPh>
    <phoneticPr fontId="1"/>
  </si>
  <si>
    <t>現行及びサブオービタル飛行に必要と想定される制限表面の模型</t>
    <rPh sb="0" eb="2">
      <t>ゲンコウ</t>
    </rPh>
    <rPh sb="2" eb="3">
      <t>オヨ</t>
    </rPh>
    <rPh sb="11" eb="13">
      <t>ヒコウ</t>
    </rPh>
    <rPh sb="14" eb="16">
      <t>ヒツヨウ</t>
    </rPh>
    <rPh sb="17" eb="19">
      <t>ソウテイ</t>
    </rPh>
    <rPh sb="22" eb="24">
      <t>セイゲン</t>
    </rPh>
    <rPh sb="24" eb="26">
      <t>ヒョウメン</t>
    </rPh>
    <rPh sb="27" eb="29">
      <t>モケイ</t>
    </rPh>
    <phoneticPr fontId="1"/>
  </si>
  <si>
    <t>国内空港におけるSAF供給利用できる体制構築に向けて、ICAO専門家会合(FTG)におけるCORSIA適格燃料の評価制度への対処を検討するための調査を行うもの。</t>
    <phoneticPr fontId="11"/>
  </si>
  <si>
    <t xml:space="preserve"> ICAOのCORSIA目標達成及び我が国としてのカーボンオフセットの達成に向けて必要な対応を検討するため、SAFのCORSIA適格燃料認証取得に関する情報、世界のSAF・バイオ燃料市場における製造・供給側の動向、クレジットの活用に関する動向を調査し、直近の国内空港でのSAFの確保に向けた課題整理を行うもの。</t>
    <phoneticPr fontId="11"/>
  </si>
  <si>
    <t>本調査は、調査実施日に取り扱われた全ての航空貨物について、発着空港、品目、件数、重量等の情報を把握し、航空貨物の需要動向を捉え、輸送体系及び空港整備の検討に資する資料を作成することを目的として行うもの。</t>
    <rPh sb="0" eb="1">
      <t>ホン</t>
    </rPh>
    <phoneticPr fontId="1"/>
  </si>
  <si>
    <t>国際及び国内航空貨物動態調査</t>
    <phoneticPr fontId="11"/>
  </si>
  <si>
    <t>総合防災訓練運営補助業務</t>
    <phoneticPr fontId="1"/>
  </si>
  <si>
    <t>日本データーサービス（株）</t>
    <phoneticPr fontId="1"/>
  </si>
  <si>
    <t>総合防災訓練を通じて、北海道開発局における効率的・効果的な復旧・復興に資する災害対応を検討することを目的とし、総合防災訓練、危機管理演習の企画提案・運営補助を実施し、北海道開発局の災害対応能力の強化を図る。</t>
    <phoneticPr fontId="1"/>
  </si>
  <si>
    <t>北海道開発局事業振興部防災課
tel：011-709-2311
（内線5657）</t>
    <rPh sb="0" eb="3">
      <t>ホッカイドウ</t>
    </rPh>
    <rPh sb="3" eb="6">
      <t>カイハツキョク</t>
    </rPh>
    <rPh sb="6" eb="11">
      <t>ジギョウシンコウブ</t>
    </rPh>
    <rPh sb="11" eb="14">
      <t>ボウサイカ</t>
    </rPh>
    <rPh sb="33" eb="35">
      <t>ナイセン</t>
    </rPh>
    <phoneticPr fontId="1"/>
  </si>
  <si>
    <t>日本海溝・千島海溝沿いの巨大地震におけるＴＥＣーＦＯＲＣＥ対応検討業務</t>
    <phoneticPr fontId="1"/>
  </si>
  <si>
    <t>（株）ドーコン</t>
    <phoneticPr fontId="1"/>
  </si>
  <si>
    <t>日本海溝・千島海溝沿いの巨大地震発生時のTEC-FORCE対応について検討を行うほか、TEC-FORCE活動のDX化推進について検討を行うことにより、北海道開発局の災害対応能力の強化を図る。</t>
    <phoneticPr fontId="1"/>
  </si>
  <si>
    <t>北海道開発局事業振興部防災課
tel：011-709-2311
（内線5947）</t>
    <rPh sb="0" eb="3">
      <t>ホッカイドウ</t>
    </rPh>
    <rPh sb="3" eb="6">
      <t>カイハツキョク</t>
    </rPh>
    <rPh sb="6" eb="11">
      <t>ジギョウシンコウブ</t>
    </rPh>
    <rPh sb="11" eb="14">
      <t>ボウサイカ</t>
    </rPh>
    <rPh sb="33" eb="35">
      <t>ナイセン</t>
    </rPh>
    <phoneticPr fontId="1"/>
  </si>
  <si>
    <t>地域防災力向上のための効果的な広報に関する検討業務</t>
    <phoneticPr fontId="1"/>
  </si>
  <si>
    <t>（一社）北海道開発技術センタ－</t>
    <rPh sb="1" eb="2">
      <t>イチ</t>
    </rPh>
    <rPh sb="2" eb="3">
      <t>シャ</t>
    </rPh>
    <phoneticPr fontId="1"/>
  </si>
  <si>
    <t>災害に強くしなやかな国土の構築に資するため、地域防災力の向上や強化、推進等において北海道開発局と共に連携が必要な防災関係機関等の防災・災害対応力のより一層の向上や連携強化のためのシンポジウム､会議等の企画検討を行う。</t>
    <phoneticPr fontId="1"/>
  </si>
  <si>
    <t>北海道開発局事業振興部防災課
tel：011-709-2311
（内線5902）</t>
    <rPh sb="0" eb="3">
      <t>ホッカイドウ</t>
    </rPh>
    <rPh sb="3" eb="6">
      <t>カイハツキョク</t>
    </rPh>
    <rPh sb="6" eb="11">
      <t>ジギョウシンコウブ</t>
    </rPh>
    <rPh sb="11" eb="14">
      <t>ボウサイカ</t>
    </rPh>
    <rPh sb="33" eb="35">
      <t>ナイセン</t>
    </rPh>
    <phoneticPr fontId="1"/>
  </si>
  <si>
    <t>道央圏空港機能向上方策検討業務</t>
    <phoneticPr fontId="1"/>
  </si>
  <si>
    <t>パシフィックコンサルタンツ（株）</t>
    <phoneticPr fontId="1"/>
  </si>
  <si>
    <t>道央圏空港の航空需要動向を把握・分析し、道央圏空港の機能強化に必要となる方策などの調査検討を行う。</t>
    <rPh sb="3" eb="5">
      <t>クウコウ</t>
    </rPh>
    <rPh sb="41" eb="43">
      <t>チョウサ</t>
    </rPh>
    <rPh sb="46" eb="47">
      <t>オコナ</t>
    </rPh>
    <phoneticPr fontId="1"/>
  </si>
  <si>
    <t>北海道開発局港湾空港部空港・防災課
tel：011-709-2311（内5633）</t>
    <phoneticPr fontId="1"/>
  </si>
  <si>
    <t>空港制限区域内の自動走行の実現に向けた交差点の交通制御検討調査業務</t>
    <phoneticPr fontId="1"/>
  </si>
  <si>
    <t>（株）三菱総合研究所</t>
    <rPh sb="0" eb="3">
      <t>カブ</t>
    </rPh>
    <rPh sb="3" eb="10">
      <t>ミツビシソウゴウケンキュウジョ</t>
    </rPh>
    <phoneticPr fontId="1"/>
  </si>
  <si>
    <t xml:space="preserve">空港制限区域内において自動走行GSE の導入割合を増加させた場合に必要と考えられる交差点における交通制御に関して、シミュレーションの実施により信号機の設置要件を整理する。
シミュレーションの実施にあっては、空港における車両特性や運用ルールの特徴を反映する。
検討結果は、国土交通省航空局が作成する共通インフラガイドラインに反映する。 </t>
    <phoneticPr fontId="1"/>
  </si>
  <si>
    <t>空港研究部
空港計画研究室
電話:046-844-5032</t>
    <rPh sb="0" eb="2">
      <t>クウコウ</t>
    </rPh>
    <rPh sb="2" eb="5">
      <t>ケンキュウブ</t>
    </rPh>
    <rPh sb="6" eb="8">
      <t>クウコウ</t>
    </rPh>
    <rPh sb="8" eb="10">
      <t>ケイカク</t>
    </rPh>
    <rPh sb="10" eb="13">
      <t>ケンキュウシツ</t>
    </rPh>
    <rPh sb="14" eb="16">
      <t>デンワ</t>
    </rPh>
    <phoneticPr fontId="1"/>
  </si>
  <si>
    <t>航空需要予測手法改善調査業務</t>
    <phoneticPr fontId="1"/>
  </si>
  <si>
    <t>国土技術政策総合研究所が構築した航空需要予測モデル（以下、「国総研モデル」という。）について、インバウンド、訪日外国人の国内周遊の影響を適切に推計するためのモデル改善に向けて検討するもの</t>
    <phoneticPr fontId="1"/>
  </si>
  <si>
    <t>バーティポート計画ガイドライン（仮称）策定に向けた検討業務</t>
  </si>
  <si>
    <t>株式会社日本空港コンサルタンツ</t>
    <rPh sb="0" eb="4">
      <t>カブシキガイシャ</t>
    </rPh>
    <rPh sb="4" eb="8">
      <t>ニホンクウコウ</t>
    </rPh>
    <phoneticPr fontId="4"/>
  </si>
  <si>
    <t>－</t>
  </si>
  <si>
    <t>ガイドラインの策定に向け、バーティポートの計画及び整備に関する情報収集調査計画の検討、バーティポートにおける脱炭素化に向けた取り組みの検討等を行うもの。</t>
  </si>
  <si>
    <t>空港脱炭素化推進に関する検討調査</t>
  </si>
  <si>
    <t>空港脱炭素化推進に関する検討調査パシフィックコンサルタンツ・みなと総合研究財団共同提案体（代表者：パシフィックコンサルタンツ株式会社）</t>
    <rPh sb="0" eb="2">
      <t>クウコウ</t>
    </rPh>
    <rPh sb="2" eb="3">
      <t>ダツ</t>
    </rPh>
    <rPh sb="3" eb="6">
      <t>タンソカ</t>
    </rPh>
    <rPh sb="6" eb="8">
      <t>スイシン</t>
    </rPh>
    <rPh sb="9" eb="10">
      <t>カン</t>
    </rPh>
    <rPh sb="12" eb="14">
      <t>ケントウ</t>
    </rPh>
    <rPh sb="14" eb="16">
      <t>チョウサ</t>
    </rPh>
    <rPh sb="33" eb="35">
      <t>ソウゴウ</t>
    </rPh>
    <rPh sb="35" eb="37">
      <t>ケンキュウ</t>
    </rPh>
    <rPh sb="37" eb="39">
      <t>ザイダン</t>
    </rPh>
    <rPh sb="39" eb="41">
      <t>キョウドウ</t>
    </rPh>
    <rPh sb="41" eb="43">
      <t>テイアン</t>
    </rPh>
    <rPh sb="43" eb="44">
      <t>カラダ</t>
    </rPh>
    <phoneticPr fontId="12"/>
  </si>
  <si>
    <t>随意契約（企画競争）</t>
    <rPh sb="0" eb="2">
      <t>ズイイ</t>
    </rPh>
    <rPh sb="2" eb="4">
      <t>ケイヤク</t>
    </rPh>
    <rPh sb="5" eb="7">
      <t>キカク</t>
    </rPh>
    <rPh sb="7" eb="9">
      <t>キョウソウ</t>
    </rPh>
    <phoneticPr fontId="1"/>
  </si>
  <si>
    <t>空港脱炭素化の更なる促進・加速化のため、空港全体での電力需給バランスを最適化するためのエネルギーマネジメント、空港車両のEV・FCV化および太陽光発電の導入について、技術動向等を踏まえ脱炭素化に向けた検討を進めるもの。</t>
  </si>
  <si>
    <t>「持続可能な航空燃料（SAF）」広報・プロモーション等業務委託</t>
  </si>
  <si>
    <t>株式会社日本経済社</t>
    <rPh sb="0" eb="4">
      <t>カブシキガイシャ</t>
    </rPh>
    <rPh sb="4" eb="6">
      <t>ニホン</t>
    </rPh>
    <rPh sb="6" eb="9">
      <t>ケイザイシャ</t>
    </rPh>
    <phoneticPr fontId="12"/>
  </si>
  <si>
    <t>SAFの認知向上と利用拡大のため、シンポジウムの開催と新聞等のメディアを活用した情報発信を一体的なものとして実施する、効果的なプロモーションのあり方について調査・検証を行う。</t>
  </si>
  <si>
    <t>航空局航空戦略室
tel：03-5253-8111
内線(49414)</t>
  </si>
  <si>
    <t>国内空港等を拠点としたサブオービタル飛行等の活用に関する環境整備に向けた調査</t>
  </si>
  <si>
    <t>有人宇宙システム株式会社</t>
    <rPh sb="0" eb="2">
      <t>ユウジン</t>
    </rPh>
    <rPh sb="2" eb="4">
      <t>ウチュウ</t>
    </rPh>
    <rPh sb="8" eb="12">
      <t>カブシキガイシャ</t>
    </rPh>
    <phoneticPr fontId="12"/>
  </si>
  <si>
    <t>サブオービタル飛行等に関する世界的動向を調査し、アセスメント事項等の調査・分析等を行った上で国内空港で事業を実施する際の課題や実施可能性を検討するもの。</t>
  </si>
  <si>
    <t>航空局航空戦略室
tel：03-5253-8111
内線(49258)</t>
  </si>
  <si>
    <t>地産地消によるSAF導入支援実証事業</t>
  </si>
  <si>
    <t>ＥＮＥＯＳ株式会社</t>
    <rPh sb="5" eb="9">
      <t>カブシキガイシャ</t>
    </rPh>
    <phoneticPr fontId="12"/>
  </si>
  <si>
    <t>航空の脱炭素化に向け、CO2削減効果の高い、持続可能な航空燃料（SAF）について、全国の空港で安定的に供給・利用するための体制構築が不可欠であるため、周辺地域の地方自治体や民間企業等と連携してSAFサプライチェーンの実証を実施したうえで、当該実証の結果をふまえて、対象空港における既存インフラの活用可能性に係る検討やコスト分析等を行い、地産地消によるSAF導入を全国展開するにあたっての課題や留意点等を整理するもの。</t>
  </si>
  <si>
    <t>航空局航空戦略室
tel：03-5253-8111
内線（48173）</t>
    <rPh sb="0" eb="3">
      <t>コウクウキョク</t>
    </rPh>
    <rPh sb="3" eb="5">
      <t>コウクウ</t>
    </rPh>
    <rPh sb="5" eb="8">
      <t>センリャクシツ</t>
    </rPh>
    <phoneticPr fontId="9"/>
  </si>
  <si>
    <t xml:space="preserve">空港制限区域内において自動走行GSE の導入割合を増加させた場合に必要と考えられる交差点における交通制御に関して、シミュレーションの実施により信号機の設置要件を整理した。
また、シミュレーションの実施にあっては、空港における車両特性や運用ルールの特徴を反映し、検討結果は、国土交通省航空局が作成する共通インフラガイドラインに反映した。 </t>
    <phoneticPr fontId="11"/>
  </si>
  <si>
    <t>国土技術政策総合研究所が構築した航空需要予測モデルについて、インバウンド、訪日外国人の国内周遊の影響を適切に推計するためのモデル改善に向けて検討し、報告書を作成した。</t>
    <rPh sb="74" eb="77">
      <t>ホウコクショ</t>
    </rPh>
    <rPh sb="78" eb="80">
      <t>サクセイ</t>
    </rPh>
    <phoneticPr fontId="11"/>
  </si>
  <si>
    <t>空港制限区域内における乗員・乗客や手荷物・貨物等の輸送を想定した自動運転レベル４相当の実証実験及び有識者会議、WGを運営し、自動走行の更なる拡充に向けた課題等を抽出し、今後検証すべき項目の検討を行った。
また、空港制限区域内における自動運転レベル４相当の要件、共通インフラガイドライン、運用ルール及び自動運転検討状況の国際動向等について整理を行った。</t>
  </si>
  <si>
    <t>・調査報告書</t>
    <rPh sb="1" eb="3">
      <t>チョウサ</t>
    </rPh>
    <rPh sb="3" eb="6">
      <t>ホウコクショ</t>
    </rPh>
    <phoneticPr fontId="11"/>
  </si>
  <si>
    <t>生産年齢人口が減少傾向にある中、航空需要は拡大する見込みであり、持続可能な空港業務を実現するためには、技術の実装による生産性向上の実現が不可欠であることから、グランドハンドリング業務について、作業工程の見直しや必要な技術の実装及び開発に係る調査・検討を実施した。</t>
    <phoneticPr fontId="11"/>
  </si>
  <si>
    <t>ドローンに搭載した状態でローデ・シュワルツ製ドローン用NAV受信機（EVSD1000）の受信機特性を調査し、報告書を作成した。</t>
    <rPh sb="5" eb="7">
      <t>トウサイ</t>
    </rPh>
    <rPh sb="9" eb="11">
      <t>ジョウタイ</t>
    </rPh>
    <rPh sb="21" eb="22">
      <t>セイ</t>
    </rPh>
    <rPh sb="26" eb="27">
      <t>ヨウ</t>
    </rPh>
    <rPh sb="30" eb="33">
      <t>ジュシンキ</t>
    </rPh>
    <rPh sb="44" eb="47">
      <t>ジュシンキ</t>
    </rPh>
    <rPh sb="47" eb="49">
      <t>トクセイ</t>
    </rPh>
    <rPh sb="50" eb="52">
      <t>チョウサ</t>
    </rPh>
    <rPh sb="54" eb="57">
      <t>ホウコクショ</t>
    </rPh>
    <rPh sb="58" eb="60">
      <t>サクセイ</t>
    </rPh>
    <phoneticPr fontId="11"/>
  </si>
  <si>
    <t>・調査報告書
・CORSIA適格燃料登録・認証取得ガイド案</t>
    <rPh sb="1" eb="3">
      <t>チョウサ</t>
    </rPh>
    <rPh sb="3" eb="6">
      <t>ホウコクショ</t>
    </rPh>
    <phoneticPr fontId="11"/>
  </si>
  <si>
    <t>左記調査概要について、検討及び調査等を行い、報告書を作成した。</t>
    <rPh sb="0" eb="2">
      <t>サキ</t>
    </rPh>
    <rPh sb="2" eb="4">
      <t>チョウサ</t>
    </rPh>
    <rPh sb="4" eb="6">
      <t>ガイヨウ</t>
    </rPh>
    <rPh sb="11" eb="13">
      <t>ケントウ</t>
    </rPh>
    <rPh sb="13" eb="14">
      <t>オヨ</t>
    </rPh>
    <rPh sb="15" eb="18">
      <t>チョウサナド</t>
    </rPh>
    <rPh sb="19" eb="20">
      <t>オコナ</t>
    </rPh>
    <rPh sb="22" eb="25">
      <t>ホウコクショ</t>
    </rPh>
    <rPh sb="26" eb="28">
      <t>サクセイ</t>
    </rPh>
    <phoneticPr fontId="13"/>
  </si>
  <si>
    <t>・事業完了報告書
・パブリシティレポート
・シンポジウム記録画像・動画等</t>
    <rPh sb="1" eb="3">
      <t>ジギョウ</t>
    </rPh>
    <rPh sb="3" eb="5">
      <t>カンリョウ</t>
    </rPh>
    <rPh sb="5" eb="8">
      <t>ホウコクショ</t>
    </rPh>
    <rPh sb="28" eb="30">
      <t>キロク</t>
    </rPh>
    <rPh sb="30" eb="32">
      <t>ガゾウ</t>
    </rPh>
    <rPh sb="33" eb="35">
      <t>ドウガ</t>
    </rPh>
    <rPh sb="35" eb="36">
      <t>トウ</t>
    </rPh>
    <phoneticPr fontId="13"/>
  </si>
  <si>
    <t>サブオービタル飛行等に関する環境評価事項や、開発・規制状況等について、諸外国における実態や今後の動向について調査・分析を行った。</t>
    <rPh sb="7" eb="9">
      <t>ヒコウ</t>
    </rPh>
    <rPh sb="9" eb="10">
      <t>トウ</t>
    </rPh>
    <rPh sb="11" eb="12">
      <t>カン</t>
    </rPh>
    <rPh sb="14" eb="20">
      <t>カンキョウヒョウカジコウ</t>
    </rPh>
    <rPh sb="22" eb="24">
      <t>カイハツ</t>
    </rPh>
    <rPh sb="25" eb="27">
      <t>キセイ</t>
    </rPh>
    <rPh sb="27" eb="29">
      <t>ジョウキョウ</t>
    </rPh>
    <rPh sb="29" eb="30">
      <t>トウ</t>
    </rPh>
    <rPh sb="35" eb="38">
      <t>ショガイコク</t>
    </rPh>
    <rPh sb="42" eb="44">
      <t>ジッタイ</t>
    </rPh>
    <rPh sb="45" eb="47">
      <t>コンゴ</t>
    </rPh>
    <rPh sb="48" eb="50">
      <t>ドウコウ</t>
    </rPh>
    <rPh sb="54" eb="56">
      <t>チョウサ</t>
    </rPh>
    <rPh sb="57" eb="59">
      <t>ブンセキ</t>
    </rPh>
    <rPh sb="60" eb="61">
      <t>オコナ</t>
    </rPh>
    <phoneticPr fontId="13"/>
  </si>
  <si>
    <t>・調査報告書</t>
    <rPh sb="1" eb="3">
      <t>チョウサ</t>
    </rPh>
    <rPh sb="3" eb="6">
      <t>ホウコクショ</t>
    </rPh>
    <phoneticPr fontId="13"/>
  </si>
  <si>
    <t>持続可能な航空燃料（SAF）の利用可視化に資する調査</t>
    <phoneticPr fontId="1"/>
  </si>
  <si>
    <t>－</t>
    <phoneticPr fontId="1"/>
  </si>
  <si>
    <t>SAFの認知拡大とSAF利用の機運醸成のため、「SAF利用評価タスクグループ」における事業者との議論に必要な関連調査、課題整理、および成果のとりまとめ（ガイドラインへの反映）を行う。</t>
    <phoneticPr fontId="1"/>
  </si>
  <si>
    <t>・調査報告書
・SAF 利用可視化ガイドライン案</t>
    <rPh sb="1" eb="3">
      <t>チョウサ</t>
    </rPh>
    <rPh sb="3" eb="6">
      <t>ホウコクショ</t>
    </rPh>
    <rPh sb="23" eb="24">
      <t>アン</t>
    </rPh>
    <phoneticPr fontId="11"/>
  </si>
  <si>
    <t>航空局航空戦略室
tel：03-5253-8111
内線(48175)</t>
    <rPh sb="0" eb="3">
      <t>コウクウキョク</t>
    </rPh>
    <rPh sb="3" eb="5">
      <t>コウクウ</t>
    </rPh>
    <rPh sb="5" eb="8">
      <t>センリャクシツ</t>
    </rPh>
    <rPh sb="26" eb="28">
      <t>ナイセン</t>
    </rPh>
    <phoneticPr fontId="1"/>
  </si>
  <si>
    <t>バーティポート施設の整備のあり方検討業務</t>
    <rPh sb="7" eb="9">
      <t>シセツ</t>
    </rPh>
    <rPh sb="10" eb="12">
      <t>セイビ</t>
    </rPh>
    <rPh sb="15" eb="16">
      <t>カタ</t>
    </rPh>
    <rPh sb="16" eb="20">
      <t>ケントウギョウム</t>
    </rPh>
    <phoneticPr fontId="11"/>
  </si>
  <si>
    <t>随意契約（企画競争）</t>
  </si>
  <si>
    <t>空飛ぶクルマの想定ルート、バーティポートのモデルケースの基本計画、バーティポート施設のあり方等を検討し、日本国内におけるバーティポートの今後の整備のあり方を取り纏めるもの。</t>
    <phoneticPr fontId="11"/>
  </si>
  <si>
    <t>空港除雪の省力化の実現及び自動化の推進に向けた調査</t>
  </si>
  <si>
    <t>みずほリサーチ＆テクノロジーズ株式会社</t>
  </si>
  <si>
    <t>一般競争入札</t>
  </si>
  <si>
    <t>空港除雪の省力化の実現に向けた運用方法の検討及び自動化の推進に向けた技術開発動向調査を実施する。</t>
  </si>
  <si>
    <t>空港除雪の省力化の実現に向けた運用方法の検討及び自動化の推進に向けた技術開発動向調査を実施した。</t>
  </si>
  <si>
    <t>航空局空港技術課
tel：03-5253-8111
内線(49524)</t>
  </si>
  <si>
    <t>航空局航空戦略室
tel：03-5253-8111
内線（49428）</t>
    <rPh sb="0" eb="3">
      <t>コウクウキョク</t>
    </rPh>
    <rPh sb="3" eb="5">
      <t>コウクウ</t>
    </rPh>
    <rPh sb="5" eb="8">
      <t>センリャクシツ</t>
    </rPh>
    <phoneticPr fontId="7"/>
  </si>
  <si>
    <t>航空局空港技術課
tel：03-5253-8111
内線（49542）</t>
    <rPh sb="0" eb="3">
      <t>コウクウキョク</t>
    </rPh>
    <rPh sb="3" eb="5">
      <t>クウコウ</t>
    </rPh>
    <rPh sb="5" eb="7">
      <t>ギジュツ</t>
    </rPh>
    <rPh sb="7" eb="8">
      <t>カ</t>
    </rPh>
    <rPh sb="26" eb="28">
      <t>ナイセン</t>
    </rPh>
    <phoneticPr fontId="1"/>
  </si>
  <si>
    <t>総合防災訓練の企画・運営等を実施し、災害対応時及び次回訓練に
向けた課題抽出等をとりまとめた報告書を作成した。</t>
    <phoneticPr fontId="1"/>
  </si>
  <si>
    <t>日本海溝・千島海溝沿いの巨大地震発生時のTEC-FORCE活動計画（受援計画）及び緊急排水計画（素案）を策定した。また、TEC-FORCE活動のDX化推進のため、ドローンを活用した３Dモデルの作成マニュアルを作成した。</t>
    <phoneticPr fontId="1"/>
  </si>
  <si>
    <t>関係機関による防災・災害対応力向上や連携強化の取組に関する検討及び効果的な防災教育に関する資料等をとりまとめた報告書を作成した。</t>
    <phoneticPr fontId="1"/>
  </si>
  <si>
    <t>道央圏空港の航空需要動向を把握・分析し、道央圏空港の機能強化に必要となる方策などの調査検討を行ったほか、関係者協議を行うための各種資料を作成した。</t>
    <rPh sb="52" eb="55">
      <t>カンケイシャ</t>
    </rPh>
    <rPh sb="55" eb="57">
      <t>キョウギ</t>
    </rPh>
    <rPh sb="58" eb="59">
      <t>オコナ</t>
    </rPh>
    <rPh sb="63" eb="65">
      <t>カクシュ</t>
    </rPh>
    <rPh sb="65" eb="67">
      <t>シリョウ</t>
    </rPh>
    <rPh sb="68" eb="70">
      <t>サクセイ</t>
    </rPh>
    <phoneticPr fontId="1"/>
  </si>
  <si>
    <r>
      <t>航空局空港計画課
tel：03-5253-8111
内線（49223</t>
    </r>
    <r>
      <rPr>
        <sz val="11"/>
        <color theme="1"/>
        <rFont val="HGPｺﾞｼｯｸM"/>
        <family val="3"/>
        <charset val="128"/>
      </rPr>
      <t>）</t>
    </r>
    <rPh sb="0" eb="3">
      <t>コウクウキョク</t>
    </rPh>
    <rPh sb="3" eb="5">
      <t>クウコウ</t>
    </rPh>
    <rPh sb="5" eb="7">
      <t>ケイカク</t>
    </rPh>
    <rPh sb="7" eb="8">
      <t>カ</t>
    </rPh>
    <phoneticPr fontId="9"/>
  </si>
  <si>
    <r>
      <t>航空局空港計画課
tel：03-5253-8111
内線（51609</t>
    </r>
    <r>
      <rPr>
        <sz val="11"/>
        <color theme="1"/>
        <rFont val="HGPｺﾞｼｯｸM"/>
        <family val="3"/>
        <charset val="128"/>
      </rPr>
      <t>）</t>
    </r>
    <rPh sb="0" eb="3">
      <t>コウクウキョク</t>
    </rPh>
    <rPh sb="3" eb="5">
      <t>クウコウ</t>
    </rPh>
    <rPh sb="5" eb="7">
      <t>ケイカク</t>
    </rPh>
    <rPh sb="7" eb="8">
      <t>カ</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</si>
</sst>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 "/>
    <numFmt numFmtId="178" formatCode="0_ "/>
    <numFmt numFmtId="179" formatCode="#,##0_ ;[Red]\-#,##0\ "/>
    <numFmt numFmtId="180" formatCode="#,##0;&quot;△ &quot;#,##0"/>
    <numFmt numFmtId="181" formatCode="[$-411]ggge&quot;年&quot;m&quot;月&quot;d&quot;日&quot;;@"/>
  </numFmts>
  <fonts count="18" x14ac:knownFonts="1">
    <font>
      <sz val="11"/>
      <name val="ＭＳ Ｐゴシック"/>
      <family val="3"/>
    </font>
    <font>
      <sz val="6"/>
      <name val="ＭＳ Ｐゴシック"/>
      <family val="3"/>
    </font>
    <font>
      <sz val="11"/>
      <name val="HGPｺﾞｼｯｸM"/>
      <family val="3"/>
    </font>
    <font>
      <b/>
      <u/>
      <sz val="22"/>
      <name val="HGPｺﾞｼｯｸM"/>
      <family val="3"/>
    </font>
    <font>
      <sz val="12"/>
      <name val="HGPｺﾞｼｯｸM"/>
      <family val="3"/>
    </font>
    <font>
      <b/>
      <sz val="11"/>
      <name val="HGPｺﾞｼｯｸM"/>
      <family val="3"/>
    </font>
    <font>
      <b/>
      <sz val="18"/>
      <name val="HGPｺﾞｼｯｸM"/>
      <family val="3"/>
    </font>
    <font>
      <b/>
      <u/>
      <sz val="12"/>
      <name val="HGPｺﾞｼｯｸM"/>
      <family val="3"/>
    </font>
    <font>
      <b/>
      <sz val="12"/>
      <name val="HGPｺﾞｼｯｸM"/>
      <family val="3"/>
    </font>
    <font>
      <sz val="10"/>
      <name val="HGPｺﾞｼｯｸM"/>
      <family val="3"/>
    </font>
    <font>
      <sz val="13"/>
      <name val="HGPｺﾞｼｯｸM"/>
      <family val="3"/>
    </font>
    <font>
      <sz val="6"/>
      <name val="ＭＳ Ｐゴシック"/>
      <family val="3"/>
      <charset val="128"/>
    </font>
    <font>
      <sz val="11"/>
      <name val="ＭＳ Ｐゴシック"/>
      <family val="3"/>
    </font>
    <font>
      <sz val="18"/>
      <color theme="3"/>
      <name val="ＭＳ Ｐゴシック"/>
      <family val="2"/>
      <charset val="128"/>
      <scheme val="major"/>
    </font>
    <font>
      <sz val="13"/>
      <color theme="1"/>
      <name val="HGPｺﾞｼｯｸM"/>
      <family val="3"/>
      <charset val="128"/>
    </font>
    <font>
      <sz val="11"/>
      <color theme="1"/>
      <name val="HGPｺﾞｼｯｸM"/>
      <family val="3"/>
      <charset val="128"/>
    </font>
    <font>
      <sz val="10"/>
      <color theme="1"/>
      <name val="HGPｺﾞｼｯｸM"/>
      <family val="3"/>
      <charset val="128"/>
    </font>
    <font>
      <sz val="11"/>
      <color theme="1"/>
      <name val="HGPｺﾞｼｯｸM"/>
      <family val="3"/>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13">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1">
    <xf numFmtId="0" fontId="0" fillId="0" borderId="0">
      <alignment vertical="center"/>
    </xf>
  </cellStyleXfs>
  <cellXfs count="58">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76" fontId="2" fillId="0" borderId="0" xfId="0" applyNumberFormat="1"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3"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178" fontId="2" fillId="2" borderId="5" xfId="0" applyNumberFormat="1" applyFont="1" applyFill="1" applyBorder="1" applyAlignment="1">
      <alignment horizontal="center" vertical="center" wrapText="1"/>
    </xf>
    <xf numFmtId="0" fontId="4" fillId="0" borderId="0" xfId="0" applyFont="1" applyAlignment="1">
      <alignment vertical="center" wrapText="1"/>
    </xf>
    <xf numFmtId="0" fontId="9" fillId="0" borderId="5" xfId="0" applyFont="1" applyBorder="1" applyAlignment="1">
      <alignment horizontal="center" vertical="center" wrapText="1"/>
    </xf>
    <xf numFmtId="176" fontId="4" fillId="0" borderId="0" xfId="0" applyNumberFormat="1" applyFont="1">
      <alignment vertical="center"/>
    </xf>
    <xf numFmtId="176" fontId="8" fillId="3" borderId="4" xfId="0" applyNumberFormat="1" applyFont="1" applyFill="1" applyBorder="1" applyAlignment="1">
      <alignment horizontal="center" vertical="center"/>
    </xf>
    <xf numFmtId="179" fontId="10" fillId="2" borderId="5" xfId="0" applyNumberFormat="1" applyFont="1" applyFill="1" applyBorder="1" applyAlignment="1">
      <alignment horizontal="right" vertical="center" shrinkToFit="1"/>
    </xf>
    <xf numFmtId="180" fontId="2" fillId="3" borderId="8" xfId="0" applyNumberFormat="1" applyFont="1" applyFill="1" applyBorder="1" applyAlignment="1">
      <alignment vertical="center"/>
    </xf>
    <xf numFmtId="0" fontId="4" fillId="0" borderId="0" xfId="0" applyFont="1" applyFill="1" applyAlignment="1">
      <alignment horizontal="right" vertical="center"/>
    </xf>
    <xf numFmtId="181" fontId="2" fillId="2" borderId="5" xfId="0" applyNumberFormat="1" applyFont="1" applyFill="1" applyBorder="1" applyAlignment="1">
      <alignment horizontal="center" vertical="center"/>
    </xf>
    <xf numFmtId="14" fontId="5" fillId="3" borderId="8" xfId="0" applyNumberFormat="1" applyFont="1" applyFill="1" applyBorder="1" applyAlignment="1">
      <alignment horizontal="center" vertical="center"/>
    </xf>
    <xf numFmtId="14" fontId="5" fillId="3" borderId="6" xfId="0" applyNumberFormat="1" applyFont="1" applyFill="1" applyBorder="1" applyAlignment="1">
      <alignment horizontal="center" vertical="center"/>
    </xf>
    <xf numFmtId="0" fontId="8" fillId="3" borderId="4" xfId="0" applyFont="1" applyFill="1" applyBorder="1" applyAlignment="1">
      <alignment horizontal="center" vertical="center"/>
    </xf>
    <xf numFmtId="14" fontId="2" fillId="2" borderId="5" xfId="0" applyNumberFormat="1" applyFont="1" applyFill="1" applyBorder="1" applyAlignment="1">
      <alignment horizontal="center" vertical="center"/>
    </xf>
    <xf numFmtId="0" fontId="5" fillId="3" borderId="4" xfId="0" applyFont="1" applyFill="1" applyBorder="1" applyAlignment="1">
      <alignment horizontal="center" vertical="center"/>
    </xf>
    <xf numFmtId="177" fontId="2" fillId="2" borderId="5" xfId="0" applyNumberFormat="1" applyFont="1" applyFill="1" applyBorder="1" applyAlignment="1">
      <alignment vertical="center"/>
    </xf>
    <xf numFmtId="0" fontId="5" fillId="3" borderId="9" xfId="0" applyFont="1" applyFill="1" applyBorder="1" applyAlignment="1">
      <alignment horizontal="center" vertical="center"/>
    </xf>
    <xf numFmtId="0" fontId="2" fillId="2" borderId="10" xfId="0" applyNumberFormat="1" applyFont="1" applyFill="1" applyBorder="1" applyAlignment="1">
      <alignment vertical="center"/>
    </xf>
    <xf numFmtId="14" fontId="5" fillId="3" borderId="11" xfId="0" applyNumberFormat="1" applyFont="1" applyFill="1" applyBorder="1" applyAlignment="1">
      <alignment horizontal="center" vertical="center"/>
    </xf>
    <xf numFmtId="0" fontId="2" fillId="0" borderId="0" xfId="0" applyFont="1" applyFill="1">
      <alignment vertical="center"/>
    </xf>
    <xf numFmtId="179" fontId="14" fillId="0" borderId="12" xfId="0" applyNumberFormat="1" applyFont="1" applyFill="1" applyBorder="1" applyAlignment="1">
      <alignment horizontal="right" vertical="center" shrinkToFit="1"/>
    </xf>
    <xf numFmtId="181" fontId="15" fillId="0" borderId="5" xfId="0" applyNumberFormat="1" applyFont="1" applyFill="1" applyBorder="1" applyAlignment="1">
      <alignment horizontal="center" vertical="center"/>
    </xf>
    <xf numFmtId="14" fontId="16" fillId="0" borderId="5" xfId="0" applyNumberFormat="1" applyFont="1" applyFill="1" applyBorder="1" applyAlignment="1">
      <alignment horizontal="left" vertical="center"/>
    </xf>
    <xf numFmtId="0" fontId="17" fillId="0" borderId="2" xfId="0" applyFont="1" applyFill="1" applyBorder="1" applyAlignment="1">
      <alignment horizontal="center" vertical="center" wrapText="1"/>
    </xf>
    <xf numFmtId="0" fontId="17" fillId="0" borderId="5" xfId="0" applyFont="1" applyFill="1" applyBorder="1" applyAlignment="1">
      <alignment horizontal="left" vertical="center" wrapText="1"/>
    </xf>
    <xf numFmtId="178" fontId="16" fillId="0" borderId="5" xfId="0"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179" fontId="14" fillId="0" borderId="5" xfId="0" applyNumberFormat="1" applyFont="1" applyFill="1" applyBorder="1" applyAlignment="1">
      <alignment horizontal="right" vertical="center" shrinkToFit="1"/>
    </xf>
    <xf numFmtId="14" fontId="15" fillId="0" borderId="5" xfId="0" applyNumberFormat="1" applyFont="1" applyFill="1" applyBorder="1" applyAlignment="1">
      <alignment horizontal="left" vertical="center" wrapText="1"/>
    </xf>
    <xf numFmtId="177" fontId="15" fillId="0" borderId="5" xfId="0" applyNumberFormat="1" applyFont="1" applyFill="1" applyBorder="1" applyAlignment="1">
      <alignment vertical="center" wrapText="1"/>
    </xf>
    <xf numFmtId="0" fontId="15" fillId="0" borderId="10" xfId="0" applyNumberFormat="1" applyFont="1" applyFill="1" applyBorder="1" applyAlignment="1">
      <alignment vertical="center" wrapText="1"/>
    </xf>
    <xf numFmtId="0" fontId="15" fillId="0" borderId="10" xfId="0" applyNumberFormat="1" applyFont="1" applyFill="1" applyBorder="1" applyAlignment="1">
      <alignment vertical="center"/>
    </xf>
    <xf numFmtId="14" fontId="15" fillId="0" borderId="5" xfId="0" applyNumberFormat="1" applyFont="1" applyFill="1" applyBorder="1" applyAlignment="1">
      <alignment horizontal="left" vertical="center"/>
    </xf>
    <xf numFmtId="14" fontId="16" fillId="0" borderId="5" xfId="0" applyNumberFormat="1" applyFont="1" applyFill="1" applyBorder="1" applyAlignment="1">
      <alignment horizontal="left" vertical="center" wrapText="1"/>
    </xf>
    <xf numFmtId="0" fontId="15" fillId="0" borderId="5" xfId="0" applyFont="1" applyFill="1" applyBorder="1" applyAlignment="1">
      <alignment horizontal="left" vertical="center" wrapText="1"/>
    </xf>
    <xf numFmtId="178" fontId="15" fillId="0" borderId="5" xfId="0" applyNumberFormat="1" applyFont="1" applyFill="1" applyBorder="1" applyAlignment="1">
      <alignment horizontal="center" vertical="center" shrinkToFit="1"/>
    </xf>
    <xf numFmtId="0" fontId="15" fillId="0" borderId="10" xfId="0" applyFont="1" applyFill="1" applyBorder="1">
      <alignment vertical="center"/>
    </xf>
    <xf numFmtId="0" fontId="15" fillId="0" borderId="5" xfId="0" applyFont="1" applyFill="1" applyBorder="1" applyAlignment="1">
      <alignment horizontal="left" vertical="top" wrapText="1"/>
    </xf>
    <xf numFmtId="14" fontId="15" fillId="0" borderId="5" xfId="0" applyNumberFormat="1" applyFont="1" applyFill="1" applyBorder="1" applyAlignment="1">
      <alignment horizontal="left" vertical="top" wrapText="1"/>
    </xf>
    <xf numFmtId="177" fontId="16" fillId="0" borderId="5" xfId="0" applyNumberFormat="1" applyFont="1" applyFill="1" applyBorder="1" applyAlignment="1">
      <alignment vertical="center" wrapText="1"/>
    </xf>
    <xf numFmtId="0" fontId="16" fillId="0" borderId="5" xfId="0" applyFont="1" applyFill="1" applyBorder="1" applyAlignment="1">
      <alignment horizontal="left" vertical="center" wrapText="1"/>
    </xf>
    <xf numFmtId="0" fontId="15" fillId="0" borderId="5" xfId="0" applyFont="1" applyFill="1" applyBorder="1" applyAlignment="1">
      <alignment horizontal="center" vertical="center" wrapText="1"/>
    </xf>
    <xf numFmtId="178" fontId="15" fillId="0" borderId="5" xfId="0" applyNumberFormat="1" applyFont="1" applyFill="1" applyBorder="1" applyAlignment="1">
      <alignment horizontal="center" vertical="center" wrapText="1"/>
    </xf>
    <xf numFmtId="14" fontId="15" fillId="0" borderId="5" xfId="0" applyNumberFormat="1" applyFont="1" applyFill="1" applyBorder="1" applyAlignment="1">
      <alignment vertical="center" wrapText="1"/>
    </xf>
    <xf numFmtId="0" fontId="6" fillId="0" borderId="0" xfId="0" applyFont="1" applyFill="1" applyAlignment="1">
      <alignment horizontal="center" vertical="center"/>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cellXfs>
  <cellStyles count="1">
    <cellStyle name="標準" xfId="0" builtinId="0"/>
  </cellStyles>
  <dxfs count="23">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DF288-B21D-41BB-9E55-71B8EF1E6DF4}">
  <sheetPr>
    <pageSetUpPr fitToPage="1"/>
  </sheetPr>
  <dimension ref="B1:M27"/>
  <sheetViews>
    <sheetView showGridLines="0" tabSelected="1" view="pageBreakPreview" zoomScale="75" zoomScaleNormal="75" zoomScaleSheetLayoutView="75" workbookViewId="0">
      <pane xSplit="3" ySplit="4" topLeftCell="D5" activePane="bottomRight" state="frozen"/>
      <selection activeCell="I11" sqref="I11"/>
      <selection pane="topRight" activeCell="I11" sqref="I11"/>
      <selection pane="bottomLeft" activeCell="I11" sqref="I11"/>
      <selection pane="bottomRight" activeCell="B3" sqref="B3"/>
    </sheetView>
  </sheetViews>
  <sheetFormatPr defaultColWidth="9" defaultRowHeight="13" x14ac:dyDescent="0.2"/>
  <cols>
    <col min="1" max="1" width="3.90625" style="1" customWidth="1"/>
    <col min="2" max="2" width="5.26953125" style="1" customWidth="1"/>
    <col min="3" max="3" width="20.6328125" style="1" customWidth="1"/>
    <col min="4" max="4" width="21.6328125" style="1" customWidth="1"/>
    <col min="5" max="5" width="19.36328125" style="1" bestFit="1" customWidth="1"/>
    <col min="6" max="6" width="15.6328125" style="2" customWidth="1"/>
    <col min="7" max="7" width="15.6328125" style="3" customWidth="1"/>
    <col min="8" max="9" width="18.7265625" style="1" customWidth="1"/>
    <col min="10" max="10" width="61.08984375" style="1" customWidth="1"/>
    <col min="11" max="11" width="30.6328125" style="1" customWidth="1"/>
    <col min="12" max="12" width="20.6328125" style="1" customWidth="1"/>
    <col min="13" max="14" width="9" style="1" customWidth="1"/>
    <col min="15" max="16384" width="9" style="1"/>
  </cols>
  <sheetData>
    <row r="1" spans="2:13" ht="33" customHeight="1" x14ac:dyDescent="0.2">
      <c r="B1" s="54" t="s">
        <v>18</v>
      </c>
      <c r="C1" s="54"/>
      <c r="D1" s="54"/>
      <c r="E1" s="54"/>
      <c r="F1" s="54"/>
      <c r="G1" s="54"/>
      <c r="H1" s="54"/>
      <c r="I1" s="54"/>
      <c r="J1" s="54"/>
      <c r="K1" s="54"/>
      <c r="L1" s="54"/>
      <c r="M1" s="54"/>
    </row>
    <row r="2" spans="2:13" s="4" customFormat="1" ht="24" customHeight="1" x14ac:dyDescent="0.2">
      <c r="B2" s="6" t="s">
        <v>19</v>
      </c>
      <c r="F2" s="12"/>
      <c r="G2" s="14"/>
    </row>
    <row r="3" spans="2:13" ht="14.5" thickBot="1" x14ac:dyDescent="0.25">
      <c r="H3" s="18"/>
      <c r="I3" s="18"/>
      <c r="J3" s="18"/>
      <c r="K3" s="18"/>
      <c r="M3" s="18" t="s">
        <v>8</v>
      </c>
    </row>
    <row r="4" spans="2:13" s="5" customFormat="1" ht="46.5" customHeight="1" thickBot="1" x14ac:dyDescent="0.25">
      <c r="B4" s="7" t="s">
        <v>4</v>
      </c>
      <c r="C4" s="9" t="s">
        <v>5</v>
      </c>
      <c r="D4" s="9" t="s">
        <v>1</v>
      </c>
      <c r="E4" s="9" t="s">
        <v>12</v>
      </c>
      <c r="F4" s="9" t="s">
        <v>7</v>
      </c>
      <c r="G4" s="15" t="s">
        <v>2</v>
      </c>
      <c r="H4" s="9" t="s">
        <v>16</v>
      </c>
      <c r="I4" s="9" t="s">
        <v>9</v>
      </c>
      <c r="J4" s="22" t="s">
        <v>0</v>
      </c>
      <c r="K4" s="22" t="s">
        <v>17</v>
      </c>
      <c r="L4" s="24" t="s">
        <v>3</v>
      </c>
      <c r="M4" s="26" t="s">
        <v>10</v>
      </c>
    </row>
    <row r="5" spans="2:13" ht="140.5" customHeight="1" x14ac:dyDescent="0.2">
      <c r="B5" s="33">
        <v>1</v>
      </c>
      <c r="C5" s="34" t="s">
        <v>34</v>
      </c>
      <c r="D5" s="34" t="s">
        <v>35</v>
      </c>
      <c r="E5" s="35">
        <v>8012401018694</v>
      </c>
      <c r="F5" s="36" t="s">
        <v>6</v>
      </c>
      <c r="G5" s="37">
        <v>996600</v>
      </c>
      <c r="H5" s="31">
        <v>45439</v>
      </c>
      <c r="I5" s="31" t="s">
        <v>29</v>
      </c>
      <c r="J5" s="38" t="s">
        <v>39</v>
      </c>
      <c r="K5" s="38" t="s">
        <v>40</v>
      </c>
      <c r="L5" s="39" t="s">
        <v>112</v>
      </c>
      <c r="M5" s="40"/>
    </row>
    <row r="6" spans="2:13" ht="179.5" customHeight="1" x14ac:dyDescent="0.2">
      <c r="B6" s="33">
        <v>2</v>
      </c>
      <c r="C6" s="34" t="s">
        <v>20</v>
      </c>
      <c r="D6" s="34" t="s">
        <v>30</v>
      </c>
      <c r="E6" s="35">
        <v>6010001030403</v>
      </c>
      <c r="F6" s="36" t="s">
        <v>11</v>
      </c>
      <c r="G6" s="37">
        <v>37950000</v>
      </c>
      <c r="H6" s="31">
        <v>45442</v>
      </c>
      <c r="I6" s="31">
        <v>45723</v>
      </c>
      <c r="J6" s="38" t="s">
        <v>36</v>
      </c>
      <c r="K6" s="38" t="s">
        <v>89</v>
      </c>
      <c r="L6" s="39" t="s">
        <v>113</v>
      </c>
      <c r="M6" s="41"/>
    </row>
    <row r="7" spans="2:13" ht="100.5" customHeight="1" x14ac:dyDescent="0.2">
      <c r="B7" s="33">
        <v>3</v>
      </c>
      <c r="C7" s="34" t="s">
        <v>21</v>
      </c>
      <c r="D7" s="34" t="s">
        <v>31</v>
      </c>
      <c r="E7" s="35">
        <v>1012405001281</v>
      </c>
      <c r="F7" s="36" t="s">
        <v>13</v>
      </c>
      <c r="G7" s="37">
        <v>9999999</v>
      </c>
      <c r="H7" s="31">
        <v>45442</v>
      </c>
      <c r="I7" s="31" t="s">
        <v>29</v>
      </c>
      <c r="J7" s="38" t="s">
        <v>41</v>
      </c>
      <c r="K7" s="42" t="s">
        <v>90</v>
      </c>
      <c r="L7" s="39" t="s">
        <v>26</v>
      </c>
      <c r="M7" s="41"/>
    </row>
    <row r="8" spans="2:13" ht="100.5" customHeight="1" x14ac:dyDescent="0.2">
      <c r="B8" s="33">
        <v>4</v>
      </c>
      <c r="C8" s="34" t="s">
        <v>22</v>
      </c>
      <c r="D8" s="34" t="s">
        <v>30</v>
      </c>
      <c r="E8" s="35">
        <v>6010001030403</v>
      </c>
      <c r="F8" s="36" t="s">
        <v>11</v>
      </c>
      <c r="G8" s="37">
        <v>34089000</v>
      </c>
      <c r="H8" s="31">
        <v>45446</v>
      </c>
      <c r="I8" s="31">
        <v>45737</v>
      </c>
      <c r="J8" s="38" t="s">
        <v>37</v>
      </c>
      <c r="K8" s="43" t="s">
        <v>91</v>
      </c>
      <c r="L8" s="39" t="s">
        <v>25</v>
      </c>
      <c r="M8" s="41"/>
    </row>
    <row r="9" spans="2:13" ht="100.5" customHeight="1" x14ac:dyDescent="0.2">
      <c r="B9" s="33">
        <v>5</v>
      </c>
      <c r="C9" s="34" t="s">
        <v>24</v>
      </c>
      <c r="D9" s="34" t="s">
        <v>32</v>
      </c>
      <c r="E9" s="35">
        <v>6010005012249</v>
      </c>
      <c r="F9" s="36" t="s">
        <v>13</v>
      </c>
      <c r="G9" s="37">
        <v>9350000</v>
      </c>
      <c r="H9" s="31">
        <v>45463</v>
      </c>
      <c r="I9" s="31" t="s">
        <v>29</v>
      </c>
      <c r="J9" s="38" t="s">
        <v>38</v>
      </c>
      <c r="K9" s="38" t="s">
        <v>92</v>
      </c>
      <c r="L9" s="39" t="s">
        <v>27</v>
      </c>
      <c r="M9" s="41"/>
    </row>
    <row r="10" spans="2:13" ht="100.5" customHeight="1" x14ac:dyDescent="0.2">
      <c r="B10" s="33">
        <v>6</v>
      </c>
      <c r="C10" s="34" t="s">
        <v>23</v>
      </c>
      <c r="D10" s="34" t="s">
        <v>30</v>
      </c>
      <c r="E10" s="35">
        <v>6010001030403</v>
      </c>
      <c r="F10" s="36" t="s">
        <v>13</v>
      </c>
      <c r="G10" s="37">
        <v>63250000</v>
      </c>
      <c r="H10" s="31">
        <v>45467</v>
      </c>
      <c r="I10" s="31">
        <v>45713</v>
      </c>
      <c r="J10" s="38" t="s">
        <v>42</v>
      </c>
      <c r="K10" s="38" t="s">
        <v>93</v>
      </c>
      <c r="L10" s="39" t="s">
        <v>26</v>
      </c>
      <c r="M10" s="40"/>
    </row>
    <row r="11" spans="2:13" ht="100.5" customHeight="1" x14ac:dyDescent="0.2">
      <c r="B11" s="33">
        <v>7</v>
      </c>
      <c r="C11" s="44" t="s">
        <v>44</v>
      </c>
      <c r="D11" s="44" t="s">
        <v>33</v>
      </c>
      <c r="E11" s="35">
        <v>3010401051209</v>
      </c>
      <c r="F11" s="36" t="s">
        <v>11</v>
      </c>
      <c r="G11" s="37">
        <v>31900000</v>
      </c>
      <c r="H11" s="31">
        <v>45467</v>
      </c>
      <c r="I11" s="31" t="s">
        <v>29</v>
      </c>
      <c r="J11" s="38" t="s">
        <v>43</v>
      </c>
      <c r="K11" s="32" t="s">
        <v>97</v>
      </c>
      <c r="L11" s="39" t="s">
        <v>28</v>
      </c>
      <c r="M11" s="41"/>
    </row>
    <row r="12" spans="2:13" ht="110" customHeight="1" x14ac:dyDescent="0.2">
      <c r="B12" s="33">
        <v>8</v>
      </c>
      <c r="C12" s="34" t="s">
        <v>45</v>
      </c>
      <c r="D12" s="44" t="s">
        <v>46</v>
      </c>
      <c r="E12" s="45">
        <v>9430001020986</v>
      </c>
      <c r="F12" s="36" t="s">
        <v>11</v>
      </c>
      <c r="G12" s="37">
        <f>422000+24000</f>
        <v>446000</v>
      </c>
      <c r="H12" s="31">
        <v>45428</v>
      </c>
      <c r="I12" s="31">
        <v>45729</v>
      </c>
      <c r="J12" s="38" t="s">
        <v>47</v>
      </c>
      <c r="K12" s="38" t="s">
        <v>114</v>
      </c>
      <c r="L12" s="39" t="s">
        <v>48</v>
      </c>
      <c r="M12" s="46"/>
    </row>
    <row r="13" spans="2:13" ht="94.5" customHeight="1" x14ac:dyDescent="0.2">
      <c r="B13" s="33">
        <v>9</v>
      </c>
      <c r="C13" s="34" t="s">
        <v>49</v>
      </c>
      <c r="D13" s="44" t="s">
        <v>50</v>
      </c>
      <c r="E13" s="45">
        <v>5430001021765</v>
      </c>
      <c r="F13" s="36" t="s">
        <v>14</v>
      </c>
      <c r="G13" s="37">
        <v>506000</v>
      </c>
      <c r="H13" s="31">
        <v>45428</v>
      </c>
      <c r="I13" s="31">
        <v>45680</v>
      </c>
      <c r="J13" s="38" t="s">
        <v>51</v>
      </c>
      <c r="K13" s="38" t="s">
        <v>115</v>
      </c>
      <c r="L13" s="39" t="s">
        <v>52</v>
      </c>
      <c r="M13" s="46"/>
    </row>
    <row r="14" spans="2:13" ht="118.5" customHeight="1" x14ac:dyDescent="0.2">
      <c r="B14" s="33">
        <v>10</v>
      </c>
      <c r="C14" s="34" t="s">
        <v>53</v>
      </c>
      <c r="D14" s="44" t="s">
        <v>54</v>
      </c>
      <c r="E14" s="45">
        <v>2430005010809</v>
      </c>
      <c r="F14" s="36" t="s">
        <v>14</v>
      </c>
      <c r="G14" s="37">
        <v>426000</v>
      </c>
      <c r="H14" s="31">
        <v>45428</v>
      </c>
      <c r="I14" s="31">
        <v>45701</v>
      </c>
      <c r="J14" s="38" t="s">
        <v>55</v>
      </c>
      <c r="K14" s="38" t="s">
        <v>116</v>
      </c>
      <c r="L14" s="39" t="s">
        <v>56</v>
      </c>
      <c r="M14" s="46"/>
    </row>
    <row r="15" spans="2:13" ht="80" customHeight="1" x14ac:dyDescent="0.2">
      <c r="B15" s="33">
        <v>11</v>
      </c>
      <c r="C15" s="34" t="s">
        <v>57</v>
      </c>
      <c r="D15" s="34" t="s">
        <v>58</v>
      </c>
      <c r="E15" s="45">
        <v>8013401001509</v>
      </c>
      <c r="F15" s="36" t="s">
        <v>14</v>
      </c>
      <c r="G15" s="37">
        <v>64955000</v>
      </c>
      <c r="H15" s="31">
        <v>45449</v>
      </c>
      <c r="I15" s="31">
        <v>45631</v>
      </c>
      <c r="J15" s="47" t="s">
        <v>59</v>
      </c>
      <c r="K15" s="48" t="s">
        <v>117</v>
      </c>
      <c r="L15" s="39" t="s">
        <v>60</v>
      </c>
      <c r="M15" s="46"/>
    </row>
    <row r="16" spans="2:13" ht="184.5" customHeight="1" x14ac:dyDescent="0.2">
      <c r="B16" s="33">
        <v>12</v>
      </c>
      <c r="C16" s="34" t="s">
        <v>61</v>
      </c>
      <c r="D16" s="44" t="s">
        <v>62</v>
      </c>
      <c r="E16" s="35">
        <v>6010001030403</v>
      </c>
      <c r="F16" s="36" t="s">
        <v>14</v>
      </c>
      <c r="G16" s="37">
        <v>19910000</v>
      </c>
      <c r="H16" s="31">
        <v>45470</v>
      </c>
      <c r="I16" s="31"/>
      <c r="J16" s="38" t="s">
        <v>63</v>
      </c>
      <c r="K16" s="38" t="s">
        <v>87</v>
      </c>
      <c r="L16" s="49" t="s">
        <v>64</v>
      </c>
      <c r="M16" s="46"/>
    </row>
    <row r="17" spans="2:13" s="29" customFormat="1" ht="90.5" customHeight="1" x14ac:dyDescent="0.2">
      <c r="B17" s="33">
        <v>13</v>
      </c>
      <c r="C17" s="34" t="s">
        <v>65</v>
      </c>
      <c r="D17" s="50" t="s">
        <v>62</v>
      </c>
      <c r="E17" s="35">
        <v>6010001030403</v>
      </c>
      <c r="F17" s="36" t="s">
        <v>14</v>
      </c>
      <c r="G17" s="37">
        <v>19910000</v>
      </c>
      <c r="H17" s="31">
        <v>45492</v>
      </c>
      <c r="I17" s="31"/>
      <c r="J17" s="38" t="s">
        <v>66</v>
      </c>
      <c r="K17" s="43" t="s">
        <v>88</v>
      </c>
      <c r="L17" s="49" t="s">
        <v>64</v>
      </c>
      <c r="M17" s="46"/>
    </row>
    <row r="18" spans="2:13" s="29" customFormat="1" ht="90.5" customHeight="1" x14ac:dyDescent="0.2">
      <c r="B18" s="33">
        <v>14</v>
      </c>
      <c r="C18" s="34" t="s">
        <v>67</v>
      </c>
      <c r="D18" s="50" t="s">
        <v>68</v>
      </c>
      <c r="E18" s="35">
        <v>5010001075465</v>
      </c>
      <c r="F18" s="36" t="s">
        <v>11</v>
      </c>
      <c r="G18" s="37">
        <v>11880000</v>
      </c>
      <c r="H18" s="31">
        <v>45568</v>
      </c>
      <c r="I18" s="31" t="s">
        <v>69</v>
      </c>
      <c r="J18" s="38" t="s">
        <v>70</v>
      </c>
      <c r="K18" s="43" t="s">
        <v>94</v>
      </c>
      <c r="L18" s="49" t="s">
        <v>118</v>
      </c>
      <c r="M18" s="46"/>
    </row>
    <row r="19" spans="2:13" s="29" customFormat="1" ht="90.5" customHeight="1" x14ac:dyDescent="0.2">
      <c r="B19" s="33">
        <v>15</v>
      </c>
      <c r="C19" s="34" t="s">
        <v>71</v>
      </c>
      <c r="D19" s="50" t="s">
        <v>72</v>
      </c>
      <c r="E19" s="35" t="s">
        <v>69</v>
      </c>
      <c r="F19" s="36" t="s">
        <v>73</v>
      </c>
      <c r="G19" s="37">
        <v>44561000</v>
      </c>
      <c r="H19" s="31">
        <v>45568</v>
      </c>
      <c r="I19" s="31">
        <v>45702</v>
      </c>
      <c r="J19" s="38" t="s">
        <v>74</v>
      </c>
      <c r="K19" s="32" t="s">
        <v>97</v>
      </c>
      <c r="L19" s="49" t="s">
        <v>119</v>
      </c>
      <c r="M19" s="46"/>
    </row>
    <row r="20" spans="2:13" s="29" customFormat="1" ht="90.5" customHeight="1" x14ac:dyDescent="0.2">
      <c r="B20" s="33">
        <v>16</v>
      </c>
      <c r="C20" s="34" t="s">
        <v>75</v>
      </c>
      <c r="D20" s="50" t="s">
        <v>76</v>
      </c>
      <c r="E20" s="35">
        <v>6010001062000</v>
      </c>
      <c r="F20" s="36" t="s">
        <v>73</v>
      </c>
      <c r="G20" s="37">
        <v>13992000</v>
      </c>
      <c r="H20" s="31">
        <v>45574</v>
      </c>
      <c r="I20" s="31" t="s">
        <v>69</v>
      </c>
      <c r="J20" s="38" t="s">
        <v>77</v>
      </c>
      <c r="K20" s="43" t="s">
        <v>95</v>
      </c>
      <c r="L20" s="49" t="s">
        <v>78</v>
      </c>
      <c r="M20" s="46"/>
    </row>
    <row r="21" spans="2:13" s="29" customFormat="1" ht="90.5" customHeight="1" x14ac:dyDescent="0.2">
      <c r="B21" s="33">
        <v>17</v>
      </c>
      <c r="C21" s="34" t="s">
        <v>79</v>
      </c>
      <c r="D21" s="50" t="s">
        <v>80</v>
      </c>
      <c r="E21" s="35">
        <v>5010001094250</v>
      </c>
      <c r="F21" s="36" t="s">
        <v>73</v>
      </c>
      <c r="G21" s="37">
        <v>13992000</v>
      </c>
      <c r="H21" s="31">
        <v>45596</v>
      </c>
      <c r="I21" s="31" t="s">
        <v>69</v>
      </c>
      <c r="J21" s="38" t="s">
        <v>81</v>
      </c>
      <c r="K21" s="43" t="s">
        <v>96</v>
      </c>
      <c r="L21" s="49" t="s">
        <v>82</v>
      </c>
      <c r="M21" s="46"/>
    </row>
    <row r="22" spans="2:13" s="29" customFormat="1" ht="112.5" customHeight="1" x14ac:dyDescent="0.2">
      <c r="B22" s="33">
        <v>18</v>
      </c>
      <c r="C22" s="34" t="s">
        <v>83</v>
      </c>
      <c r="D22" s="50" t="s">
        <v>84</v>
      </c>
      <c r="E22" s="35">
        <v>4010001133876</v>
      </c>
      <c r="F22" s="36" t="s">
        <v>73</v>
      </c>
      <c r="G22" s="37">
        <v>22528000</v>
      </c>
      <c r="H22" s="31">
        <v>45608</v>
      </c>
      <c r="I22" s="31" t="s">
        <v>69</v>
      </c>
      <c r="J22" s="38" t="s">
        <v>85</v>
      </c>
      <c r="K22" s="32" t="s">
        <v>97</v>
      </c>
      <c r="L22" s="49" t="s">
        <v>86</v>
      </c>
      <c r="M22" s="46"/>
    </row>
    <row r="23" spans="2:13" s="29" customFormat="1" ht="90.5" customHeight="1" x14ac:dyDescent="0.2">
      <c r="B23" s="33">
        <v>19</v>
      </c>
      <c r="C23" s="44" t="s">
        <v>98</v>
      </c>
      <c r="D23" s="51" t="s">
        <v>30</v>
      </c>
      <c r="E23" s="52">
        <v>6010001030403</v>
      </c>
      <c r="F23" s="36" t="s">
        <v>13</v>
      </c>
      <c r="G23" s="37">
        <v>24200000</v>
      </c>
      <c r="H23" s="31">
        <v>45495</v>
      </c>
      <c r="I23" s="31" t="s">
        <v>99</v>
      </c>
      <c r="J23" s="53" t="s">
        <v>100</v>
      </c>
      <c r="K23" s="38" t="s">
        <v>101</v>
      </c>
      <c r="L23" s="39" t="s">
        <v>102</v>
      </c>
      <c r="M23" s="46"/>
    </row>
    <row r="24" spans="2:13" s="29" customFormat="1" ht="90.5" customHeight="1" x14ac:dyDescent="0.2">
      <c r="B24" s="33">
        <v>20</v>
      </c>
      <c r="C24" s="51" t="s">
        <v>103</v>
      </c>
      <c r="D24" s="50" t="s">
        <v>68</v>
      </c>
      <c r="E24" s="35">
        <v>5010001075465</v>
      </c>
      <c r="F24" s="36" t="s">
        <v>104</v>
      </c>
      <c r="G24" s="30">
        <v>33759000</v>
      </c>
      <c r="H24" s="31">
        <v>45553</v>
      </c>
      <c r="I24" s="31">
        <v>45855</v>
      </c>
      <c r="J24" s="38" t="s">
        <v>105</v>
      </c>
      <c r="K24" s="43" t="s">
        <v>94</v>
      </c>
      <c r="L24" s="39" t="s">
        <v>28</v>
      </c>
      <c r="M24" s="46"/>
    </row>
    <row r="25" spans="2:13" s="29" customFormat="1" ht="100.5" customHeight="1" x14ac:dyDescent="0.2">
      <c r="B25" s="33">
        <v>21</v>
      </c>
      <c r="C25" s="44" t="s">
        <v>106</v>
      </c>
      <c r="D25" s="50" t="s">
        <v>107</v>
      </c>
      <c r="E25" s="35">
        <v>9010001027685</v>
      </c>
      <c r="F25" s="36" t="s">
        <v>108</v>
      </c>
      <c r="G25" s="37">
        <v>8800000</v>
      </c>
      <c r="H25" s="31">
        <v>45509</v>
      </c>
      <c r="I25" s="31" t="s">
        <v>69</v>
      </c>
      <c r="J25" s="38" t="s">
        <v>109</v>
      </c>
      <c r="K25" s="43" t="s">
        <v>110</v>
      </c>
      <c r="L25" s="49" t="s">
        <v>111</v>
      </c>
      <c r="M25" s="46"/>
    </row>
    <row r="26" spans="2:13" ht="12" customHeight="1" thickBot="1" x14ac:dyDescent="0.25">
      <c r="B26" s="8"/>
      <c r="C26" s="10"/>
      <c r="D26" s="10"/>
      <c r="E26" s="11"/>
      <c r="F26" s="13"/>
      <c r="G26" s="16"/>
      <c r="H26" s="19"/>
      <c r="I26" s="19"/>
      <c r="J26" s="23"/>
      <c r="K26" s="23"/>
      <c r="L26" s="25"/>
      <c r="M26" s="27"/>
    </row>
    <row r="27" spans="2:13" s="5" customFormat="1" ht="30" customHeight="1" thickBot="1" x14ac:dyDescent="0.25">
      <c r="B27" s="55" t="s">
        <v>15</v>
      </c>
      <c r="C27" s="56"/>
      <c r="D27" s="56"/>
      <c r="E27" s="56"/>
      <c r="F27" s="57"/>
      <c r="G27" s="17">
        <f>SUBTOTAL(109,G5:G26)</f>
        <v>467400599</v>
      </c>
      <c r="H27" s="20"/>
      <c r="I27" s="21"/>
      <c r="J27" s="21"/>
      <c r="K27" s="21"/>
      <c r="L27" s="21"/>
      <c r="M27" s="28"/>
    </row>
  </sheetData>
  <autoFilter ref="A4:M26" xr:uid="{00000000-0009-0000-0000-000001000000}"/>
  <mergeCells count="2">
    <mergeCell ref="B1:M1"/>
    <mergeCell ref="B27:F27"/>
  </mergeCells>
  <phoneticPr fontId="11"/>
  <conditionalFormatting sqref="B27">
    <cfRule type="expression" dxfId="22" priority="125" stopIfTrue="1">
      <formula>AND(#REF!="内訳")</formula>
    </cfRule>
    <cfRule type="expression" dxfId="21" priority="126" stopIfTrue="1">
      <formula>AND(#REF!="小計")</formula>
    </cfRule>
  </conditionalFormatting>
  <conditionalFormatting sqref="B5:I5 L5:M5 B6:H6 M6:M11 C7:I7 B7:B25 C8:F8 C9:I9 C10:F10 C11:I11 B26:M26">
    <cfRule type="expression" dxfId="20" priority="129" stopIfTrue="1">
      <formula>AND(#REF!="内訳")</formula>
    </cfRule>
    <cfRule type="expression" dxfId="19" priority="130" stopIfTrue="1">
      <formula>AND(#REF!="小計")</formula>
    </cfRule>
  </conditionalFormatting>
  <conditionalFormatting sqref="C16:K16">
    <cfRule type="expression" dxfId="18" priority="38" stopIfTrue="1">
      <formula>AND(#REF!="小計")</formula>
    </cfRule>
  </conditionalFormatting>
  <conditionalFormatting sqref="C17:K22">
    <cfRule type="expression" dxfId="17" priority="6" stopIfTrue="1">
      <formula>AND(#REF!="小計")</formula>
    </cfRule>
  </conditionalFormatting>
  <conditionalFormatting sqref="C12:L15">
    <cfRule type="expression" dxfId="16" priority="10" stopIfTrue="1">
      <formula>AND(#REF!="小計")</formula>
    </cfRule>
  </conditionalFormatting>
  <conditionalFormatting sqref="C23:L25">
    <cfRule type="expression" dxfId="15" priority="2" stopIfTrue="1">
      <formula>AND(#REF!="小計")</formula>
    </cfRule>
  </conditionalFormatting>
  <conditionalFormatting sqref="C12:M25">
    <cfRule type="expression" dxfId="14" priority="1" stopIfTrue="1">
      <formula>AND(#REF!="内訳")</formula>
    </cfRule>
  </conditionalFormatting>
  <conditionalFormatting sqref="G8:I8">
    <cfRule type="expression" dxfId="13" priority="27" stopIfTrue="1">
      <formula>AND(#REF!="内訳")</formula>
    </cfRule>
    <cfRule type="expression" dxfId="12" priority="28" stopIfTrue="1">
      <formula>AND(#REF!="小計")</formula>
    </cfRule>
  </conditionalFormatting>
  <conditionalFormatting sqref="G10:I10">
    <cfRule type="expression" dxfId="11" priority="21" stopIfTrue="1">
      <formula>AND(#REF!="内訳")</formula>
    </cfRule>
    <cfRule type="expression" dxfId="10" priority="22" stopIfTrue="1">
      <formula>AND(#REF!="小計")</formula>
    </cfRule>
  </conditionalFormatting>
  <conditionalFormatting sqref="G27:M27">
    <cfRule type="expression" dxfId="9" priority="119" stopIfTrue="1">
      <formula>AND(#REF!="内訳")</formula>
    </cfRule>
    <cfRule type="expression" dxfId="8" priority="120" stopIfTrue="1">
      <formula>AND(#REF!="小計")</formula>
    </cfRule>
  </conditionalFormatting>
  <conditionalFormatting sqref="I6:L6">
    <cfRule type="expression" dxfId="7" priority="31" stopIfTrue="1">
      <formula>AND(#REF!="内訳")</formula>
    </cfRule>
    <cfRule type="expression" dxfId="6" priority="32" stopIfTrue="1">
      <formula>AND(#REF!="小計")</formula>
    </cfRule>
  </conditionalFormatting>
  <conditionalFormatting sqref="J5:K5">
    <cfRule type="expression" dxfId="5" priority="113" stopIfTrue="1">
      <formula>AND(#REF!="内訳")</formula>
    </cfRule>
    <cfRule type="expression" dxfId="4" priority="114" stopIfTrue="1">
      <formula>AND(#REF!="小計")</formula>
    </cfRule>
  </conditionalFormatting>
  <conditionalFormatting sqref="J7:L11">
    <cfRule type="expression" dxfId="3" priority="7" stopIfTrue="1">
      <formula>AND(#REF!="内訳")</formula>
    </cfRule>
    <cfRule type="expression" dxfId="2" priority="8" stopIfTrue="1">
      <formula>AND(#REF!="小計")</formula>
    </cfRule>
  </conditionalFormatting>
  <conditionalFormatting sqref="L16:L22">
    <cfRule type="expression" dxfId="1" priority="68" stopIfTrue="1">
      <formula>AND(#REF!="小計")</formula>
    </cfRule>
  </conditionalFormatting>
  <conditionalFormatting sqref="M12:M25">
    <cfRule type="expression" dxfId="0" priority="46" stopIfTrue="1">
      <formula>AND(#REF!="小計")</formula>
    </cfRule>
  </conditionalFormatting>
  <dataValidations count="1">
    <dataValidation type="list" allowBlank="1" showInputMessage="1" showErrorMessage="1" sqref="F5:F11 F26 F24" xr:uid="{DD0879C5-6D27-47AD-A089-81813B083EE6}">
      <formula1>#REF!</formula1>
    </dataValidation>
  </dataValidations>
  <printOptions horizontalCentered="1"/>
  <pageMargins left="0.19685039370078741" right="0.19685039370078741" top="0.59055118110236227" bottom="0.19685039370078741" header="0.31496062992125984" footer="0.51181102362204722"/>
  <pageSetup paperSize="9" scale="57"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空港整備勘定</vt:lpstr>
      <vt:lpstr>空港整備勘定!Print_Area</vt:lpstr>
      <vt:lpstr>空港整備勘定!Print_Titles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2021-08-26T08:39:21Z</vt:filetime>
  </property>
</Properties>
</file>