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7年度第２四半期\02　HP掲載データ\"/>
    </mc:Choice>
  </mc:AlternateContent>
  <xr:revisionPtr revIDLastSave="0" documentId="13_ncr:1_{8CF5219C-369B-4B32-A4FF-AFF0F724EEC8}" xr6:coauthVersionLast="47" xr6:coauthVersionMax="47" xr10:uidLastSave="{00000000-0000-0000-0000-000000000000}"/>
  <bookViews>
    <workbookView xWindow="-120" yWindow="-120" windowWidth="29040" windowHeight="15720" tabRatio="771" xr2:uid="{00000000-000D-0000-FFFF-FFFF00000000}"/>
  </bookViews>
  <sheets>
    <sheet name="様式2-4（物品・随契）" sheetId="8" r:id="rId1"/>
  </sheets>
  <definedNames>
    <definedName name="_xlnm._FilterDatabase" localSheetId="0" hidden="1">'様式2-4（物品・随契）'!$A$4:$O$12</definedName>
    <definedName name="_xlnm.Print_Area" localSheetId="0">'様式2-4（物品・随契）'!$B$1:$O$12</definedName>
    <definedName name="_xlnm.Print_Titles" localSheetId="0">'様式2-4（物品・随契）'!$3:$4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J9" i="8"/>
  <c r="J8" i="8"/>
  <c r="J7" i="8"/>
  <c r="J6" i="8"/>
  <c r="J10" i="8" l="1"/>
</calcChain>
</file>

<file path=xl/sharedStrings.xml><?xml version="1.0" encoding="utf-8"?>
<sst xmlns="http://schemas.openxmlformats.org/spreadsheetml/2006/main" count="70" uniqueCount="51">
  <si>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</si>
  <si>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</si>
  <si>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落札率</t>
    <rPh sb="0" eb="2">
      <t>ラクサツ</t>
    </rPh>
    <rPh sb="2" eb="3">
      <t>リツ</t>
    </rPh>
    <phoneticPr fontId="2"/>
  </si>
  <si>
    <t>支出元府省</t>
    <rPh sb="0" eb="2">
      <t>シシュツ</t>
    </rPh>
    <rPh sb="2" eb="3">
      <t>モト</t>
    </rPh>
    <rPh sb="3" eb="5">
      <t>フショウ</t>
    </rPh>
    <phoneticPr fontId="2"/>
  </si>
  <si>
    <t>備考</t>
    <rPh sb="0" eb="2">
      <t>ビコウ</t>
    </rPh>
    <phoneticPr fontId="2"/>
  </si>
  <si>
    <t>公益法人の区分</t>
    <rPh sb="0" eb="2">
      <t>コウエキ</t>
    </rPh>
    <rPh sb="2" eb="4">
      <t>ホウジン</t>
    </rPh>
    <rPh sb="5" eb="7">
      <t>クブン</t>
    </rPh>
    <phoneticPr fontId="2"/>
  </si>
  <si>
    <t>再就職の役員の数</t>
    <rPh sb="0" eb="3">
      <t>サイシュウショク</t>
    </rPh>
    <rPh sb="4" eb="6">
      <t>ヤクイン</t>
    </rPh>
    <rPh sb="7" eb="8">
      <t>カズ</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</si>
  <si>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</si>
  <si>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公益法人の場合</t>
    <rPh sb="0" eb="2">
      <t>コウエキ</t>
    </rPh>
    <rPh sb="2" eb="4">
      <t>ホウジン</t>
    </rPh>
    <rPh sb="5" eb="7">
      <t>バアイ</t>
    </rPh>
    <phoneticPr fontId="2"/>
  </si>
  <si>
    <t>1者</t>
    <rPh sb="1" eb="2">
      <t>シャ</t>
    </rPh>
    <phoneticPr fontId="2"/>
  </si>
  <si>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</si>
  <si>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</si>
  <si>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</si>
  <si>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</si>
  <si>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</si>
  <si>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特財</t>
    <rPh sb="0" eb="1">
      <t>トク</t>
    </rPh>
    <rPh sb="1" eb="2">
      <t>ザイ</t>
    </rPh>
    <phoneticPr fontId="2"/>
  </si>
  <si>
    <t>特社</t>
    <rPh sb="0" eb="1">
      <t>トク</t>
    </rPh>
    <rPh sb="1" eb="2">
      <t>シャ</t>
    </rPh>
    <phoneticPr fontId="2"/>
  </si>
  <si>
    <t>国認定、都道府県認定の区分</t>
    <rPh sb="1" eb="3">
      <t>ニンテイ</t>
    </rPh>
    <rPh sb="4" eb="8">
      <t>トドウフケン</t>
    </rPh>
    <rPh sb="8" eb="10">
      <t>ニンテイ</t>
    </rPh>
    <phoneticPr fontId="2"/>
  </si>
  <si>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</si>
  <si>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</si>
  <si>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</si>
  <si>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国認定</t>
    <rPh sb="0" eb="1">
      <t>クニ</t>
    </rPh>
    <rPh sb="1" eb="3">
      <t>ニンテイ</t>
    </rPh>
    <phoneticPr fontId="2"/>
  </si>
  <si>
    <t>都道府県認定</t>
    <rPh sb="0" eb="4">
      <t>トドウフケン</t>
    </rPh>
    <rPh sb="4" eb="6">
      <t>ニンテイ</t>
    </rPh>
    <phoneticPr fontId="2"/>
  </si>
  <si>
    <t>-</t>
  </si>
  <si>
    <t>物品役務等の名称及び数量</t>
    <rPh sb="0" eb="2">
      <t>ブッピン</t>
    </rPh>
    <rPh sb="2" eb="5">
      <t>エキムナド</t>
    </rPh>
    <rPh sb="6" eb="8">
      <t>メイショウ</t>
    </rPh>
    <rPh sb="8" eb="9">
      <t>オヨ</t>
    </rPh>
    <rPh sb="10" eb="12">
      <t>スウリョウ</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</si>
  <si>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</si>
  <si>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</si>
  <si>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令和７年度　事業用自動車に係る交通事故分析等業務</t>
    <phoneticPr fontId="2"/>
  </si>
  <si>
    <t>支出負担行為担当官　沓掛　敏夫
国土交通省道路局
東京都千代田区霞が関2-1-3</t>
    <rPh sb="10" eb="12">
      <t>クツカケ</t>
    </rPh>
    <rPh sb="13" eb="15">
      <t>トシオ</t>
    </rPh>
    <phoneticPr fontId="2"/>
  </si>
  <si>
    <t>（公財）交通事故総合分析センター
東京都千代田区神田猿楽町2-7-8　住友水道橋ビル８</t>
    <phoneticPr fontId="2"/>
  </si>
  <si>
    <t>会計法第２９条の３第４項
　予決令第１０２条の４第３号
本業務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する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以上のことから、左記業者と随意契約を行うものである。</t>
    <phoneticPr fontId="2"/>
  </si>
  <si>
    <t>支出負担行為担当官
国土交通省 水管理・国土保全局長
藤巻　浩之
東京都千代田区霞が関2-1-3</t>
    <rPh sb="27" eb="29">
      <t>フジマキ</t>
    </rPh>
    <rPh sb="30" eb="32">
      <t>ヒロユキ</t>
    </rPh>
    <phoneticPr fontId="2"/>
  </si>
  <si>
    <t>（公財）リバーフロント研究所
東京都中央区新川1-17-24</t>
    <phoneticPr fontId="2"/>
  </si>
  <si>
    <t>令和７年度 河川環境における望ましい流量変動等のマネジメント手法検討業務</t>
    <phoneticPr fontId="2"/>
  </si>
  <si>
    <t>支出負担行為担当官　　　　　　　　
国土地理院長 　河 瀬  和 重　　　　
茨城県つくば市北郷１番</t>
    <rPh sb="26" eb="27">
      <t>カワ</t>
    </rPh>
    <rPh sb="28" eb="29">
      <t>セ</t>
    </rPh>
    <rPh sb="31" eb="32">
      <t>ワ</t>
    </rPh>
    <rPh sb="33" eb="34">
      <t>ジュウ</t>
    </rPh>
    <phoneticPr fontId="2"/>
  </si>
  <si>
    <t>通行規制情報等の提供業務
一式</t>
    <rPh sb="0" eb="2">
      <t>ツウコウ</t>
    </rPh>
    <rPh sb="2" eb="4">
      <t>キセイ</t>
    </rPh>
    <rPh sb="4" eb="6">
      <t>ジョウホウ</t>
    </rPh>
    <rPh sb="6" eb="7">
      <t>トウ</t>
    </rPh>
    <rPh sb="8" eb="10">
      <t>テイキョウ</t>
    </rPh>
    <rPh sb="10" eb="12">
      <t>ギョウム</t>
    </rPh>
    <rPh sb="13" eb="15">
      <t>イッシキ</t>
    </rPh>
    <phoneticPr fontId="2"/>
  </si>
  <si>
    <t>（公財）日本道路交通情報センター
東京都千代田区飯田橋1-5-10</t>
    <rPh sb="1" eb="3">
      <t>コウザイ</t>
    </rPh>
    <rPh sb="4" eb="6">
      <t>ニホン</t>
    </rPh>
    <rPh sb="6" eb="8">
      <t>ドウロ</t>
    </rPh>
    <rPh sb="8" eb="10">
      <t>コウツウ</t>
    </rPh>
    <rPh sb="10" eb="12">
      <t>ジョウホウ</t>
    </rPh>
    <rPh sb="17" eb="20">
      <t>トウキョウト</t>
    </rPh>
    <rPh sb="20" eb="24">
      <t>チヨダク</t>
    </rPh>
    <rPh sb="24" eb="27">
      <t>イイダバシ</t>
    </rPh>
    <phoneticPr fontId="2"/>
  </si>
  <si>
    <t>会計法第２９条の３第４項
　予決令第１０２条の４第３号
本業務に使用する通行規制情報は左記業者が販売し、二次利用ができないため随意契約を行うものである。</t>
    <rPh sb="28" eb="29">
      <t>ホン</t>
    </rPh>
    <rPh sb="29" eb="31">
      <t>ギョウム</t>
    </rPh>
    <rPh sb="32" eb="34">
      <t>シヨウ</t>
    </rPh>
    <rPh sb="36" eb="42">
      <t>ツウコウキセイジョウホウ</t>
    </rPh>
    <rPh sb="43" eb="45">
      <t>サキ</t>
    </rPh>
    <rPh sb="45" eb="47">
      <t>ギョウシャ</t>
    </rPh>
    <rPh sb="48" eb="50">
      <t>ハンバイ</t>
    </rPh>
    <rPh sb="52" eb="54">
      <t>ニジ</t>
    </rPh>
    <rPh sb="54" eb="56">
      <t>リヨウ</t>
    </rPh>
    <phoneticPr fontId="2"/>
  </si>
  <si>
    <t>支出負担行為担当官　黒須　卓
国土交通省大臣官房会計課
東京都千代田区霞が関2-1-3</t>
    <rPh sb="10" eb="12">
      <t>クロス</t>
    </rPh>
    <rPh sb="13" eb="14">
      <t>タク</t>
    </rPh>
    <phoneticPr fontId="2"/>
  </si>
  <si>
    <t>地域鉄道等向けの低コストなGoA2.5自動運転システムの開発</t>
  </si>
  <si>
    <t>（公財）鉄道総合技術研究所
東京都国分寺市光町2-8-38</t>
    <rPh sb="1" eb="2">
      <t>コウ</t>
    </rPh>
    <rPh sb="2" eb="3">
      <t>ザイ</t>
    </rPh>
    <rPh sb="4" eb="6">
      <t>テツドウ</t>
    </rPh>
    <phoneticPr fontId="2"/>
  </si>
  <si>
    <t>会計法第２９条の３第４項
　予決令第１０２条の４第３号
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今般、技術開発テーマとして、「地域鉄道等向けの自動運転システムの開発」を設定し公募の上、委員会による評価を行い、「地域鉄道等向けの低コストなGoA2.5自動運転システムの開発」（公益財団法人 鉄道総合技術研究所）が技術開発課題として選定されたものである。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</si>
  <si>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公財</t>
    <rPh sb="0" eb="2">
      <t>コウザイ</t>
    </rPh>
    <phoneticPr fontId="2"/>
  </si>
  <si>
    <t>鉄道用画像データ共有基盤の基本システム設計と実証</t>
  </si>
  <si>
    <t>会計法第２９条の３第４項
　予決令第１０２条の４第３号
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列車前方画像データ共有システムの開発」を設定し公募の上、委員会による評価を行い、「鉄道用画像データ共有基盤の基本システム設計と実証」（鉄道用画像データ共有基盤の基本システム設計と実証共同技術開発体）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</si>
  <si>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港湾関連映像機器高度化詳細検討業務</t>
    <phoneticPr fontId="2"/>
  </si>
  <si>
    <t>支出負担行為担当官
港湾局長
安部　賢
東京都千代田区霞が関2-1-3</t>
    <rPh sb="0" eb="2">
      <t>シシュツ</t>
    </rPh>
    <rPh sb="2" eb="4">
      <t>フタン</t>
    </rPh>
    <rPh sb="4" eb="6">
      <t>コウイ</t>
    </rPh>
    <rPh sb="6" eb="9">
      <t>タントウカン</t>
    </rPh>
    <rPh sb="10" eb="12">
      <t>コウワン</t>
    </rPh>
    <rPh sb="12" eb="14">
      <t>キョクチョウ</t>
    </rPh>
    <rPh sb="15" eb="17">
      <t>アベ</t>
    </rPh>
    <rPh sb="18" eb="19">
      <t>ケン</t>
    </rPh>
    <rPh sb="20" eb="23">
      <t>トウキョウト</t>
    </rPh>
    <rPh sb="23" eb="27">
      <t>チヨダク</t>
    </rPh>
    <rPh sb="27" eb="28">
      <t>カスミ</t>
    </rPh>
    <rPh sb="29" eb="30">
      <t>セキ</t>
    </rPh>
    <phoneticPr fontId="2"/>
  </si>
  <si>
    <t>会計法第２９条の３第４項
企画競争を採用し、提出された企画提案書を総合的に評価した結果、最も優れていると評価された者を契約の相手方として特定したため。</t>
  </si>
  <si>
    <t>1者</t>
    <rPh sb="1" eb="2">
      <t>モノ</t>
    </rPh>
    <phoneticPr fontId="2"/>
  </si>
  <si>
    <t>（公社）日本港湾協会
東京都港区赤坂3-3-5</t>
    <rPh sb="1" eb="3">
      <t>コウシャ</t>
    </rPh>
    <phoneticPr fontId="2"/>
  </si>
  <si>
    <t xml:space="preserve"> 「流域総合水管理」を構成する「水でつながる豊かな環境の最大化」の実現にあたり、河川を中心に本来形成されてきた空間的・時間的な連続性やダイナミズムに着目することは重要である。しかし、河川生態系を構成する様々な要素に影響を与える流量変動については、技術的知見や計画手法が必ずしも明確でなく、また正常流量の設定においても、短期的変動が考慮されていないのが実情であった。そこで本業務にて、河川における流量変動や土砂動態を一体的に捉えた上で、河川環境における望ましい流量変動等をマネジメントするための手法について検討するに至った。
 その業務内容としては、複数の要素を用いた先進事例の整理や、選定した水系ごとのマネジメント計画の策定、関係者へのヒアリングなどを想定しており、豊かな経験と高度な知識が求められることから、企画提案による手続きを行う必要があった。
　その結果、上記相手方は、「業務理解度」について十分に評価でき、また特定テーマに対する企画提案の「的確性」及び「実現性」に優れていることから、企画競争等審査委員会において特定された。
  よって、本業務を履行できるのは上記相手方のみであるため、随意契約を締結するものである。
根拠条文： 会計法第２９条の３第４項、予決令第１０２条の４第３号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</si>
</sst>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者&quot;"/>
    <numFmt numFmtId="178" formatCode="#,##0_);[Red]\(#,##0\)"/>
  </numFmts>
  <fonts count="13" x14ac:knownFonts="1">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11"/>
      <name val="ＭＳ Ｐゴシック"/>
      <family val="3"/>
    </font>
    <font>
      <sz val="9"/>
      <name val="ＭＳ Ｐゴシック"/>
      <family val="3"/>
      <scheme val="minor"/>
    </font>
    <font>
      <sz val="9"/>
      <color theme="1"/>
      <name val="ＭＳ Ｐゴシック"/>
      <family val="3"/>
      <scheme val="minor"/>
    </font>
    <font>
      <sz val="9"/>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alignment vertical="center"/>
    </xf>
    <xf numFmtId="0" fontId="12" fillId="0" borderId="0">
      <alignment vertical="center"/>
    </xf>
    <xf numFmtId="38" fontId="1" fillId="0" borderId="0" applyFont="0" applyFill="0" applyBorder="0" applyAlignment="0" applyProtection="0">
      <alignment vertical="center"/>
    </xf>
  </cellStyleXfs>
  <cellXfs count="74">
    <xf numFmtId="0" fontId="0" fillId="0" borderId="0" xfId="0">
      <alignment vertical="center"/>
    </xf>
    <xf numFmtId="0" fontId="4" fillId="0" borderId="0" xfId="0" applyFont="1">
      <alignment vertical="center"/>
    </xf>
    <xf numFmtId="0" fontId="6" fillId="0" borderId="3" xfId="0" applyFont="1" applyBorder="1">
      <alignment vertical="center"/>
    </xf>
    <xf numFmtId="57" fontId="5" fillId="0" borderId="8"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177" fontId="5" fillId="0" borderId="8"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7" fillId="0" borderId="0" xfId="0" applyFont="1" applyBorder="1">
      <alignment vertical="center"/>
    </xf>
    <xf numFmtId="0" fontId="7" fillId="0" borderId="5" xfId="0" applyFont="1" applyFill="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0" borderId="8" xfId="0" applyFont="1" applyBorder="1" applyAlignment="1" applyProtection="1">
      <alignment horizontal="left" vertical="center" wrapText="1"/>
      <protection locked="0"/>
    </xf>
    <xf numFmtId="38" fontId="7" fillId="0" borderId="8" xfId="1" applyFont="1" applyBorder="1" applyAlignment="1" applyProtection="1">
      <alignment vertical="center" shrinkToFi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10" fontId="7" fillId="0" borderId="8" xfId="2" applyNumberFormat="1" applyFont="1" applyBorder="1" applyAlignment="1" applyProtection="1">
      <alignment horizontal="center" vertical="center"/>
      <protection locked="0"/>
    </xf>
    <xf numFmtId="0" fontId="7" fillId="0" borderId="5" xfId="0" applyFont="1" applyBorder="1" applyAlignment="1" applyProtection="1">
      <alignment vertical="center" wrapText="1"/>
      <protection locked="0"/>
    </xf>
    <xf numFmtId="38" fontId="7" fillId="0" borderId="8" xfId="1" applyFont="1" applyFill="1" applyBorder="1" applyAlignment="1" applyProtection="1">
      <alignment horizontal="right" vertical="center" shrinkToFit="1"/>
      <protection locked="0"/>
    </xf>
    <xf numFmtId="0" fontId="5" fillId="0" borderId="18" xfId="0" applyFont="1" applyFill="1" applyBorder="1" applyAlignment="1">
      <alignment vertical="center" wrapText="1"/>
    </xf>
    <xf numFmtId="0" fontId="7" fillId="0" borderId="8" xfId="0" applyFont="1" applyFill="1" applyBorder="1" applyAlignment="1" applyProtection="1">
      <alignment vertical="center" wrapText="1"/>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center" vertical="center" wrapText="1"/>
      <protection locked="0"/>
    </xf>
    <xf numFmtId="0" fontId="7" fillId="0" borderId="9" xfId="0" applyFont="1" applyBorder="1" applyAlignment="1" applyProtection="1">
      <alignment vertical="center" wrapText="1"/>
      <protection locked="0"/>
    </xf>
    <xf numFmtId="176" fontId="5" fillId="2" borderId="9" xfId="0" applyNumberFormat="1" applyFont="1" applyFill="1" applyBorder="1" applyAlignment="1" applyProtection="1">
      <alignment horizontal="center" vertical="center" wrapText="1"/>
      <protection locked="0"/>
    </xf>
    <xf numFmtId="10" fontId="7" fillId="0" borderId="8" xfId="2" applyNumberFormat="1" applyFont="1" applyFill="1" applyBorder="1" applyAlignment="1" applyProtection="1">
      <alignment horizontal="center" vertical="center"/>
      <protection locked="0"/>
    </xf>
    <xf numFmtId="0" fontId="7" fillId="0" borderId="22" xfId="0" applyFont="1" applyFill="1" applyBorder="1" applyAlignment="1" applyProtection="1">
      <alignment vertical="center" wrapText="1"/>
      <protection locked="0"/>
    </xf>
    <xf numFmtId="57" fontId="5" fillId="0" borderId="8" xfId="0" applyNumberFormat="1" applyFont="1" applyFill="1" applyBorder="1" applyAlignment="1" applyProtection="1">
      <alignment horizontal="center" vertical="center"/>
      <protection locked="0"/>
    </xf>
    <xf numFmtId="0" fontId="7" fillId="0" borderId="8" xfId="0" applyFont="1" applyFill="1" applyBorder="1" applyAlignment="1" applyProtection="1">
      <alignment horizontal="left" vertical="center" wrapText="1"/>
      <protection locked="0"/>
    </xf>
    <xf numFmtId="176" fontId="5" fillId="0" borderId="8" xfId="0" applyNumberFormat="1"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protection locked="0"/>
    </xf>
    <xf numFmtId="177" fontId="5" fillId="0" borderId="8" xfId="0"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left" vertical="center" wrapText="1"/>
      <protection locked="0"/>
    </xf>
    <xf numFmtId="176" fontId="5" fillId="0" borderId="10" xfId="0" applyNumberFormat="1" applyFont="1" applyBorder="1" applyAlignment="1" applyProtection="1">
      <alignment horizontal="center" vertical="center" wrapText="1"/>
      <protection locked="0"/>
    </xf>
    <xf numFmtId="10" fontId="7" fillId="0" borderId="10" xfId="2" applyNumberFormat="1" applyFont="1" applyBorder="1" applyAlignment="1" applyProtection="1">
      <alignment horizontal="center" vertical="center"/>
      <protection locked="0"/>
    </xf>
    <xf numFmtId="10" fontId="7" fillId="0" borderId="9" xfId="2" applyNumberFormat="1" applyFont="1" applyBorder="1" applyAlignment="1" applyProtection="1">
      <alignment horizontal="center" vertical="center"/>
      <protection locked="0"/>
    </xf>
    <xf numFmtId="0" fontId="10" fillId="0" borderId="5" xfId="0" applyFont="1" applyFill="1" applyBorder="1" applyAlignment="1" applyProtection="1">
      <alignment vertical="center" wrapText="1"/>
      <protection locked="0"/>
    </xf>
    <xf numFmtId="0" fontId="10" fillId="0" borderId="8" xfId="0" applyFont="1" applyFill="1" applyBorder="1" applyAlignment="1" applyProtection="1">
      <alignment vertical="center" wrapText="1"/>
      <protection locked="0"/>
    </xf>
    <xf numFmtId="57" fontId="9" fillId="0" borderId="8" xfId="0" applyNumberFormat="1" applyFont="1" applyFill="1" applyBorder="1" applyAlignment="1" applyProtection="1">
      <alignment horizontal="center" vertical="center"/>
      <protection locked="0"/>
    </xf>
    <xf numFmtId="0" fontId="10" fillId="0" borderId="8" xfId="0" applyFont="1" applyFill="1" applyBorder="1" applyAlignment="1" applyProtection="1">
      <alignment horizontal="left" vertical="center" wrapText="1"/>
      <protection locked="0"/>
    </xf>
    <xf numFmtId="176" fontId="9" fillId="0" borderId="8" xfId="0" applyNumberFormat="1" applyFont="1" applyFill="1" applyBorder="1" applyAlignment="1" applyProtection="1">
      <alignment horizontal="center" vertical="center" wrapText="1"/>
      <protection locked="0"/>
    </xf>
    <xf numFmtId="38" fontId="10" fillId="0" borderId="8" xfId="1" applyFont="1" applyFill="1" applyBorder="1" applyAlignment="1" applyProtection="1">
      <alignment horizontal="right" vertical="center" shrinkToFit="1"/>
      <protection locked="0"/>
    </xf>
    <xf numFmtId="0" fontId="9" fillId="0" borderId="8" xfId="0" applyFont="1" applyFill="1" applyBorder="1" applyAlignment="1" applyProtection="1">
      <alignment horizontal="center" vertical="center"/>
      <protection locked="0"/>
    </xf>
    <xf numFmtId="177" fontId="9" fillId="0" borderId="8" xfId="0" applyNumberFormat="1"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wrapText="1"/>
      <protection locked="0"/>
    </xf>
    <xf numFmtId="0" fontId="6" fillId="0" borderId="2" xfId="0" applyFont="1" applyBorder="1">
      <alignment vertical="center"/>
    </xf>
    <xf numFmtId="0" fontId="4" fillId="0" borderId="3" xfId="0" applyFont="1" applyBorder="1">
      <alignment vertical="center"/>
    </xf>
    <xf numFmtId="0" fontId="7" fillId="0" borderId="6" xfId="0" applyFont="1" applyBorder="1" applyAlignment="1">
      <alignment vertical="center" wrapText="1"/>
    </xf>
    <xf numFmtId="0" fontId="10" fillId="0" borderId="10" xfId="0" applyFont="1" applyBorder="1" applyAlignment="1" applyProtection="1">
      <alignment vertical="center" wrapText="1"/>
      <protection locked="0"/>
    </xf>
    <xf numFmtId="57" fontId="11" fillId="0" borderId="10" xfId="3" applyNumberFormat="1" applyFont="1" applyBorder="1" applyAlignment="1">
      <alignment horizontal="center" vertical="center" wrapText="1"/>
    </xf>
    <xf numFmtId="57" fontId="7" fillId="0" borderId="9" xfId="0" applyNumberFormat="1" applyFont="1" applyBorder="1" applyAlignment="1">
      <alignment horizontal="center" vertical="center" wrapText="1"/>
    </xf>
    <xf numFmtId="0" fontId="7" fillId="0" borderId="9" xfId="0" applyFont="1" applyBorder="1" applyAlignment="1">
      <alignment vertical="center" wrapText="1"/>
    </xf>
    <xf numFmtId="38" fontId="7" fillId="0" borderId="10" xfId="1" applyFont="1" applyBorder="1" applyAlignment="1" applyProtection="1">
      <alignment vertical="center" shrinkToFit="1"/>
      <protection locked="0"/>
    </xf>
    <xf numFmtId="178" fontId="7" fillId="0" borderId="9" xfId="0" applyNumberFormat="1" applyFont="1" applyBorder="1">
      <alignment vertical="center"/>
    </xf>
    <xf numFmtId="10" fontId="10" fillId="0" borderId="8" xfId="2" applyNumberFormat="1" applyFont="1" applyFill="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177" fontId="9" fillId="0" borderId="10" xfId="0" applyNumberFormat="1" applyFont="1" applyBorder="1" applyAlignment="1" applyProtection="1">
      <alignment horizontal="center" vertical="center"/>
      <protection locked="0"/>
    </xf>
    <xf numFmtId="177" fontId="7" fillId="0" borderId="9" xfId="0" applyNumberFormat="1" applyFont="1" applyBorder="1" applyAlignment="1">
      <alignment horizontal="center" vertical="center"/>
    </xf>
    <xf numFmtId="0" fontId="7" fillId="0" borderId="15" xfId="0" applyFont="1" applyBorder="1" applyAlignment="1" applyProtection="1">
      <alignment vertical="center" wrapText="1"/>
      <protection locked="0"/>
    </xf>
    <xf numFmtId="0" fontId="7" fillId="0" borderId="16" xfId="0" applyFont="1" applyBorder="1">
      <alignment vertical="center"/>
    </xf>
    <xf numFmtId="0" fontId="10" fillId="0" borderId="17" xfId="0" applyFont="1" applyBorder="1" applyAlignment="1" applyProtection="1">
      <alignment vertical="center" wrapText="1"/>
      <protection locked="0"/>
    </xf>
    <xf numFmtId="0" fontId="4" fillId="0" borderId="0" xfId="0" applyFont="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cellXfs>
  <cellStyles count="6">
    <cellStyle name="パーセント" xfId="2" builtinId="5"/>
    <cellStyle name="桁区切り" xfId="1" builtinId="6"/>
    <cellStyle name="桁区切り 5 2" xfId="5" xr:uid="{9F5392DF-F998-41C5-8437-A70653E77934}"/>
    <cellStyle name="標準" xfId="0" builtinId="0"/>
    <cellStyle name="標準 3 2" xfId="4" xr:uid="{264F85AE-BAC2-46C0-98B8-D9EC9CB2B9C5}"/>
    <cellStyle name="標準_１６７調査票４案件best100（再検討）0914提出用" xfId="3" xr:uid="{FD65C175-69CB-45DA-8183-AC0A3A588F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278130</xdr:colOff>
      <xdr:row>0</xdr:row>
      <xdr:rowOff>68580</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794480" y="68580"/>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0"/>
  <sheetViews>
    <sheetView tabSelected="1" view="pageBreakPreview" topLeftCell="B1" zoomScale="90" zoomScaleSheetLayoutView="90" workbookViewId="0">
      <pane ySplit="4" topLeftCell="A5" activePane="bottomLeft" state="frozen"/>
      <selection activeCell="B3" sqref="B3:B4"/>
      <selection pane="bottomLeft" sqref="A1:O1"/>
    </sheetView>
  </sheetViews>
  <sheetFormatPr defaultRowHeight="13" x14ac:dyDescent="0.2"/>
  <cols>
    <col min="1" max="1" width="9" style="1" hidden="1" customWidth="1"/>
    <col min="2" max="2" width="24.453125" style="1" customWidth="1"/>
    <col min="3" max="3" width="27.08984375" style="1" customWidth="1"/>
    <col min="4" max="4" width="10.81640625" style="1" customWidth="1"/>
    <col min="5" max="5" width="25.6328125" style="1" customWidth="1"/>
    <col min="6" max="6" width="12.90625" style="1" bestFit="1" customWidth="1"/>
    <col min="7" max="7" width="76.453125" style="1" customWidth="1"/>
    <col min="8" max="9" width="11.453125" style="1" bestFit="1" customWidth="1"/>
    <col min="10" max="10" width="6.81640625" style="1" bestFit="1" customWidth="1"/>
    <col min="11" max="11" width="7.36328125" style="1" customWidth="1"/>
    <col min="12" max="12" width="9.81640625" style="1" customWidth="1"/>
    <col min="13" max="13" width="12.453125" style="1" customWidth="1"/>
    <col min="14" max="14" width="11.6328125" style="1" customWidth="1"/>
    <col min="15" max="15" width="5.1796875" style="1" bestFit="1" customWidth="1"/>
    <col min="16" max="16384" width="8.7265625" style="1"/>
  </cols>
  <sheetData>
    <row r="1" spans="1:15" ht="32.15" customHeight="1" x14ac:dyDescent="0.2">
      <c r="A1" s="62" t="s">
        <v>18</v>
      </c>
      <c r="B1" s="62"/>
      <c r="C1" s="62"/>
      <c r="D1" s="62"/>
      <c r="E1" s="62"/>
      <c r="F1" s="62"/>
      <c r="G1" s="62"/>
      <c r="H1" s="62"/>
      <c r="I1" s="62"/>
      <c r="J1" s="62"/>
      <c r="K1" s="62"/>
      <c r="L1" s="62"/>
      <c r="M1" s="62"/>
      <c r="N1" s="62"/>
      <c r="O1" s="62"/>
    </row>
    <row r="2" spans="1:15" ht="13.5" thickBot="1" x14ac:dyDescent="0.25"/>
    <row r="3" spans="1:15" ht="68.150000000000006" customHeight="1" x14ac:dyDescent="0.2">
      <c r="A3" s="66" t="s">
        <v>3</v>
      </c>
      <c r="B3" s="68" t="s">
        <v>24</v>
      </c>
      <c r="C3" s="69" t="s">
        <v>1</v>
      </c>
      <c r="D3" s="69" t="s">
        <v>0</v>
      </c>
      <c r="E3" s="69" t="s">
        <v>20</v>
      </c>
      <c r="F3" s="69" t="s">
        <v>19</v>
      </c>
      <c r="G3" s="69" t="s">
        <v>7</v>
      </c>
      <c r="H3" s="69" t="s">
        <v>25</v>
      </c>
      <c r="I3" s="69" t="s">
        <v>26</v>
      </c>
      <c r="J3" s="69" t="s">
        <v>2</v>
      </c>
      <c r="K3" s="69" t="s">
        <v>6</v>
      </c>
      <c r="L3" s="63" t="s">
        <v>8</v>
      </c>
      <c r="M3" s="64"/>
      <c r="N3" s="65"/>
      <c r="O3" s="70" t="s">
        <v>4</v>
      </c>
    </row>
    <row r="4" spans="1:15" ht="29.5" customHeight="1" thickBot="1" x14ac:dyDescent="0.25">
      <c r="A4" s="67"/>
      <c r="B4" s="71"/>
      <c r="C4" s="72"/>
      <c r="D4" s="72"/>
      <c r="E4" s="72"/>
      <c r="F4" s="72"/>
      <c r="G4" s="72"/>
      <c r="H4" s="72"/>
      <c r="I4" s="72"/>
      <c r="J4" s="72"/>
      <c r="K4" s="72"/>
      <c r="L4" s="19" t="s">
        <v>5</v>
      </c>
      <c r="M4" s="19" t="s">
        <v>17</v>
      </c>
      <c r="N4" s="19" t="s">
        <v>10</v>
      </c>
      <c r="O4" s="73"/>
    </row>
    <row r="5" spans="1:15" ht="240.5" customHeight="1" thickBot="1" x14ac:dyDescent="0.25">
      <c r="A5" s="46"/>
      <c r="B5" s="26" t="s">
        <v>27</v>
      </c>
      <c r="C5" s="49" t="s">
        <v>28</v>
      </c>
      <c r="D5" s="50">
        <v>45873</v>
      </c>
      <c r="E5" s="21" t="s">
        <v>29</v>
      </c>
      <c r="F5" s="34">
        <v>2010005018547</v>
      </c>
      <c r="G5" s="21" t="s">
        <v>30</v>
      </c>
      <c r="H5" s="53">
        <v>24893000</v>
      </c>
      <c r="I5" s="53">
        <v>24750000</v>
      </c>
      <c r="J5" s="35">
        <f t="shared" ref="J5:J10" si="0">I5/H5</f>
        <v>0.99425541316836064</v>
      </c>
      <c r="K5" s="22" t="s">
        <v>23</v>
      </c>
      <c r="L5" s="56" t="s">
        <v>12</v>
      </c>
      <c r="M5" s="56" t="s">
        <v>21</v>
      </c>
      <c r="N5" s="57" t="s">
        <v>48</v>
      </c>
      <c r="O5" s="61"/>
    </row>
    <row r="6" spans="1:15" ht="51" customHeight="1" x14ac:dyDescent="0.2">
      <c r="A6" s="2"/>
      <c r="B6" s="17" t="s">
        <v>35</v>
      </c>
      <c r="C6" s="10" t="s">
        <v>34</v>
      </c>
      <c r="D6" s="3">
        <v>45874</v>
      </c>
      <c r="E6" s="11" t="s">
        <v>36</v>
      </c>
      <c r="F6" s="4">
        <v>2010005004175</v>
      </c>
      <c r="G6" s="11" t="s">
        <v>37</v>
      </c>
      <c r="H6" s="12">
        <v>2695000</v>
      </c>
      <c r="I6" s="12">
        <v>2695000</v>
      </c>
      <c r="J6" s="16">
        <f t="shared" si="0"/>
        <v>1</v>
      </c>
      <c r="K6" s="13" t="s">
        <v>23</v>
      </c>
      <c r="L6" s="5" t="s">
        <v>12</v>
      </c>
      <c r="M6" s="5" t="s">
        <v>21</v>
      </c>
      <c r="N6" s="6" t="s">
        <v>9</v>
      </c>
      <c r="O6" s="59"/>
    </row>
    <row r="7" spans="1:15" ht="132.5" customHeight="1" x14ac:dyDescent="0.2">
      <c r="A7" s="2"/>
      <c r="B7" s="37" t="s">
        <v>39</v>
      </c>
      <c r="C7" s="38" t="s">
        <v>38</v>
      </c>
      <c r="D7" s="39">
        <v>45882</v>
      </c>
      <c r="E7" s="40" t="s">
        <v>40</v>
      </c>
      <c r="F7" s="41">
        <v>3012405002559</v>
      </c>
      <c r="G7" s="40" t="s">
        <v>41</v>
      </c>
      <c r="H7" s="42">
        <v>6992200</v>
      </c>
      <c r="I7" s="42">
        <v>6992200</v>
      </c>
      <c r="J7" s="55">
        <f t="shared" si="0"/>
        <v>1</v>
      </c>
      <c r="K7" s="30" t="s">
        <v>23</v>
      </c>
      <c r="L7" s="43" t="s">
        <v>42</v>
      </c>
      <c r="M7" s="43" t="s">
        <v>21</v>
      </c>
      <c r="N7" s="44">
        <v>1</v>
      </c>
      <c r="O7" s="45"/>
    </row>
    <row r="8" spans="1:15" ht="134.5" customHeight="1" x14ac:dyDescent="0.2">
      <c r="A8" s="2"/>
      <c r="B8" s="9" t="s">
        <v>43</v>
      </c>
      <c r="C8" s="20" t="s">
        <v>38</v>
      </c>
      <c r="D8" s="27">
        <v>45882</v>
      </c>
      <c r="E8" s="28" t="s">
        <v>40</v>
      </c>
      <c r="F8" s="29">
        <v>3012405002559</v>
      </c>
      <c r="G8" s="28" t="s">
        <v>44</v>
      </c>
      <c r="H8" s="18">
        <v>17000000</v>
      </c>
      <c r="I8" s="18">
        <v>17000000</v>
      </c>
      <c r="J8" s="25">
        <f t="shared" si="0"/>
        <v>1</v>
      </c>
      <c r="K8" s="30" t="s">
        <v>23</v>
      </c>
      <c r="L8" s="31" t="s">
        <v>42</v>
      </c>
      <c r="M8" s="31" t="s">
        <v>21</v>
      </c>
      <c r="N8" s="32">
        <v>1</v>
      </c>
      <c r="O8" s="45"/>
    </row>
    <row r="9" spans="1:15" ht="56.15" customHeight="1" x14ac:dyDescent="0.2">
      <c r="A9" s="2"/>
      <c r="B9" s="17" t="s">
        <v>45</v>
      </c>
      <c r="C9" s="10" t="s">
        <v>46</v>
      </c>
      <c r="D9" s="3">
        <v>45888</v>
      </c>
      <c r="E9" s="33" t="s">
        <v>49</v>
      </c>
      <c r="F9" s="4">
        <v>7010405000967</v>
      </c>
      <c r="G9" s="11" t="s">
        <v>47</v>
      </c>
      <c r="H9" s="12">
        <v>34837000</v>
      </c>
      <c r="I9" s="12">
        <v>33880000</v>
      </c>
      <c r="J9" s="16">
        <f t="shared" si="0"/>
        <v>0.97252920745184712</v>
      </c>
      <c r="K9" s="13" t="s">
        <v>23</v>
      </c>
      <c r="L9" s="31" t="s">
        <v>14</v>
      </c>
      <c r="M9" s="5" t="s">
        <v>21</v>
      </c>
      <c r="N9" s="6" t="s">
        <v>9</v>
      </c>
      <c r="O9" s="59"/>
    </row>
    <row r="10" spans="1:15" ht="167" customHeight="1" thickBot="1" x14ac:dyDescent="0.25">
      <c r="A10" s="47"/>
      <c r="B10" s="48" t="s">
        <v>33</v>
      </c>
      <c r="C10" s="23" t="s">
        <v>31</v>
      </c>
      <c r="D10" s="51">
        <v>45925</v>
      </c>
      <c r="E10" s="15" t="s">
        <v>32</v>
      </c>
      <c r="F10" s="24">
        <v>1010005018655</v>
      </c>
      <c r="G10" s="52" t="s">
        <v>50</v>
      </c>
      <c r="H10" s="54">
        <v>19747000</v>
      </c>
      <c r="I10" s="54">
        <v>19745000</v>
      </c>
      <c r="J10" s="36">
        <f t="shared" si="0"/>
        <v>0.99989871879272796</v>
      </c>
      <c r="K10" s="14" t="s">
        <v>23</v>
      </c>
      <c r="L10" s="7" t="s">
        <v>12</v>
      </c>
      <c r="M10" s="7" t="s">
        <v>21</v>
      </c>
      <c r="N10" s="58">
        <v>2</v>
      </c>
      <c r="O10" s="60"/>
    </row>
    <row r="11" spans="1:15" x14ac:dyDescent="0.2">
      <c r="B11" s="8" t="s">
        <v>11</v>
      </c>
    </row>
    <row r="12" spans="1:15" x14ac:dyDescent="0.2">
      <c r="B12" s="8" t="s">
        <v>13</v>
      </c>
    </row>
    <row r="17" spans="12:13" x14ac:dyDescent="0.2">
      <c r="L17" s="1" t="s">
        <v>12</v>
      </c>
      <c r="M17" s="1" t="s">
        <v>21</v>
      </c>
    </row>
    <row r="18" spans="12:13" x14ac:dyDescent="0.2">
      <c r="L18" s="1" t="s">
        <v>14</v>
      </c>
      <c r="M18" s="1" t="s">
        <v>22</v>
      </c>
    </row>
    <row r="19" spans="12:13" x14ac:dyDescent="0.2">
      <c r="L19" s="1" t="s">
        <v>15</v>
      </c>
    </row>
    <row r="20" spans="12:13" x14ac:dyDescent="0.2">
      <c r="L20" s="1" t="s">
        <v>16</v>
      </c>
    </row>
  </sheetData>
  <autoFilter ref="A4:O12" xr:uid="{00000000-0009-0000-0000-000004000000}">
    <sortState xmlns:xlrd2="http://schemas.microsoft.com/office/spreadsheetml/2017/richdata2" ref="A6:O12">
      <sortCondition ref="D4:D12"/>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2"/>
  <dataValidations count="10">
    <dataValidation type="list" showDropDown="1" showInputMessage="1" showErrorMessage="1" sqref="L17" xr:uid="{00000000-0002-0000-0400-000000000000}">
      <formula1>$L$16:$L$20</formula1>
    </dataValidation>
    <dataValidation type="list" allowBlank="1" showInputMessage="1" showErrorMessage="1" sqref="L6" xr:uid="{00000000-0002-0000-0400-000003000000}">
      <formula1>$L$17:$L$20</formula1>
    </dataValidation>
    <dataValidation type="list" allowBlank="1" showInputMessage="1" showErrorMessage="1" sqref="M6" xr:uid="{00000000-0002-0000-0400-000004000000}">
      <formula1>$M$17:$M$18</formula1>
    </dataValidation>
    <dataValidation type="list" allowBlank="1" showInputMessage="1" showErrorMessage="1" sqref="M5" xr:uid="{3EB5B221-E597-43E3-8B46-CF414DB4D2B3}">
      <formula1>$M$14:$M$15</formula1>
    </dataValidation>
    <dataValidation type="list" allowBlank="1" showInputMessage="1" showErrorMessage="1" sqref="L5" xr:uid="{DB0CE653-C600-4811-A2B7-C6A77500A6F2}">
      <formula1>$L$14:$L$17</formula1>
    </dataValidation>
    <dataValidation type="list" allowBlank="1" showInputMessage="1" showErrorMessage="1" sqref="M7" xr:uid="{0CDA5A62-6993-4F2C-8920-CFA30EB5B12F}">
      <formula1>$M$18:$M$19</formula1>
    </dataValidation>
    <dataValidation type="list" allowBlank="1" showInputMessage="1" showErrorMessage="1" sqref="L7" xr:uid="{58DEE430-F34C-4EA1-843B-6AB9C90484E6}">
      <formula1>$L$18:$L$21</formula1>
    </dataValidation>
    <dataValidation type="list" allowBlank="1" showInputMessage="1" showErrorMessage="1" sqref="M10" xr:uid="{1F2AD5F1-5781-47D3-8577-8D9996C071B7}">
      <formula1>$M$16:$M$17</formula1>
    </dataValidation>
    <dataValidation type="list" allowBlank="1" showInputMessage="1" showErrorMessage="1" sqref="L10" xr:uid="{5C7E9D12-4D56-47D0-A22A-2EBF5D3FA86B}">
      <formula1>$L$16:$L$19</formula1>
    </dataValidation>
    <dataValidation type="list" allowBlank="1" showInputMessage="1" showErrorMessage="1" sqref="M8:M9" xr:uid="{695946EF-9E8C-4703-97D9-08585211D812}">
      <formula1>#REF!</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