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４四半期\02　HP掲載データ\"/>
    </mc:Choice>
  </mc:AlternateContent>
  <xr:revisionPtr revIDLastSave="0" documentId="13_ncr:1_{5C412127-D7B5-4C7E-AD55-EA36050775E5}"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'様式2-4（物品・随契）'!$A$4:$O$12</definedName>
    <definedName name="_xlnm.Print_Area" localSheetId="0">'様式2-4（物品・随契）'!$A$1:$O$12</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8" l="1"/>
  <c r="J5" i="8" l="1"/>
  <c r="J10" i="8"/>
  <c r="J9" i="8"/>
  <c r="J8" i="8"/>
  <c r="J6" i="8"/>
</calcChain>
</file>

<file path=xl/sharedStrings.xml><?xml version="1.0" encoding="utf-8"?>
<sst xmlns="http://schemas.openxmlformats.org/spreadsheetml/2006/main" count="72" uniqueCount="46">
  <si>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</si>
  <si>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</si>
  <si>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</si>
  <si>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</si>
  <si>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</si>
  <si>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</si>
  <si>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</si>
  <si>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</si>
  <si>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</si>
  <si>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</si>
  <si>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</si>
  <si>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</si>
  <si>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</si>
  <si>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</si>
  <si>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</si>
  <si>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</si>
  <si>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</si>
  <si>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</si>
  <si>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</si>
  <si>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</si>
  <si>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</si>
  <si>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</si>
  <si>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</si>
  <si>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</si>
  <si>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</si>
  <si>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</si>
  <si>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</si>
  <si>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自動運転技術等を踏まえた都市交通施策とまちづくり施策の連携方策のあり方に関する調査検討業務（第１回変更）</t>
    <rPh sb="46" eb="47">
      <t>ダイ</t>
    </rPh>
    <rPh sb="48" eb="49">
      <t>カイ</t>
    </rPh>
    <rPh sb="49" eb="51">
      <t>ヘンコウ</t>
    </rPh>
    <phoneticPr fontId="1"/>
  </si>
  <si>
    <t>会計法第２９条の３第４項
　　予決令第１０２条の４第３号
本業務は、国内外の自動運転技術を活用した先進事例等をもとに、社会実装に向けた取組を周知するとともに、新たなモビリティを含む都市交通施策とまちづくり施策の連携による、総合的な都市交通戦略の実効性の向上に向けた検討を行うことを目的とするものである。
　本業務を行うにあたっては、都市交通施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したがって本調査については、会計法第２９条の３第４項及び予決令第１０２条の４第３号に基づき、日本交通計画協会・日建設計総合研究所・日本工営共同提案体と随意契約を行うものである。</t>
    <phoneticPr fontId="1"/>
  </si>
  <si>
    <t>支出負担行為担当官
中田　裕人
国土交通省都市局
東京都千代田区霞が関2-1-3</t>
    <rPh sb="10" eb="12">
      <t>ナカタ</t>
    </rPh>
    <rPh sb="13" eb="15">
      <t>ヒロト</t>
    </rPh>
    <phoneticPr fontId="1"/>
  </si>
  <si>
    <t>共同提案体（代表者）
（公社）日本交通計画協会　他2者
東京都文京区本郷3－23－1</t>
    <rPh sb="0" eb="2">
      <t>キョウドウ</t>
    </rPh>
    <rPh sb="2" eb="4">
      <t>テイアン</t>
    </rPh>
    <rPh sb="4" eb="5">
      <t>タイ</t>
    </rPh>
    <rPh sb="6" eb="8">
      <t>ダイヒョウ</t>
    </rPh>
    <rPh sb="8" eb="9">
      <t>シャ</t>
    </rPh>
    <rPh sb="12" eb="14">
      <t>コウシャ</t>
    </rPh>
    <rPh sb="15" eb="17">
      <t>ニホン</t>
    </rPh>
    <rPh sb="17" eb="19">
      <t>コウツウ</t>
    </rPh>
    <rPh sb="19" eb="21">
      <t>ケイカク</t>
    </rPh>
    <rPh sb="21" eb="23">
      <t>キョウカイ</t>
    </rPh>
    <rPh sb="24" eb="25">
      <t>ホカ</t>
    </rPh>
    <rPh sb="26" eb="27">
      <t>シャ</t>
    </rPh>
    <phoneticPr fontId="1"/>
  </si>
  <si>
    <t>令和７年度２０２７年国際園芸博覧会政府出展屋外展示制作に係る業務</t>
    <phoneticPr fontId="1"/>
  </si>
  <si>
    <t>令和７年度補正２０２７年国際園芸博覧会国際出展支援業務</t>
    <phoneticPr fontId="1"/>
  </si>
  <si>
    <t>２０２７年国際園芸博覧会安全確保事業</t>
    <phoneticPr fontId="1"/>
  </si>
  <si>
    <t>会計法第２９条の３第４項
　　予決令第１０２条の４第３号
本業務は、２０２７年国際園芸博覧会(以下、「本博覧会」)の中核を構成する開催国政府としての出展（以下、「政府出展」）を国土交通省及び農林水産省で連携して実施するため、屋外展示工事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工事、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1"/>
  </si>
  <si>
    <t>会計法第２９条の３第４項
　　予決令第１０２条の４第３号
本業務は、２０２７年国際園芸博覧会の成功に向けて、国内外の要人を含む来場者の安全確保が最も基本的かつ重要な事項であり、近年、誘致時よりも高い警備水準が求められていることから、会場内の安全確保に万全を期するため、民間警備会社による警備等の安全確保について、その強化の方向性を国が示しながら実施する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当たっては、会場内の安全確保について、出展者及び警察・消防等の治安機関等と調整を図りつつ、開幕に向けて一体的な準備を進めることが必要である。このため、本業務を担うことができる法人は、園芸博法に基づき、実施主体として指定された公益社団法人２０２７年国際園芸博覧会協会以外に存在しない。なお、２０２５年日本国際博覧会においても、法律に基づき指定された実施主体に対し、会場内の安全確保に係る業務が委託さ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1"/>
  </si>
  <si>
    <t>会計法第２９条の３第４項
　　予決令第１０２条の４第３号
本業務は、２０２７年国際園芸博覧会の国際出展のうち、主に発展途上国を対象として、各国が本園芸博覧会の趣旨やテーマに沿った出展が実現できるよう、展示施設の建設、展示物制作、広報、関係者の訪日支援等を行うものである。
なお、国際博覧会条約第11条において、参加国の招請は政府の役割とされていることから、係る支援についても政府が中心となって実施すべき事項である。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国際出展について、会場全体の出展準備、展示施設の施工及び運営と調整を図りつつ、開幕に向けて一体的な準備を進めることが必要である。このため、本業務を担うことができる法人は、園芸博法に基づき、実施主体として指定された公益社団法人２０２７年国際園芸博覧会協会以外に存在しない。また、過去に国内で開催された国際博覧会や2025年に開催された大阪・関西万博のいずれにおいても、法律に基づき指定された実施主体に対し、国際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1"/>
  </si>
  <si>
    <t>令和７年度民族共生象徴空間への誘客推進委託業務</t>
    <phoneticPr fontId="1"/>
  </si>
  <si>
    <t>支出負担行為担当官
国土交通省北海道局長　
石川　伸
東京都千代田区霞が関2-1-2</t>
    <rPh sb="22" eb="24">
      <t>イシカワ</t>
    </rPh>
    <rPh sb="25" eb="26">
      <t>シン</t>
    </rPh>
    <phoneticPr fontId="1"/>
  </si>
  <si>
    <t>諸外国のとん税等入港関係費用及び海運関係施策の実態調査</t>
    <phoneticPr fontId="1"/>
  </si>
  <si>
    <t>支出負担行為担当官　黒須　卓
国土交通省大臣官房会計課
東京都千代田区霞が関2-1-3</t>
    <rPh sb="10" eb="12">
      <t>クロス</t>
    </rPh>
    <rPh sb="13" eb="14">
      <t>タク</t>
    </rPh>
    <phoneticPr fontId="1"/>
  </si>
  <si>
    <t>（公財）日本海事センター
東京都千代田区麹町4-5</t>
    <phoneticPr fontId="1"/>
  </si>
  <si>
    <t>会計法第２９条の３第４項
　予決令第１０２条の４第３号
四面を海に囲まれ、エネルギーや食料等の自給率が低い我が国にとって、貿易量の99.5％を担う海上輸送は国民生活・経済活動に不可欠なインフラである。また、日本船主は新造船の約70％を国内調達するなど、我が国造船業と密接な関係を有することから、令和7年10月28日に締結された日米造船協力を着実に実行するため、我が国造船業の再生はもとより、我が国海運業の基盤を維持・強化することも必要不可欠である。しかしながら、足下では、日本船主の船腹量の国際シェアが低下傾向にある上、日本発着のコンテナ国際基幹航路の減少も見込まれているなど、世界単一市場で熾烈な競争が行われている外航海運分野において、我が国港湾や我が国外航海運事業者が今後も国際競争力を維持し、我が国への安定的な海上輸送を確保するためには、我が国港湾や我が国外航海運事業者の置かれた状況を諸外国と比較しながら分析し、その改善策等を検討する必要がある。
このため、本事業では上記検討に必要な諸外国のとん税等入港関係費用や海運関係施策など、諸外国の港湾や外航海運事業者の競争条件の前提となる事項についての実態調査を行うものである。
しかしながら、これらの業務を的確に実施するためには、我が国の港湾、外航海運事業者が置かれた状況のみならず、諸外国の港湾、外航海運施策の内容、状況等にも十分精通した上で、効果的な情報収集・分析手法を特定する必要があるが、当省においては、諸外国の状況等について十分な知見を有していないことに加え、限られた予算を活用し効率的に調査・分析を行う方策が明確ではなく、仕様を確定することが困難である。従って、本事業の実施にあたり、前述の点を踏まえた専門知識や知見を持つ事業者から、実施方法等について提案をさせることが必要であることから、一般競争によらず企画競争を実施したものである。
その結果、選定業者名に掲げる法人は、業務内容の理解度、提案内容の的確性、業務遂行の実現性、業務実施の効率性等において、高い評価を受け選定されたため、会計法第２９条の３第４項及び予算決算及び会計令第１０２条の４第３号の規定により随意契約を行うものである。</t>
    <phoneticPr fontId="1"/>
  </si>
  <si>
    <t>（公社）２０２７年国際園芸博覧会協会
神奈川県横浜市中区住吉町1－13</t>
    <rPh sb="1" eb="3">
      <t>コウシャ</t>
    </rPh>
    <phoneticPr fontId="1"/>
  </si>
  <si>
    <t>（公財）アイヌ民族文化財団
北海道札幌市中央区北1条西7丁目</t>
    <phoneticPr fontId="1"/>
  </si>
  <si>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７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６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</si>
</sst>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9"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9"/>
      <color theme="1"/>
      <name val="ＭＳ Ｐゴシック"/>
      <family val="3"/>
      <scheme val="minor"/>
    </font>
    <font>
      <sz val="9"/>
      <name val="ＭＳ Ｐゴシック"/>
      <family val="3"/>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0" xfId="0" applyFont="1" applyFill="1" applyBorder="1" applyAlignment="1">
      <alignment vertical="center" wrapText="1"/>
    </xf>
    <xf numFmtId="0" fontId="5" fillId="0" borderId="3" xfId="0" applyFont="1" applyBorder="1">
      <alignment vertical="center"/>
    </xf>
    <xf numFmtId="57" fontId="4" fillId="0" borderId="9" xfId="0"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176" fontId="4" fillId="0" borderId="9"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177" fontId="4" fillId="0" borderId="9" xfId="0" applyNumberFormat="1" applyFont="1" applyBorder="1" applyAlignment="1" applyProtection="1">
      <alignment horizontal="center" vertical="center"/>
      <protection locked="0"/>
    </xf>
    <xf numFmtId="0" fontId="6" fillId="0" borderId="0" xfId="0" applyFont="1" applyBorder="1">
      <alignment vertical="center"/>
    </xf>
    <xf numFmtId="0" fontId="6" fillId="0" borderId="6" xfId="0" applyFont="1" applyFill="1" applyBorder="1" applyAlignment="1" applyProtection="1">
      <alignment vertical="center"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vertical="center" wrapText="1"/>
      <protection locked="0"/>
    </xf>
    <xf numFmtId="176" fontId="4" fillId="2" borderId="9" xfId="0" applyNumberFormat="1"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7" fillId="0" borderId="9" xfId="0" applyFont="1" applyBorder="1" applyAlignment="1" applyProtection="1">
      <alignment vertical="center" wrapText="1"/>
      <protection locked="0"/>
    </xf>
    <xf numFmtId="0" fontId="7" fillId="0" borderId="9" xfId="0" applyFont="1" applyBorder="1" applyAlignment="1" applyProtection="1">
      <alignment horizontal="left" vertical="center" wrapText="1"/>
      <protection locked="0"/>
    </xf>
    <xf numFmtId="38" fontId="6" fillId="2" borderId="11" xfId="1" applyFont="1" applyFill="1" applyBorder="1" applyAlignment="1" applyProtection="1">
      <alignment horizontal="right" vertical="center" shrinkToFit="1"/>
      <protection locked="0"/>
    </xf>
    <xf numFmtId="0" fontId="7" fillId="0" borderId="6" xfId="0" applyFont="1" applyBorder="1" applyAlignment="1" applyProtection="1">
      <alignment vertical="center" wrapText="1"/>
      <protection locked="0"/>
    </xf>
    <xf numFmtId="57" fontId="8" fillId="0" borderId="9" xfId="0" applyNumberFormat="1" applyFont="1" applyBorder="1" applyAlignment="1" applyProtection="1">
      <alignment horizontal="center" vertical="center"/>
      <protection locked="0"/>
    </xf>
    <xf numFmtId="176" fontId="8" fillId="0" borderId="9" xfId="0" applyNumberFormat="1"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9"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10" fontId="6" fillId="0" borderId="9" xfId="2" applyNumberFormat="1" applyFont="1" applyBorder="1" applyAlignment="1" applyProtection="1">
      <alignment horizontal="center" vertical="center"/>
      <protection locked="0"/>
    </xf>
    <xf numFmtId="10" fontId="4" fillId="0" borderId="9" xfId="2" applyNumberFormat="1" applyFont="1" applyBorder="1" applyAlignment="1" applyProtection="1">
      <alignment horizontal="center" vertical="center"/>
      <protection locked="0"/>
    </xf>
    <xf numFmtId="38" fontId="7" fillId="0" borderId="11" xfId="1" applyFont="1" applyBorder="1" applyAlignment="1" applyProtection="1">
      <alignment vertical="center" shrinkToFit="1"/>
      <protection locked="0"/>
    </xf>
    <xf numFmtId="38" fontId="6" fillId="2" borderId="9" xfId="1" applyFont="1" applyFill="1" applyBorder="1" applyAlignment="1" applyProtection="1">
      <alignment horizontal="right" vertical="center" shrinkToFit="1"/>
      <protection locked="0"/>
    </xf>
    <xf numFmtId="38" fontId="4" fillId="0" borderId="11" xfId="1" applyFont="1" applyBorder="1" applyAlignment="1" applyProtection="1">
      <alignment vertical="center" shrinkToFit="1"/>
      <protection locked="0"/>
    </xf>
    <xf numFmtId="0" fontId="3" fillId="0" borderId="0" xfId="0" applyFont="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18" xfId="0" applyFont="1" applyFill="1" applyBorder="1" applyAlignment="1" applyProtection="1">
      <alignment vertical="center" wrapText="1"/>
      <protection locked="0"/>
    </xf>
    <xf numFmtId="0" fontId="7" fillId="0" borderId="10" xfId="0" applyFont="1" applyBorder="1" applyAlignment="1" applyProtection="1">
      <alignment vertical="center" wrapText="1"/>
      <protection locked="0"/>
    </xf>
    <xf numFmtId="57" fontId="4" fillId="0" borderId="10" xfId="0" applyNumberFormat="1" applyFont="1" applyBorder="1" applyAlignment="1" applyProtection="1">
      <alignment horizontal="center" vertical="center"/>
      <protection locked="0"/>
    </xf>
    <xf numFmtId="0" fontId="6" fillId="0" borderId="10" xfId="0" applyFont="1" applyBorder="1" applyAlignment="1" applyProtection="1">
      <alignment horizontal="left" vertical="center" wrapText="1"/>
      <protection locked="0"/>
    </xf>
    <xf numFmtId="176" fontId="4" fillId="2" borderId="10" xfId="0" applyNumberFormat="1" applyFont="1" applyFill="1" applyBorder="1" applyAlignment="1" applyProtection="1">
      <alignment horizontal="center" vertical="center" wrapText="1"/>
      <protection locked="0"/>
    </xf>
    <xf numFmtId="38" fontId="6" fillId="2" borderId="10" xfId="1" applyFont="1" applyFill="1" applyBorder="1" applyAlignment="1" applyProtection="1">
      <alignment horizontal="right" vertical="center" shrinkToFit="1"/>
      <protection locked="0"/>
    </xf>
    <xf numFmtId="10" fontId="6" fillId="0" borderId="10" xfId="2"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6" fillId="0" borderId="19" xfId="0" applyFont="1" applyBorder="1" applyAlignment="1" applyProtection="1">
      <alignment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278130</xdr:colOff>
      <xdr:row>0</xdr:row>
      <xdr:rowOff>68580</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403830" y="68580"/>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0"/>
  <sheetViews>
    <sheetView tabSelected="1" view="pageBreakPreview" topLeftCell="B1" zoomScale="85" zoomScaleSheetLayoutView="85"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25.1796875" style="1" customWidth="1"/>
    <col min="3" max="3" width="25.7265625" style="1" customWidth="1"/>
    <col min="4" max="4" width="9.81640625" style="1" customWidth="1"/>
    <col min="5" max="5" width="27.36328125" style="1" customWidth="1"/>
    <col min="6" max="6" width="12.90625" style="1" bestFit="1" customWidth="1"/>
    <col min="7" max="7" width="60.1796875" style="1" customWidth="1"/>
    <col min="8" max="9" width="11.453125" style="1" bestFit="1" customWidth="1"/>
    <col min="10" max="10" width="7.453125" style="1" customWidth="1"/>
    <col min="11" max="11" width="8.54296875" style="1" customWidth="1"/>
    <col min="12" max="12" width="10.08984375" style="1" customWidth="1"/>
    <col min="13" max="13" width="11.6328125" style="1" customWidth="1"/>
    <col min="14" max="14" width="11.36328125" style="1" customWidth="1"/>
    <col min="15" max="15" width="4.90625" style="1" bestFit="1" customWidth="1"/>
    <col min="16" max="16384" width="8.7265625" style="1"/>
  </cols>
  <sheetData>
    <row r="1" spans="1:15" ht="32.15" customHeight="1" x14ac:dyDescent="0.2">
      <c r="A1" s="30" t="s">
        <v>18</v>
      </c>
      <c r="B1" s="30"/>
      <c r="C1" s="30"/>
      <c r="D1" s="30"/>
      <c r="E1" s="30"/>
      <c r="F1" s="30"/>
      <c r="G1" s="30"/>
      <c r="H1" s="30"/>
      <c r="I1" s="30"/>
      <c r="J1" s="30"/>
      <c r="K1" s="30"/>
      <c r="L1" s="30"/>
      <c r="M1" s="30"/>
      <c r="N1" s="30"/>
      <c r="O1" s="30"/>
    </row>
    <row r="2" spans="1:15" ht="13.5" thickBot="1" x14ac:dyDescent="0.25"/>
    <row r="3" spans="1:15" ht="68.150000000000006" customHeight="1" x14ac:dyDescent="0.2">
      <c r="A3" s="34" t="s">
        <v>3</v>
      </c>
      <c r="B3" s="36" t="s">
        <v>24</v>
      </c>
      <c r="C3" s="38" t="s">
        <v>1</v>
      </c>
      <c r="D3" s="38" t="s">
        <v>0</v>
      </c>
      <c r="E3" s="38" t="s">
        <v>20</v>
      </c>
      <c r="F3" s="38" t="s">
        <v>19</v>
      </c>
      <c r="G3" s="38" t="s">
        <v>7</v>
      </c>
      <c r="H3" s="38" t="s">
        <v>25</v>
      </c>
      <c r="I3" s="38" t="s">
        <v>26</v>
      </c>
      <c r="J3" s="38" t="s">
        <v>2</v>
      </c>
      <c r="K3" s="38" t="s">
        <v>6</v>
      </c>
      <c r="L3" s="31" t="s">
        <v>8</v>
      </c>
      <c r="M3" s="32"/>
      <c r="N3" s="33"/>
      <c r="O3" s="40" t="s">
        <v>4</v>
      </c>
    </row>
    <row r="4" spans="1:15" ht="29.5" customHeight="1" thickBot="1" x14ac:dyDescent="0.25">
      <c r="A4" s="35"/>
      <c r="B4" s="37"/>
      <c r="C4" s="39"/>
      <c r="D4" s="39"/>
      <c r="E4" s="39"/>
      <c r="F4" s="39"/>
      <c r="G4" s="39"/>
      <c r="H4" s="39"/>
      <c r="I4" s="39"/>
      <c r="J4" s="39"/>
      <c r="K4" s="39"/>
      <c r="L4" s="2" t="s">
        <v>5</v>
      </c>
      <c r="M4" s="2" t="s">
        <v>17</v>
      </c>
      <c r="N4" s="2" t="s">
        <v>10</v>
      </c>
      <c r="O4" s="41"/>
    </row>
    <row r="5" spans="1:15" ht="212" customHeight="1" x14ac:dyDescent="0.2">
      <c r="A5" s="3"/>
      <c r="B5" s="19" t="s">
        <v>37</v>
      </c>
      <c r="C5" s="16" t="s">
        <v>38</v>
      </c>
      <c r="D5" s="20">
        <v>46048</v>
      </c>
      <c r="E5" s="17" t="s">
        <v>44</v>
      </c>
      <c r="F5" s="21">
        <v>1430005001164</v>
      </c>
      <c r="G5" s="17" t="s">
        <v>45</v>
      </c>
      <c r="H5" s="27">
        <v>1013575000</v>
      </c>
      <c r="I5" s="27">
        <v>1013575000</v>
      </c>
      <c r="J5" s="25">
        <f t="shared" ref="J5:J10" si="0">I5/H5</f>
        <v>1</v>
      </c>
      <c r="K5" s="12" t="s">
        <v>23</v>
      </c>
      <c r="L5" s="7" t="s">
        <v>12</v>
      </c>
      <c r="M5" s="7" t="s">
        <v>21</v>
      </c>
      <c r="N5" s="8" t="s">
        <v>9</v>
      </c>
      <c r="O5" s="13"/>
    </row>
    <row r="6" spans="1:15" ht="224.5" customHeight="1" x14ac:dyDescent="0.2">
      <c r="A6" s="3"/>
      <c r="B6" s="10" t="s">
        <v>27</v>
      </c>
      <c r="C6" s="16" t="s">
        <v>29</v>
      </c>
      <c r="D6" s="4">
        <v>46057</v>
      </c>
      <c r="E6" s="17" t="s">
        <v>30</v>
      </c>
      <c r="F6" s="6">
        <v>8010005003758</v>
      </c>
      <c r="G6" s="11" t="s">
        <v>28</v>
      </c>
      <c r="H6" s="18">
        <v>7788000</v>
      </c>
      <c r="I6" s="18">
        <v>7788000</v>
      </c>
      <c r="J6" s="25">
        <f t="shared" si="0"/>
        <v>1</v>
      </c>
      <c r="K6" s="12" t="s">
        <v>23</v>
      </c>
      <c r="L6" s="7" t="s">
        <v>14</v>
      </c>
      <c r="M6" s="7" t="s">
        <v>21</v>
      </c>
      <c r="N6" s="8" t="s">
        <v>9</v>
      </c>
      <c r="O6" s="13"/>
    </row>
    <row r="7" spans="1:15" ht="336" customHeight="1" x14ac:dyDescent="0.2">
      <c r="A7" s="3"/>
      <c r="B7" s="22" t="s">
        <v>39</v>
      </c>
      <c r="C7" s="23" t="s">
        <v>40</v>
      </c>
      <c r="D7" s="4">
        <v>46093</v>
      </c>
      <c r="E7" s="5" t="s">
        <v>41</v>
      </c>
      <c r="F7" s="14">
        <v>7010005016661</v>
      </c>
      <c r="G7" s="5" t="s">
        <v>42</v>
      </c>
      <c r="H7" s="29">
        <v>16890903</v>
      </c>
      <c r="I7" s="29">
        <v>16786000</v>
      </c>
      <c r="J7" s="26">
        <f t="shared" si="0"/>
        <v>0.99378937881533036</v>
      </c>
      <c r="K7" s="15" t="s">
        <v>23</v>
      </c>
      <c r="L7" s="7" t="s">
        <v>12</v>
      </c>
      <c r="M7" s="7" t="s">
        <v>21</v>
      </c>
      <c r="N7" s="8">
        <v>1</v>
      </c>
      <c r="O7" s="24"/>
    </row>
    <row r="8" spans="1:15" ht="262.5" customHeight="1" x14ac:dyDescent="0.2">
      <c r="A8" s="3"/>
      <c r="B8" s="10" t="s">
        <v>31</v>
      </c>
      <c r="C8" s="16" t="s">
        <v>29</v>
      </c>
      <c r="D8" s="4">
        <v>46094</v>
      </c>
      <c r="E8" s="11" t="s">
        <v>43</v>
      </c>
      <c r="F8" s="14">
        <v>3020005015278</v>
      </c>
      <c r="G8" s="11" t="s">
        <v>34</v>
      </c>
      <c r="H8" s="18">
        <v>1263000000</v>
      </c>
      <c r="I8" s="18">
        <v>1263000000</v>
      </c>
      <c r="J8" s="25">
        <f t="shared" si="0"/>
        <v>1</v>
      </c>
      <c r="K8" s="12" t="s">
        <v>23</v>
      </c>
      <c r="L8" s="7" t="s">
        <v>14</v>
      </c>
      <c r="M8" s="7" t="s">
        <v>21</v>
      </c>
      <c r="N8" s="8" t="s">
        <v>9</v>
      </c>
      <c r="O8" s="13"/>
    </row>
    <row r="9" spans="1:15" ht="274" customHeight="1" x14ac:dyDescent="0.2">
      <c r="A9" s="3"/>
      <c r="B9" s="10" t="s">
        <v>32</v>
      </c>
      <c r="C9" s="16" t="s">
        <v>29</v>
      </c>
      <c r="D9" s="4">
        <v>46094</v>
      </c>
      <c r="E9" s="11" t="s">
        <v>43</v>
      </c>
      <c r="F9" s="14">
        <v>3020005015278</v>
      </c>
      <c r="G9" s="11" t="s">
        <v>36</v>
      </c>
      <c r="H9" s="28">
        <v>985633000</v>
      </c>
      <c r="I9" s="28">
        <v>985633000</v>
      </c>
      <c r="J9" s="25">
        <f t="shared" si="0"/>
        <v>1</v>
      </c>
      <c r="K9" s="12" t="s">
        <v>23</v>
      </c>
      <c r="L9" s="7" t="s">
        <v>14</v>
      </c>
      <c r="M9" s="7" t="s">
        <v>21</v>
      </c>
      <c r="N9" s="8" t="s">
        <v>9</v>
      </c>
      <c r="O9" s="13"/>
    </row>
    <row r="10" spans="1:15" ht="254.5" customHeight="1" thickBot="1" x14ac:dyDescent="0.25">
      <c r="A10" s="3"/>
      <c r="B10" s="42" t="s">
        <v>33</v>
      </c>
      <c r="C10" s="43" t="s">
        <v>29</v>
      </c>
      <c r="D10" s="44">
        <v>46098</v>
      </c>
      <c r="E10" s="45" t="s">
        <v>43</v>
      </c>
      <c r="F10" s="46">
        <v>3020005015278</v>
      </c>
      <c r="G10" s="45" t="s">
        <v>35</v>
      </c>
      <c r="H10" s="47">
        <v>5647816000</v>
      </c>
      <c r="I10" s="47">
        <v>5647816000</v>
      </c>
      <c r="J10" s="48">
        <f t="shared" si="0"/>
        <v>1</v>
      </c>
      <c r="K10" s="49" t="s">
        <v>23</v>
      </c>
      <c r="L10" s="50" t="s">
        <v>14</v>
      </c>
      <c r="M10" s="50" t="s">
        <v>21</v>
      </c>
      <c r="N10" s="51" t="s">
        <v>9</v>
      </c>
      <c r="O10" s="52"/>
    </row>
    <row r="11" spans="1:15" x14ac:dyDescent="0.2">
      <c r="B11" s="9" t="s">
        <v>11</v>
      </c>
    </row>
    <row r="12" spans="1:15" x14ac:dyDescent="0.2">
      <c r="B12" s="9" t="s">
        <v>13</v>
      </c>
    </row>
    <row r="17" spans="12:13" x14ac:dyDescent="0.2">
      <c r="L17" s="1" t="s">
        <v>12</v>
      </c>
      <c r="M17" s="1" t="s">
        <v>21</v>
      </c>
    </row>
    <row r="18" spans="12:13" x14ac:dyDescent="0.2">
      <c r="L18" s="1" t="s">
        <v>14</v>
      </c>
      <c r="M18" s="1" t="s">
        <v>22</v>
      </c>
    </row>
    <row r="19" spans="12:13" x14ac:dyDescent="0.2">
      <c r="L19" s="1" t="s">
        <v>15</v>
      </c>
    </row>
    <row r="20" spans="12:13" x14ac:dyDescent="0.2">
      <c r="L20" s="1" t="s">
        <v>16</v>
      </c>
    </row>
  </sheetData>
  <autoFilter ref="A4:O12" xr:uid="{00000000-0009-0000-0000-000004000000}">
    <sortState xmlns:xlrd2="http://schemas.microsoft.com/office/spreadsheetml/2017/richdata2" ref="A6:O12">
      <sortCondition ref="D4:D12"/>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7">
    <dataValidation type="list" showDropDown="1" showInputMessage="1" showErrorMessage="1" sqref="L17" xr:uid="{00000000-0002-0000-0400-000000000000}">
      <formula1>$L$16:$L$20</formula1>
    </dataValidation>
    <dataValidation type="list" allowBlank="1" showInputMessage="1" showErrorMessage="1" sqref="M5:M8" xr:uid="{04A84E8C-495E-4867-93C2-2FF5C9D1EDE2}">
      <formula1>$M$23:$M$24</formula1>
    </dataValidation>
    <dataValidation type="list" allowBlank="1" showInputMessage="1" showErrorMessage="1" sqref="L5:L8" xr:uid="{4833050A-7683-4754-A39A-6FC0B779CA59}">
      <formula1>$L$23:$L$26</formula1>
    </dataValidation>
    <dataValidation type="list" allowBlank="1" showInputMessage="1" showErrorMessage="1" sqref="M9" xr:uid="{2A7D3C2A-ACE9-44EA-9E87-BD77CED208AF}">
      <formula1>$M$15:$M$16</formula1>
    </dataValidation>
    <dataValidation type="list" allowBlank="1" showInputMessage="1" showErrorMessage="1" sqref="L9" xr:uid="{B8E2C280-45B1-49A8-8A0B-34996EE2D784}">
      <formula1>$L$15:$L$18</formula1>
    </dataValidation>
    <dataValidation type="list" allowBlank="1" showInputMessage="1" showErrorMessage="1" sqref="L10" xr:uid="{6F940EBB-76E8-41BF-B440-3E558AC33223}">
      <formula1>$L$21:$L$24</formula1>
    </dataValidation>
    <dataValidation type="list" allowBlank="1" showInputMessage="1" showErrorMessage="1" sqref="M10" xr:uid="{62378BDB-1573-46AF-A78D-2B9A08E18E1A}">
      <formula1>$M$21:$M$22</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