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yorozu-k28t\Desktop\"/>
    </mc:Choice>
  </mc:AlternateContent>
  <bookViews>
    <workbookView xWindow="-120" yWindow="-120" windowWidth="29040" windowHeight="15840" tabRatio="912"/>
  </bookViews>
  <sheets>
    <sheet name="公表資料（表-１）" sheetId="1" r:id="rId1"/>
    <sheet name="参考資料（前月差）" sheetId="3" state="hidden" r:id="rId2"/>
    <sheet name="公表資料（表-２）" sheetId="2" state="hidden" r:id="rId3"/>
    <sheet name="公表資料（表-２）前月" sheetId="8" state="hidden" r:id="rId4"/>
    <sheet name="公表資料（表-２）_新様式" sheetId="11" r:id="rId5"/>
    <sheet name="公表資料（参考-２）_新様式" sheetId="12" state="hidden" r:id="rId6"/>
  </sheets>
  <definedNames>
    <definedName name="_xlnm._FilterDatabase" localSheetId="4" hidden="1">'公表資料（表-２）_新様式'!$A$1:$O$1016</definedName>
    <definedName name="_xlnm.Print_Area" localSheetId="5">'公表資料（参考-２）_新様式'!$A$1:$M$285</definedName>
    <definedName name="_xlnm.Print_Area" localSheetId="0">'公表資料（表-１）'!$A$1:$Q$57</definedName>
    <definedName name="_xlnm.Print_Area" localSheetId="2">'公表資料（表-２）'!$A$1:$M$560</definedName>
    <definedName name="_xlnm.Print_Area" localSheetId="4">'公表資料（表-２）_新様式'!$A$1:$M$1016</definedName>
    <definedName name="_xlnm.Print_Area" localSheetId="3">'公表資料（表-２）前月'!$A$1:$M$560</definedName>
    <definedName name="_xlnm.Print_Area" localSheetId="1">'参考資料（前月差）'!$A$1:$R$62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6" i="8" l="1"/>
  <c r="E537" i="2" s="1"/>
  <c r="D536" i="8"/>
  <c r="D537" i="2" s="1"/>
  <c r="L456" i="2"/>
  <c r="L456" i="8"/>
  <c r="L457" i="2" s="1"/>
  <c r="J456" i="2"/>
  <c r="J456" i="8"/>
  <c r="J457" i="2" s="1"/>
  <c r="F456" i="2"/>
  <c r="F456" i="8"/>
  <c r="F457" i="2" s="1"/>
  <c r="E456" i="8"/>
  <c r="E457" i="2" s="1"/>
  <c r="D456" i="2"/>
  <c r="L376" i="2"/>
  <c r="L376" i="8"/>
  <c r="L377" i="2" s="1"/>
  <c r="K376" i="2"/>
  <c r="J376" i="2"/>
  <c r="J376" i="8"/>
  <c r="J377" i="2" s="1"/>
  <c r="F376" i="2"/>
  <c r="F376" i="8"/>
  <c r="F377" i="2" s="1"/>
  <c r="E376" i="2"/>
  <c r="E376" i="8"/>
  <c r="E377" i="2" s="1"/>
  <c r="D376" i="8"/>
  <c r="D377" i="2" s="1"/>
  <c r="K296" i="2"/>
  <c r="K296" i="8"/>
  <c r="K297" i="2" s="1"/>
  <c r="E296" i="2"/>
  <c r="E296" i="8"/>
  <c r="E297" i="2" s="1"/>
  <c r="D296" i="2"/>
  <c r="D296" i="8"/>
  <c r="D297" i="2" s="1"/>
  <c r="L216" i="8"/>
  <c r="L217" i="2" s="1"/>
  <c r="K216" i="2"/>
  <c r="K216" i="8"/>
  <c r="K217" i="2" s="1"/>
  <c r="F216" i="8"/>
  <c r="F217" i="2" s="1"/>
  <c r="E216" i="2"/>
  <c r="K136" i="2"/>
  <c r="K136" i="8"/>
  <c r="K137" i="2" s="1"/>
  <c r="J136" i="2"/>
  <c r="J136" i="8"/>
  <c r="J137" i="2" s="1"/>
  <c r="F136" i="2"/>
  <c r="F136" i="8"/>
  <c r="F137" i="2" s="1"/>
  <c r="E136" i="2"/>
  <c r="D136" i="2"/>
  <c r="D136" i="8"/>
  <c r="D137" i="2" s="1"/>
  <c r="K56" i="2"/>
  <c r="K56" i="8"/>
  <c r="K57" i="2" s="1"/>
  <c r="J56" i="2"/>
  <c r="J56" i="8"/>
  <c r="J57" i="2" s="1"/>
  <c r="E56" i="8"/>
  <c r="E57" i="2" s="1"/>
  <c r="D56" i="8"/>
  <c r="D57" i="2" s="1"/>
  <c r="E550" i="8"/>
  <c r="D550" i="8"/>
  <c r="E549" i="8"/>
  <c r="D549" i="8"/>
  <c r="E549" i="2"/>
  <c r="D549" i="2"/>
  <c r="D548" i="8"/>
  <c r="E548" i="2"/>
  <c r="D548" i="2"/>
  <c r="E547" i="8"/>
  <c r="E547" i="2"/>
  <c r="D547" i="2"/>
  <c r="E546" i="8"/>
  <c r="D546" i="2"/>
  <c r="E545" i="8"/>
  <c r="E545" i="2"/>
  <c r="D545" i="2"/>
  <c r="E544" i="8"/>
  <c r="D544" i="8"/>
  <c r="E544" i="2"/>
  <c r="D544" i="2"/>
  <c r="E543" i="8"/>
  <c r="D543" i="8"/>
  <c r="E543" i="2"/>
  <c r="D543" i="2"/>
  <c r="D542" i="8"/>
  <c r="E542" i="2"/>
  <c r="D542" i="2"/>
  <c r="L470" i="8"/>
  <c r="J470" i="8"/>
  <c r="L470" i="2"/>
  <c r="K470" i="2"/>
  <c r="J470" i="2"/>
  <c r="L469" i="8"/>
  <c r="K469" i="8"/>
  <c r="J469" i="8"/>
  <c r="L469" i="2"/>
  <c r="K469" i="2"/>
  <c r="L468" i="8"/>
  <c r="K468" i="8"/>
  <c r="J468" i="8"/>
  <c r="L468" i="2"/>
  <c r="K468" i="2"/>
  <c r="J468" i="2"/>
  <c r="L467" i="8"/>
  <c r="K467" i="8"/>
  <c r="K467" i="2"/>
  <c r="J467" i="2"/>
  <c r="L466" i="8"/>
  <c r="K466" i="8"/>
  <c r="J466" i="8"/>
  <c r="L466" i="2"/>
  <c r="K466" i="2"/>
  <c r="J466" i="2"/>
  <c r="L465" i="8"/>
  <c r="K465" i="8"/>
  <c r="J465" i="8"/>
  <c r="L465" i="2"/>
  <c r="K465" i="2"/>
  <c r="J465" i="2"/>
  <c r="L464" i="8"/>
  <c r="J464" i="8"/>
  <c r="L464" i="2"/>
  <c r="K464" i="2"/>
  <c r="J464" i="2"/>
  <c r="L463" i="8"/>
  <c r="K463" i="8"/>
  <c r="L463" i="2"/>
  <c r="K463" i="2"/>
  <c r="J463" i="2"/>
  <c r="L462" i="8"/>
  <c r="J462" i="8"/>
  <c r="L462" i="2"/>
  <c r="K462" i="2"/>
  <c r="J462" i="2"/>
  <c r="F470" i="8"/>
  <c r="E470" i="8"/>
  <c r="D470" i="8"/>
  <c r="F470" i="2"/>
  <c r="E470" i="2"/>
  <c r="D470" i="2"/>
  <c r="F469" i="8"/>
  <c r="E469" i="8"/>
  <c r="D469" i="8"/>
  <c r="E469" i="2"/>
  <c r="D469" i="2"/>
  <c r="F468" i="8"/>
  <c r="E468" i="8"/>
  <c r="D468" i="8"/>
  <c r="F468" i="2"/>
  <c r="E468" i="2"/>
  <c r="D468" i="2"/>
  <c r="E467" i="8"/>
  <c r="D467" i="8"/>
  <c r="F467" i="2"/>
  <c r="E467" i="2"/>
  <c r="D467" i="2"/>
  <c r="F466" i="8"/>
  <c r="E466" i="8"/>
  <c r="D466" i="8"/>
  <c r="F466" i="2"/>
  <c r="E466" i="2"/>
  <c r="D466" i="2"/>
  <c r="F465" i="8"/>
  <c r="E465" i="8"/>
  <c r="D465" i="8"/>
  <c r="E465" i="2"/>
  <c r="D465" i="2"/>
  <c r="F464" i="8"/>
  <c r="E464" i="8"/>
  <c r="F464" i="2"/>
  <c r="E464" i="2"/>
  <c r="D464" i="2"/>
  <c r="F463" i="8"/>
  <c r="E463" i="8"/>
  <c r="D463" i="8"/>
  <c r="E463" i="2"/>
  <c r="D463" i="2"/>
  <c r="F462" i="8"/>
  <c r="E462" i="8"/>
  <c r="D462" i="8"/>
  <c r="F462" i="2"/>
  <c r="E462" i="2"/>
  <c r="D462" i="2"/>
  <c r="L390" i="8"/>
  <c r="K390" i="8"/>
  <c r="J390" i="8"/>
  <c r="L390" i="2"/>
  <c r="K390" i="2"/>
  <c r="J390" i="2"/>
  <c r="L389" i="8"/>
  <c r="J389" i="8"/>
  <c r="K389" i="2"/>
  <c r="J389" i="2"/>
  <c r="L388" i="8"/>
  <c r="L388" i="2"/>
  <c r="K388" i="2"/>
  <c r="J388" i="2"/>
  <c r="L387" i="8"/>
  <c r="K387" i="8"/>
  <c r="L387" i="2"/>
  <c r="K387" i="2"/>
  <c r="J387" i="2"/>
  <c r="L386" i="8"/>
  <c r="K386" i="8"/>
  <c r="J386" i="8"/>
  <c r="L386" i="2"/>
  <c r="K386" i="2"/>
  <c r="J386" i="2"/>
  <c r="L385" i="8"/>
  <c r="K385" i="8"/>
  <c r="J385" i="8"/>
  <c r="L385" i="2"/>
  <c r="J385" i="2"/>
  <c r="K384" i="8"/>
  <c r="J384" i="8"/>
  <c r="L384" i="2"/>
  <c r="K384" i="2"/>
  <c r="J384" i="2"/>
  <c r="L383" i="8"/>
  <c r="J383" i="8"/>
  <c r="L383" i="2"/>
  <c r="K383" i="2"/>
  <c r="J383" i="2"/>
  <c r="L382" i="8"/>
  <c r="J382" i="8"/>
  <c r="L382" i="2"/>
  <c r="K382" i="2"/>
  <c r="J382" i="2"/>
  <c r="F390" i="8"/>
  <c r="E390" i="8"/>
  <c r="D390" i="8"/>
  <c r="F390" i="2"/>
  <c r="E390" i="2"/>
  <c r="D390" i="2"/>
  <c r="F389" i="8"/>
  <c r="E389" i="8"/>
  <c r="D389" i="8"/>
  <c r="F389" i="2"/>
  <c r="E389" i="2"/>
  <c r="D389" i="2"/>
  <c r="F388" i="8"/>
  <c r="E388" i="8"/>
  <c r="F388" i="2"/>
  <c r="E388" i="2"/>
  <c r="D388" i="2"/>
  <c r="F387" i="8"/>
  <c r="E387" i="8"/>
  <c r="D387" i="8"/>
  <c r="F387" i="2"/>
  <c r="E387" i="2"/>
  <c r="D387" i="2"/>
  <c r="F386" i="8"/>
  <c r="E386" i="8"/>
  <c r="D386" i="8"/>
  <c r="F386" i="2"/>
  <c r="E386" i="2"/>
  <c r="D386" i="2"/>
  <c r="E385" i="8"/>
  <c r="D385" i="8"/>
  <c r="F385" i="2"/>
  <c r="E385" i="2"/>
  <c r="D385" i="2"/>
  <c r="F384" i="8"/>
  <c r="E384" i="8"/>
  <c r="D384" i="8"/>
  <c r="F384" i="2"/>
  <c r="E384" i="2"/>
  <c r="D384" i="2"/>
  <c r="F383" i="8"/>
  <c r="E383" i="8"/>
  <c r="D383" i="8"/>
  <c r="F383" i="2"/>
  <c r="E383" i="2"/>
  <c r="D383" i="2"/>
  <c r="F382" i="8"/>
  <c r="E382" i="8"/>
  <c r="D382" i="8"/>
  <c r="F382" i="2"/>
  <c r="E382" i="2"/>
  <c r="D382" i="2"/>
  <c r="K310" i="8"/>
  <c r="J310" i="8"/>
  <c r="K310" i="2"/>
  <c r="J310" i="2"/>
  <c r="J309" i="8"/>
  <c r="K309" i="2"/>
  <c r="J309" i="2"/>
  <c r="K308" i="8"/>
  <c r="J308" i="8"/>
  <c r="J308" i="2"/>
  <c r="K307" i="8"/>
  <c r="J307" i="8"/>
  <c r="K307" i="2"/>
  <c r="J307" i="2"/>
  <c r="K306" i="2"/>
  <c r="J306" i="2"/>
  <c r="K305" i="8"/>
  <c r="J305" i="8"/>
  <c r="K305" i="2"/>
  <c r="J305" i="2"/>
  <c r="K304" i="8"/>
  <c r="J304" i="8"/>
  <c r="K304" i="2"/>
  <c r="J304" i="2"/>
  <c r="K303" i="8"/>
  <c r="J303" i="8"/>
  <c r="K303" i="2"/>
  <c r="J303" i="2"/>
  <c r="J302" i="8"/>
  <c r="K302" i="2"/>
  <c r="J302" i="2"/>
  <c r="E310" i="8"/>
  <c r="D310" i="8"/>
  <c r="E310" i="2"/>
  <c r="D310" i="2"/>
  <c r="E309" i="8"/>
  <c r="E309" i="2"/>
  <c r="D309" i="2"/>
  <c r="E308" i="8"/>
  <c r="D308" i="8"/>
  <c r="D308" i="2"/>
  <c r="E307" i="8"/>
  <c r="D307" i="8"/>
  <c r="E307" i="2"/>
  <c r="D307" i="2"/>
  <c r="E306" i="8"/>
  <c r="D306" i="8"/>
  <c r="E306" i="2"/>
  <c r="D306" i="2"/>
  <c r="D305" i="8"/>
  <c r="E305" i="2"/>
  <c r="D305" i="2"/>
  <c r="E304" i="8"/>
  <c r="D304" i="8"/>
  <c r="E304" i="2"/>
  <c r="D304" i="2"/>
  <c r="E303" i="8"/>
  <c r="E303" i="2"/>
  <c r="D303" i="2"/>
  <c r="E302" i="8"/>
  <c r="D302" i="8"/>
  <c r="E302" i="2"/>
  <c r="D302" i="2"/>
  <c r="J230" i="8"/>
  <c r="K230" i="2"/>
  <c r="J230" i="2"/>
  <c r="L229" i="8"/>
  <c r="K229" i="8"/>
  <c r="J229" i="8"/>
  <c r="L229" i="2"/>
  <c r="K229" i="2"/>
  <c r="J229" i="2"/>
  <c r="L228" i="8"/>
  <c r="K228" i="8"/>
  <c r="J228" i="8"/>
  <c r="L228" i="2"/>
  <c r="K228" i="2"/>
  <c r="J228" i="2"/>
  <c r="L227" i="8"/>
  <c r="K227" i="8"/>
  <c r="J227" i="8"/>
  <c r="L227" i="2"/>
  <c r="K227" i="2"/>
  <c r="J227" i="2"/>
  <c r="L226" i="8"/>
  <c r="L226" i="2"/>
  <c r="K226" i="2"/>
  <c r="J226" i="2"/>
  <c r="L225" i="8"/>
  <c r="K225" i="8"/>
  <c r="J225" i="8"/>
  <c r="L225" i="2"/>
  <c r="K225" i="2"/>
  <c r="J225" i="2"/>
  <c r="L224" i="8"/>
  <c r="J224" i="8"/>
  <c r="L224" i="2"/>
  <c r="K224" i="2"/>
  <c r="J224" i="2"/>
  <c r="L223" i="8"/>
  <c r="K223" i="8"/>
  <c r="L223" i="2"/>
  <c r="K223" i="2"/>
  <c r="J223" i="2"/>
  <c r="L222" i="8"/>
  <c r="K222" i="8"/>
  <c r="L222" i="2"/>
  <c r="K222" i="2"/>
  <c r="J222" i="2"/>
  <c r="F230" i="8"/>
  <c r="E230" i="8"/>
  <c r="D230" i="8"/>
  <c r="F230" i="2"/>
  <c r="E230" i="2"/>
  <c r="D230" i="2"/>
  <c r="E229" i="8"/>
  <c r="D229" i="8"/>
  <c r="F229" i="2"/>
  <c r="E229" i="2"/>
  <c r="D229" i="2"/>
  <c r="F228" i="8"/>
  <c r="F228" i="2"/>
  <c r="E228" i="2"/>
  <c r="D228" i="2"/>
  <c r="F227" i="8"/>
  <c r="E227" i="8"/>
  <c r="F227" i="2"/>
  <c r="E227" i="2"/>
  <c r="D227" i="2"/>
  <c r="F226" i="8"/>
  <c r="E226" i="8"/>
  <c r="D226" i="8"/>
  <c r="F226" i="2"/>
  <c r="E226" i="2"/>
  <c r="D226" i="2"/>
  <c r="F225" i="8"/>
  <c r="E225" i="8"/>
  <c r="F225" i="2"/>
  <c r="E225" i="2"/>
  <c r="D225" i="2"/>
  <c r="D224" i="8"/>
  <c r="F224" i="2"/>
  <c r="E224" i="2"/>
  <c r="D224" i="2"/>
  <c r="F223" i="8"/>
  <c r="E223" i="8"/>
  <c r="D223" i="8"/>
  <c r="F223" i="2"/>
  <c r="E223" i="2"/>
  <c r="D223" i="2"/>
  <c r="F222" i="8"/>
  <c r="E222" i="8"/>
  <c r="D222" i="8"/>
  <c r="F222" i="2"/>
  <c r="E222" i="2"/>
  <c r="D222" i="2"/>
  <c r="L150" i="8"/>
  <c r="K150" i="8"/>
  <c r="J150" i="8"/>
  <c r="L150" i="2"/>
  <c r="K150" i="2"/>
  <c r="J150" i="2"/>
  <c r="L149" i="8"/>
  <c r="K149" i="8"/>
  <c r="J149" i="8"/>
  <c r="L149" i="2"/>
  <c r="K149" i="2"/>
  <c r="J149" i="2"/>
  <c r="L148" i="2"/>
  <c r="K148" i="2"/>
  <c r="J148" i="2"/>
  <c r="L147" i="8"/>
  <c r="K147" i="8"/>
  <c r="L147" i="2"/>
  <c r="K147" i="2"/>
  <c r="J147" i="2"/>
  <c r="L146" i="8"/>
  <c r="K146" i="8"/>
  <c r="J146" i="8"/>
  <c r="L146" i="2"/>
  <c r="K146" i="2"/>
  <c r="J146" i="2"/>
  <c r="L145" i="8"/>
  <c r="J145" i="8"/>
  <c r="L145" i="2"/>
  <c r="K145" i="2"/>
  <c r="J145" i="2"/>
  <c r="L144" i="8"/>
  <c r="K144" i="8"/>
  <c r="J144" i="8"/>
  <c r="L144" i="2"/>
  <c r="K144" i="2"/>
  <c r="J144" i="2"/>
  <c r="L143" i="8"/>
  <c r="J143" i="8"/>
  <c r="L143" i="2"/>
  <c r="K143" i="2"/>
  <c r="J143" i="2"/>
  <c r="L142" i="8"/>
  <c r="J142" i="8"/>
  <c r="L142" i="2"/>
  <c r="K142" i="2"/>
  <c r="J142" i="2"/>
  <c r="F150" i="8"/>
  <c r="E150" i="8"/>
  <c r="D150" i="8"/>
  <c r="F150" i="2"/>
  <c r="E150" i="2"/>
  <c r="D150" i="2"/>
  <c r="E149" i="8"/>
  <c r="D149" i="8"/>
  <c r="F149" i="2"/>
  <c r="E149" i="2"/>
  <c r="D149" i="2"/>
  <c r="F148" i="8"/>
  <c r="E148" i="8"/>
  <c r="D148" i="8"/>
  <c r="F148" i="2"/>
  <c r="E148" i="2"/>
  <c r="D148" i="2"/>
  <c r="E147" i="8"/>
  <c r="D147" i="8"/>
  <c r="F147" i="2"/>
  <c r="E147" i="2"/>
  <c r="D147" i="2"/>
  <c r="F146" i="8"/>
  <c r="E146" i="8"/>
  <c r="F146" i="2"/>
  <c r="E146" i="2"/>
  <c r="D146" i="2"/>
  <c r="F145" i="8"/>
  <c r="E145" i="8"/>
  <c r="D145" i="8"/>
  <c r="F145" i="2"/>
  <c r="E145" i="2"/>
  <c r="D145" i="2"/>
  <c r="F144" i="8"/>
  <c r="E144" i="8"/>
  <c r="D144" i="8"/>
  <c r="F144" i="2"/>
  <c r="E144" i="2"/>
  <c r="D144" i="2"/>
  <c r="E143" i="8"/>
  <c r="D143" i="8"/>
  <c r="F143" i="2"/>
  <c r="E143" i="2"/>
  <c r="D143" i="2"/>
  <c r="E142" i="8"/>
  <c r="F142" i="2"/>
  <c r="E142" i="2"/>
  <c r="D142" i="2"/>
  <c r="K70" i="8"/>
  <c r="J70" i="8"/>
  <c r="K70" i="2"/>
  <c r="J70" i="2"/>
  <c r="K69" i="8"/>
  <c r="J69" i="8"/>
  <c r="K69" i="2"/>
  <c r="J69" i="2"/>
  <c r="K68" i="8"/>
  <c r="J68" i="8"/>
  <c r="K68" i="2"/>
  <c r="J68" i="2"/>
  <c r="K67" i="8"/>
  <c r="J67" i="2"/>
  <c r="K66" i="8"/>
  <c r="J66" i="8"/>
  <c r="K66" i="2"/>
  <c r="J66" i="2"/>
  <c r="K65" i="8"/>
  <c r="J65" i="8"/>
  <c r="K65" i="2"/>
  <c r="J65" i="2"/>
  <c r="K64" i="8"/>
  <c r="K64" i="2"/>
  <c r="J64" i="2"/>
  <c r="K63" i="8"/>
  <c r="J63" i="8"/>
  <c r="K63" i="2"/>
  <c r="J63" i="2"/>
  <c r="K62" i="8"/>
  <c r="J62" i="8"/>
  <c r="K62" i="2"/>
  <c r="J62" i="2"/>
  <c r="E70" i="8"/>
  <c r="D70" i="8"/>
  <c r="E70" i="2"/>
  <c r="D70" i="2"/>
  <c r="E69" i="8"/>
  <c r="D69" i="8"/>
  <c r="E69" i="2"/>
  <c r="D69" i="2"/>
  <c r="E68" i="8"/>
  <c r="E68" i="2"/>
  <c r="D68" i="2"/>
  <c r="D67" i="8"/>
  <c r="E67" i="2"/>
  <c r="D67" i="2"/>
  <c r="E66" i="8"/>
  <c r="D66" i="8"/>
  <c r="E66" i="2"/>
  <c r="D66" i="2"/>
  <c r="E65" i="2"/>
  <c r="D65" i="2"/>
  <c r="E64" i="8"/>
  <c r="D64" i="8"/>
  <c r="E64" i="2"/>
  <c r="D64" i="2"/>
  <c r="E63" i="8"/>
  <c r="D63" i="8"/>
  <c r="E63" i="2"/>
  <c r="D63" i="2"/>
  <c r="E62" i="8"/>
  <c r="E62" i="2"/>
  <c r="D62" i="2"/>
  <c r="E532" i="8"/>
  <c r="D532" i="8"/>
  <c r="E531" i="8"/>
  <c r="D531" i="8"/>
  <c r="E530" i="8"/>
  <c r="D530" i="8"/>
  <c r="E529" i="8"/>
  <c r="D529" i="8"/>
  <c r="E528" i="8"/>
  <c r="D528" i="8"/>
  <c r="E527" i="8"/>
  <c r="D527" i="8"/>
  <c r="E526" i="8"/>
  <c r="D526" i="8"/>
  <c r="E525" i="8"/>
  <c r="D525" i="8"/>
  <c r="E524" i="8"/>
  <c r="D524" i="8"/>
  <c r="E523" i="8"/>
  <c r="D523" i="8"/>
  <c r="E522" i="8"/>
  <c r="D522" i="8"/>
  <c r="E521" i="8"/>
  <c r="D521" i="8"/>
  <c r="E520" i="8"/>
  <c r="D520" i="8"/>
  <c r="E519" i="8"/>
  <c r="D519" i="8"/>
  <c r="E518" i="8"/>
  <c r="D518" i="8"/>
  <c r="E517" i="8"/>
  <c r="D517" i="8"/>
  <c r="E516" i="8"/>
  <c r="D516" i="8"/>
  <c r="E515" i="8"/>
  <c r="D515" i="8"/>
  <c r="E514" i="8"/>
  <c r="D514" i="8"/>
  <c r="E513" i="8"/>
  <c r="D513" i="8"/>
  <c r="E512" i="8"/>
  <c r="D512" i="8"/>
  <c r="E511" i="8"/>
  <c r="D511" i="8"/>
  <c r="E510" i="8"/>
  <c r="D510" i="8"/>
  <c r="E509" i="8"/>
  <c r="D509" i="8"/>
  <c r="E508" i="8"/>
  <c r="D508" i="8"/>
  <c r="E507" i="8"/>
  <c r="D507" i="8"/>
  <c r="E506" i="8"/>
  <c r="D506" i="8"/>
  <c r="E505" i="8"/>
  <c r="D505" i="8"/>
  <c r="E504" i="8"/>
  <c r="D504" i="8"/>
  <c r="E503" i="8"/>
  <c r="D503" i="8"/>
  <c r="E502" i="8"/>
  <c r="D502" i="8"/>
  <c r="E501" i="8"/>
  <c r="D501" i="8"/>
  <c r="E500" i="8"/>
  <c r="D500" i="8"/>
  <c r="E499" i="8"/>
  <c r="D499" i="8"/>
  <c r="E498" i="8"/>
  <c r="D498" i="8"/>
  <c r="E497" i="8"/>
  <c r="D497" i="8"/>
  <c r="D271" i="12" s="1"/>
  <c r="E496" i="8"/>
  <c r="D496" i="8"/>
  <c r="E495" i="8"/>
  <c r="D495" i="8"/>
  <c r="E494" i="8"/>
  <c r="D494" i="8"/>
  <c r="E493" i="8"/>
  <c r="G268" i="12" s="1"/>
  <c r="D493" i="8"/>
  <c r="E492" i="8"/>
  <c r="G267" i="12" s="1"/>
  <c r="D492" i="8"/>
  <c r="E491" i="8"/>
  <c r="D491" i="8"/>
  <c r="E490" i="8"/>
  <c r="D490" i="8"/>
  <c r="E489" i="8"/>
  <c r="D489" i="8"/>
  <c r="E488" i="8"/>
  <c r="D488" i="8"/>
  <c r="D263" i="12" s="1"/>
  <c r="E487" i="8"/>
  <c r="D487" i="8"/>
  <c r="D262" i="12" s="1"/>
  <c r="L452" i="8"/>
  <c r="K452" i="8"/>
  <c r="J452" i="8"/>
  <c r="L451" i="8"/>
  <c r="K451" i="8"/>
  <c r="J451" i="8"/>
  <c r="L450" i="8"/>
  <c r="K450" i="8"/>
  <c r="J450" i="8"/>
  <c r="L449" i="8"/>
  <c r="K449" i="8"/>
  <c r="J449" i="8"/>
  <c r="L448" i="8"/>
  <c r="K448" i="8"/>
  <c r="J448" i="8"/>
  <c r="L447" i="8"/>
  <c r="K447" i="8"/>
  <c r="J447" i="8"/>
  <c r="L446" i="8"/>
  <c r="K446" i="8"/>
  <c r="J446" i="8"/>
  <c r="L445" i="8"/>
  <c r="K445" i="8"/>
  <c r="J445" i="8"/>
  <c r="L444" i="8"/>
  <c r="K444" i="8"/>
  <c r="J444" i="8"/>
  <c r="L443" i="8"/>
  <c r="K443" i="8"/>
  <c r="J443" i="8"/>
  <c r="L442" i="8"/>
  <c r="K442" i="8"/>
  <c r="J442" i="8"/>
  <c r="L441" i="8"/>
  <c r="K441" i="8"/>
  <c r="J441" i="8"/>
  <c r="L440" i="8"/>
  <c r="K440" i="8"/>
  <c r="J440" i="8"/>
  <c r="L439" i="8"/>
  <c r="K439" i="8"/>
  <c r="J439" i="8"/>
  <c r="L438" i="8"/>
  <c r="K438" i="8"/>
  <c r="J438" i="8"/>
  <c r="L437" i="8"/>
  <c r="K437" i="8"/>
  <c r="J437" i="8"/>
  <c r="L436" i="8"/>
  <c r="K436" i="8"/>
  <c r="J436" i="8"/>
  <c r="L435" i="8"/>
  <c r="K435" i="8"/>
  <c r="J435" i="8"/>
  <c r="L434" i="8"/>
  <c r="K434" i="8"/>
  <c r="J434" i="8"/>
  <c r="L433" i="8"/>
  <c r="K433" i="8"/>
  <c r="J433" i="8"/>
  <c r="L432" i="8"/>
  <c r="K432" i="8"/>
  <c r="J432" i="8"/>
  <c r="L431" i="8"/>
  <c r="K431" i="8"/>
  <c r="J431" i="8"/>
  <c r="L430" i="8"/>
  <c r="K430" i="8"/>
  <c r="J430" i="8"/>
  <c r="L429" i="8"/>
  <c r="K429" i="8"/>
  <c r="J429" i="8"/>
  <c r="L428" i="8"/>
  <c r="K428" i="8"/>
  <c r="J428" i="8"/>
  <c r="L427" i="8"/>
  <c r="K427" i="8"/>
  <c r="J427" i="8"/>
  <c r="L426" i="8"/>
  <c r="K426" i="8"/>
  <c r="J426" i="8"/>
  <c r="L425" i="8"/>
  <c r="K425" i="8"/>
  <c r="J425" i="8"/>
  <c r="L424" i="8"/>
  <c r="K424" i="8"/>
  <c r="J424" i="8"/>
  <c r="L423" i="8"/>
  <c r="K423" i="8"/>
  <c r="J423" i="8"/>
  <c r="L422" i="8"/>
  <c r="K422" i="8"/>
  <c r="G244" i="12" s="1"/>
  <c r="J422" i="8"/>
  <c r="D244" i="12" s="1"/>
  <c r="L421" i="8"/>
  <c r="K421" i="8"/>
  <c r="J421" i="8"/>
  <c r="L420" i="8"/>
  <c r="K420" i="8"/>
  <c r="J420" i="8"/>
  <c r="L419" i="8"/>
  <c r="K419" i="8"/>
  <c r="J419" i="8"/>
  <c r="L418" i="8"/>
  <c r="K418" i="8"/>
  <c r="J418" i="8"/>
  <c r="L417" i="8"/>
  <c r="K417" i="8"/>
  <c r="G243" i="12" s="1"/>
  <c r="J417" i="8"/>
  <c r="L416" i="8"/>
  <c r="K416" i="8"/>
  <c r="J416" i="8"/>
  <c r="L415" i="8"/>
  <c r="K415" i="8"/>
  <c r="G242" i="12" s="1"/>
  <c r="J415" i="8"/>
  <c r="L414" i="8"/>
  <c r="J241" i="12" s="1"/>
  <c r="K414" i="8"/>
  <c r="J414" i="8"/>
  <c r="D241" i="12" s="1"/>
  <c r="L413" i="8"/>
  <c r="K413" i="8"/>
  <c r="J413" i="8"/>
  <c r="D240" i="12" s="1"/>
  <c r="L412" i="8"/>
  <c r="K412" i="8"/>
  <c r="G239" i="12" s="1"/>
  <c r="J412" i="8"/>
  <c r="L411" i="8"/>
  <c r="K411" i="8"/>
  <c r="G238" i="12" s="1"/>
  <c r="J411" i="8"/>
  <c r="D238" i="12" s="1"/>
  <c r="L410" i="8"/>
  <c r="K410" i="8"/>
  <c r="J410" i="8"/>
  <c r="L409" i="8"/>
  <c r="K409" i="8"/>
  <c r="J409" i="8"/>
  <c r="L408" i="8"/>
  <c r="K408" i="8"/>
  <c r="J408" i="8"/>
  <c r="L407" i="8"/>
  <c r="J234" i="12" s="1"/>
  <c r="K407" i="8"/>
  <c r="G234" i="12" s="1"/>
  <c r="J407" i="8"/>
  <c r="D234" i="12" s="1"/>
  <c r="F452" i="8"/>
  <c r="E452" i="8"/>
  <c r="D452" i="8"/>
  <c r="F451" i="8"/>
  <c r="E451" i="8"/>
  <c r="D451" i="8"/>
  <c r="F450" i="8"/>
  <c r="E450" i="8"/>
  <c r="D450" i="8"/>
  <c r="F449" i="8"/>
  <c r="E449" i="8"/>
  <c r="D449" i="8"/>
  <c r="F448" i="8"/>
  <c r="E448" i="8"/>
  <c r="D448" i="8"/>
  <c r="F447" i="8"/>
  <c r="E447" i="8"/>
  <c r="D447" i="8"/>
  <c r="F446" i="8"/>
  <c r="E446" i="8"/>
  <c r="D446" i="8"/>
  <c r="F445" i="8"/>
  <c r="E445" i="8"/>
  <c r="D445" i="8"/>
  <c r="F444" i="8"/>
  <c r="E444" i="8"/>
  <c r="D444" i="8"/>
  <c r="F443" i="8"/>
  <c r="E443" i="8"/>
  <c r="D443" i="8"/>
  <c r="F442" i="8"/>
  <c r="E442" i="8"/>
  <c r="D442" i="8"/>
  <c r="F441" i="8"/>
  <c r="E441" i="8"/>
  <c r="D441" i="8"/>
  <c r="F440" i="8"/>
  <c r="E440" i="8"/>
  <c r="D440" i="8"/>
  <c r="F439" i="8"/>
  <c r="E439" i="8"/>
  <c r="D439" i="8"/>
  <c r="F438" i="8"/>
  <c r="E438" i="8"/>
  <c r="D438" i="8"/>
  <c r="F437" i="8"/>
  <c r="E437" i="8"/>
  <c r="D437" i="8"/>
  <c r="F436" i="8"/>
  <c r="E436" i="8"/>
  <c r="D436" i="8"/>
  <c r="F435" i="8"/>
  <c r="E435" i="8"/>
  <c r="D435" i="8"/>
  <c r="F434" i="8"/>
  <c r="E434" i="8"/>
  <c r="D434" i="8"/>
  <c r="F433" i="8"/>
  <c r="E433" i="8"/>
  <c r="D433" i="8"/>
  <c r="F432" i="8"/>
  <c r="E432" i="8"/>
  <c r="D432" i="8"/>
  <c r="F431" i="8"/>
  <c r="E431" i="8"/>
  <c r="D431" i="8"/>
  <c r="F430" i="8"/>
  <c r="E430" i="8"/>
  <c r="D430" i="8"/>
  <c r="F429" i="8"/>
  <c r="E429" i="8"/>
  <c r="D429" i="8"/>
  <c r="F428" i="8"/>
  <c r="E428" i="8"/>
  <c r="D428" i="8"/>
  <c r="F427" i="8"/>
  <c r="E427" i="8"/>
  <c r="D427" i="8"/>
  <c r="F426" i="8"/>
  <c r="E426" i="8"/>
  <c r="D426" i="8"/>
  <c r="F425" i="8"/>
  <c r="E425" i="8"/>
  <c r="D425" i="8"/>
  <c r="F424" i="8"/>
  <c r="E424" i="8"/>
  <c r="D424" i="8"/>
  <c r="F423" i="8"/>
  <c r="E423" i="8"/>
  <c r="D423" i="8"/>
  <c r="F422" i="8"/>
  <c r="J226" i="12" s="1"/>
  <c r="E422" i="8"/>
  <c r="G226" i="12" s="1"/>
  <c r="D422" i="8"/>
  <c r="F421" i="8"/>
  <c r="E421" i="8"/>
  <c r="D421" i="8"/>
  <c r="F420" i="8"/>
  <c r="E420" i="8"/>
  <c r="D420" i="8"/>
  <c r="F419" i="8"/>
  <c r="E419" i="8"/>
  <c r="D419" i="8"/>
  <c r="F418" i="8"/>
  <c r="E418" i="8"/>
  <c r="D418" i="8"/>
  <c r="F417" i="8"/>
  <c r="E417" i="8"/>
  <c r="G225" i="12" s="1"/>
  <c r="D417" i="8"/>
  <c r="F416" i="8"/>
  <c r="E416" i="8"/>
  <c r="D416" i="8"/>
  <c r="F415" i="8"/>
  <c r="E415" i="8"/>
  <c r="D415" i="8"/>
  <c r="D224" i="12" s="1"/>
  <c r="F414" i="8"/>
  <c r="J223" i="12" s="1"/>
  <c r="E414" i="8"/>
  <c r="D414" i="8"/>
  <c r="D223" i="12" s="1"/>
  <c r="F413" i="8"/>
  <c r="J222" i="12" s="1"/>
  <c r="E413" i="8"/>
  <c r="D413" i="8"/>
  <c r="F412" i="8"/>
  <c r="J221" i="12" s="1"/>
  <c r="E412" i="8"/>
  <c r="D412" i="8"/>
  <c r="D221" i="12" s="1"/>
  <c r="F411" i="8"/>
  <c r="J220" i="12" s="1"/>
  <c r="E411" i="8"/>
  <c r="G220" i="12" s="1"/>
  <c r="D411" i="8"/>
  <c r="F410" i="8"/>
  <c r="E410" i="8"/>
  <c r="G219" i="12" s="1"/>
  <c r="D410" i="8"/>
  <c r="D219" i="12" s="1"/>
  <c r="F409" i="8"/>
  <c r="J218" i="12" s="1"/>
  <c r="E409" i="8"/>
  <c r="G218" i="12" s="1"/>
  <c r="D409" i="8"/>
  <c r="F408" i="8"/>
  <c r="J217" i="12" s="1"/>
  <c r="E408" i="8"/>
  <c r="G217" i="12" s="1"/>
  <c r="D408" i="8"/>
  <c r="F407" i="8"/>
  <c r="E407" i="8"/>
  <c r="G216" i="12" s="1"/>
  <c r="D407" i="8"/>
  <c r="L372" i="8"/>
  <c r="K372" i="8"/>
  <c r="J372" i="8"/>
  <c r="L371" i="8"/>
  <c r="K371" i="8"/>
  <c r="J371" i="8"/>
  <c r="L370" i="8"/>
  <c r="K370" i="8"/>
  <c r="J370" i="8"/>
  <c r="L369" i="8"/>
  <c r="K369" i="8"/>
  <c r="J369" i="8"/>
  <c r="L368" i="8"/>
  <c r="K368" i="8"/>
  <c r="J368" i="8"/>
  <c r="L367" i="8"/>
  <c r="K367" i="8"/>
  <c r="J367" i="8"/>
  <c r="L366" i="8"/>
  <c r="K366" i="8"/>
  <c r="J366" i="8"/>
  <c r="L365" i="8"/>
  <c r="K365" i="8"/>
  <c r="J365" i="8"/>
  <c r="L364" i="8"/>
  <c r="K364" i="8"/>
  <c r="J364" i="8"/>
  <c r="L363" i="8"/>
  <c r="K363" i="8"/>
  <c r="J363" i="8"/>
  <c r="L362" i="8"/>
  <c r="K362" i="8"/>
  <c r="J362" i="8"/>
  <c r="L361" i="8"/>
  <c r="K361" i="8"/>
  <c r="J361" i="8"/>
  <c r="L360" i="8"/>
  <c r="K360" i="8"/>
  <c r="J360" i="8"/>
  <c r="L359" i="8"/>
  <c r="K359" i="8"/>
  <c r="J359" i="8"/>
  <c r="L358" i="8"/>
  <c r="K358" i="8"/>
  <c r="J358" i="8"/>
  <c r="L357" i="8"/>
  <c r="K357" i="8"/>
  <c r="J357" i="8"/>
  <c r="L356" i="8"/>
  <c r="K356" i="8"/>
  <c r="J356" i="8"/>
  <c r="L355" i="8"/>
  <c r="K355" i="8"/>
  <c r="J355" i="8"/>
  <c r="L354" i="8"/>
  <c r="K354" i="8"/>
  <c r="J354" i="8"/>
  <c r="L353" i="8"/>
  <c r="K353" i="8"/>
  <c r="J353" i="8"/>
  <c r="L352" i="8"/>
  <c r="K352" i="8"/>
  <c r="J352" i="8"/>
  <c r="L351" i="8"/>
  <c r="K351" i="8"/>
  <c r="J351" i="8"/>
  <c r="L350" i="8"/>
  <c r="K350" i="8"/>
  <c r="J350" i="8"/>
  <c r="L349" i="8"/>
  <c r="K349" i="8"/>
  <c r="J349" i="8"/>
  <c r="L348" i="8"/>
  <c r="K348" i="8"/>
  <c r="J348" i="8"/>
  <c r="L347" i="8"/>
  <c r="K347" i="8"/>
  <c r="J347" i="8"/>
  <c r="L346" i="8"/>
  <c r="K346" i="8"/>
  <c r="J346" i="8"/>
  <c r="L345" i="8"/>
  <c r="K345" i="8"/>
  <c r="J345" i="8"/>
  <c r="L344" i="8"/>
  <c r="K344" i="8"/>
  <c r="J344" i="8"/>
  <c r="L343" i="8"/>
  <c r="K343" i="8"/>
  <c r="J343" i="8"/>
  <c r="L342" i="8"/>
  <c r="K342" i="8"/>
  <c r="G208" i="12" s="1"/>
  <c r="J342" i="8"/>
  <c r="L341" i="8"/>
  <c r="K341" i="8"/>
  <c r="J341" i="8"/>
  <c r="L340" i="8"/>
  <c r="K340" i="8"/>
  <c r="J340" i="8"/>
  <c r="L339" i="8"/>
  <c r="K339" i="8"/>
  <c r="J339" i="8"/>
  <c r="L338" i="8"/>
  <c r="K338" i="8"/>
  <c r="J338" i="8"/>
  <c r="L337" i="8"/>
  <c r="K337" i="8"/>
  <c r="J337" i="8"/>
  <c r="D207" i="12" s="1"/>
  <c r="L336" i="8"/>
  <c r="K336" i="8"/>
  <c r="J336" i="8"/>
  <c r="L335" i="8"/>
  <c r="K335" i="8"/>
  <c r="G206" i="12" s="1"/>
  <c r="J335" i="8"/>
  <c r="L334" i="8"/>
  <c r="K334" i="8"/>
  <c r="J334" i="8"/>
  <c r="D205" i="12" s="1"/>
  <c r="L333" i="8"/>
  <c r="K333" i="8"/>
  <c r="J333" i="8"/>
  <c r="D204" i="12" s="1"/>
  <c r="L332" i="8"/>
  <c r="J203" i="12" s="1"/>
  <c r="K332" i="8"/>
  <c r="J332" i="8"/>
  <c r="L331" i="8"/>
  <c r="K331" i="8"/>
  <c r="J331" i="8"/>
  <c r="L330" i="8"/>
  <c r="J201" i="12" s="1"/>
  <c r="K330" i="8"/>
  <c r="J330" i="8"/>
  <c r="L329" i="8"/>
  <c r="K329" i="8"/>
  <c r="J329" i="8"/>
  <c r="D200" i="12" s="1"/>
  <c r="L328" i="8"/>
  <c r="K328" i="8"/>
  <c r="J328" i="8"/>
  <c r="D199" i="12" s="1"/>
  <c r="L327" i="8"/>
  <c r="J198" i="12" s="1"/>
  <c r="K327" i="8"/>
  <c r="J327" i="8"/>
  <c r="F372" i="8"/>
  <c r="E372" i="8"/>
  <c r="D372" i="8"/>
  <c r="F371" i="8"/>
  <c r="E371" i="8"/>
  <c r="D371" i="8"/>
  <c r="F370" i="8"/>
  <c r="E370" i="8"/>
  <c r="D370" i="8"/>
  <c r="F369" i="8"/>
  <c r="E369" i="8"/>
  <c r="D369" i="8"/>
  <c r="F368" i="8"/>
  <c r="E368" i="8"/>
  <c r="D368" i="8"/>
  <c r="F367" i="8"/>
  <c r="E367" i="8"/>
  <c r="D367" i="8"/>
  <c r="F366" i="8"/>
  <c r="E366" i="8"/>
  <c r="D366" i="8"/>
  <c r="F365" i="8"/>
  <c r="E365" i="8"/>
  <c r="D365" i="8"/>
  <c r="F364" i="8"/>
  <c r="E364" i="8"/>
  <c r="D364" i="8"/>
  <c r="F363" i="8"/>
  <c r="E363" i="8"/>
  <c r="D363" i="8"/>
  <c r="F362" i="8"/>
  <c r="E362" i="8"/>
  <c r="D362" i="8"/>
  <c r="F361" i="8"/>
  <c r="E361" i="8"/>
  <c r="D361" i="8"/>
  <c r="F360" i="8"/>
  <c r="E360" i="8"/>
  <c r="D360" i="8"/>
  <c r="F359" i="8"/>
  <c r="E359" i="8"/>
  <c r="D359" i="8"/>
  <c r="F358" i="8"/>
  <c r="E358" i="8"/>
  <c r="D358" i="8"/>
  <c r="F357" i="8"/>
  <c r="E357" i="8"/>
  <c r="D357" i="8"/>
  <c r="F356" i="8"/>
  <c r="E356" i="8"/>
  <c r="D356" i="8"/>
  <c r="F355" i="8"/>
  <c r="E355" i="8"/>
  <c r="D355" i="8"/>
  <c r="F354" i="8"/>
  <c r="E354" i="8"/>
  <c r="D354" i="8"/>
  <c r="F353" i="8"/>
  <c r="E353" i="8"/>
  <c r="D353" i="8"/>
  <c r="F352" i="8"/>
  <c r="E352" i="8"/>
  <c r="D352" i="8"/>
  <c r="F351" i="8"/>
  <c r="E351" i="8"/>
  <c r="D351" i="8"/>
  <c r="F350" i="8"/>
  <c r="E350" i="8"/>
  <c r="D350" i="8"/>
  <c r="F349" i="8"/>
  <c r="E349" i="8"/>
  <c r="D349" i="8"/>
  <c r="F348" i="8"/>
  <c r="E348" i="8"/>
  <c r="D348" i="8"/>
  <c r="F347" i="8"/>
  <c r="E347" i="8"/>
  <c r="D347" i="8"/>
  <c r="F346" i="8"/>
  <c r="E346" i="8"/>
  <c r="D346" i="8"/>
  <c r="F345" i="8"/>
  <c r="E345" i="8"/>
  <c r="D345" i="8"/>
  <c r="F344" i="8"/>
  <c r="E344" i="8"/>
  <c r="D344" i="8"/>
  <c r="F343" i="8"/>
  <c r="E343" i="8"/>
  <c r="D343" i="8"/>
  <c r="F342" i="8"/>
  <c r="E342" i="8"/>
  <c r="D342" i="8"/>
  <c r="D180" i="12" s="1"/>
  <c r="F341" i="8"/>
  <c r="E341" i="8"/>
  <c r="D341" i="8"/>
  <c r="F340" i="8"/>
  <c r="E340" i="8"/>
  <c r="D340" i="8"/>
  <c r="F339" i="8"/>
  <c r="E339" i="8"/>
  <c r="D339" i="8"/>
  <c r="F338" i="8"/>
  <c r="E338" i="8"/>
  <c r="D338" i="8"/>
  <c r="F337" i="8"/>
  <c r="J179" i="12" s="1"/>
  <c r="E337" i="8"/>
  <c r="G179" i="12" s="1"/>
  <c r="D337" i="8"/>
  <c r="F336" i="8"/>
  <c r="E336" i="8"/>
  <c r="D336" i="8"/>
  <c r="F335" i="8"/>
  <c r="E335" i="8"/>
  <c r="D335" i="8"/>
  <c r="F334" i="8"/>
  <c r="J177" i="12" s="1"/>
  <c r="E334" i="8"/>
  <c r="G177" i="12" s="1"/>
  <c r="D334" i="8"/>
  <c r="F333" i="8"/>
  <c r="E333" i="8"/>
  <c r="D333" i="8"/>
  <c r="F332" i="8"/>
  <c r="E332" i="8"/>
  <c r="D332" i="8"/>
  <c r="D175" i="12" s="1"/>
  <c r="F331" i="8"/>
  <c r="E331" i="8"/>
  <c r="G174" i="12" s="1"/>
  <c r="D331" i="8"/>
  <c r="F330" i="8"/>
  <c r="E330" i="8"/>
  <c r="D330" i="8"/>
  <c r="F329" i="8"/>
  <c r="E329" i="8"/>
  <c r="D329" i="8"/>
  <c r="F328" i="8"/>
  <c r="E328" i="8"/>
  <c r="D328" i="8"/>
  <c r="F327" i="8"/>
  <c r="E327" i="8"/>
  <c r="G170" i="12" s="1"/>
  <c r="D327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G162" i="12" s="1"/>
  <c r="J262" i="8"/>
  <c r="K261" i="8"/>
  <c r="J261" i="8"/>
  <c r="K260" i="8"/>
  <c r="J260" i="8"/>
  <c r="K259" i="8"/>
  <c r="J259" i="8"/>
  <c r="K258" i="8"/>
  <c r="J258" i="8"/>
  <c r="K257" i="8"/>
  <c r="J257" i="8"/>
  <c r="D161" i="12" s="1"/>
  <c r="K256" i="8"/>
  <c r="J256" i="8"/>
  <c r="K255" i="8"/>
  <c r="J255" i="8"/>
  <c r="K254" i="8"/>
  <c r="J254" i="8"/>
  <c r="K253" i="8"/>
  <c r="J253" i="8"/>
  <c r="K252" i="8"/>
  <c r="G157" i="12" s="1"/>
  <c r="J252" i="8"/>
  <c r="K251" i="8"/>
  <c r="J251" i="8"/>
  <c r="K250" i="8"/>
  <c r="J250" i="8"/>
  <c r="K249" i="8"/>
  <c r="J249" i="8"/>
  <c r="K248" i="8"/>
  <c r="J248" i="8"/>
  <c r="K247" i="8"/>
  <c r="J247" i="8"/>
  <c r="E292" i="8"/>
  <c r="D292" i="8"/>
  <c r="E291" i="8"/>
  <c r="D291" i="8"/>
  <c r="E290" i="8"/>
  <c r="D290" i="8"/>
  <c r="E289" i="8"/>
  <c r="D289" i="8"/>
  <c r="E288" i="8"/>
  <c r="D288" i="8"/>
  <c r="E287" i="8"/>
  <c r="D287" i="8"/>
  <c r="E286" i="8"/>
  <c r="D286" i="8"/>
  <c r="E285" i="8"/>
  <c r="D285" i="8"/>
  <c r="E284" i="8"/>
  <c r="D284" i="8"/>
  <c r="E283" i="8"/>
  <c r="D283" i="8"/>
  <c r="E282" i="8"/>
  <c r="D282" i="8"/>
  <c r="E281" i="8"/>
  <c r="D281" i="8"/>
  <c r="E280" i="8"/>
  <c r="D280" i="8"/>
  <c r="E279" i="8"/>
  <c r="D279" i="8"/>
  <c r="E278" i="8"/>
  <c r="D278" i="8"/>
  <c r="E277" i="8"/>
  <c r="D277" i="8"/>
  <c r="E276" i="8"/>
  <c r="D276" i="8"/>
  <c r="E275" i="8"/>
  <c r="D275" i="8"/>
  <c r="E274" i="8"/>
  <c r="D274" i="8"/>
  <c r="E273" i="8"/>
  <c r="D273" i="8"/>
  <c r="E272" i="8"/>
  <c r="D272" i="8"/>
  <c r="E271" i="8"/>
  <c r="D271" i="8"/>
  <c r="E270" i="8"/>
  <c r="D270" i="8"/>
  <c r="E269" i="8"/>
  <c r="D269" i="8"/>
  <c r="E268" i="8"/>
  <c r="D268" i="8"/>
  <c r="E267" i="8"/>
  <c r="D267" i="8"/>
  <c r="E266" i="8"/>
  <c r="D266" i="8"/>
  <c r="E265" i="8"/>
  <c r="D265" i="8"/>
  <c r="E264" i="8"/>
  <c r="D264" i="8"/>
  <c r="E263" i="8"/>
  <c r="D263" i="8"/>
  <c r="E262" i="8"/>
  <c r="G144" i="12" s="1"/>
  <c r="D262" i="8"/>
  <c r="E261" i="8"/>
  <c r="D261" i="8"/>
  <c r="E260" i="8"/>
  <c r="D260" i="8"/>
  <c r="E259" i="8"/>
  <c r="D259" i="8"/>
  <c r="E258" i="8"/>
  <c r="D258" i="8"/>
  <c r="E257" i="8"/>
  <c r="D257" i="8"/>
  <c r="E256" i="8"/>
  <c r="D256" i="8"/>
  <c r="E255" i="8"/>
  <c r="D255" i="8"/>
  <c r="D142" i="12" s="1"/>
  <c r="E254" i="8"/>
  <c r="G141" i="12" s="1"/>
  <c r="D254" i="8"/>
  <c r="E253" i="8"/>
  <c r="D253" i="8"/>
  <c r="E252" i="8"/>
  <c r="D252" i="8"/>
  <c r="D139" i="12" s="1"/>
  <c r="E251" i="8"/>
  <c r="D251" i="8"/>
  <c r="E250" i="8"/>
  <c r="G137" i="12" s="1"/>
  <c r="D250" i="8"/>
  <c r="E249" i="8"/>
  <c r="D249" i="8"/>
  <c r="E248" i="8"/>
  <c r="D248" i="8"/>
  <c r="E247" i="8"/>
  <c r="D247" i="8"/>
  <c r="L212" i="8"/>
  <c r="K212" i="8"/>
  <c r="J212" i="8"/>
  <c r="L211" i="8"/>
  <c r="K211" i="8"/>
  <c r="J211" i="8"/>
  <c r="L210" i="8"/>
  <c r="K210" i="8"/>
  <c r="J210" i="8"/>
  <c r="L209" i="8"/>
  <c r="K209" i="8"/>
  <c r="J209" i="8"/>
  <c r="L208" i="8"/>
  <c r="K208" i="8"/>
  <c r="J208" i="8"/>
  <c r="L207" i="8"/>
  <c r="K207" i="8"/>
  <c r="J207" i="8"/>
  <c r="L206" i="8"/>
  <c r="K206" i="8"/>
  <c r="J206" i="8"/>
  <c r="L205" i="8"/>
  <c r="K205" i="8"/>
  <c r="J205" i="8"/>
  <c r="L204" i="8"/>
  <c r="K204" i="8"/>
  <c r="J204" i="8"/>
  <c r="L203" i="8"/>
  <c r="K203" i="8"/>
  <c r="J203" i="8"/>
  <c r="L202" i="8"/>
  <c r="K202" i="8"/>
  <c r="J202" i="8"/>
  <c r="L201" i="8"/>
  <c r="K201" i="8"/>
  <c r="J201" i="8"/>
  <c r="L200" i="8"/>
  <c r="K200" i="8"/>
  <c r="J200" i="8"/>
  <c r="L199" i="8"/>
  <c r="K199" i="8"/>
  <c r="J199" i="8"/>
  <c r="L198" i="8"/>
  <c r="K198" i="8"/>
  <c r="J198" i="8"/>
  <c r="L197" i="8"/>
  <c r="K197" i="8"/>
  <c r="J197" i="8"/>
  <c r="L196" i="8"/>
  <c r="K196" i="8"/>
  <c r="J196" i="8"/>
  <c r="L195" i="8"/>
  <c r="K195" i="8"/>
  <c r="J195" i="8"/>
  <c r="L194" i="8"/>
  <c r="K194" i="8"/>
  <c r="J194" i="8"/>
  <c r="L193" i="8"/>
  <c r="K193" i="8"/>
  <c r="J193" i="8"/>
  <c r="L192" i="8"/>
  <c r="K192" i="8"/>
  <c r="J192" i="8"/>
  <c r="L191" i="8"/>
  <c r="K191" i="8"/>
  <c r="J191" i="8"/>
  <c r="L190" i="8"/>
  <c r="K190" i="8"/>
  <c r="J190" i="8"/>
  <c r="L189" i="8"/>
  <c r="K189" i="8"/>
  <c r="J189" i="8"/>
  <c r="L188" i="8"/>
  <c r="K188" i="8"/>
  <c r="J188" i="8"/>
  <c r="L187" i="8"/>
  <c r="K187" i="8"/>
  <c r="J187" i="8"/>
  <c r="L186" i="8"/>
  <c r="K186" i="8"/>
  <c r="J186" i="8"/>
  <c r="L185" i="8"/>
  <c r="K185" i="8"/>
  <c r="J185" i="8"/>
  <c r="L184" i="8"/>
  <c r="K184" i="8"/>
  <c r="J184" i="8"/>
  <c r="L183" i="8"/>
  <c r="K183" i="8"/>
  <c r="J183" i="8"/>
  <c r="L182" i="8"/>
  <c r="K182" i="8"/>
  <c r="J182" i="8"/>
  <c r="D115" i="12" s="1"/>
  <c r="L181" i="8"/>
  <c r="K181" i="8"/>
  <c r="J181" i="8"/>
  <c r="L180" i="8"/>
  <c r="K180" i="8"/>
  <c r="J180" i="8"/>
  <c r="L179" i="8"/>
  <c r="K179" i="8"/>
  <c r="J179" i="8"/>
  <c r="L178" i="8"/>
  <c r="K178" i="8"/>
  <c r="J178" i="8"/>
  <c r="L177" i="8"/>
  <c r="K177" i="8"/>
  <c r="J177" i="8"/>
  <c r="L176" i="8"/>
  <c r="K176" i="8"/>
  <c r="J176" i="8"/>
  <c r="L175" i="8"/>
  <c r="J113" i="12" s="1"/>
  <c r="K175" i="8"/>
  <c r="G113" i="12" s="1"/>
  <c r="J175" i="8"/>
  <c r="D113" i="12" s="1"/>
  <c r="L174" i="8"/>
  <c r="K174" i="8"/>
  <c r="J174" i="8"/>
  <c r="D112" i="12" s="1"/>
  <c r="L173" i="8"/>
  <c r="K173" i="8"/>
  <c r="J173" i="8"/>
  <c r="L172" i="8"/>
  <c r="K172" i="8"/>
  <c r="J172" i="8"/>
  <c r="L171" i="8"/>
  <c r="J109" i="12" s="1"/>
  <c r="K171" i="8"/>
  <c r="G109" i="12" s="1"/>
  <c r="J171" i="8"/>
  <c r="L170" i="8"/>
  <c r="K170" i="8"/>
  <c r="G108" i="12" s="1"/>
  <c r="J170" i="8"/>
  <c r="L169" i="8"/>
  <c r="K169" i="8"/>
  <c r="J169" i="8"/>
  <c r="L168" i="8"/>
  <c r="K168" i="8"/>
  <c r="J168" i="8"/>
  <c r="L167" i="8"/>
  <c r="J105" i="12" s="1"/>
  <c r="K167" i="8"/>
  <c r="G105" i="12" s="1"/>
  <c r="J167" i="8"/>
  <c r="F212" i="8"/>
  <c r="E212" i="8"/>
  <c r="D212" i="8"/>
  <c r="F211" i="8"/>
  <c r="E211" i="8"/>
  <c r="D211" i="8"/>
  <c r="F210" i="8"/>
  <c r="E210" i="8"/>
  <c r="D210" i="8"/>
  <c r="F209" i="8"/>
  <c r="E209" i="8"/>
  <c r="D209" i="8"/>
  <c r="F208" i="8"/>
  <c r="E208" i="8"/>
  <c r="D208" i="8"/>
  <c r="F207" i="8"/>
  <c r="E207" i="8"/>
  <c r="D207" i="8"/>
  <c r="F206" i="8"/>
  <c r="E206" i="8"/>
  <c r="D206" i="8"/>
  <c r="F205" i="8"/>
  <c r="E205" i="8"/>
  <c r="D205" i="8"/>
  <c r="F204" i="8"/>
  <c r="E204" i="8"/>
  <c r="D204" i="8"/>
  <c r="F203" i="8"/>
  <c r="E203" i="8"/>
  <c r="D203" i="8"/>
  <c r="F202" i="8"/>
  <c r="E202" i="8"/>
  <c r="D202" i="8"/>
  <c r="F201" i="8"/>
  <c r="E201" i="8"/>
  <c r="D201" i="8"/>
  <c r="F200" i="8"/>
  <c r="E200" i="8"/>
  <c r="D200" i="8"/>
  <c r="F199" i="8"/>
  <c r="E199" i="8"/>
  <c r="D199" i="8"/>
  <c r="F198" i="8"/>
  <c r="E198" i="8"/>
  <c r="D198" i="8"/>
  <c r="F197" i="8"/>
  <c r="E197" i="8"/>
  <c r="D197" i="8"/>
  <c r="F196" i="8"/>
  <c r="E196" i="8"/>
  <c r="D196" i="8"/>
  <c r="F195" i="8"/>
  <c r="E195" i="8"/>
  <c r="D195" i="8"/>
  <c r="F194" i="8"/>
  <c r="E194" i="8"/>
  <c r="D194" i="8"/>
  <c r="F193" i="8"/>
  <c r="E193" i="8"/>
  <c r="D193" i="8"/>
  <c r="F192" i="8"/>
  <c r="E192" i="8"/>
  <c r="D192" i="8"/>
  <c r="F191" i="8"/>
  <c r="E191" i="8"/>
  <c r="D191" i="8"/>
  <c r="F190" i="8"/>
  <c r="E190" i="8"/>
  <c r="D190" i="8"/>
  <c r="F189" i="8"/>
  <c r="E189" i="8"/>
  <c r="D189" i="8"/>
  <c r="F188" i="8"/>
  <c r="E188" i="8"/>
  <c r="D188" i="8"/>
  <c r="F187" i="8"/>
  <c r="E187" i="8"/>
  <c r="D187" i="8"/>
  <c r="F186" i="8"/>
  <c r="E186" i="8"/>
  <c r="D186" i="8"/>
  <c r="F185" i="8"/>
  <c r="E185" i="8"/>
  <c r="D185" i="8"/>
  <c r="F184" i="8"/>
  <c r="E184" i="8"/>
  <c r="D184" i="8"/>
  <c r="F183" i="8"/>
  <c r="E183" i="8"/>
  <c r="D183" i="8"/>
  <c r="F182" i="8"/>
  <c r="J97" i="12" s="1"/>
  <c r="E182" i="8"/>
  <c r="D182" i="8"/>
  <c r="F181" i="8"/>
  <c r="E181" i="8"/>
  <c r="D181" i="8"/>
  <c r="F180" i="8"/>
  <c r="E180" i="8"/>
  <c r="D180" i="8"/>
  <c r="F179" i="8"/>
  <c r="E179" i="8"/>
  <c r="D179" i="8"/>
  <c r="F178" i="8"/>
  <c r="E178" i="8"/>
  <c r="D178" i="8"/>
  <c r="F177" i="8"/>
  <c r="J96" i="12" s="1"/>
  <c r="E177" i="8"/>
  <c r="D177" i="8"/>
  <c r="F176" i="8"/>
  <c r="E176" i="8"/>
  <c r="D176" i="8"/>
  <c r="F175" i="8"/>
  <c r="E175" i="8"/>
  <c r="D175" i="8"/>
  <c r="F174" i="8"/>
  <c r="J94" i="12" s="1"/>
  <c r="E174" i="8"/>
  <c r="D174" i="8"/>
  <c r="F173" i="8"/>
  <c r="E173" i="8"/>
  <c r="D173" i="8"/>
  <c r="F172" i="8"/>
  <c r="E172" i="8"/>
  <c r="D172" i="8"/>
  <c r="F171" i="8"/>
  <c r="J91" i="12" s="1"/>
  <c r="E171" i="8"/>
  <c r="D171" i="8"/>
  <c r="F170" i="8"/>
  <c r="J90" i="12" s="1"/>
  <c r="E170" i="8"/>
  <c r="D170" i="8"/>
  <c r="F169" i="8"/>
  <c r="E169" i="8"/>
  <c r="D169" i="8"/>
  <c r="D89" i="12" s="1"/>
  <c r="F168" i="8"/>
  <c r="E168" i="8"/>
  <c r="D168" i="8"/>
  <c r="F167" i="8"/>
  <c r="E167" i="8"/>
  <c r="D167" i="8"/>
  <c r="L132" i="8"/>
  <c r="K132" i="8"/>
  <c r="J132" i="8"/>
  <c r="L131" i="8"/>
  <c r="K131" i="8"/>
  <c r="J131" i="8"/>
  <c r="L130" i="8"/>
  <c r="K130" i="8"/>
  <c r="J130" i="8"/>
  <c r="L129" i="8"/>
  <c r="K129" i="8"/>
  <c r="J129" i="8"/>
  <c r="L128" i="8"/>
  <c r="K128" i="8"/>
  <c r="J128" i="8"/>
  <c r="L127" i="8"/>
  <c r="K127" i="8"/>
  <c r="J127" i="8"/>
  <c r="L126" i="8"/>
  <c r="K126" i="8"/>
  <c r="J126" i="8"/>
  <c r="L125" i="8"/>
  <c r="K125" i="8"/>
  <c r="J125" i="8"/>
  <c r="L124" i="8"/>
  <c r="K124" i="8"/>
  <c r="J124" i="8"/>
  <c r="L123" i="8"/>
  <c r="K123" i="8"/>
  <c r="J123" i="8"/>
  <c r="L122" i="8"/>
  <c r="K122" i="8"/>
  <c r="J122" i="8"/>
  <c r="L121" i="8"/>
  <c r="K121" i="8"/>
  <c r="J121" i="8"/>
  <c r="L120" i="8"/>
  <c r="K120" i="8"/>
  <c r="J120" i="8"/>
  <c r="L119" i="8"/>
  <c r="K119" i="8"/>
  <c r="J119" i="8"/>
  <c r="L118" i="8"/>
  <c r="K118" i="8"/>
  <c r="J118" i="8"/>
  <c r="L117" i="8"/>
  <c r="K117" i="8"/>
  <c r="J117" i="8"/>
  <c r="L116" i="8"/>
  <c r="K116" i="8"/>
  <c r="J116" i="8"/>
  <c r="L115" i="8"/>
  <c r="K115" i="8"/>
  <c r="J115" i="8"/>
  <c r="L114" i="8"/>
  <c r="K114" i="8"/>
  <c r="J114" i="8"/>
  <c r="L113" i="8"/>
  <c r="K113" i="8"/>
  <c r="J113" i="8"/>
  <c r="L112" i="8"/>
  <c r="K112" i="8"/>
  <c r="J112" i="8"/>
  <c r="L111" i="8"/>
  <c r="K111" i="8"/>
  <c r="J111" i="8"/>
  <c r="L110" i="8"/>
  <c r="K110" i="8"/>
  <c r="J110" i="8"/>
  <c r="L109" i="8"/>
  <c r="K109" i="8"/>
  <c r="J109" i="8"/>
  <c r="L108" i="8"/>
  <c r="K108" i="8"/>
  <c r="J108" i="8"/>
  <c r="L107" i="8"/>
  <c r="K107" i="8"/>
  <c r="J107" i="8"/>
  <c r="L106" i="8"/>
  <c r="K106" i="8"/>
  <c r="J106" i="8"/>
  <c r="L105" i="8"/>
  <c r="K105" i="8"/>
  <c r="J105" i="8"/>
  <c r="L104" i="8"/>
  <c r="K104" i="8"/>
  <c r="J104" i="8"/>
  <c r="L103" i="8"/>
  <c r="K103" i="8"/>
  <c r="J103" i="8"/>
  <c r="L102" i="8"/>
  <c r="K102" i="8"/>
  <c r="J102" i="8"/>
  <c r="L101" i="8"/>
  <c r="K101" i="8"/>
  <c r="J101" i="8"/>
  <c r="L100" i="8"/>
  <c r="K100" i="8"/>
  <c r="J100" i="8"/>
  <c r="L99" i="8"/>
  <c r="K99" i="8"/>
  <c r="J99" i="8"/>
  <c r="L98" i="8"/>
  <c r="K98" i="8"/>
  <c r="J98" i="8"/>
  <c r="L97" i="8"/>
  <c r="K97" i="8"/>
  <c r="J97" i="8"/>
  <c r="L96" i="8"/>
  <c r="K96" i="8"/>
  <c r="J96" i="8"/>
  <c r="L95" i="8"/>
  <c r="J77" i="12" s="1"/>
  <c r="K95" i="8"/>
  <c r="J95" i="8"/>
  <c r="D77" i="12" s="1"/>
  <c r="L94" i="8"/>
  <c r="K94" i="8"/>
  <c r="J94" i="8"/>
  <c r="L93" i="8"/>
  <c r="K93" i="8"/>
  <c r="J93" i="8"/>
  <c r="L92" i="8"/>
  <c r="J74" i="12" s="1"/>
  <c r="K92" i="8"/>
  <c r="G74" i="12" s="1"/>
  <c r="J92" i="8"/>
  <c r="L91" i="8"/>
  <c r="J73" i="12" s="1"/>
  <c r="K91" i="8"/>
  <c r="J91" i="8"/>
  <c r="L90" i="8"/>
  <c r="K90" i="8"/>
  <c r="J90" i="8"/>
  <c r="L89" i="8"/>
  <c r="K89" i="8"/>
  <c r="J89" i="8"/>
  <c r="L88" i="8"/>
  <c r="K88" i="8"/>
  <c r="G70" i="12" s="1"/>
  <c r="J88" i="8"/>
  <c r="L87" i="8"/>
  <c r="K87" i="8"/>
  <c r="J87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G52" i="12" s="1"/>
  <c r="D97" i="8"/>
  <c r="F96" i="8"/>
  <c r="E96" i="8"/>
  <c r="D96" i="8"/>
  <c r="F95" i="8"/>
  <c r="E95" i="8"/>
  <c r="G51" i="12" s="1"/>
  <c r="D95" i="8"/>
  <c r="F94" i="8"/>
  <c r="J50" i="12" s="1"/>
  <c r="E94" i="8"/>
  <c r="G50" i="12" s="1"/>
  <c r="D94" i="8"/>
  <c r="D50" i="12" s="1"/>
  <c r="F93" i="8"/>
  <c r="E93" i="8"/>
  <c r="D93" i="8"/>
  <c r="F92" i="8"/>
  <c r="J48" i="12" s="1"/>
  <c r="E92" i="8"/>
  <c r="D92" i="8"/>
  <c r="D48" i="12" s="1"/>
  <c r="F91" i="8"/>
  <c r="J47" i="12" s="1"/>
  <c r="E91" i="8"/>
  <c r="D91" i="8"/>
  <c r="F90" i="8"/>
  <c r="E90" i="8"/>
  <c r="G46" i="12" s="1"/>
  <c r="D90" i="8"/>
  <c r="F89" i="8"/>
  <c r="E89" i="8"/>
  <c r="D89" i="8"/>
  <c r="D45" i="12" s="1"/>
  <c r="F88" i="8"/>
  <c r="E88" i="8"/>
  <c r="D88" i="8"/>
  <c r="F87" i="8"/>
  <c r="E87" i="8"/>
  <c r="D87" i="8"/>
  <c r="D43" i="12" s="1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D35" i="12" s="1"/>
  <c r="K21" i="8"/>
  <c r="J21" i="8"/>
  <c r="K20" i="8"/>
  <c r="J20" i="8"/>
  <c r="K19" i="8"/>
  <c r="J19" i="8"/>
  <c r="K18" i="8"/>
  <c r="J18" i="8"/>
  <c r="K17" i="8"/>
  <c r="J17" i="8"/>
  <c r="D34" i="12" s="1"/>
  <c r="K16" i="8"/>
  <c r="J16" i="8"/>
  <c r="K15" i="8"/>
  <c r="J15" i="8"/>
  <c r="K14" i="8"/>
  <c r="G32" i="12" s="1"/>
  <c r="J14" i="8"/>
  <c r="K13" i="8"/>
  <c r="J13" i="8"/>
  <c r="K12" i="8"/>
  <c r="J12" i="8"/>
  <c r="K11" i="8"/>
  <c r="J11" i="8"/>
  <c r="K10" i="8"/>
  <c r="J10" i="8"/>
  <c r="K9" i="8"/>
  <c r="G27" i="12" s="1"/>
  <c r="J9" i="8"/>
  <c r="K8" i="8"/>
  <c r="J8" i="8"/>
  <c r="K7" i="8"/>
  <c r="J7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D17" i="12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D14" i="12" s="1"/>
  <c r="E13" i="8"/>
  <c r="D13" i="8"/>
  <c r="D13" i="12" s="1"/>
  <c r="E12" i="8"/>
  <c r="G12" i="12" s="1"/>
  <c r="D12" i="8"/>
  <c r="E11" i="8"/>
  <c r="G11" i="12" s="1"/>
  <c r="D11" i="8"/>
  <c r="D11" i="12" s="1"/>
  <c r="E10" i="8"/>
  <c r="G10" i="12" s="1"/>
  <c r="D10" i="8"/>
  <c r="E9" i="8"/>
  <c r="D9" i="8"/>
  <c r="E8" i="8"/>
  <c r="G8" i="12" s="1"/>
  <c r="D8" i="8"/>
  <c r="D8" i="12" s="1"/>
  <c r="E7" i="8"/>
  <c r="G7" i="12" s="1"/>
  <c r="D7" i="8"/>
  <c r="D7" i="12" s="1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H272" i="12" s="1"/>
  <c r="E501" i="2"/>
  <c r="E500" i="2"/>
  <c r="E499" i="2"/>
  <c r="E498" i="2"/>
  <c r="E497" i="2"/>
  <c r="E496" i="2"/>
  <c r="E495" i="2"/>
  <c r="H270" i="12" s="1"/>
  <c r="E494" i="2"/>
  <c r="E493" i="2"/>
  <c r="H268" i="12" s="1"/>
  <c r="E492" i="2"/>
  <c r="H267" i="12" s="1"/>
  <c r="E491" i="2"/>
  <c r="H266" i="12" s="1"/>
  <c r="E490" i="2"/>
  <c r="H265" i="12" s="1"/>
  <c r="E489" i="2"/>
  <c r="E488" i="2"/>
  <c r="E487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E271" i="12" s="1"/>
  <c r="D496" i="2"/>
  <c r="D495" i="2"/>
  <c r="E270" i="12" s="1"/>
  <c r="D494" i="2"/>
  <c r="E269" i="12" s="1"/>
  <c r="D493" i="2"/>
  <c r="E268" i="12" s="1"/>
  <c r="D492" i="2"/>
  <c r="E267" i="12" s="1"/>
  <c r="D491" i="2"/>
  <c r="D490" i="2"/>
  <c r="D489" i="2"/>
  <c r="D488" i="2"/>
  <c r="D487" i="2"/>
  <c r="E262" i="12" s="1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K244" i="12" s="1"/>
  <c r="L421" i="2"/>
  <c r="L420" i="2"/>
  <c r="L419" i="2"/>
  <c r="L418" i="2"/>
  <c r="L417" i="2"/>
  <c r="K243" i="12" s="1"/>
  <c r="L416" i="2"/>
  <c r="L415" i="2"/>
  <c r="K242" i="12" s="1"/>
  <c r="L414" i="2"/>
  <c r="L413" i="2"/>
  <c r="K240" i="12" s="1"/>
  <c r="L412" i="2"/>
  <c r="L411" i="2"/>
  <c r="L410" i="2"/>
  <c r="L409" i="2"/>
  <c r="L408" i="2"/>
  <c r="L407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H243" i="12" s="1"/>
  <c r="K416" i="2"/>
  <c r="K415" i="2"/>
  <c r="K414" i="2"/>
  <c r="H241" i="12" s="1"/>
  <c r="K413" i="2"/>
  <c r="H240" i="12" s="1"/>
  <c r="K412" i="2"/>
  <c r="H239" i="12" s="1"/>
  <c r="K411" i="2"/>
  <c r="H238" i="12" s="1"/>
  <c r="K410" i="2"/>
  <c r="H237" i="12" s="1"/>
  <c r="K409" i="2"/>
  <c r="K408" i="2"/>
  <c r="K407" i="2"/>
  <c r="H234" i="12" s="1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E241" i="12" s="1"/>
  <c r="J413" i="2"/>
  <c r="E240" i="12" s="1"/>
  <c r="J412" i="2"/>
  <c r="J411" i="2"/>
  <c r="J410" i="2"/>
  <c r="E237" i="12" s="1"/>
  <c r="J409" i="2"/>
  <c r="E236" i="12" s="1"/>
  <c r="J408" i="2"/>
  <c r="J407" i="2"/>
  <c r="E234" i="12" s="1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K225" i="12" s="1"/>
  <c r="F416" i="2"/>
  <c r="F415" i="2"/>
  <c r="K224" i="12" s="1"/>
  <c r="F414" i="2"/>
  <c r="K223" i="12" s="1"/>
  <c r="F413" i="2"/>
  <c r="K222" i="12" s="1"/>
  <c r="F412" i="2"/>
  <c r="K221" i="12" s="1"/>
  <c r="F411" i="2"/>
  <c r="K220" i="12" s="1"/>
  <c r="F410" i="2"/>
  <c r="F409" i="2"/>
  <c r="F408" i="2"/>
  <c r="F407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H226" i="12" s="1"/>
  <c r="E421" i="2"/>
  <c r="E420" i="2"/>
  <c r="E419" i="2"/>
  <c r="E418" i="2"/>
  <c r="E417" i="2"/>
  <c r="H225" i="12" s="1"/>
  <c r="E416" i="2"/>
  <c r="E415" i="2"/>
  <c r="E414" i="2"/>
  <c r="H223" i="12" s="1"/>
  <c r="E413" i="2"/>
  <c r="E412" i="2"/>
  <c r="E411" i="2"/>
  <c r="H220" i="12" s="1"/>
  <c r="E410" i="2"/>
  <c r="H219" i="12" s="1"/>
  <c r="E409" i="2"/>
  <c r="E408" i="2"/>
  <c r="H217" i="12" s="1"/>
  <c r="E407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E226" i="12" s="1"/>
  <c r="D421" i="2"/>
  <c r="D420" i="2"/>
  <c r="D419" i="2"/>
  <c r="D418" i="2"/>
  <c r="D417" i="2"/>
  <c r="E225" i="12" s="1"/>
  <c r="D416" i="2"/>
  <c r="D415" i="2"/>
  <c r="D414" i="2"/>
  <c r="E223" i="12" s="1"/>
  <c r="D413" i="2"/>
  <c r="D412" i="2"/>
  <c r="D411" i="2"/>
  <c r="D410" i="2"/>
  <c r="E219" i="12" s="1"/>
  <c r="D409" i="2"/>
  <c r="E218" i="12" s="1"/>
  <c r="D408" i="2"/>
  <c r="E217" i="12" s="1"/>
  <c r="D407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K204" i="12" s="1"/>
  <c r="L332" i="2"/>
  <c r="K203" i="12" s="1"/>
  <c r="L331" i="2"/>
  <c r="L330" i="2"/>
  <c r="L329" i="2"/>
  <c r="L328" i="2"/>
  <c r="L327" i="2"/>
  <c r="K198" i="12" s="1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H208" i="12" s="1"/>
  <c r="K341" i="2"/>
  <c r="K340" i="2"/>
  <c r="K339" i="2"/>
  <c r="K338" i="2"/>
  <c r="K337" i="2"/>
  <c r="H207" i="12" s="1"/>
  <c r="K336" i="2"/>
  <c r="K335" i="2"/>
  <c r="H206" i="12" s="1"/>
  <c r="K334" i="2"/>
  <c r="H205" i="12" s="1"/>
  <c r="K333" i="2"/>
  <c r="H204" i="12" s="1"/>
  <c r="K332" i="2"/>
  <c r="H203" i="12" s="1"/>
  <c r="K331" i="2"/>
  <c r="K330" i="2"/>
  <c r="K329" i="2"/>
  <c r="K328" i="2"/>
  <c r="H199" i="12" s="1"/>
  <c r="K327" i="2"/>
  <c r="H198" i="12" s="1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E207" i="12" s="1"/>
  <c r="J336" i="2"/>
  <c r="J335" i="2"/>
  <c r="J334" i="2"/>
  <c r="E205" i="12" s="1"/>
  <c r="J333" i="2"/>
  <c r="J332" i="2"/>
  <c r="J331" i="2"/>
  <c r="E202" i="12" s="1"/>
  <c r="J330" i="2"/>
  <c r="E201" i="12" s="1"/>
  <c r="J329" i="2"/>
  <c r="E200" i="12" s="1"/>
  <c r="J328" i="2"/>
  <c r="E199" i="12" s="1"/>
  <c r="J327" i="2"/>
  <c r="E198" i="12" s="1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K180" i="12" s="1"/>
  <c r="F341" i="2"/>
  <c r="F340" i="2"/>
  <c r="F339" i="2"/>
  <c r="F338" i="2"/>
  <c r="F337" i="2"/>
  <c r="K179" i="12" s="1"/>
  <c r="F336" i="2"/>
  <c r="F335" i="2"/>
  <c r="F334" i="2"/>
  <c r="F333" i="2"/>
  <c r="K176" i="12" s="1"/>
  <c r="F332" i="2"/>
  <c r="K175" i="12" s="1"/>
  <c r="F331" i="2"/>
  <c r="F330" i="2"/>
  <c r="K173" i="12" s="1"/>
  <c r="F329" i="2"/>
  <c r="F328" i="2"/>
  <c r="K171" i="12" s="1"/>
  <c r="F327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H179" i="12" s="1"/>
  <c r="E336" i="2"/>
  <c r="E335" i="2"/>
  <c r="H178" i="12" s="1"/>
  <c r="E334" i="2"/>
  <c r="H177" i="12" s="1"/>
  <c r="E333" i="2"/>
  <c r="E332" i="2"/>
  <c r="E331" i="2"/>
  <c r="H174" i="12" s="1"/>
  <c r="E330" i="2"/>
  <c r="H173" i="12" s="1"/>
  <c r="E329" i="2"/>
  <c r="H172" i="12" s="1"/>
  <c r="E328" i="2"/>
  <c r="H171" i="12" s="1"/>
  <c r="E327" i="2"/>
  <c r="H170" i="12" s="1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E180" i="12" s="1"/>
  <c r="D341" i="2"/>
  <c r="D340" i="2"/>
  <c r="D339" i="2"/>
  <c r="D338" i="2"/>
  <c r="D337" i="2"/>
  <c r="D336" i="2"/>
  <c r="D335" i="2"/>
  <c r="E178" i="12" s="1"/>
  <c r="D334" i="2"/>
  <c r="E177" i="12" s="1"/>
  <c r="D333" i="2"/>
  <c r="E176" i="12" s="1"/>
  <c r="D332" i="2"/>
  <c r="E175" i="12" s="1"/>
  <c r="D331" i="2"/>
  <c r="D330" i="2"/>
  <c r="D329" i="2"/>
  <c r="D328" i="2"/>
  <c r="E171" i="12" s="1"/>
  <c r="D327" i="2"/>
  <c r="E170" i="12" s="1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H162" i="12" s="1"/>
  <c r="K261" i="2"/>
  <c r="K260" i="2"/>
  <c r="K259" i="2"/>
  <c r="K258" i="2"/>
  <c r="K257" i="2"/>
  <c r="H161" i="12" s="1"/>
  <c r="K256" i="2"/>
  <c r="K255" i="2"/>
  <c r="H160" i="12" s="1"/>
  <c r="K254" i="2"/>
  <c r="H159" i="12" s="1"/>
  <c r="K253" i="2"/>
  <c r="H158" i="12" s="1"/>
  <c r="K252" i="2"/>
  <c r="H157" i="12" s="1"/>
  <c r="K251" i="2"/>
  <c r="H156" i="12" s="1"/>
  <c r="K250" i="2"/>
  <c r="H155" i="12" s="1"/>
  <c r="K249" i="2"/>
  <c r="H154" i="12" s="1"/>
  <c r="K248" i="2"/>
  <c r="K247" i="2"/>
  <c r="H152" i="12" s="1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E157" i="12" s="1"/>
  <c r="J251" i="2"/>
  <c r="J250" i="2"/>
  <c r="J249" i="2"/>
  <c r="J248" i="2"/>
  <c r="J247" i="2"/>
  <c r="E152" i="12" s="1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H144" i="12" s="1"/>
  <c r="E261" i="2"/>
  <c r="E260" i="2"/>
  <c r="E259" i="2"/>
  <c r="E258" i="2"/>
  <c r="E257" i="2"/>
  <c r="E256" i="2"/>
  <c r="E255" i="2"/>
  <c r="E254" i="2"/>
  <c r="H141" i="12" s="1"/>
  <c r="E253" i="2"/>
  <c r="H140" i="12" s="1"/>
  <c r="E252" i="2"/>
  <c r="H139" i="12" s="1"/>
  <c r="E251" i="2"/>
  <c r="E250" i="2"/>
  <c r="E249" i="2"/>
  <c r="H136" i="12" s="1"/>
  <c r="E248" i="2"/>
  <c r="H135" i="12" s="1"/>
  <c r="E247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E143" i="12" s="1"/>
  <c r="D256" i="2"/>
  <c r="D255" i="2"/>
  <c r="E142" i="12" s="1"/>
  <c r="D254" i="2"/>
  <c r="E141" i="12" s="1"/>
  <c r="D253" i="2"/>
  <c r="E140" i="12" s="1"/>
  <c r="D252" i="2"/>
  <c r="E139" i="12" s="1"/>
  <c r="D251" i="2"/>
  <c r="D250" i="2"/>
  <c r="E137" i="12" s="1"/>
  <c r="D249" i="2"/>
  <c r="D248" i="2"/>
  <c r="E135" i="12" s="1"/>
  <c r="D247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K115" i="12" s="1"/>
  <c r="L181" i="2"/>
  <c r="L180" i="2"/>
  <c r="L179" i="2"/>
  <c r="L178" i="2"/>
  <c r="L177" i="2"/>
  <c r="L176" i="2"/>
  <c r="L175" i="2"/>
  <c r="K113" i="12" s="1"/>
  <c r="L174" i="2"/>
  <c r="L173" i="2"/>
  <c r="K111" i="12" s="1"/>
  <c r="L172" i="2"/>
  <c r="K110" i="12" s="1"/>
  <c r="L171" i="2"/>
  <c r="K109" i="12" s="1"/>
  <c r="L170" i="2"/>
  <c r="K108" i="12" s="1"/>
  <c r="L169" i="2"/>
  <c r="K107" i="12" s="1"/>
  <c r="L168" i="2"/>
  <c r="K106" i="12" s="1"/>
  <c r="L167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H115" i="12" s="1"/>
  <c r="K181" i="2"/>
  <c r="K180" i="2"/>
  <c r="K179" i="2"/>
  <c r="K178" i="2"/>
  <c r="K177" i="2"/>
  <c r="H114" i="12" s="1"/>
  <c r="K176" i="2"/>
  <c r="K175" i="2"/>
  <c r="H113" i="12" s="1"/>
  <c r="K174" i="2"/>
  <c r="K173" i="2"/>
  <c r="H111" i="12" s="1"/>
  <c r="K172" i="2"/>
  <c r="K171" i="2"/>
  <c r="H109" i="12" s="1"/>
  <c r="K170" i="2"/>
  <c r="K169" i="2"/>
  <c r="H107" i="12" s="1"/>
  <c r="K168" i="2"/>
  <c r="K167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E115" i="12" s="1"/>
  <c r="J181" i="2"/>
  <c r="J180" i="2"/>
  <c r="J179" i="2"/>
  <c r="J178" i="2"/>
  <c r="J177" i="2"/>
  <c r="E114" i="12" s="1"/>
  <c r="J176" i="2"/>
  <c r="J175" i="2"/>
  <c r="J174" i="2"/>
  <c r="E112" i="12" s="1"/>
  <c r="J173" i="2"/>
  <c r="J172" i="2"/>
  <c r="E110" i="12" s="1"/>
  <c r="J171" i="2"/>
  <c r="J170" i="2"/>
  <c r="J169" i="2"/>
  <c r="J168" i="2"/>
  <c r="J167" i="2"/>
  <c r="E105" i="12" s="1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K97" i="12" s="1"/>
  <c r="F181" i="2"/>
  <c r="F180" i="2"/>
  <c r="F179" i="2"/>
  <c r="F178" i="2"/>
  <c r="F177" i="2"/>
  <c r="F176" i="2"/>
  <c r="F175" i="2"/>
  <c r="K95" i="12" s="1"/>
  <c r="F174" i="2"/>
  <c r="K94" i="12" s="1"/>
  <c r="F173" i="2"/>
  <c r="F172" i="2"/>
  <c r="K92" i="12" s="1"/>
  <c r="F171" i="2"/>
  <c r="K91" i="12" s="1"/>
  <c r="F170" i="2"/>
  <c r="F169" i="2"/>
  <c r="K89" i="12" s="1"/>
  <c r="F168" i="2"/>
  <c r="K88" i="12" s="1"/>
  <c r="F167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H96" i="12" s="1"/>
  <c r="E176" i="2"/>
  <c r="E175" i="2"/>
  <c r="H95" i="12" s="1"/>
  <c r="E174" i="2"/>
  <c r="H94" i="12" s="1"/>
  <c r="E173" i="2"/>
  <c r="H93" i="12" s="1"/>
  <c r="E172" i="2"/>
  <c r="H92" i="12" s="1"/>
  <c r="E171" i="2"/>
  <c r="H91" i="12" s="1"/>
  <c r="E170" i="2"/>
  <c r="E169" i="2"/>
  <c r="H89" i="12" s="1"/>
  <c r="E168" i="2"/>
  <c r="H88" i="12" s="1"/>
  <c r="E167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E97" i="12" s="1"/>
  <c r="D181" i="2"/>
  <c r="D180" i="2"/>
  <c r="D179" i="2"/>
  <c r="D178" i="2"/>
  <c r="D177" i="2"/>
  <c r="E96" i="12" s="1"/>
  <c r="D176" i="2"/>
  <c r="D175" i="2"/>
  <c r="E95" i="12" s="1"/>
  <c r="D174" i="2"/>
  <c r="D173" i="2"/>
  <c r="D172" i="2"/>
  <c r="E92" i="12" s="1"/>
  <c r="D171" i="2"/>
  <c r="E91" i="12" s="1"/>
  <c r="D170" i="2"/>
  <c r="D169" i="2"/>
  <c r="E89" i="12" s="1"/>
  <c r="D168" i="2"/>
  <c r="D167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K79" i="12" s="1"/>
  <c r="L101" i="2"/>
  <c r="L100" i="2"/>
  <c r="L99" i="2"/>
  <c r="L98" i="2"/>
  <c r="L97" i="2"/>
  <c r="K78" i="12" s="1"/>
  <c r="L96" i="2"/>
  <c r="L95" i="2"/>
  <c r="L94" i="2"/>
  <c r="K76" i="12" s="1"/>
  <c r="L93" i="2"/>
  <c r="K75" i="12" s="1"/>
  <c r="L92" i="2"/>
  <c r="L91" i="2"/>
  <c r="L90" i="2"/>
  <c r="L89" i="2"/>
  <c r="L88" i="2"/>
  <c r="K70" i="12" s="1"/>
  <c r="L87" i="2"/>
  <c r="K69" i="12" s="1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H77" i="12" s="1"/>
  <c r="K94" i="2"/>
  <c r="K93" i="2"/>
  <c r="H75" i="12" s="1"/>
  <c r="K92" i="2"/>
  <c r="H74" i="12" s="1"/>
  <c r="K91" i="2"/>
  <c r="H73" i="12" s="1"/>
  <c r="K90" i="2"/>
  <c r="H72" i="12" s="1"/>
  <c r="K89" i="2"/>
  <c r="H71" i="12" s="1"/>
  <c r="K88" i="2"/>
  <c r="H70" i="12" s="1"/>
  <c r="K87" i="2"/>
  <c r="H69" i="12" s="1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E78" i="12" s="1"/>
  <c r="J96" i="2"/>
  <c r="J95" i="2"/>
  <c r="E77" i="12" s="1"/>
  <c r="J94" i="2"/>
  <c r="J93" i="2"/>
  <c r="E75" i="12" s="1"/>
  <c r="J92" i="2"/>
  <c r="E74" i="12" s="1"/>
  <c r="J91" i="2"/>
  <c r="E73" i="12" s="1"/>
  <c r="J90" i="2"/>
  <c r="E72" i="12" s="1"/>
  <c r="J89" i="2"/>
  <c r="E71" i="12" s="1"/>
  <c r="J88" i="2"/>
  <c r="E70" i="12" s="1"/>
  <c r="J87" i="2"/>
  <c r="E69" i="12" s="1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K53" i="12" s="1"/>
  <c r="F101" i="2"/>
  <c r="F100" i="2"/>
  <c r="F99" i="2"/>
  <c r="F98" i="2"/>
  <c r="F97" i="2"/>
  <c r="K52" i="12" s="1"/>
  <c r="F96" i="2"/>
  <c r="F95" i="2"/>
  <c r="F94" i="2"/>
  <c r="K50" i="12" s="1"/>
  <c r="F93" i="2"/>
  <c r="K49" i="12" s="1"/>
  <c r="F92" i="2"/>
  <c r="F91" i="2"/>
  <c r="K47" i="12" s="1"/>
  <c r="F90" i="2"/>
  <c r="K46" i="12" s="1"/>
  <c r="F89" i="2"/>
  <c r="K45" i="12" s="1"/>
  <c r="F88" i="2"/>
  <c r="K44" i="12" s="1"/>
  <c r="F87" i="2"/>
  <c r="K43" i="12" s="1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H53" i="12" s="1"/>
  <c r="E101" i="2"/>
  <c r="E100" i="2"/>
  <c r="E99" i="2"/>
  <c r="E98" i="2"/>
  <c r="E97" i="2"/>
  <c r="E96" i="2"/>
  <c r="E95" i="2"/>
  <c r="H51" i="12" s="1"/>
  <c r="E94" i="2"/>
  <c r="H50" i="12" s="1"/>
  <c r="E93" i="2"/>
  <c r="H49" i="12" s="1"/>
  <c r="E92" i="2"/>
  <c r="E91" i="2"/>
  <c r="H47" i="12" s="1"/>
  <c r="E90" i="2"/>
  <c r="E89" i="2"/>
  <c r="H45" i="12" s="1"/>
  <c r="E88" i="2"/>
  <c r="E87" i="2"/>
  <c r="H43" i="12" s="1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E50" i="12" s="1"/>
  <c r="D93" i="2"/>
  <c r="E49" i="12" s="1"/>
  <c r="D92" i="2"/>
  <c r="E48" i="12" s="1"/>
  <c r="D91" i="2"/>
  <c r="E47" i="12" s="1"/>
  <c r="D90" i="2"/>
  <c r="D89" i="2"/>
  <c r="E45" i="12" s="1"/>
  <c r="D88" i="2"/>
  <c r="E44" i="12" s="1"/>
  <c r="D87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H35" i="12" s="1"/>
  <c r="K21" i="2"/>
  <c r="K20" i="2"/>
  <c r="K19" i="2"/>
  <c r="K18" i="2"/>
  <c r="K17" i="2"/>
  <c r="K16" i="2"/>
  <c r="K15" i="2"/>
  <c r="K14" i="2"/>
  <c r="K13" i="2"/>
  <c r="K12" i="2"/>
  <c r="H30" i="12" s="1"/>
  <c r="K11" i="2"/>
  <c r="K10" i="2"/>
  <c r="K9" i="2"/>
  <c r="K8" i="2"/>
  <c r="H26" i="12" s="1"/>
  <c r="K7" i="2"/>
  <c r="H25" i="12" s="1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E35" i="12" s="1"/>
  <c r="J21" i="2"/>
  <c r="J20" i="2"/>
  <c r="J19" i="2"/>
  <c r="J18" i="2"/>
  <c r="J17" i="2"/>
  <c r="E34" i="12" s="1"/>
  <c r="J16" i="2"/>
  <c r="J15" i="2"/>
  <c r="J14" i="2"/>
  <c r="J13" i="2"/>
  <c r="J12" i="2"/>
  <c r="E30" i="12" s="1"/>
  <c r="J11" i="2"/>
  <c r="J10" i="2"/>
  <c r="J9" i="2"/>
  <c r="J8" i="2"/>
  <c r="J7" i="2"/>
  <c r="E25" i="12" s="1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H17" i="12" s="1"/>
  <c r="E21" i="2"/>
  <c r="E20" i="2"/>
  <c r="E19" i="2"/>
  <c r="E18" i="2"/>
  <c r="E17" i="2"/>
  <c r="E16" i="2"/>
  <c r="E15" i="2"/>
  <c r="E14" i="2"/>
  <c r="H14" i="12" s="1"/>
  <c r="E13" i="2"/>
  <c r="E12" i="2"/>
  <c r="E11" i="2"/>
  <c r="E10" i="2"/>
  <c r="E9" i="2"/>
  <c r="E8" i="2"/>
  <c r="E7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E17" i="12" s="1"/>
  <c r="D21" i="2"/>
  <c r="D20" i="2"/>
  <c r="D19" i="2"/>
  <c r="D18" i="2"/>
  <c r="D17" i="2"/>
  <c r="D16" i="2"/>
  <c r="D15" i="2"/>
  <c r="D14" i="2"/>
  <c r="D13" i="2"/>
  <c r="E13" i="12" s="1"/>
  <c r="D12" i="2"/>
  <c r="E12" i="12" s="1"/>
  <c r="D11" i="2"/>
  <c r="D10" i="2"/>
  <c r="D9" i="2"/>
  <c r="D8" i="2"/>
  <c r="D7" i="2"/>
  <c r="E7" i="12" s="1"/>
  <c r="D545" i="8"/>
  <c r="K470" i="8"/>
  <c r="J469" i="2"/>
  <c r="L467" i="2"/>
  <c r="J467" i="8"/>
  <c r="K462" i="8"/>
  <c r="F467" i="8"/>
  <c r="L389" i="2"/>
  <c r="K388" i="8"/>
  <c r="J387" i="8"/>
  <c r="D388" i="8"/>
  <c r="K309" i="8"/>
  <c r="K306" i="8"/>
  <c r="J306" i="8"/>
  <c r="K302" i="8"/>
  <c r="D309" i="8"/>
  <c r="E305" i="8"/>
  <c r="D303" i="8"/>
  <c r="K224" i="8"/>
  <c r="J223" i="8"/>
  <c r="D228" i="8"/>
  <c r="D225" i="8"/>
  <c r="E224" i="8"/>
  <c r="K148" i="8"/>
  <c r="J147" i="8"/>
  <c r="K145" i="8"/>
  <c r="K143" i="8"/>
  <c r="K142" i="8"/>
  <c r="F147" i="8"/>
  <c r="D146" i="8"/>
  <c r="F143" i="8"/>
  <c r="F142" i="8"/>
  <c r="D142" i="8"/>
  <c r="J67" i="8"/>
  <c r="D68" i="8"/>
  <c r="E65" i="8"/>
  <c r="D62" i="8"/>
  <c r="E550" i="2"/>
  <c r="E546" i="2"/>
  <c r="E542" i="8"/>
  <c r="F469" i="2"/>
  <c r="F465" i="2"/>
  <c r="J388" i="8"/>
  <c r="K385" i="2"/>
  <c r="E308" i="2"/>
  <c r="L230" i="2"/>
  <c r="L148" i="8"/>
  <c r="K67" i="2"/>
  <c r="E548" i="8"/>
  <c r="D547" i="8"/>
  <c r="D546" i="8"/>
  <c r="K464" i="8"/>
  <c r="J463" i="8"/>
  <c r="D464" i="8"/>
  <c r="L384" i="8"/>
  <c r="K389" i="8"/>
  <c r="K383" i="8"/>
  <c r="K382" i="8"/>
  <c r="F385" i="8"/>
  <c r="L230" i="8"/>
  <c r="K230" i="8"/>
  <c r="K226" i="8"/>
  <c r="J226" i="8"/>
  <c r="J222" i="8"/>
  <c r="F229" i="8"/>
  <c r="F224" i="8"/>
  <c r="E228" i="8"/>
  <c r="D227" i="8"/>
  <c r="J148" i="8"/>
  <c r="F149" i="8"/>
  <c r="J64" i="8"/>
  <c r="E67" i="8"/>
  <c r="D65" i="8"/>
  <c r="D550" i="2"/>
  <c r="F463" i="2"/>
  <c r="K308" i="2"/>
  <c r="D486" i="8"/>
  <c r="G200" i="12"/>
  <c r="D173" i="12"/>
  <c r="D109" i="12"/>
  <c r="D95" i="12"/>
  <c r="E486" i="8"/>
  <c r="E486" i="2"/>
  <c r="D486" i="2"/>
  <c r="L406" i="2"/>
  <c r="L406" i="8"/>
  <c r="K406" i="2"/>
  <c r="K406" i="8"/>
  <c r="J406" i="2"/>
  <c r="J406" i="8"/>
  <c r="F406" i="2"/>
  <c r="F406" i="8"/>
  <c r="E406" i="2"/>
  <c r="E406" i="8"/>
  <c r="D406" i="2"/>
  <c r="D406" i="8"/>
  <c r="L326" i="2"/>
  <c r="L326" i="8"/>
  <c r="K326" i="2"/>
  <c r="K326" i="8"/>
  <c r="J326" i="2"/>
  <c r="J326" i="8"/>
  <c r="F326" i="2"/>
  <c r="F326" i="8"/>
  <c r="E326" i="2"/>
  <c r="E326" i="8"/>
  <c r="D326" i="2"/>
  <c r="D326" i="8"/>
  <c r="K246" i="2"/>
  <c r="K246" i="8"/>
  <c r="J246" i="2"/>
  <c r="J246" i="8"/>
  <c r="E246" i="2"/>
  <c r="E246" i="8"/>
  <c r="D246" i="2"/>
  <c r="D246" i="8"/>
  <c r="L166" i="2"/>
  <c r="L166" i="8"/>
  <c r="K166" i="2"/>
  <c r="K166" i="8"/>
  <c r="J166" i="2"/>
  <c r="J166" i="8"/>
  <c r="F166" i="2"/>
  <c r="F166" i="8"/>
  <c r="E166" i="2"/>
  <c r="E166" i="8"/>
  <c r="D166" i="2"/>
  <c r="D166" i="8"/>
  <c r="L86" i="2"/>
  <c r="L86" i="8"/>
  <c r="K86" i="2"/>
  <c r="K86" i="8"/>
  <c r="J86" i="2"/>
  <c r="J86" i="8"/>
  <c r="F86" i="2"/>
  <c r="F86" i="8"/>
  <c r="E86" i="2"/>
  <c r="E86" i="8"/>
  <c r="D86" i="2"/>
  <c r="D86" i="8"/>
  <c r="K6" i="2"/>
  <c r="K6" i="8"/>
  <c r="J6" i="2"/>
  <c r="J6" i="8"/>
  <c r="E6" i="2"/>
  <c r="E6" i="8"/>
  <c r="D6" i="2"/>
  <c r="D6" i="8"/>
  <c r="R5" i="1"/>
  <c r="S5" i="1"/>
  <c r="U5" i="1"/>
  <c r="K271" i="12"/>
  <c r="J271" i="12"/>
  <c r="K270" i="12"/>
  <c r="J270" i="12"/>
  <c r="K269" i="12"/>
  <c r="J269" i="12"/>
  <c r="K268" i="12"/>
  <c r="J268" i="12"/>
  <c r="K267" i="12"/>
  <c r="J267" i="12"/>
  <c r="K266" i="12"/>
  <c r="J266" i="12"/>
  <c r="K265" i="12"/>
  <c r="J265" i="12"/>
  <c r="K264" i="12"/>
  <c r="J264" i="12"/>
  <c r="K263" i="12"/>
  <c r="J263" i="12"/>
  <c r="K262" i="12"/>
  <c r="J262" i="12"/>
  <c r="P164" i="3"/>
  <c r="P52" i="3" s="1"/>
  <c r="P162" i="3"/>
  <c r="P49" i="3" s="1"/>
  <c r="P160" i="3"/>
  <c r="P46" i="3" s="1"/>
  <c r="P158" i="3"/>
  <c r="P43" i="3" s="1"/>
  <c r="P157" i="3"/>
  <c r="P40" i="3" s="1"/>
  <c r="P156" i="3"/>
  <c r="P155" i="3"/>
  <c r="P37" i="3" s="1"/>
  <c r="P154" i="3"/>
  <c r="P153" i="3"/>
  <c r="P34" i="3" s="1"/>
  <c r="P152" i="3"/>
  <c r="P151" i="3"/>
  <c r="P31" i="3" s="1"/>
  <c r="P150" i="3"/>
  <c r="P149" i="3"/>
  <c r="P28" i="3" s="1"/>
  <c r="P148" i="3"/>
  <c r="P147" i="3"/>
  <c r="P25" i="3" s="1"/>
  <c r="P146" i="3"/>
  <c r="P145" i="3"/>
  <c r="P22" i="3" s="1"/>
  <c r="P144" i="3"/>
  <c r="P143" i="3"/>
  <c r="P19" i="3" s="1"/>
  <c r="P142" i="3"/>
  <c r="P141" i="3"/>
  <c r="P16" i="3" s="1"/>
  <c r="P140" i="3"/>
  <c r="P139" i="3"/>
  <c r="P13" i="3" s="1"/>
  <c r="P138" i="3"/>
  <c r="O164" i="3"/>
  <c r="O52" i="3" s="1"/>
  <c r="O162" i="3"/>
  <c r="O49" i="3" s="1"/>
  <c r="O160" i="3"/>
  <c r="O46" i="3" s="1"/>
  <c r="O158" i="3"/>
  <c r="O43" i="3" s="1"/>
  <c r="O157" i="3"/>
  <c r="O40" i="3" s="1"/>
  <c r="O156" i="3"/>
  <c r="O155" i="3"/>
  <c r="O37" i="3" s="1"/>
  <c r="O154" i="3"/>
  <c r="O153" i="3"/>
  <c r="O34" i="3" s="1"/>
  <c r="O152" i="3"/>
  <c r="O151" i="3"/>
  <c r="O31" i="3" s="1"/>
  <c r="O150" i="3"/>
  <c r="O149" i="3"/>
  <c r="O28" i="3" s="1"/>
  <c r="O148" i="3"/>
  <c r="O147" i="3"/>
  <c r="O25" i="3" s="1"/>
  <c r="O146" i="3"/>
  <c r="O145" i="3"/>
  <c r="O22" i="3" s="1"/>
  <c r="O144" i="3"/>
  <c r="O143" i="3"/>
  <c r="O19" i="3" s="1"/>
  <c r="O142" i="3"/>
  <c r="O141" i="3"/>
  <c r="O16" i="3" s="1"/>
  <c r="O140" i="3"/>
  <c r="O139" i="3"/>
  <c r="O13" i="3" s="1"/>
  <c r="O138" i="3"/>
  <c r="G164" i="3"/>
  <c r="G52" i="3" s="1"/>
  <c r="H164" i="3"/>
  <c r="H52" i="3" s="1"/>
  <c r="I164" i="3"/>
  <c r="I52" i="3" s="1"/>
  <c r="J164" i="3"/>
  <c r="J52" i="3" s="1"/>
  <c r="M164" i="3"/>
  <c r="M52" i="3" s="1"/>
  <c r="N164" i="3"/>
  <c r="N52" i="3" s="1"/>
  <c r="G162" i="3"/>
  <c r="G49" i="3" s="1"/>
  <c r="H162" i="3"/>
  <c r="H49" i="3" s="1"/>
  <c r="I162" i="3"/>
  <c r="I49" i="3" s="1"/>
  <c r="J162" i="3"/>
  <c r="J49" i="3" s="1"/>
  <c r="M162" i="3"/>
  <c r="M49" i="3" s="1"/>
  <c r="N162" i="3"/>
  <c r="N49" i="3" s="1"/>
  <c r="G160" i="3"/>
  <c r="G46" i="3" s="1"/>
  <c r="H160" i="3"/>
  <c r="H46" i="3" s="1"/>
  <c r="I160" i="3"/>
  <c r="I46" i="3" s="1"/>
  <c r="J160" i="3"/>
  <c r="J46" i="3" s="1"/>
  <c r="M160" i="3"/>
  <c r="M46" i="3" s="1"/>
  <c r="N160" i="3"/>
  <c r="N46" i="3" s="1"/>
  <c r="G158" i="3"/>
  <c r="G43" i="3" s="1"/>
  <c r="H158" i="3"/>
  <c r="H43" i="3" s="1"/>
  <c r="I158" i="3"/>
  <c r="I43" i="3" s="1"/>
  <c r="J158" i="3"/>
  <c r="J43" i="3" s="1"/>
  <c r="M158" i="3"/>
  <c r="M43" i="3" s="1"/>
  <c r="N158" i="3"/>
  <c r="N43" i="3" s="1"/>
  <c r="E156" i="3"/>
  <c r="F156" i="3"/>
  <c r="G156" i="3"/>
  <c r="H156" i="3"/>
  <c r="I156" i="3"/>
  <c r="J156" i="3"/>
  <c r="K156" i="3"/>
  <c r="L156" i="3"/>
  <c r="M156" i="3"/>
  <c r="N156" i="3"/>
  <c r="Q156" i="3"/>
  <c r="E154" i="3"/>
  <c r="F154" i="3"/>
  <c r="G154" i="3"/>
  <c r="H154" i="3"/>
  <c r="I154" i="3"/>
  <c r="J154" i="3"/>
  <c r="K154" i="3"/>
  <c r="L154" i="3"/>
  <c r="M154" i="3"/>
  <c r="N154" i="3"/>
  <c r="Q154" i="3"/>
  <c r="E152" i="3"/>
  <c r="F152" i="3"/>
  <c r="G152" i="3"/>
  <c r="H152" i="3"/>
  <c r="I152" i="3"/>
  <c r="J152" i="3"/>
  <c r="K152" i="3"/>
  <c r="L152" i="3"/>
  <c r="M152" i="3"/>
  <c r="N152" i="3"/>
  <c r="Q152" i="3"/>
  <c r="E150" i="3"/>
  <c r="F150" i="3"/>
  <c r="G150" i="3"/>
  <c r="H150" i="3"/>
  <c r="I150" i="3"/>
  <c r="J150" i="3"/>
  <c r="K150" i="3"/>
  <c r="L150" i="3"/>
  <c r="M150" i="3"/>
  <c r="N150" i="3"/>
  <c r="Q150" i="3"/>
  <c r="E148" i="3"/>
  <c r="F148" i="3"/>
  <c r="G148" i="3"/>
  <c r="H148" i="3"/>
  <c r="I148" i="3"/>
  <c r="J148" i="3"/>
  <c r="K148" i="3"/>
  <c r="L148" i="3"/>
  <c r="M148" i="3"/>
  <c r="N148" i="3"/>
  <c r="Q148" i="3"/>
  <c r="E157" i="3"/>
  <c r="E40" i="3" s="1"/>
  <c r="F157" i="3"/>
  <c r="F40" i="3" s="1"/>
  <c r="G157" i="3"/>
  <c r="G40" i="3" s="1"/>
  <c r="H157" i="3"/>
  <c r="H40" i="3" s="1"/>
  <c r="I157" i="3"/>
  <c r="I40" i="3" s="1"/>
  <c r="J157" i="3"/>
  <c r="J40" i="3" s="1"/>
  <c r="K157" i="3"/>
  <c r="K40" i="3" s="1"/>
  <c r="L157" i="3"/>
  <c r="L40" i="3" s="1"/>
  <c r="M157" i="3"/>
  <c r="M40" i="3" s="1"/>
  <c r="N157" i="3"/>
  <c r="N40" i="3" s="1"/>
  <c r="Q157" i="3"/>
  <c r="Q40" i="3" s="1"/>
  <c r="E155" i="3"/>
  <c r="E37" i="3" s="1"/>
  <c r="F155" i="3"/>
  <c r="F37" i="3" s="1"/>
  <c r="G155" i="3"/>
  <c r="G37" i="3" s="1"/>
  <c r="H155" i="3"/>
  <c r="H37" i="3" s="1"/>
  <c r="I155" i="3"/>
  <c r="I37" i="3" s="1"/>
  <c r="J155" i="3"/>
  <c r="J37" i="3" s="1"/>
  <c r="K155" i="3"/>
  <c r="K37" i="3" s="1"/>
  <c r="L155" i="3"/>
  <c r="L37" i="3" s="1"/>
  <c r="M155" i="3"/>
  <c r="M37" i="3" s="1"/>
  <c r="N155" i="3"/>
  <c r="N37" i="3" s="1"/>
  <c r="Q155" i="3"/>
  <c r="Q37" i="3" s="1"/>
  <c r="E153" i="3"/>
  <c r="E34" i="3" s="1"/>
  <c r="F153" i="3"/>
  <c r="F34" i="3" s="1"/>
  <c r="G153" i="3"/>
  <c r="G34" i="3" s="1"/>
  <c r="H153" i="3"/>
  <c r="H34" i="3" s="1"/>
  <c r="I153" i="3"/>
  <c r="I34" i="3" s="1"/>
  <c r="J153" i="3"/>
  <c r="J34" i="3" s="1"/>
  <c r="K153" i="3"/>
  <c r="K34" i="3" s="1"/>
  <c r="L153" i="3"/>
  <c r="L34" i="3" s="1"/>
  <c r="M153" i="3"/>
  <c r="M34" i="3" s="1"/>
  <c r="N153" i="3"/>
  <c r="N34" i="3" s="1"/>
  <c r="Q153" i="3"/>
  <c r="Q34" i="3" s="1"/>
  <c r="E151" i="3"/>
  <c r="E31" i="3" s="1"/>
  <c r="F151" i="3"/>
  <c r="F31" i="3" s="1"/>
  <c r="G151" i="3"/>
  <c r="G31" i="3" s="1"/>
  <c r="H151" i="3"/>
  <c r="H31" i="3" s="1"/>
  <c r="I151" i="3"/>
  <c r="I31" i="3" s="1"/>
  <c r="J151" i="3"/>
  <c r="J31" i="3" s="1"/>
  <c r="K151" i="3"/>
  <c r="K31" i="3" s="1"/>
  <c r="L151" i="3"/>
  <c r="L31" i="3" s="1"/>
  <c r="M151" i="3"/>
  <c r="M31" i="3" s="1"/>
  <c r="N151" i="3"/>
  <c r="N31" i="3" s="1"/>
  <c r="Q151" i="3"/>
  <c r="Q31" i="3" s="1"/>
  <c r="E149" i="3"/>
  <c r="E28" i="3" s="1"/>
  <c r="F149" i="3"/>
  <c r="F28" i="3" s="1"/>
  <c r="G149" i="3"/>
  <c r="G28" i="3" s="1"/>
  <c r="H149" i="3"/>
  <c r="H28" i="3" s="1"/>
  <c r="I149" i="3"/>
  <c r="I28" i="3" s="1"/>
  <c r="J149" i="3"/>
  <c r="J28" i="3" s="1"/>
  <c r="K149" i="3"/>
  <c r="K28" i="3" s="1"/>
  <c r="L149" i="3"/>
  <c r="L28" i="3" s="1"/>
  <c r="M149" i="3"/>
  <c r="M28" i="3" s="1"/>
  <c r="N149" i="3"/>
  <c r="N28" i="3" s="1"/>
  <c r="Q149" i="3"/>
  <c r="Q28" i="3" s="1"/>
  <c r="E146" i="3"/>
  <c r="F146" i="3"/>
  <c r="G146" i="3"/>
  <c r="H146" i="3"/>
  <c r="I146" i="3"/>
  <c r="J146" i="3"/>
  <c r="K146" i="3"/>
  <c r="L146" i="3"/>
  <c r="M146" i="3"/>
  <c r="N146" i="3"/>
  <c r="Q146" i="3"/>
  <c r="E144" i="3"/>
  <c r="F144" i="3"/>
  <c r="G144" i="3"/>
  <c r="H144" i="3"/>
  <c r="I144" i="3"/>
  <c r="J144" i="3"/>
  <c r="K144" i="3"/>
  <c r="L144" i="3"/>
  <c r="M144" i="3"/>
  <c r="N144" i="3"/>
  <c r="Q144" i="3"/>
  <c r="E142" i="3"/>
  <c r="F142" i="3"/>
  <c r="G142" i="3"/>
  <c r="H142" i="3"/>
  <c r="I142" i="3"/>
  <c r="J142" i="3"/>
  <c r="K142" i="3"/>
  <c r="L142" i="3"/>
  <c r="M142" i="3"/>
  <c r="N142" i="3"/>
  <c r="Q142" i="3"/>
  <c r="E140" i="3"/>
  <c r="F140" i="3"/>
  <c r="G140" i="3"/>
  <c r="H140" i="3"/>
  <c r="I140" i="3"/>
  <c r="J140" i="3"/>
  <c r="K140" i="3"/>
  <c r="L140" i="3"/>
  <c r="M140" i="3"/>
  <c r="N140" i="3"/>
  <c r="Q140" i="3"/>
  <c r="E138" i="3"/>
  <c r="F138" i="3"/>
  <c r="G138" i="3"/>
  <c r="H138" i="3"/>
  <c r="I138" i="3"/>
  <c r="J138" i="3"/>
  <c r="K138" i="3"/>
  <c r="L138" i="3"/>
  <c r="M138" i="3"/>
  <c r="N138" i="3"/>
  <c r="Q138" i="3"/>
  <c r="E147" i="3"/>
  <c r="E25" i="3" s="1"/>
  <c r="F147" i="3"/>
  <c r="F25" i="3" s="1"/>
  <c r="G147" i="3"/>
  <c r="G25" i="3" s="1"/>
  <c r="H147" i="3"/>
  <c r="H25" i="3" s="1"/>
  <c r="I147" i="3"/>
  <c r="I25" i="3" s="1"/>
  <c r="J147" i="3"/>
  <c r="J25" i="3" s="1"/>
  <c r="K147" i="3"/>
  <c r="K25" i="3" s="1"/>
  <c r="L147" i="3"/>
  <c r="L25" i="3" s="1"/>
  <c r="M147" i="3"/>
  <c r="M25" i="3" s="1"/>
  <c r="N147" i="3"/>
  <c r="N25" i="3" s="1"/>
  <c r="Q147" i="3"/>
  <c r="Q25" i="3" s="1"/>
  <c r="E145" i="3"/>
  <c r="E22" i="3" s="1"/>
  <c r="F145" i="3"/>
  <c r="F22" i="3" s="1"/>
  <c r="G145" i="3"/>
  <c r="G22" i="3" s="1"/>
  <c r="H145" i="3"/>
  <c r="H22" i="3" s="1"/>
  <c r="I145" i="3"/>
  <c r="I22" i="3" s="1"/>
  <c r="J145" i="3"/>
  <c r="J22" i="3" s="1"/>
  <c r="K145" i="3"/>
  <c r="K22" i="3" s="1"/>
  <c r="L145" i="3"/>
  <c r="L22" i="3" s="1"/>
  <c r="M145" i="3"/>
  <c r="M22" i="3" s="1"/>
  <c r="N145" i="3"/>
  <c r="N22" i="3" s="1"/>
  <c r="Q145" i="3"/>
  <c r="Q22" i="3" s="1"/>
  <c r="E143" i="3"/>
  <c r="E19" i="3" s="1"/>
  <c r="F143" i="3"/>
  <c r="F19" i="3" s="1"/>
  <c r="G143" i="3"/>
  <c r="G19" i="3" s="1"/>
  <c r="H143" i="3"/>
  <c r="H19" i="3" s="1"/>
  <c r="I143" i="3"/>
  <c r="I19" i="3" s="1"/>
  <c r="J143" i="3"/>
  <c r="J19" i="3" s="1"/>
  <c r="K143" i="3"/>
  <c r="K19" i="3" s="1"/>
  <c r="L143" i="3"/>
  <c r="L19" i="3" s="1"/>
  <c r="M143" i="3"/>
  <c r="M19" i="3" s="1"/>
  <c r="N143" i="3"/>
  <c r="N19" i="3" s="1"/>
  <c r="Q143" i="3"/>
  <c r="Q19" i="3" s="1"/>
  <c r="E141" i="3"/>
  <c r="E16" i="3" s="1"/>
  <c r="F141" i="3"/>
  <c r="F16" i="3" s="1"/>
  <c r="G141" i="3"/>
  <c r="G16" i="3" s="1"/>
  <c r="H141" i="3"/>
  <c r="H16" i="3" s="1"/>
  <c r="I141" i="3"/>
  <c r="I16" i="3" s="1"/>
  <c r="J141" i="3"/>
  <c r="J16" i="3" s="1"/>
  <c r="K141" i="3"/>
  <c r="K16" i="3" s="1"/>
  <c r="L141" i="3"/>
  <c r="L16" i="3" s="1"/>
  <c r="M141" i="3"/>
  <c r="M16" i="3" s="1"/>
  <c r="N141" i="3"/>
  <c r="N16" i="3" s="1"/>
  <c r="Q141" i="3"/>
  <c r="Q16" i="3" s="1"/>
  <c r="E139" i="3"/>
  <c r="E13" i="3" s="1"/>
  <c r="F139" i="3"/>
  <c r="F13" i="3" s="1"/>
  <c r="G139" i="3"/>
  <c r="G13" i="3" s="1"/>
  <c r="H139" i="3"/>
  <c r="H13" i="3" s="1"/>
  <c r="I139" i="3"/>
  <c r="I13" i="3" s="1"/>
  <c r="J139" i="3"/>
  <c r="J13" i="3" s="1"/>
  <c r="K139" i="3"/>
  <c r="K13" i="3" s="1"/>
  <c r="L139" i="3"/>
  <c r="L13" i="3" s="1"/>
  <c r="M139" i="3"/>
  <c r="M13" i="3" s="1"/>
  <c r="N139" i="3"/>
  <c r="N13" i="3" s="1"/>
  <c r="Q139" i="3"/>
  <c r="Q13" i="3" s="1"/>
  <c r="N3" i="2"/>
  <c r="O3" i="2"/>
  <c r="Q3" i="2"/>
  <c r="F537" i="2"/>
  <c r="L297" i="2"/>
  <c r="F297" i="2"/>
  <c r="L57" i="2"/>
  <c r="F57" i="2"/>
  <c r="P101" i="3"/>
  <c r="P53" i="3" s="1"/>
  <c r="P99" i="3"/>
  <c r="P50" i="3" s="1"/>
  <c r="P97" i="3"/>
  <c r="P47" i="3" s="1"/>
  <c r="P95" i="3"/>
  <c r="P44" i="3" s="1"/>
  <c r="P94" i="3"/>
  <c r="P41" i="3" s="1"/>
  <c r="P93" i="3"/>
  <c r="P92" i="3"/>
  <c r="P38" i="3" s="1"/>
  <c r="P91" i="3"/>
  <c r="P90" i="3"/>
  <c r="P35" i="3" s="1"/>
  <c r="P89" i="3"/>
  <c r="P88" i="3"/>
  <c r="P32" i="3" s="1"/>
  <c r="P87" i="3"/>
  <c r="P86" i="3"/>
  <c r="P29" i="3" s="1"/>
  <c r="P85" i="3"/>
  <c r="P84" i="3"/>
  <c r="P26" i="3" s="1"/>
  <c r="P83" i="3"/>
  <c r="P82" i="3"/>
  <c r="P23" i="3" s="1"/>
  <c r="P81" i="3"/>
  <c r="P80" i="3"/>
  <c r="P20" i="3" s="1"/>
  <c r="P79" i="3"/>
  <c r="P78" i="3"/>
  <c r="P17" i="3" s="1"/>
  <c r="P77" i="3"/>
  <c r="P76" i="3"/>
  <c r="P14" i="3" s="1"/>
  <c r="P75" i="3"/>
  <c r="O101" i="3"/>
  <c r="O53" i="3" s="1"/>
  <c r="O99" i="3"/>
  <c r="O50" i="3" s="1"/>
  <c r="O97" i="3"/>
  <c r="O47" i="3" s="1"/>
  <c r="O95" i="3"/>
  <c r="O44" i="3" s="1"/>
  <c r="O94" i="3"/>
  <c r="O41" i="3" s="1"/>
  <c r="O93" i="3"/>
  <c r="O92" i="3"/>
  <c r="O38" i="3" s="1"/>
  <c r="O91" i="3"/>
  <c r="O90" i="3"/>
  <c r="O35" i="3" s="1"/>
  <c r="O89" i="3"/>
  <c r="O88" i="3"/>
  <c r="O32" i="3" s="1"/>
  <c r="O87" i="3"/>
  <c r="O86" i="3"/>
  <c r="O29" i="3" s="1"/>
  <c r="O85" i="3"/>
  <c r="O84" i="3"/>
  <c r="O26" i="3" s="1"/>
  <c r="O83" i="3"/>
  <c r="O82" i="3"/>
  <c r="O23" i="3" s="1"/>
  <c r="O81" i="3"/>
  <c r="O80" i="3"/>
  <c r="O20" i="3" s="1"/>
  <c r="O79" i="3"/>
  <c r="O78" i="3"/>
  <c r="O17" i="3" s="1"/>
  <c r="O77" i="3"/>
  <c r="O76" i="3"/>
  <c r="O14" i="3" s="1"/>
  <c r="O75" i="3"/>
  <c r="M88" i="3"/>
  <c r="M32" i="3" s="1"/>
  <c r="Q88" i="3"/>
  <c r="Q32" i="3" s="1"/>
  <c r="Q94" i="3"/>
  <c r="Q41" i="3" s="1"/>
  <c r="N94" i="3"/>
  <c r="N41" i="3" s="1"/>
  <c r="M94" i="3"/>
  <c r="M41" i="3" s="1"/>
  <c r="L94" i="3"/>
  <c r="L41" i="3" s="1"/>
  <c r="K94" i="3"/>
  <c r="K41" i="3" s="1"/>
  <c r="J94" i="3"/>
  <c r="J41" i="3" s="1"/>
  <c r="I94" i="3"/>
  <c r="I41" i="3" s="1"/>
  <c r="H94" i="3"/>
  <c r="H41" i="3" s="1"/>
  <c r="G94" i="3"/>
  <c r="G41" i="3" s="1"/>
  <c r="F94" i="3"/>
  <c r="F41" i="3" s="1"/>
  <c r="E94" i="3"/>
  <c r="E41" i="3" s="1"/>
  <c r="Q92" i="3"/>
  <c r="Q38" i="3" s="1"/>
  <c r="N92" i="3"/>
  <c r="N38" i="3" s="1"/>
  <c r="M92" i="3"/>
  <c r="M38" i="3" s="1"/>
  <c r="L92" i="3"/>
  <c r="L38" i="3" s="1"/>
  <c r="K92" i="3"/>
  <c r="K38" i="3" s="1"/>
  <c r="J92" i="3"/>
  <c r="J38" i="3" s="1"/>
  <c r="I92" i="3"/>
  <c r="I38" i="3" s="1"/>
  <c r="H92" i="3"/>
  <c r="H38" i="3" s="1"/>
  <c r="G92" i="3"/>
  <c r="G38" i="3" s="1"/>
  <c r="F92" i="3"/>
  <c r="F38" i="3" s="1"/>
  <c r="E92" i="3"/>
  <c r="E38" i="3" s="1"/>
  <c r="Q86" i="3"/>
  <c r="Q29" i="3" s="1"/>
  <c r="N86" i="3"/>
  <c r="N29" i="3" s="1"/>
  <c r="M86" i="3"/>
  <c r="M29" i="3" s="1"/>
  <c r="L86" i="3"/>
  <c r="L29" i="3" s="1"/>
  <c r="K86" i="3"/>
  <c r="K29" i="3" s="1"/>
  <c r="J86" i="3"/>
  <c r="J29" i="3" s="1"/>
  <c r="I86" i="3"/>
  <c r="I29" i="3" s="1"/>
  <c r="H86" i="3"/>
  <c r="H29" i="3" s="1"/>
  <c r="G86" i="3"/>
  <c r="G29" i="3" s="1"/>
  <c r="F86" i="3"/>
  <c r="F29" i="3" s="1"/>
  <c r="Q84" i="3"/>
  <c r="Q26" i="3" s="1"/>
  <c r="N84" i="3"/>
  <c r="N26" i="3" s="1"/>
  <c r="M84" i="3"/>
  <c r="M26" i="3" s="1"/>
  <c r="L84" i="3"/>
  <c r="L26" i="3" s="1"/>
  <c r="K84" i="3"/>
  <c r="K26" i="3" s="1"/>
  <c r="J84" i="3"/>
  <c r="J26" i="3" s="1"/>
  <c r="I84" i="3"/>
  <c r="I26" i="3" s="1"/>
  <c r="H84" i="3"/>
  <c r="H26" i="3" s="1"/>
  <c r="G84" i="3"/>
  <c r="G26" i="3" s="1"/>
  <c r="F84" i="3"/>
  <c r="F26" i="3" s="1"/>
  <c r="E84" i="3"/>
  <c r="E26" i="3" s="1"/>
  <c r="Q82" i="3"/>
  <c r="Q23" i="3" s="1"/>
  <c r="N82" i="3"/>
  <c r="N23" i="3" s="1"/>
  <c r="M82" i="3"/>
  <c r="M23" i="3" s="1"/>
  <c r="L82" i="3"/>
  <c r="L23" i="3" s="1"/>
  <c r="K82" i="3"/>
  <c r="K23" i="3" s="1"/>
  <c r="J82" i="3"/>
  <c r="J23" i="3" s="1"/>
  <c r="I82" i="3"/>
  <c r="I23" i="3" s="1"/>
  <c r="H82" i="3"/>
  <c r="H23" i="3" s="1"/>
  <c r="G82" i="3"/>
  <c r="G23" i="3" s="1"/>
  <c r="F82" i="3"/>
  <c r="F23" i="3" s="1"/>
  <c r="Q78" i="3"/>
  <c r="Q17" i="3" s="1"/>
  <c r="N78" i="3"/>
  <c r="N17" i="3" s="1"/>
  <c r="M78" i="3"/>
  <c r="M17" i="3" s="1"/>
  <c r="L78" i="3"/>
  <c r="L17" i="3" s="1"/>
  <c r="K78" i="3"/>
  <c r="K17" i="3" s="1"/>
  <c r="J78" i="3"/>
  <c r="J17" i="3" s="1"/>
  <c r="I78" i="3"/>
  <c r="I17" i="3" s="1"/>
  <c r="G78" i="3"/>
  <c r="G17" i="3" s="1"/>
  <c r="F78" i="3"/>
  <c r="F17" i="3" s="1"/>
  <c r="E78" i="3"/>
  <c r="E17" i="3" s="1"/>
  <c r="H76" i="3"/>
  <c r="H14" i="3" s="1"/>
  <c r="G76" i="3"/>
  <c r="G14" i="3" s="1"/>
  <c r="F76" i="3"/>
  <c r="F14" i="3" s="1"/>
  <c r="E76" i="3"/>
  <c r="E14" i="3" s="1"/>
  <c r="Q76" i="3"/>
  <c r="Q14" i="3" s="1"/>
  <c r="N76" i="3"/>
  <c r="N14" i="3" s="1"/>
  <c r="M76" i="3"/>
  <c r="M14" i="3" s="1"/>
  <c r="L76" i="3"/>
  <c r="L14" i="3" s="1"/>
  <c r="K76" i="3"/>
  <c r="K14" i="3" s="1"/>
  <c r="J76" i="3"/>
  <c r="J14" i="3" s="1"/>
  <c r="I76" i="3"/>
  <c r="I14" i="3" s="1"/>
  <c r="N101" i="3"/>
  <c r="N53" i="3" s="1"/>
  <c r="M101" i="3"/>
  <c r="M53" i="3" s="1"/>
  <c r="I101" i="3"/>
  <c r="I53" i="3" s="1"/>
  <c r="H101" i="3"/>
  <c r="H53" i="3" s="1"/>
  <c r="G101" i="3"/>
  <c r="G53" i="3" s="1"/>
  <c r="I99" i="3"/>
  <c r="I50" i="3" s="1"/>
  <c r="H99" i="3"/>
  <c r="H50" i="3" s="1"/>
  <c r="G99" i="3"/>
  <c r="G50" i="3" s="1"/>
  <c r="N95" i="3"/>
  <c r="N44" i="3" s="1"/>
  <c r="M95" i="3"/>
  <c r="M44" i="3" s="1"/>
  <c r="J95" i="3"/>
  <c r="J44" i="3" s="1"/>
  <c r="I95" i="3"/>
  <c r="I44" i="3" s="1"/>
  <c r="J101" i="3"/>
  <c r="J53" i="3" s="1"/>
  <c r="J99" i="3"/>
  <c r="J50" i="3" s="1"/>
  <c r="J97" i="3"/>
  <c r="J47" i="3" s="1"/>
  <c r="I97" i="3"/>
  <c r="I47" i="3" s="1"/>
  <c r="H97" i="3"/>
  <c r="H47" i="3" s="1"/>
  <c r="G97" i="3"/>
  <c r="G47" i="3" s="1"/>
  <c r="H95" i="3"/>
  <c r="H44" i="3" s="1"/>
  <c r="G95" i="3"/>
  <c r="G44" i="3" s="1"/>
  <c r="E86" i="3"/>
  <c r="E29" i="3" s="1"/>
  <c r="E82" i="3"/>
  <c r="E23" i="3" s="1"/>
  <c r="H78" i="3"/>
  <c r="H17" i="3" s="1"/>
  <c r="E158" i="3"/>
  <c r="F158" i="3"/>
  <c r="K158" i="3"/>
  <c r="L158" i="3"/>
  <c r="Q158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E160" i="3"/>
  <c r="F160" i="3"/>
  <c r="K160" i="3"/>
  <c r="L160" i="3"/>
  <c r="Q160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E162" i="3"/>
  <c r="F162" i="3"/>
  <c r="K162" i="3"/>
  <c r="L162" i="3"/>
  <c r="Q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E164" i="3"/>
  <c r="F164" i="3"/>
  <c r="K164" i="3"/>
  <c r="L164" i="3"/>
  <c r="Q164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E101" i="3"/>
  <c r="F101" i="3"/>
  <c r="K101" i="3"/>
  <c r="L101" i="3"/>
  <c r="Q101" i="3"/>
  <c r="E99" i="3"/>
  <c r="F99" i="3"/>
  <c r="K99" i="3"/>
  <c r="L99" i="3"/>
  <c r="M99" i="3"/>
  <c r="M50" i="3" s="1"/>
  <c r="N99" i="3"/>
  <c r="N50" i="3" s="1"/>
  <c r="Q99" i="3"/>
  <c r="E97" i="3"/>
  <c r="F97" i="3"/>
  <c r="K97" i="3"/>
  <c r="L97" i="3"/>
  <c r="M97" i="3"/>
  <c r="M47" i="3" s="1"/>
  <c r="N97" i="3"/>
  <c r="N47" i="3" s="1"/>
  <c r="Q97" i="3"/>
  <c r="E95" i="3"/>
  <c r="F95" i="3"/>
  <c r="K95" i="3"/>
  <c r="L95" i="3"/>
  <c r="Q95" i="3"/>
  <c r="E93" i="3"/>
  <c r="F93" i="3"/>
  <c r="G93" i="3"/>
  <c r="H93" i="3"/>
  <c r="I93" i="3"/>
  <c r="J93" i="3"/>
  <c r="K93" i="3"/>
  <c r="L93" i="3"/>
  <c r="M93" i="3"/>
  <c r="N93" i="3"/>
  <c r="Q93" i="3"/>
  <c r="E91" i="3"/>
  <c r="F91" i="3"/>
  <c r="G91" i="3"/>
  <c r="H91" i="3"/>
  <c r="I91" i="3"/>
  <c r="J91" i="3"/>
  <c r="K91" i="3"/>
  <c r="L91" i="3"/>
  <c r="M91" i="3"/>
  <c r="N91" i="3"/>
  <c r="Q91" i="3"/>
  <c r="E89" i="3"/>
  <c r="F89" i="3"/>
  <c r="G89" i="3"/>
  <c r="H89" i="3"/>
  <c r="I89" i="3"/>
  <c r="J89" i="3"/>
  <c r="K89" i="3"/>
  <c r="L89" i="3"/>
  <c r="M89" i="3"/>
  <c r="N89" i="3"/>
  <c r="Q89" i="3"/>
  <c r="E87" i="3"/>
  <c r="F87" i="3"/>
  <c r="G87" i="3"/>
  <c r="H87" i="3"/>
  <c r="I87" i="3"/>
  <c r="J87" i="3"/>
  <c r="K87" i="3"/>
  <c r="L87" i="3"/>
  <c r="M87" i="3"/>
  <c r="N87" i="3"/>
  <c r="Q87" i="3"/>
  <c r="E85" i="3"/>
  <c r="F85" i="3"/>
  <c r="G85" i="3"/>
  <c r="H85" i="3"/>
  <c r="I85" i="3"/>
  <c r="J85" i="3"/>
  <c r="K85" i="3"/>
  <c r="L85" i="3"/>
  <c r="M85" i="3"/>
  <c r="N85" i="3"/>
  <c r="Q85" i="3"/>
  <c r="E90" i="3"/>
  <c r="E35" i="3" s="1"/>
  <c r="F90" i="3"/>
  <c r="F35" i="3" s="1"/>
  <c r="G90" i="3"/>
  <c r="G35" i="3" s="1"/>
  <c r="H90" i="3"/>
  <c r="H35" i="3" s="1"/>
  <c r="I90" i="3"/>
  <c r="I35" i="3" s="1"/>
  <c r="J90" i="3"/>
  <c r="J35" i="3" s="1"/>
  <c r="K90" i="3"/>
  <c r="K35" i="3" s="1"/>
  <c r="L90" i="3"/>
  <c r="L35" i="3" s="1"/>
  <c r="M90" i="3"/>
  <c r="M35" i="3" s="1"/>
  <c r="N90" i="3"/>
  <c r="N35" i="3" s="1"/>
  <c r="Q90" i="3"/>
  <c r="Q35" i="3" s="1"/>
  <c r="E88" i="3"/>
  <c r="E32" i="3" s="1"/>
  <c r="F88" i="3"/>
  <c r="F32" i="3" s="1"/>
  <c r="G88" i="3"/>
  <c r="G32" i="3" s="1"/>
  <c r="H88" i="3"/>
  <c r="H32" i="3" s="1"/>
  <c r="I88" i="3"/>
  <c r="I32" i="3" s="1"/>
  <c r="J88" i="3"/>
  <c r="J32" i="3" s="1"/>
  <c r="K88" i="3"/>
  <c r="K32" i="3" s="1"/>
  <c r="L88" i="3"/>
  <c r="L32" i="3" s="1"/>
  <c r="N88" i="3"/>
  <c r="N32" i="3" s="1"/>
  <c r="E83" i="3"/>
  <c r="F83" i="3"/>
  <c r="G83" i="3"/>
  <c r="H83" i="3"/>
  <c r="I83" i="3"/>
  <c r="J83" i="3"/>
  <c r="K83" i="3"/>
  <c r="L83" i="3"/>
  <c r="M83" i="3"/>
  <c r="N83" i="3"/>
  <c r="Q83" i="3"/>
  <c r="E81" i="3"/>
  <c r="F81" i="3"/>
  <c r="G81" i="3"/>
  <c r="H81" i="3"/>
  <c r="I81" i="3"/>
  <c r="J81" i="3"/>
  <c r="K81" i="3"/>
  <c r="L81" i="3"/>
  <c r="M81" i="3"/>
  <c r="N81" i="3"/>
  <c r="Q81" i="3"/>
  <c r="E79" i="3"/>
  <c r="F79" i="3"/>
  <c r="G79" i="3"/>
  <c r="H79" i="3"/>
  <c r="I79" i="3"/>
  <c r="J79" i="3"/>
  <c r="K79" i="3"/>
  <c r="L79" i="3"/>
  <c r="M79" i="3"/>
  <c r="N79" i="3"/>
  <c r="Q79" i="3"/>
  <c r="E77" i="3"/>
  <c r="F77" i="3"/>
  <c r="G77" i="3"/>
  <c r="H77" i="3"/>
  <c r="I77" i="3"/>
  <c r="J77" i="3"/>
  <c r="K77" i="3"/>
  <c r="L77" i="3"/>
  <c r="M77" i="3"/>
  <c r="N77" i="3"/>
  <c r="Q77" i="3"/>
  <c r="E75" i="3"/>
  <c r="F75" i="3"/>
  <c r="G75" i="3"/>
  <c r="H75" i="3"/>
  <c r="I75" i="3"/>
  <c r="J75" i="3"/>
  <c r="K75" i="3"/>
  <c r="L75" i="3"/>
  <c r="M75" i="3"/>
  <c r="N75" i="3"/>
  <c r="Q75" i="3"/>
  <c r="E80" i="3"/>
  <c r="E20" i="3" s="1"/>
  <c r="F80" i="3"/>
  <c r="F20" i="3" s="1"/>
  <c r="G80" i="3"/>
  <c r="G20" i="3" s="1"/>
  <c r="H80" i="3"/>
  <c r="H20" i="3" s="1"/>
  <c r="I80" i="3"/>
  <c r="I20" i="3" s="1"/>
  <c r="J80" i="3"/>
  <c r="J20" i="3" s="1"/>
  <c r="K80" i="3"/>
  <c r="K20" i="3" s="1"/>
  <c r="L80" i="3"/>
  <c r="L20" i="3" s="1"/>
  <c r="M80" i="3"/>
  <c r="M20" i="3" s="1"/>
  <c r="N80" i="3"/>
  <c r="N20" i="3" s="1"/>
  <c r="Q80" i="3"/>
  <c r="Q20" i="3" s="1"/>
  <c r="J72" i="12"/>
  <c r="K234" i="12"/>
  <c r="J235" i="12"/>
  <c r="D137" i="12"/>
  <c r="J178" i="12"/>
  <c r="J51" i="12"/>
  <c r="E216" i="8"/>
  <c r="E217" i="2" s="1"/>
  <c r="K456" i="8"/>
  <c r="K457" i="2" s="1"/>
  <c r="K239" i="12"/>
  <c r="D216" i="8"/>
  <c r="D217" i="2" s="1"/>
  <c r="G135" i="12"/>
  <c r="H175" i="12"/>
  <c r="J175" i="12"/>
  <c r="D160" i="12"/>
  <c r="J171" i="12"/>
  <c r="D107" i="12"/>
  <c r="D174" i="12"/>
  <c r="D203" i="12"/>
  <c r="G44" i="12"/>
  <c r="D220" i="12"/>
  <c r="G178" i="12"/>
  <c r="G112" i="12"/>
  <c r="G222" i="12"/>
  <c r="D73" i="12"/>
  <c r="D159" i="12"/>
  <c r="H269" i="12"/>
  <c r="K177" i="12"/>
  <c r="E272" i="12"/>
  <c r="H224" i="12"/>
  <c r="D456" i="8"/>
  <c r="D457" i="2" s="1"/>
  <c r="E136" i="8"/>
  <c r="E137" i="2" s="1"/>
  <c r="D90" i="12"/>
  <c r="G136" i="12"/>
  <c r="E222" i="12"/>
  <c r="K218" i="12"/>
  <c r="E94" i="12"/>
  <c r="G72" i="12"/>
  <c r="G207" i="12"/>
  <c r="D143" i="12"/>
  <c r="G16" i="12"/>
  <c r="G264" i="12"/>
  <c r="H87" i="12"/>
  <c r="J216" i="2"/>
  <c r="J296" i="2"/>
  <c r="J216" i="8"/>
  <c r="J217" i="2" s="1"/>
  <c r="K376" i="8"/>
  <c r="K377" i="2" s="1"/>
  <c r="L136" i="8"/>
  <c r="L137" i="2" s="1"/>
  <c r="H216" i="12"/>
  <c r="E235" i="12"/>
  <c r="D162" i="12"/>
  <c r="D53" i="12"/>
  <c r="G87" i="12"/>
  <c r="G106" i="12"/>
  <c r="G47" i="12"/>
  <c r="G173" i="12"/>
  <c r="G272" i="12"/>
  <c r="J236" i="12"/>
  <c r="D25" i="12"/>
  <c r="D70" i="12"/>
  <c r="J95" i="12"/>
  <c r="D141" i="12"/>
  <c r="D157" i="12"/>
  <c r="D152" i="12"/>
  <c r="D176" i="12"/>
  <c r="D16" i="12"/>
  <c r="D28" i="12"/>
  <c r="G33" i="12"/>
  <c r="G152" i="12"/>
  <c r="D153" i="12"/>
  <c r="G266" i="12"/>
  <c r="J115" i="12"/>
  <c r="G223" i="12"/>
  <c r="J207" i="12"/>
  <c r="D29" i="12"/>
  <c r="J111" i="12"/>
  <c r="G9" i="12"/>
  <c r="G25" i="12"/>
  <c r="D10" i="12"/>
  <c r="J87" i="12"/>
  <c r="D177" i="12"/>
  <c r="F141" i="12" l="1"/>
  <c r="I152" i="12"/>
  <c r="F35" i="12"/>
  <c r="I208" i="12"/>
  <c r="J296" i="8"/>
  <c r="J297" i="2" s="1"/>
  <c r="I272" i="12"/>
  <c r="F115" i="12"/>
  <c r="F199" i="12"/>
  <c r="F219" i="12"/>
  <c r="D56" i="2"/>
  <c r="J58" i="2"/>
  <c r="F138" i="2"/>
  <c r="J298" i="2"/>
  <c r="J378" i="2"/>
  <c r="J458" i="2"/>
  <c r="E218" i="2"/>
  <c r="K218" i="2"/>
  <c r="K378" i="2"/>
  <c r="E138" i="2"/>
  <c r="F378" i="2"/>
  <c r="E298" i="2"/>
  <c r="E56" i="2"/>
  <c r="L136" i="2"/>
  <c r="F112" i="12"/>
  <c r="I216" i="12"/>
  <c r="K298" i="2"/>
  <c r="I74" i="12"/>
  <c r="J138" i="2"/>
  <c r="I238" i="12"/>
  <c r="I109" i="12"/>
  <c r="F458" i="2"/>
  <c r="K58" i="2"/>
  <c r="L216" i="2"/>
  <c r="L215" i="8"/>
  <c r="K456" i="2"/>
  <c r="F234" i="12"/>
  <c r="I206" i="12"/>
  <c r="D295" i="8"/>
  <c r="D135" i="8"/>
  <c r="D215" i="8"/>
  <c r="E215" i="8"/>
  <c r="J70" i="12"/>
  <c r="L70" i="12" s="1"/>
  <c r="G73" i="12"/>
  <c r="J75" i="12"/>
  <c r="G91" i="12"/>
  <c r="I91" i="12" s="1"/>
  <c r="D225" i="12"/>
  <c r="F225" i="12" s="1"/>
  <c r="D266" i="12"/>
  <c r="G15" i="12"/>
  <c r="D208" i="12"/>
  <c r="L455" i="8"/>
  <c r="K455" i="8"/>
  <c r="D51" i="12"/>
  <c r="G53" i="12"/>
  <c r="D94" i="12"/>
  <c r="F94" i="12" s="1"/>
  <c r="D108" i="12"/>
  <c r="G269" i="12"/>
  <c r="I269" i="12" s="1"/>
  <c r="G110" i="12"/>
  <c r="D44" i="12"/>
  <c r="F44" i="12" s="1"/>
  <c r="D49" i="12"/>
  <c r="F49" i="12" s="1"/>
  <c r="J88" i="12"/>
  <c r="L88" i="12" s="1"/>
  <c r="G142" i="12"/>
  <c r="J295" i="8"/>
  <c r="K215" i="8"/>
  <c r="D32" i="12"/>
  <c r="J200" i="12"/>
  <c r="D198" i="12"/>
  <c r="J205" i="12"/>
  <c r="D535" i="8"/>
  <c r="D272" i="12"/>
  <c r="F272" i="12" s="1"/>
  <c r="G203" i="12"/>
  <c r="I203" i="12" s="1"/>
  <c r="G34" i="12"/>
  <c r="D12" i="12"/>
  <c r="G28" i="12"/>
  <c r="J46" i="12"/>
  <c r="L46" i="12" s="1"/>
  <c r="G49" i="12"/>
  <c r="I49" i="12" s="1"/>
  <c r="J52" i="12"/>
  <c r="L52" i="12" s="1"/>
  <c r="J53" i="12"/>
  <c r="L53" i="12" s="1"/>
  <c r="D71" i="12"/>
  <c r="F71" i="12" s="1"/>
  <c r="G139" i="12"/>
  <c r="I139" i="12" s="1"/>
  <c r="J176" i="12"/>
  <c r="L176" i="12" s="1"/>
  <c r="E455" i="8"/>
  <c r="D33" i="12"/>
  <c r="D47" i="12"/>
  <c r="F47" i="12" s="1"/>
  <c r="J49" i="12"/>
  <c r="L49" i="12" s="1"/>
  <c r="G71" i="12"/>
  <c r="I71" i="12" s="1"/>
  <c r="D74" i="12"/>
  <c r="F74" i="12" s="1"/>
  <c r="D76" i="12"/>
  <c r="G94" i="12"/>
  <c r="I94" i="12" s="1"/>
  <c r="D96" i="12"/>
  <c r="F96" i="12" s="1"/>
  <c r="G161" i="12"/>
  <c r="I161" i="12" s="1"/>
  <c r="D9" i="12"/>
  <c r="D26" i="12"/>
  <c r="G29" i="12"/>
  <c r="G35" i="12"/>
  <c r="I35" i="12" s="1"/>
  <c r="J44" i="12"/>
  <c r="L44" i="12" s="1"/>
  <c r="D69" i="12"/>
  <c r="F69" i="12" s="1"/>
  <c r="J71" i="12"/>
  <c r="G76" i="12"/>
  <c r="D87" i="12"/>
  <c r="J89" i="12"/>
  <c r="G92" i="12"/>
  <c r="D155" i="12"/>
  <c r="G13" i="12"/>
  <c r="G26" i="12"/>
  <c r="I26" i="12" s="1"/>
  <c r="D30" i="12"/>
  <c r="F30" i="12" s="1"/>
  <c r="G69" i="12"/>
  <c r="I69" i="12" s="1"/>
  <c r="D72" i="12"/>
  <c r="F72" i="12" s="1"/>
  <c r="J76" i="12"/>
  <c r="L76" i="12" s="1"/>
  <c r="D78" i="12"/>
  <c r="F78" i="12" s="1"/>
  <c r="D79" i="12"/>
  <c r="G140" i="12"/>
  <c r="I140" i="12" s="1"/>
  <c r="D170" i="12"/>
  <c r="J172" i="12"/>
  <c r="G180" i="12"/>
  <c r="D27" i="12"/>
  <c r="G30" i="12"/>
  <c r="I30" i="12" s="1"/>
  <c r="G43" i="12"/>
  <c r="G45" i="12"/>
  <c r="I45" i="12" s="1"/>
  <c r="J69" i="12"/>
  <c r="G78" i="12"/>
  <c r="G79" i="12"/>
  <c r="G95" i="12"/>
  <c r="I95" i="12" s="1"/>
  <c r="L75" i="12"/>
  <c r="G14" i="12"/>
  <c r="I14" i="12" s="1"/>
  <c r="D31" i="12"/>
  <c r="J43" i="12"/>
  <c r="L43" i="12" s="1"/>
  <c r="J45" i="12"/>
  <c r="L45" i="12" s="1"/>
  <c r="G48" i="12"/>
  <c r="D75" i="12"/>
  <c r="F75" i="12" s="1"/>
  <c r="D88" i="12"/>
  <c r="G93" i="12"/>
  <c r="I93" i="12" s="1"/>
  <c r="G156" i="12"/>
  <c r="I156" i="12" s="1"/>
  <c r="G160" i="12"/>
  <c r="I160" i="12" s="1"/>
  <c r="E535" i="8"/>
  <c r="I53" i="12"/>
  <c r="D15" i="12"/>
  <c r="G17" i="12"/>
  <c r="I17" i="12" s="1"/>
  <c r="G31" i="12"/>
  <c r="D46" i="12"/>
  <c r="D52" i="12"/>
  <c r="G75" i="12"/>
  <c r="I75" i="12" s="1"/>
  <c r="J79" i="12"/>
  <c r="L79" i="12" s="1"/>
  <c r="J112" i="12"/>
  <c r="D114" i="12"/>
  <c r="F114" i="12" s="1"/>
  <c r="D144" i="12"/>
  <c r="D105" i="12"/>
  <c r="G107" i="12"/>
  <c r="I107" i="12" s="1"/>
  <c r="D136" i="12"/>
  <c r="G155" i="12"/>
  <c r="I155" i="12" s="1"/>
  <c r="G159" i="12"/>
  <c r="I159" i="12" s="1"/>
  <c r="D172" i="12"/>
  <c r="D201" i="12"/>
  <c r="F201" i="12" s="1"/>
  <c r="D216" i="12"/>
  <c r="G221" i="12"/>
  <c r="G229" i="12" s="1"/>
  <c r="G89" i="12"/>
  <c r="I89" i="12" s="1"/>
  <c r="D92" i="12"/>
  <c r="F92" i="12" s="1"/>
  <c r="J107" i="12"/>
  <c r="L107" i="12" s="1"/>
  <c r="D110" i="12"/>
  <c r="F110" i="12" s="1"/>
  <c r="D140" i="12"/>
  <c r="F140" i="12" s="1"/>
  <c r="D156" i="12"/>
  <c r="G172" i="12"/>
  <c r="I172" i="12" s="1"/>
  <c r="J174" i="12"/>
  <c r="D179" i="12"/>
  <c r="G201" i="12"/>
  <c r="J92" i="12"/>
  <c r="L92" i="12" s="1"/>
  <c r="D97" i="12"/>
  <c r="F97" i="12" s="1"/>
  <c r="J110" i="12"/>
  <c r="L110" i="12" s="1"/>
  <c r="G114" i="12"/>
  <c r="I114" i="12" s="1"/>
  <c r="G115" i="12"/>
  <c r="I115" i="12" s="1"/>
  <c r="G143" i="12"/>
  <c r="D217" i="12"/>
  <c r="F217" i="12" s="1"/>
  <c r="J219" i="12"/>
  <c r="D236" i="12"/>
  <c r="F236" i="12" s="1"/>
  <c r="J238" i="12"/>
  <c r="G241" i="12"/>
  <c r="I241" i="12" s="1"/>
  <c r="G77" i="12"/>
  <c r="I77" i="12" s="1"/>
  <c r="J78" i="12"/>
  <c r="L78" i="12" s="1"/>
  <c r="G90" i="12"/>
  <c r="D93" i="12"/>
  <c r="G96" i="12"/>
  <c r="I96" i="12" s="1"/>
  <c r="G97" i="12"/>
  <c r="D106" i="12"/>
  <c r="J108" i="12"/>
  <c r="L108" i="12" s="1"/>
  <c r="D111" i="12"/>
  <c r="J114" i="12"/>
  <c r="D134" i="12"/>
  <c r="D138" i="12"/>
  <c r="G153" i="12"/>
  <c r="J244" i="12"/>
  <c r="L244" i="12" s="1"/>
  <c r="D268" i="12"/>
  <c r="F268" i="12" s="1"/>
  <c r="G111" i="12"/>
  <c r="I111" i="12" s="1"/>
  <c r="G134" i="12"/>
  <c r="G138" i="12"/>
  <c r="D154" i="12"/>
  <c r="D158" i="12"/>
  <c r="D242" i="12"/>
  <c r="G88" i="12"/>
  <c r="I88" i="12" s="1"/>
  <c r="D91" i="12"/>
  <c r="F91" i="12" s="1"/>
  <c r="J93" i="12"/>
  <c r="J106" i="12"/>
  <c r="L106" i="12" s="1"/>
  <c r="D135" i="12"/>
  <c r="F135" i="12" s="1"/>
  <c r="G154" i="12"/>
  <c r="I154" i="12" s="1"/>
  <c r="G158" i="12"/>
  <c r="I158" i="12" s="1"/>
  <c r="G205" i="12"/>
  <c r="I205" i="12" s="1"/>
  <c r="D226" i="12"/>
  <c r="F226" i="12" s="1"/>
  <c r="D237" i="12"/>
  <c r="F237" i="12" s="1"/>
  <c r="J239" i="12"/>
  <c r="L239" i="12" s="1"/>
  <c r="G224" i="12"/>
  <c r="I224" i="12" s="1"/>
  <c r="G236" i="12"/>
  <c r="D239" i="12"/>
  <c r="D243" i="12"/>
  <c r="D265" i="12"/>
  <c r="D206" i="12"/>
  <c r="J216" i="12"/>
  <c r="D222" i="12"/>
  <c r="F222" i="12" s="1"/>
  <c r="J224" i="12"/>
  <c r="L224" i="12" s="1"/>
  <c r="J225" i="12"/>
  <c r="L225" i="12" s="1"/>
  <c r="G265" i="12"/>
  <c r="D269" i="12"/>
  <c r="F269" i="12" s="1"/>
  <c r="G271" i="12"/>
  <c r="G175" i="12"/>
  <c r="I175" i="12" s="1"/>
  <c r="D178" i="12"/>
  <c r="F178" i="12" s="1"/>
  <c r="J180" i="12"/>
  <c r="L180" i="12" s="1"/>
  <c r="G237" i="12"/>
  <c r="I237" i="12" s="1"/>
  <c r="J243" i="12"/>
  <c r="L243" i="12" s="1"/>
  <c r="G262" i="12"/>
  <c r="D270" i="12"/>
  <c r="F270" i="12" s="1"/>
  <c r="J170" i="12"/>
  <c r="G199" i="12"/>
  <c r="I199" i="12" s="1"/>
  <c r="D202" i="12"/>
  <c r="F202" i="12" s="1"/>
  <c r="G204" i="12"/>
  <c r="I204" i="12" s="1"/>
  <c r="J208" i="12"/>
  <c r="D235" i="12"/>
  <c r="F235" i="12" s="1"/>
  <c r="J237" i="12"/>
  <c r="G240" i="12"/>
  <c r="I240" i="12" s="1"/>
  <c r="J242" i="12"/>
  <c r="L242" i="12" s="1"/>
  <c r="D267" i="12"/>
  <c r="F267" i="12" s="1"/>
  <c r="G270" i="12"/>
  <c r="I270" i="12" s="1"/>
  <c r="D171" i="12"/>
  <c r="F171" i="12" s="1"/>
  <c r="J199" i="12"/>
  <c r="G202" i="12"/>
  <c r="J204" i="12"/>
  <c r="L204" i="12" s="1"/>
  <c r="J206" i="12"/>
  <c r="D218" i="12"/>
  <c r="F218" i="12" s="1"/>
  <c r="G235" i="12"/>
  <c r="J240" i="12"/>
  <c r="L240" i="12" s="1"/>
  <c r="G263" i="12"/>
  <c r="G171" i="12"/>
  <c r="I171" i="12" s="1"/>
  <c r="J173" i="12"/>
  <c r="L173" i="12" s="1"/>
  <c r="G176" i="12"/>
  <c r="J202" i="12"/>
  <c r="D264" i="12"/>
  <c r="F135" i="8"/>
  <c r="D375" i="8"/>
  <c r="L234" i="12"/>
  <c r="J455" i="8"/>
  <c r="D455" i="8"/>
  <c r="F215" i="8"/>
  <c r="J135" i="8"/>
  <c r="D58" i="2"/>
  <c r="L218" i="12"/>
  <c r="J55" i="8"/>
  <c r="L375" i="8"/>
  <c r="I266" i="12"/>
  <c r="F455" i="8"/>
  <c r="K295" i="8"/>
  <c r="E295" i="8"/>
  <c r="G20" i="12"/>
  <c r="E135" i="8"/>
  <c r="K135" i="8"/>
  <c r="J375" i="8"/>
  <c r="L177" i="12"/>
  <c r="L135" i="8"/>
  <c r="F142" i="12"/>
  <c r="K200" i="12"/>
  <c r="L200" i="12" s="1"/>
  <c r="F262" i="12"/>
  <c r="E243" i="12"/>
  <c r="E107" i="12"/>
  <c r="F107" i="12" s="1"/>
  <c r="L111" i="12"/>
  <c r="K216" i="12"/>
  <c r="L216" i="12" s="1"/>
  <c r="K375" i="8"/>
  <c r="K55" i="8"/>
  <c r="H222" i="12"/>
  <c r="I222" i="12" s="1"/>
  <c r="E375" i="8"/>
  <c r="L221" i="12"/>
  <c r="F17" i="12"/>
  <c r="L97" i="12"/>
  <c r="I135" i="12"/>
  <c r="G198" i="12"/>
  <c r="F25" i="12"/>
  <c r="E55" i="8"/>
  <c r="L95" i="12"/>
  <c r="I87" i="12"/>
  <c r="I219" i="12"/>
  <c r="L138" i="2"/>
  <c r="D55" i="8"/>
  <c r="F375" i="8"/>
  <c r="I15" i="3"/>
  <c r="L18" i="3"/>
  <c r="Q21" i="3"/>
  <c r="G21" i="3"/>
  <c r="J24" i="3"/>
  <c r="M27" i="3"/>
  <c r="E27" i="3"/>
  <c r="Q30" i="3"/>
  <c r="G30" i="3"/>
  <c r="J33" i="3"/>
  <c r="M36" i="3"/>
  <c r="E36" i="3"/>
  <c r="H39" i="3"/>
  <c r="K42" i="3"/>
  <c r="J45" i="3"/>
  <c r="H48" i="3"/>
  <c r="N54" i="3"/>
  <c r="O39" i="3"/>
  <c r="P15" i="3"/>
  <c r="P27" i="3"/>
  <c r="F50" i="12"/>
  <c r="L94" i="12"/>
  <c r="I157" i="12"/>
  <c r="F177" i="12"/>
  <c r="F180" i="12"/>
  <c r="L223" i="12"/>
  <c r="P42" i="3"/>
  <c r="J215" i="8"/>
  <c r="N15" i="3"/>
  <c r="F15" i="3"/>
  <c r="I18" i="3"/>
  <c r="L21" i="3"/>
  <c r="Q24" i="3"/>
  <c r="G24" i="3"/>
  <c r="J27" i="3"/>
  <c r="L30" i="3"/>
  <c r="Q33" i="3"/>
  <c r="G33" i="3"/>
  <c r="J36" i="3"/>
  <c r="M39" i="3"/>
  <c r="E39" i="3"/>
  <c r="H42" i="3"/>
  <c r="G45" i="3"/>
  <c r="M51" i="3"/>
  <c r="I54" i="3"/>
  <c r="O21" i="3"/>
  <c r="O33" i="3"/>
  <c r="O45" i="3"/>
  <c r="Q15" i="3"/>
  <c r="G15" i="3"/>
  <c r="J18" i="3"/>
  <c r="M21" i="3"/>
  <c r="E21" i="3"/>
  <c r="H24" i="3"/>
  <c r="K27" i="3"/>
  <c r="M30" i="3"/>
  <c r="E30" i="3"/>
  <c r="H33" i="3"/>
  <c r="K36" i="3"/>
  <c r="N39" i="3"/>
  <c r="F39" i="3"/>
  <c r="I42" i="3"/>
  <c r="H45" i="3"/>
  <c r="N51" i="3"/>
  <c r="J54" i="3"/>
  <c r="O42" i="3"/>
  <c r="P18" i="3"/>
  <c r="P30" i="3"/>
  <c r="F13" i="12"/>
  <c r="F34" i="12"/>
  <c r="I51" i="12"/>
  <c r="F73" i="12"/>
  <c r="F89" i="12"/>
  <c r="L109" i="12"/>
  <c r="F176" i="12"/>
  <c r="I170" i="12"/>
  <c r="I178" i="12"/>
  <c r="L179" i="12"/>
  <c r="L198" i="12"/>
  <c r="I220" i="12"/>
  <c r="L222" i="12"/>
  <c r="I243" i="12"/>
  <c r="M15" i="3"/>
  <c r="E15" i="3"/>
  <c r="H18" i="3"/>
  <c r="K21" i="3"/>
  <c r="N24" i="3"/>
  <c r="F24" i="3"/>
  <c r="I27" i="3"/>
  <c r="K30" i="3"/>
  <c r="N33" i="3"/>
  <c r="F33" i="3"/>
  <c r="I36" i="3"/>
  <c r="L39" i="3"/>
  <c r="Q42" i="3"/>
  <c r="G42" i="3"/>
  <c r="N48" i="3"/>
  <c r="J51" i="3"/>
  <c r="H54" i="3"/>
  <c r="O48" i="3"/>
  <c r="P21" i="3"/>
  <c r="P33" i="3"/>
  <c r="P45" i="3"/>
  <c r="F7" i="12"/>
  <c r="L47" i="12"/>
  <c r="I179" i="12"/>
  <c r="L15" i="3"/>
  <c r="Q18" i="3"/>
  <c r="G18" i="3"/>
  <c r="J21" i="3"/>
  <c r="M24" i="3"/>
  <c r="E24" i="3"/>
  <c r="H27" i="3"/>
  <c r="J30" i="3"/>
  <c r="M33" i="3"/>
  <c r="E33" i="3"/>
  <c r="H36" i="3"/>
  <c r="K39" i="3"/>
  <c r="N42" i="3"/>
  <c r="F42" i="3"/>
  <c r="M48" i="3"/>
  <c r="I51" i="3"/>
  <c r="G54" i="3"/>
  <c r="O24" i="3"/>
  <c r="O36" i="3"/>
  <c r="O51" i="3"/>
  <c r="P48" i="3"/>
  <c r="I70" i="12"/>
  <c r="L115" i="12"/>
  <c r="F157" i="12"/>
  <c r="I162" i="12"/>
  <c r="L175" i="12"/>
  <c r="F205" i="12"/>
  <c r="I223" i="12"/>
  <c r="I226" i="12"/>
  <c r="I239" i="12"/>
  <c r="K15" i="3"/>
  <c r="N18" i="3"/>
  <c r="F18" i="3"/>
  <c r="I21" i="3"/>
  <c r="L24" i="3"/>
  <c r="Q27" i="3"/>
  <c r="G27" i="3"/>
  <c r="I30" i="3"/>
  <c r="L33" i="3"/>
  <c r="Q36" i="3"/>
  <c r="G36" i="3"/>
  <c r="J39" i="3"/>
  <c r="M42" i="3"/>
  <c r="E42" i="3"/>
  <c r="N45" i="3"/>
  <c r="J48" i="3"/>
  <c r="H51" i="3"/>
  <c r="O54" i="3"/>
  <c r="P24" i="3"/>
  <c r="P36" i="3"/>
  <c r="P51" i="3"/>
  <c r="F45" i="12"/>
  <c r="I47" i="12"/>
  <c r="F77" i="12"/>
  <c r="L113" i="12"/>
  <c r="F143" i="12"/>
  <c r="I174" i="12"/>
  <c r="I207" i="12"/>
  <c r="F271" i="12"/>
  <c r="J15" i="3"/>
  <c r="M18" i="3"/>
  <c r="E18" i="3"/>
  <c r="H21" i="3"/>
  <c r="K24" i="3"/>
  <c r="N27" i="3"/>
  <c r="F27" i="3"/>
  <c r="H30" i="3"/>
  <c r="K33" i="3"/>
  <c r="N36" i="3"/>
  <c r="F36" i="3"/>
  <c r="I39" i="3"/>
  <c r="L42" i="3"/>
  <c r="M45" i="3"/>
  <c r="I48" i="3"/>
  <c r="G51" i="3"/>
  <c r="O15" i="3"/>
  <c r="O27" i="3"/>
  <c r="P54" i="3"/>
  <c r="L50" i="12"/>
  <c r="F70" i="12"/>
  <c r="I72" i="12"/>
  <c r="F137" i="12"/>
  <c r="L203" i="12"/>
  <c r="F223" i="12"/>
  <c r="I217" i="12"/>
  <c r="I267" i="12"/>
  <c r="F95" i="12"/>
  <c r="L91" i="12"/>
  <c r="I113" i="12"/>
  <c r="F152" i="12"/>
  <c r="F200" i="12"/>
  <c r="F207" i="12"/>
  <c r="I225" i="12"/>
  <c r="L220" i="12"/>
  <c r="F240" i="12"/>
  <c r="I234" i="12"/>
  <c r="I268" i="12"/>
  <c r="H15" i="3"/>
  <c r="K18" i="3"/>
  <c r="N21" i="3"/>
  <c r="F21" i="3"/>
  <c r="I24" i="3"/>
  <c r="L27" i="3"/>
  <c r="N30" i="3"/>
  <c r="F30" i="3"/>
  <c r="I33" i="3"/>
  <c r="L36" i="3"/>
  <c r="Q39" i="3"/>
  <c r="G39" i="3"/>
  <c r="J42" i="3"/>
  <c r="I45" i="3"/>
  <c r="G48" i="3"/>
  <c r="M54" i="3"/>
  <c r="O18" i="3"/>
  <c r="O30" i="3"/>
  <c r="P39" i="3"/>
  <c r="F48" i="12"/>
  <c r="I50" i="12"/>
  <c r="F139" i="12"/>
  <c r="I141" i="12"/>
  <c r="I144" i="12"/>
  <c r="F175" i="12"/>
  <c r="I177" i="12"/>
  <c r="L171" i="12"/>
  <c r="F241" i="12"/>
  <c r="D298" i="2"/>
  <c r="K138" i="2"/>
  <c r="E58" i="2"/>
  <c r="D138" i="2"/>
  <c r="D458" i="2"/>
  <c r="L458" i="2"/>
  <c r="L218" i="2"/>
  <c r="E378" i="2"/>
  <c r="L378" i="2"/>
  <c r="J218" i="2"/>
  <c r="D216" i="2"/>
  <c r="D376" i="2"/>
  <c r="E456" i="2"/>
  <c r="F216" i="2"/>
  <c r="D536" i="2"/>
  <c r="E536" i="2"/>
  <c r="B3" i="2"/>
  <c r="E108" i="12"/>
  <c r="K217" i="12"/>
  <c r="L217" i="12" s="1"/>
  <c r="E158" i="12"/>
  <c r="E179" i="12"/>
  <c r="E136" i="12"/>
  <c r="E206" i="12"/>
  <c r="E172" i="12"/>
  <c r="K48" i="12"/>
  <c r="L48" i="12" s="1"/>
  <c r="H97" i="12"/>
  <c r="H202" i="12"/>
  <c r="E88" i="12"/>
  <c r="E9" i="12"/>
  <c r="E160" i="12"/>
  <c r="F160" i="12" s="1"/>
  <c r="K170" i="12"/>
  <c r="E174" i="12"/>
  <c r="F174" i="12" s="1"/>
  <c r="H176" i="12"/>
  <c r="E153" i="12"/>
  <c r="F153" i="12" s="1"/>
  <c r="E109" i="12"/>
  <c r="F109" i="12" s="1"/>
  <c r="H244" i="12"/>
  <c r="I244" i="12" s="1"/>
  <c r="H7" i="12"/>
  <c r="I7" i="12" s="1"/>
  <c r="K74" i="12"/>
  <c r="L74" i="12" s="1"/>
  <c r="K72" i="12"/>
  <c r="L72" i="12" s="1"/>
  <c r="E162" i="12"/>
  <c r="F162" i="12" s="1"/>
  <c r="K235" i="12"/>
  <c r="L235" i="12" s="1"/>
  <c r="E79" i="12"/>
  <c r="H78" i="12"/>
  <c r="E265" i="12"/>
  <c r="E239" i="12"/>
  <c r="K206" i="12"/>
  <c r="K114" i="12"/>
  <c r="H134" i="12"/>
  <c r="E159" i="12"/>
  <c r="F159" i="12" s="1"/>
  <c r="K219" i="12"/>
  <c r="H79" i="12"/>
  <c r="E33" i="12"/>
  <c r="H218" i="12"/>
  <c r="I218" i="12" s="1"/>
  <c r="E263" i="12"/>
  <c r="F263" i="12" s="1"/>
  <c r="H9" i="12"/>
  <c r="I9" i="12" s="1"/>
  <c r="K202" i="12"/>
  <c r="E134" i="12"/>
  <c r="K105" i="12"/>
  <c r="L105" i="12" s="1"/>
  <c r="E15" i="12"/>
  <c r="F15" i="12" s="1"/>
  <c r="E220" i="12"/>
  <c r="F220" i="12" s="1"/>
  <c r="E244" i="12"/>
  <c r="F244" i="12" s="1"/>
  <c r="H180" i="12"/>
  <c r="K90" i="12"/>
  <c r="L90" i="12" s="1"/>
  <c r="K71" i="12"/>
  <c r="K112" i="12"/>
  <c r="E221" i="12"/>
  <c r="F221" i="12" s="1"/>
  <c r="H242" i="12"/>
  <c r="I242" i="12" s="1"/>
  <c r="H143" i="12"/>
  <c r="H137" i="12"/>
  <c r="I137" i="12" s="1"/>
  <c r="K236" i="12"/>
  <c r="L236" i="12" s="1"/>
  <c r="H10" i="12"/>
  <c r="I10" i="12" s="1"/>
  <c r="H106" i="12"/>
  <c r="I106" i="12" s="1"/>
  <c r="E76" i="12"/>
  <c r="E138" i="12"/>
  <c r="F138" i="12" s="1"/>
  <c r="E204" i="12"/>
  <c r="F204" i="12" s="1"/>
  <c r="H263" i="12"/>
  <c r="E87" i="12"/>
  <c r="K87" i="12"/>
  <c r="L87" i="12" s="1"/>
  <c r="E208" i="12"/>
  <c r="H76" i="12"/>
  <c r="K207" i="12"/>
  <c r="L207" i="12" s="1"/>
  <c r="K77" i="12"/>
  <c r="L77" i="12" s="1"/>
  <c r="H201" i="12"/>
  <c r="H221" i="12"/>
  <c r="E203" i="12"/>
  <c r="F203" i="12" s="1"/>
  <c r="E224" i="12"/>
  <c r="F224" i="12" s="1"/>
  <c r="K201" i="12"/>
  <c r="L201" i="12" s="1"/>
  <c r="K226" i="12"/>
  <c r="L226" i="12" s="1"/>
  <c r="E154" i="12"/>
  <c r="H110" i="12"/>
  <c r="I110" i="12" s="1"/>
  <c r="H82" i="12"/>
  <c r="E242" i="12"/>
  <c r="F242" i="12" s="1"/>
  <c r="L375" i="2"/>
  <c r="K295" i="2"/>
  <c r="E216" i="12"/>
  <c r="E266" i="12"/>
  <c r="F266" i="12" s="1"/>
  <c r="E161" i="12"/>
  <c r="F161" i="12" s="1"/>
  <c r="E106" i="12"/>
  <c r="K237" i="12"/>
  <c r="H112" i="12"/>
  <c r="I112" i="12" s="1"/>
  <c r="H262" i="12"/>
  <c r="H8" i="12"/>
  <c r="I8" i="12" s="1"/>
  <c r="E27" i="12"/>
  <c r="E93" i="12"/>
  <c r="K93" i="12"/>
  <c r="K241" i="12"/>
  <c r="L241" i="12" s="1"/>
  <c r="E144" i="12"/>
  <c r="H264" i="12"/>
  <c r="I264" i="12" s="1"/>
  <c r="K172" i="12"/>
  <c r="L172" i="12" s="1"/>
  <c r="E113" i="12"/>
  <c r="F113" i="12" s="1"/>
  <c r="H235" i="12"/>
  <c r="E215" i="2"/>
  <c r="H138" i="12"/>
  <c r="H271" i="12"/>
  <c r="E90" i="12"/>
  <c r="F90" i="12" s="1"/>
  <c r="K208" i="12"/>
  <c r="K199" i="12"/>
  <c r="E295" i="2"/>
  <c r="E455" i="2"/>
  <c r="J375" i="2"/>
  <c r="E55" i="2"/>
  <c r="D295" i="2"/>
  <c r="E155" i="12"/>
  <c r="H105" i="12"/>
  <c r="I105" i="12" s="1"/>
  <c r="I173" i="12"/>
  <c r="H183" i="12"/>
  <c r="E173" i="12"/>
  <c r="K375" i="2"/>
  <c r="L455" i="2"/>
  <c r="J295" i="2"/>
  <c r="K135" i="2"/>
  <c r="F455" i="2"/>
  <c r="K174" i="12"/>
  <c r="E135" i="2"/>
  <c r="H13" i="12"/>
  <c r="H108" i="12"/>
  <c r="I108" i="12" s="1"/>
  <c r="K55" i="2"/>
  <c r="D135" i="2"/>
  <c r="D455" i="2"/>
  <c r="K73" i="12"/>
  <c r="L73" i="12" s="1"/>
  <c r="K96" i="12"/>
  <c r="L96" i="12" s="1"/>
  <c r="E111" i="12"/>
  <c r="H142" i="12"/>
  <c r="H153" i="12"/>
  <c r="K455" i="2"/>
  <c r="J55" i="2"/>
  <c r="L135" i="2"/>
  <c r="K205" i="12"/>
  <c r="J455" i="2"/>
  <c r="E264" i="12"/>
  <c r="J215" i="2"/>
  <c r="D55" i="2"/>
  <c r="D215" i="2"/>
  <c r="H90" i="12"/>
  <c r="K178" i="12"/>
  <c r="L178" i="12" s="1"/>
  <c r="J135" i="2"/>
  <c r="E535" i="2"/>
  <c r="F215" i="2"/>
  <c r="E8" i="12"/>
  <c r="F8" i="12" s="1"/>
  <c r="H52" i="12"/>
  <c r="I52" i="12" s="1"/>
  <c r="E16" i="12"/>
  <c r="F16" i="12" s="1"/>
  <c r="E31" i="12"/>
  <c r="H27" i="12"/>
  <c r="I27" i="12" s="1"/>
  <c r="H34" i="12"/>
  <c r="H48" i="12"/>
  <c r="E10" i="12"/>
  <c r="F10" i="12" s="1"/>
  <c r="H15" i="12"/>
  <c r="E26" i="12"/>
  <c r="E32" i="12"/>
  <c r="H28" i="12"/>
  <c r="E51" i="12"/>
  <c r="H29" i="12"/>
  <c r="H16" i="12"/>
  <c r="I16" i="12" s="1"/>
  <c r="E52" i="12"/>
  <c r="F52" i="12" s="1"/>
  <c r="H31" i="12"/>
  <c r="E14" i="12"/>
  <c r="F14" i="12" s="1"/>
  <c r="H11" i="12"/>
  <c r="I11" i="12" s="1"/>
  <c r="E29" i="12"/>
  <c r="F29" i="12" s="1"/>
  <c r="H32" i="12"/>
  <c r="I32" i="12" s="1"/>
  <c r="I25" i="12"/>
  <c r="H33" i="12"/>
  <c r="I33" i="12" s="1"/>
  <c r="I136" i="12"/>
  <c r="E43" i="12"/>
  <c r="H46" i="12"/>
  <c r="I46" i="12" s="1"/>
  <c r="E82" i="12"/>
  <c r="E11" i="12"/>
  <c r="F11" i="12" s="1"/>
  <c r="H12" i="12"/>
  <c r="I12" i="12" s="1"/>
  <c r="E46" i="12"/>
  <c r="K51" i="12"/>
  <c r="E53" i="12"/>
  <c r="F53" i="12" s="1"/>
  <c r="E28" i="12"/>
  <c r="F28" i="12" s="1"/>
  <c r="L215" i="2"/>
  <c r="F135" i="2"/>
  <c r="K215" i="2"/>
  <c r="F375" i="2"/>
  <c r="E375" i="2"/>
  <c r="H44" i="12"/>
  <c r="D375" i="2"/>
  <c r="D535" i="2"/>
  <c r="I76" i="12" l="1"/>
  <c r="F88" i="12"/>
  <c r="I15" i="12"/>
  <c r="I142" i="12"/>
  <c r="F155" i="12"/>
  <c r="F206" i="12"/>
  <c r="F243" i="12"/>
  <c r="F136" i="12"/>
  <c r="I31" i="12"/>
  <c r="F76" i="12"/>
  <c r="F134" i="12"/>
  <c r="G38" i="12"/>
  <c r="F79" i="12"/>
  <c r="F31" i="12"/>
  <c r="I90" i="12"/>
  <c r="F27" i="12"/>
  <c r="F216" i="12"/>
  <c r="G146" i="12"/>
  <c r="I262" i="12"/>
  <c r="I143" i="12"/>
  <c r="I138" i="12"/>
  <c r="F26" i="12"/>
  <c r="F33" i="12"/>
  <c r="F108" i="12"/>
  <c r="J183" i="12"/>
  <c r="D164" i="12"/>
  <c r="L112" i="12"/>
  <c r="D183" i="12"/>
  <c r="F51" i="12"/>
  <c r="I28" i="12"/>
  <c r="L71" i="12"/>
  <c r="L202" i="12"/>
  <c r="I134" i="12"/>
  <c r="F172" i="12"/>
  <c r="F179" i="12"/>
  <c r="D165" i="12"/>
  <c r="I263" i="12"/>
  <c r="J229" i="12"/>
  <c r="L206" i="12"/>
  <c r="I201" i="12"/>
  <c r="I202" i="12"/>
  <c r="I29" i="12"/>
  <c r="F106" i="12"/>
  <c r="L219" i="12"/>
  <c r="L174" i="12"/>
  <c r="L93" i="12"/>
  <c r="I235" i="12"/>
  <c r="F208" i="12"/>
  <c r="L170" i="12"/>
  <c r="D274" i="12"/>
  <c r="J247" i="12"/>
  <c r="I180" i="12"/>
  <c r="F170" i="12"/>
  <c r="L199" i="12"/>
  <c r="D56" i="12"/>
  <c r="I221" i="12"/>
  <c r="F158" i="12"/>
  <c r="D146" i="12"/>
  <c r="G118" i="12"/>
  <c r="G246" i="12"/>
  <c r="I48" i="12"/>
  <c r="F144" i="12"/>
  <c r="I78" i="12"/>
  <c r="K458" i="2"/>
  <c r="F111" i="12"/>
  <c r="I97" i="12"/>
  <c r="D275" i="12"/>
  <c r="F93" i="12"/>
  <c r="F46" i="12"/>
  <c r="F87" i="12"/>
  <c r="D82" i="12"/>
  <c r="F82" i="12" s="1"/>
  <c r="G55" i="12"/>
  <c r="G228" i="12"/>
  <c r="G82" i="12"/>
  <c r="I82" i="12" s="1"/>
  <c r="F32" i="12"/>
  <c r="G37" i="12"/>
  <c r="J82" i="12"/>
  <c r="D19" i="12"/>
  <c r="F9" i="12"/>
  <c r="F265" i="12"/>
  <c r="G99" i="12"/>
  <c r="D118" i="12"/>
  <c r="G274" i="12"/>
  <c r="J55" i="12"/>
  <c r="D38" i="12"/>
  <c r="I73" i="12"/>
  <c r="G247" i="12"/>
  <c r="J211" i="12"/>
  <c r="D210" i="12"/>
  <c r="I34" i="12"/>
  <c r="G164" i="12"/>
  <c r="D99" i="12"/>
  <c r="G117" i="12"/>
  <c r="J99" i="12"/>
  <c r="F12" i="12"/>
  <c r="D37" i="12"/>
  <c r="I92" i="12"/>
  <c r="D117" i="12"/>
  <c r="L205" i="12"/>
  <c r="D20" i="12"/>
  <c r="J56" i="12"/>
  <c r="F154" i="12"/>
  <c r="I176" i="12"/>
  <c r="D55" i="12"/>
  <c r="J246" i="12"/>
  <c r="J210" i="12"/>
  <c r="G275" i="12"/>
  <c r="J228" i="12"/>
  <c r="I265" i="12"/>
  <c r="G100" i="12"/>
  <c r="G19" i="12"/>
  <c r="D246" i="12"/>
  <c r="D100" i="12"/>
  <c r="G56" i="12"/>
  <c r="L208" i="12"/>
  <c r="F239" i="12"/>
  <c r="G182" i="12"/>
  <c r="G183" i="12"/>
  <c r="I183" i="12" s="1"/>
  <c r="D182" i="12"/>
  <c r="I43" i="12"/>
  <c r="F105" i="12"/>
  <c r="I13" i="12"/>
  <c r="F198" i="12"/>
  <c r="G165" i="12"/>
  <c r="D247" i="12"/>
  <c r="G81" i="12"/>
  <c r="I271" i="12"/>
  <c r="L237" i="12"/>
  <c r="I79" i="12"/>
  <c r="J117" i="12"/>
  <c r="D147" i="12"/>
  <c r="L69" i="12"/>
  <c r="J100" i="12"/>
  <c r="J81" i="12"/>
  <c r="D211" i="12"/>
  <c r="G147" i="12"/>
  <c r="J182" i="12"/>
  <c r="D229" i="12"/>
  <c r="L114" i="12"/>
  <c r="L89" i="12"/>
  <c r="D81" i="12"/>
  <c r="D228" i="12"/>
  <c r="J118" i="12"/>
  <c r="G211" i="12"/>
  <c r="G210" i="12"/>
  <c r="I198" i="12"/>
  <c r="E538" i="2"/>
  <c r="F218" i="2"/>
  <c r="D218" i="2"/>
  <c r="E458" i="2"/>
  <c r="D538" i="2"/>
  <c r="D378" i="2"/>
  <c r="B3" i="12"/>
  <c r="K56" i="12"/>
  <c r="H100" i="12"/>
  <c r="K100" i="12"/>
  <c r="E210" i="12"/>
  <c r="E100" i="12"/>
  <c r="E182" i="12"/>
  <c r="E211" i="12"/>
  <c r="E99" i="12"/>
  <c r="K229" i="12"/>
  <c r="H228" i="12"/>
  <c r="K118" i="12"/>
  <c r="K228" i="12"/>
  <c r="H229" i="12"/>
  <c r="I229" i="12" s="1"/>
  <c r="H274" i="12"/>
  <c r="H182" i="12"/>
  <c r="K211" i="12"/>
  <c r="H118" i="12"/>
  <c r="K81" i="12"/>
  <c r="E147" i="12"/>
  <c r="E228" i="12"/>
  <c r="H147" i="12"/>
  <c r="K117" i="12"/>
  <c r="E81" i="12"/>
  <c r="K99" i="12"/>
  <c r="E229" i="12"/>
  <c r="H117" i="12"/>
  <c r="E118" i="12"/>
  <c r="K210" i="12"/>
  <c r="E117" i="12"/>
  <c r="H275" i="12"/>
  <c r="H81" i="12"/>
  <c r="K182" i="12"/>
  <c r="H38" i="12"/>
  <c r="E146" i="12"/>
  <c r="F264" i="12"/>
  <c r="E275" i="12"/>
  <c r="F275" i="12" s="1"/>
  <c r="H146" i="12"/>
  <c r="I146" i="12" s="1"/>
  <c r="K82" i="12"/>
  <c r="E19" i="12"/>
  <c r="K238" i="12"/>
  <c r="E274" i="12"/>
  <c r="H20" i="12"/>
  <c r="I20" i="12" s="1"/>
  <c r="E238" i="12"/>
  <c r="H236" i="12"/>
  <c r="E156" i="12"/>
  <c r="H200" i="12"/>
  <c r="I153" i="12"/>
  <c r="H164" i="12"/>
  <c r="F173" i="12"/>
  <c r="E183" i="12"/>
  <c r="H165" i="12"/>
  <c r="K183" i="12"/>
  <c r="H99" i="12"/>
  <c r="E20" i="12"/>
  <c r="H37" i="12"/>
  <c r="H19" i="12"/>
  <c r="I19" i="12" s="1"/>
  <c r="E37" i="12"/>
  <c r="E55" i="12"/>
  <c r="E56" i="12"/>
  <c r="F56" i="12" s="1"/>
  <c r="F43" i="12"/>
  <c r="H55" i="12"/>
  <c r="H56" i="12"/>
  <c r="I44" i="12"/>
  <c r="K55" i="12"/>
  <c r="L51" i="12"/>
  <c r="E38" i="12"/>
  <c r="L183" i="12" l="1"/>
  <c r="L210" i="12"/>
  <c r="L229" i="12"/>
  <c r="F274" i="12"/>
  <c r="L56" i="12"/>
  <c r="I38" i="12"/>
  <c r="I99" i="12"/>
  <c r="L55" i="12"/>
  <c r="I275" i="12"/>
  <c r="I274" i="12"/>
  <c r="F183" i="12"/>
  <c r="I118" i="12"/>
  <c r="L100" i="12"/>
  <c r="F38" i="12"/>
  <c r="F55" i="12"/>
  <c r="I117" i="12"/>
  <c r="F37" i="12"/>
  <c r="L211" i="12"/>
  <c r="I182" i="12"/>
  <c r="L82" i="12"/>
  <c r="F182" i="12"/>
  <c r="I55" i="12"/>
  <c r="F146" i="12"/>
  <c r="L99" i="12"/>
  <c r="F19" i="12"/>
  <c r="F20" i="12"/>
  <c r="L117" i="12"/>
  <c r="F118" i="12"/>
  <c r="I56" i="12"/>
  <c r="F117" i="12"/>
  <c r="F100" i="12"/>
  <c r="F210" i="12"/>
  <c r="I228" i="12"/>
  <c r="I100" i="12"/>
  <c r="I37" i="12"/>
  <c r="I81" i="12"/>
  <c r="F81" i="12"/>
  <c r="F228" i="12"/>
  <c r="L228" i="12"/>
  <c r="I165" i="12"/>
  <c r="F147" i="12"/>
  <c r="L118" i="12"/>
  <c r="L81" i="12"/>
  <c r="I164" i="12"/>
  <c r="F99" i="12"/>
  <c r="F229" i="12"/>
  <c r="F211" i="12"/>
  <c r="L182" i="12"/>
  <c r="I147" i="12"/>
  <c r="H211" i="12"/>
  <c r="I211" i="12" s="1"/>
  <c r="I200" i="12"/>
  <c r="H210" i="12"/>
  <c r="I210" i="12" s="1"/>
  <c r="L238" i="12"/>
  <c r="K246" i="12"/>
  <c r="L246" i="12" s="1"/>
  <c r="K247" i="12"/>
  <c r="L247" i="12" s="1"/>
  <c r="F238" i="12"/>
  <c r="E247" i="12"/>
  <c r="F247" i="12" s="1"/>
  <c r="E246" i="12"/>
  <c r="F246" i="12" s="1"/>
  <c r="F156" i="12"/>
  <c r="E165" i="12"/>
  <c r="F165" i="12" s="1"/>
  <c r="E164" i="12"/>
  <c r="F164" i="12" s="1"/>
  <c r="I236" i="12"/>
  <c r="H246" i="12"/>
  <c r="I246" i="12" s="1"/>
  <c r="H247" i="12"/>
  <c r="I247" i="12" s="1"/>
</calcChain>
</file>

<file path=xl/sharedStrings.xml><?xml version="1.0" encoding="utf-8"?>
<sst xmlns="http://schemas.openxmlformats.org/spreadsheetml/2006/main" count="7037" uniqueCount="311">
  <si>
    <t>表 ― １</t>
  </si>
  <si>
    <t>（都道府県数）</t>
  </si>
  <si>
    <t>骨　　　　材</t>
  </si>
  <si>
    <t>Ｈ形鋼</t>
  </si>
  <si>
    <t>木　　　　材</t>
  </si>
  <si>
    <t>バラ物</t>
  </si>
  <si>
    <t>砂</t>
  </si>
  <si>
    <t>砂　利</t>
  </si>
  <si>
    <t>砕　石</t>
  </si>
  <si>
    <t>新　材</t>
  </si>
  <si>
    <t>再生材</t>
  </si>
  <si>
    <t>1.0～1.5</t>
  </si>
  <si>
    <t>(下　落)</t>
  </si>
  <si>
    <t>(やや下落)</t>
  </si>
  <si>
    <t>(横ばい)</t>
  </si>
  <si>
    <t>(やや上昇)</t>
  </si>
  <si>
    <t>(上　昇)</t>
  </si>
  <si>
    <t>(緩　和)</t>
  </si>
  <si>
    <t>(やや緩和)</t>
  </si>
  <si>
    <t>(均　衡)</t>
  </si>
  <si>
    <t>(ややひっ迫)</t>
  </si>
  <si>
    <t>(ひっ迫)</t>
  </si>
  <si>
    <t>(豊　富)</t>
  </si>
  <si>
    <t>―</t>
  </si>
  <si>
    <t>(普　通)</t>
  </si>
  <si>
    <t>(やや品不足)</t>
  </si>
  <si>
    <t>(品不足)</t>
  </si>
  <si>
    <t>注１）</t>
  </si>
  <si>
    <t>現在の価格・需給動向のカッコ内の数字は、将来（３ヶ月先）の価格・需給動向の予想。</t>
  </si>
  <si>
    <t>注２）</t>
  </si>
  <si>
    <t>注３）</t>
  </si>
  <si>
    <t>注４）</t>
  </si>
  <si>
    <t>現在の在庫状況は、１（豊富）、２（普通）、３（やや品不足）、４（品不足）として、各モニターからの回答を平均した在庫状況別都道府県数。</t>
  </si>
  <si>
    <t>表 - ２</t>
  </si>
  <si>
    <t>Ｎｏ．１</t>
  </si>
  <si>
    <t>地　方</t>
  </si>
  <si>
    <t>都道府県</t>
  </si>
  <si>
    <t>価格動向</t>
  </si>
  <si>
    <t>需給動向</t>
  </si>
  <si>
    <t>在庫状況</t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</si>
  <si>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</si>
  <si>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</si>
  <si>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</si>
  <si>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</si>
  <si>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</si>
  <si>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</si>
  <si>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</si>
  <si>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</si>
  <si>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</si>
  <si>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栃木県</t>
  </si>
  <si>
    <t>東京都</t>
  </si>
  <si>
    <t>山梨県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</si>
  <si>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</si>
  <si>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</si>
  <si>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</si>
  <si>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</si>
  <si>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</si>
  <si>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</si>
  <si>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</si>
  <si>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</si>
  <si>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</si>
  <si>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</si>
  <si>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</si>
  <si>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</si>
  <si>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</si>
  <si>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</si>
  <si>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</si>
  <si>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</si>
  <si>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</si>
  <si>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</si>
  <si>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</si>
  <si>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</si>
  <si>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</si>
  <si>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</si>
  <si>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</si>
  <si>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</si>
  <si>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</si>
  <si>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</si>
  <si>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</si>
  <si>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</si>
  <si>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</si>
  <si>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</si>
  <si>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宮崎県</t>
  </si>
  <si>
    <t>沖縄県</t>
  </si>
  <si>
    <t>合　計　値</t>
  </si>
  <si>
    <t>平　均　値</t>
  </si>
  <si>
    <t>前月平均値</t>
  </si>
  <si>
    <t>前月比（平均値）</t>
  </si>
  <si>
    <t>〈参考〉　地域別動向</t>
  </si>
  <si>
    <t>地　　　　域</t>
  </si>
  <si>
    <t>（１道）</t>
  </si>
  <si>
    <t>（６県）</t>
  </si>
  <si>
    <t>（３県）</t>
  </si>
  <si>
    <t>（４県）</t>
  </si>
  <si>
    <t>（２府５県）</t>
  </si>
  <si>
    <t>（５県）</t>
  </si>
  <si>
    <t>注）上記の指数は、</t>
  </si>
  <si>
    <t>イ．</t>
  </si>
  <si>
    <t>ロ．</t>
  </si>
  <si>
    <t>ハ．</t>
  </si>
  <si>
    <t>Ｎｏ．２</t>
  </si>
  <si>
    <t>Ｎｏ．３</t>
  </si>
  <si>
    <t>Ｎｏ．４</t>
  </si>
  <si>
    <t>資材名称・規格</t>
    <rPh sb="0" eb="2">
      <t>シザイ</t>
    </rPh>
    <rPh sb="2" eb="4">
      <t>メイショウ</t>
    </rPh>
    <rPh sb="5" eb="7">
      <t>キカク</t>
    </rPh>
    <phoneticPr fontId="4"/>
  </si>
  <si>
    <t>密粒度　　アスコン</t>
    <phoneticPr fontId="4"/>
  </si>
  <si>
    <t>異形棒鋼</t>
    <rPh sb="0" eb="4">
      <t>イケイボウコウ</t>
    </rPh>
    <phoneticPr fontId="4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</si>
  <si>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4"/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</si>
  <si>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4"/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</si>
  <si>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4"/>
  </si>
  <si>
    <t>参考資料</t>
    <rPh sb="0" eb="2">
      <t>サンコウ</t>
    </rPh>
    <rPh sb="2" eb="4">
      <t>シリョウ</t>
    </rPh>
    <phoneticPr fontId="4"/>
  </si>
  <si>
    <t>差</t>
  </si>
  <si>
    <t>差</t>
    <rPh sb="0" eb="1">
      <t>サ</t>
    </rPh>
    <phoneticPr fontId="4"/>
  </si>
  <si>
    <t>調査結果</t>
    <rPh sb="0" eb="2">
      <t>チョウサ</t>
    </rPh>
    <rPh sb="2" eb="4">
      <t>ケッカ</t>
    </rPh>
    <phoneticPr fontId="4"/>
  </si>
  <si>
    <t>1.0～1.5　　　（下落）</t>
    <rPh sb="11" eb="13">
      <t>ゲラク</t>
    </rPh>
    <phoneticPr fontId="4"/>
  </si>
  <si>
    <t>1.6～2.5　　　（やや下落）</t>
    <rPh sb="13" eb="15">
      <t>ゲラク</t>
    </rPh>
    <phoneticPr fontId="4"/>
  </si>
  <si>
    <t>2.6～3.5　　　（横ばい）</t>
    <rPh sb="11" eb="12">
      <t>ヨコ</t>
    </rPh>
    <phoneticPr fontId="4"/>
  </si>
  <si>
    <t>3.6～4.5　　　（やや上昇）</t>
    <rPh sb="13" eb="15">
      <t>ジョウショウ</t>
    </rPh>
    <phoneticPr fontId="4"/>
  </si>
  <si>
    <t>4.6～5.0　　　（上昇）</t>
    <rPh sb="11" eb="13">
      <t>ジョウショウ</t>
    </rPh>
    <phoneticPr fontId="4"/>
  </si>
  <si>
    <t>調査月数値</t>
  </si>
  <si>
    <t>調査月数値</t>
    <rPh sb="0" eb="2">
      <t>チョウサ</t>
    </rPh>
    <rPh sb="2" eb="3">
      <t>ツキ</t>
    </rPh>
    <rPh sb="3" eb="5">
      <t>スウチ</t>
    </rPh>
    <phoneticPr fontId="4"/>
  </si>
  <si>
    <t>前月数値</t>
  </si>
  <si>
    <t>前月数値</t>
    <rPh sb="0" eb="2">
      <t>ゼンゲツ</t>
    </rPh>
    <rPh sb="2" eb="4">
      <t>スウチ</t>
    </rPh>
    <phoneticPr fontId="4"/>
  </si>
  <si>
    <t>1.0～1.5　　　（緩和）</t>
    <rPh sb="11" eb="13">
      <t>カンワ</t>
    </rPh>
    <phoneticPr fontId="4"/>
  </si>
  <si>
    <t>1.6～2.5　　　（やや緩和）</t>
    <rPh sb="13" eb="15">
      <t>カンワ</t>
    </rPh>
    <phoneticPr fontId="4"/>
  </si>
  <si>
    <t>2.6～3.5　　　（均衡）</t>
    <rPh sb="11" eb="13">
      <t>キンコウ</t>
    </rPh>
    <phoneticPr fontId="4"/>
  </si>
  <si>
    <t>4.6～5.0　　　（ひっ迫）</t>
    <rPh sb="13" eb="14">
      <t>パク</t>
    </rPh>
    <phoneticPr fontId="4"/>
  </si>
  <si>
    <t>1.0～1.5　　　（豊富）</t>
    <rPh sb="11" eb="13">
      <t>ホウフ</t>
    </rPh>
    <phoneticPr fontId="4"/>
  </si>
  <si>
    <t>1.6～2.5　　　（普通）</t>
    <rPh sb="11" eb="13">
      <t>フツウ</t>
    </rPh>
    <phoneticPr fontId="4"/>
  </si>
  <si>
    <t>3.6～4.0　　　（品不足）</t>
    <rPh sb="11" eb="14">
      <t>シナブソク</t>
    </rPh>
    <phoneticPr fontId="4"/>
  </si>
  <si>
    <r>
      <t>2.6～3.5　　　</t>
    </r>
    <r>
      <rPr>
        <sz val="9"/>
        <rFont val="ＭＳ Ｐゴシック"/>
        <family val="3"/>
        <charset val="128"/>
      </rPr>
      <t>（やや品不足）</t>
    </r>
    <rPh sb="13" eb="16">
      <t>シナブソク</t>
    </rPh>
    <phoneticPr fontId="4"/>
  </si>
  <si>
    <t>１．０～１．５</t>
    <phoneticPr fontId="4"/>
  </si>
  <si>
    <t>１．６～２．５</t>
    <phoneticPr fontId="4"/>
  </si>
  <si>
    <t>２．６～３．５</t>
    <phoneticPr fontId="4"/>
  </si>
  <si>
    <t>３．６～４．５</t>
    <phoneticPr fontId="4"/>
  </si>
  <si>
    <t>４．６～５．０</t>
    <phoneticPr fontId="4"/>
  </si>
  <si>
    <t>３．６～４．５</t>
    <phoneticPr fontId="4"/>
  </si>
  <si>
    <t>(やや品不足)</t>
    <phoneticPr fontId="4"/>
  </si>
  <si>
    <t>３．６～４．０</t>
    <phoneticPr fontId="4"/>
  </si>
  <si>
    <r>
      <t>3.6～4.5　　　</t>
    </r>
    <r>
      <rPr>
        <sz val="9"/>
        <rFont val="ＭＳ Ｐゴシック"/>
        <family val="3"/>
        <charset val="128"/>
      </rPr>
      <t>（ややひっ迫）</t>
    </r>
    <rPh sb="15" eb="16">
      <t>パク</t>
    </rPh>
    <phoneticPr fontId="4"/>
  </si>
  <si>
    <t>調査月データ</t>
    <rPh sb="0" eb="2">
      <t>チョウサ</t>
    </rPh>
    <rPh sb="2" eb="3">
      <t>ツキ</t>
    </rPh>
    <phoneticPr fontId="4"/>
  </si>
  <si>
    <t>価格動向　（調査月・前月）</t>
    <rPh sb="0" eb="2">
      <t>カカク</t>
    </rPh>
    <rPh sb="2" eb="4">
      <t>ドウコウ</t>
    </rPh>
    <rPh sb="6" eb="8">
      <t>チョウサ</t>
    </rPh>
    <rPh sb="8" eb="9">
      <t>ツキ</t>
    </rPh>
    <rPh sb="10" eb="11">
      <t>マエ</t>
    </rPh>
    <rPh sb="11" eb="12">
      <t>ツキ</t>
    </rPh>
    <phoneticPr fontId="4"/>
  </si>
  <si>
    <t>在庫状況　（調査月・前月）</t>
    <rPh sb="0" eb="2">
      <t>ザイコ</t>
    </rPh>
    <rPh sb="2" eb="4">
      <t>ジョウキョウ</t>
    </rPh>
    <rPh sb="6" eb="8">
      <t>チョウサ</t>
    </rPh>
    <rPh sb="8" eb="9">
      <t>ツキ</t>
    </rPh>
    <rPh sb="10" eb="12">
      <t>ゼンゲツ</t>
    </rPh>
    <phoneticPr fontId="4"/>
  </si>
  <si>
    <t>需給動向　（調査月・前月）</t>
    <rPh sb="0" eb="2">
      <t>ジュキュウ</t>
    </rPh>
    <rPh sb="2" eb="4">
      <t>ドウコウ</t>
    </rPh>
    <rPh sb="6" eb="8">
      <t>チョウサ</t>
    </rPh>
    <rPh sb="8" eb="9">
      <t>ツキ</t>
    </rPh>
    <rPh sb="10" eb="12">
      <t>ゼンゲツ</t>
    </rPh>
    <phoneticPr fontId="4"/>
  </si>
  <si>
    <t>再生砕石</t>
    <rPh sb="0" eb="2">
      <t>サイセイ</t>
    </rPh>
    <rPh sb="2" eb="4">
      <t>サイセキ</t>
    </rPh>
    <phoneticPr fontId="4"/>
  </si>
  <si>
    <t>価格 ・ 需給動向及び在庫状況別 都道府県数</t>
    <phoneticPr fontId="4"/>
  </si>
  <si>
    <t>生コン</t>
    <rPh sb="0" eb="1">
      <t>ショウ</t>
    </rPh>
    <phoneticPr fontId="4"/>
  </si>
  <si>
    <t>セメント</t>
    <phoneticPr fontId="4"/>
  </si>
  <si>
    <t>アスファルト合材</t>
    <phoneticPr fontId="4"/>
  </si>
  <si>
    <t>現在及び将来の価格動向は、１（下落）、 ２（やや下落）、 ３（横ばい）、 ４（やや上昇）、 ５（上昇）として、各モニターからの回答を平均した価格動向別都道府県数。</t>
    <rPh sb="75" eb="79">
      <t>トドウフケン</t>
    </rPh>
    <rPh sb="79" eb="80">
      <t>スウ</t>
    </rPh>
    <phoneticPr fontId="4"/>
  </si>
  <si>
    <t>現在の価格 ・ 需給動向のカッコ内の数字は、将来 （３ヶ月先）の価格 ・ 需給動向の予想。</t>
    <phoneticPr fontId="4"/>
  </si>
  <si>
    <t>注2)</t>
    <rPh sb="0" eb="1">
      <t>チュウ</t>
    </rPh>
    <phoneticPr fontId="4"/>
  </si>
  <si>
    <t>注1)</t>
    <rPh sb="0" eb="1">
      <t>チュウ</t>
    </rPh>
    <phoneticPr fontId="4"/>
  </si>
  <si>
    <t>注3)</t>
    <rPh sb="0" eb="1">
      <t>チュウ</t>
    </rPh>
    <phoneticPr fontId="4"/>
  </si>
  <si>
    <t>現在及び将来の需給動向は、１（緩和）、 ２（やや緩和）、 ３（均衡）、 ４（ややひっ迫）、 ５（ひっ迫）として、各モニターからの回</t>
    <phoneticPr fontId="4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</si>
  <si>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4"/>
  </si>
  <si>
    <t>注4)</t>
    <rPh sb="0" eb="1">
      <t>チュウ</t>
    </rPh>
    <phoneticPr fontId="4"/>
  </si>
  <si>
    <t>現在の在庫状況は、１（豊富）、 ２（普通）、 ３（やや品不足）、 ４（品不足）として、各モニターからの回答を平均した在庫状況</t>
    <phoneticPr fontId="4"/>
  </si>
  <si>
    <t>別都道府県数。</t>
    <rPh sb="0" eb="1">
      <t>ベツ</t>
    </rPh>
    <rPh sb="1" eb="5">
      <t>トドウフケン</t>
    </rPh>
    <rPh sb="5" eb="6">
      <t>スウ</t>
    </rPh>
    <phoneticPr fontId="4"/>
  </si>
  <si>
    <t>生コンクリート</t>
    <rPh sb="0" eb="1">
      <t>ナマ</t>
    </rPh>
    <phoneticPr fontId="4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</si>
  <si>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4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</si>
  <si>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4"/>
  </si>
  <si>
    <t>現在の主要資材の価格 ・ 需給動向及び在庫状況</t>
    <phoneticPr fontId="4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</si>
  <si>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4"/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</si>
  <si>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4"/>
  </si>
  <si>
    <t>別に集計し、その平均により算出している。</t>
    <phoneticPr fontId="4"/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</si>
  <si>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4"/>
  </si>
  <si>
    <t>その平均により算出している。</t>
    <phoneticPr fontId="4"/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</si>
  <si>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4"/>
  </si>
  <si>
    <t>府県別に集計し、その平均により算出している。</t>
    <rPh sb="0" eb="2">
      <t>フケン</t>
    </rPh>
    <phoneticPr fontId="4"/>
  </si>
  <si>
    <t>価格 ・ 需給動向及び在庫状況別 都道府県数　＜前月比＞</t>
    <rPh sb="24" eb="26">
      <t>ゼンゲツ</t>
    </rPh>
    <rPh sb="26" eb="27">
      <t>ヒ</t>
    </rPh>
    <phoneticPr fontId="4"/>
  </si>
  <si>
    <t>セメント</t>
    <phoneticPr fontId="4"/>
  </si>
  <si>
    <t>前月データ</t>
    <rPh sb="0" eb="2">
      <t>ゼンゲツ</t>
    </rPh>
    <phoneticPr fontId="4"/>
  </si>
  <si>
    <t>現在及び将来の需給動向は、１（緩和）、２（やや緩和）、３（均衡）、４（ややひっ迫）、５（ひっ迫）として、各モニターからの回答を平均した需給動向別都道府県数。</t>
    <rPh sb="71" eb="72">
      <t>ベツ</t>
    </rPh>
    <rPh sb="72" eb="76">
      <t>トドウフケン</t>
    </rPh>
    <rPh sb="76" eb="77">
      <t>スウ</t>
    </rPh>
    <phoneticPr fontId="4"/>
  </si>
  <si>
    <t>Ｎｏ．５</t>
    <phoneticPr fontId="4"/>
  </si>
  <si>
    <t>木材（製材）</t>
    <rPh sb="0" eb="2">
      <t>モクザイ</t>
    </rPh>
    <rPh sb="3" eb="5">
      <t>セイザイ</t>
    </rPh>
    <phoneticPr fontId="4"/>
  </si>
  <si>
    <t>骨材（再生砕石）</t>
    <rPh sb="0" eb="2">
      <t>コツザイ</t>
    </rPh>
    <rPh sb="3" eb="5">
      <t>サイセイ</t>
    </rPh>
    <rPh sb="5" eb="7">
      <t>サイセキ</t>
    </rPh>
    <phoneticPr fontId="4"/>
  </si>
  <si>
    <t>Ｎｏ．６</t>
    <phoneticPr fontId="4"/>
  </si>
  <si>
    <t>骨材（砂利）</t>
    <rPh sb="0" eb="2">
      <t>コツザイ</t>
    </rPh>
    <rPh sb="3" eb="5">
      <t>ジャリ</t>
    </rPh>
    <phoneticPr fontId="4"/>
  </si>
  <si>
    <t>骨材（砕石）</t>
    <rPh sb="0" eb="2">
      <t>コツザイ</t>
    </rPh>
    <rPh sb="3" eb="5">
      <t>サイセキ</t>
    </rPh>
    <phoneticPr fontId="4"/>
  </si>
  <si>
    <t>Ｎｏ．７</t>
    <phoneticPr fontId="4"/>
  </si>
  <si>
    <t>石油</t>
    <rPh sb="0" eb="2">
      <t>セキユ</t>
    </rPh>
    <phoneticPr fontId="4"/>
  </si>
  <si>
    <t>軽油</t>
    <rPh sb="0" eb="2">
      <t>ケイユ</t>
    </rPh>
    <phoneticPr fontId="4"/>
  </si>
  <si>
    <t>※参考資料で、調査月数値と、前月数値との差が５以上ある場合、黄色くマーカーする。</t>
    <rPh sb="1" eb="3">
      <t>サンコウ</t>
    </rPh>
    <rPh sb="3" eb="5">
      <t>シリョウ</t>
    </rPh>
    <rPh sb="7" eb="9">
      <t>チョウサ</t>
    </rPh>
    <rPh sb="9" eb="10">
      <t>ツキ</t>
    </rPh>
    <rPh sb="10" eb="12">
      <t>スウチ</t>
    </rPh>
    <rPh sb="14" eb="16">
      <t>ゼンゲツ</t>
    </rPh>
    <rPh sb="16" eb="18">
      <t>スウチ</t>
    </rPh>
    <rPh sb="20" eb="21">
      <t>サ</t>
    </rPh>
    <rPh sb="23" eb="25">
      <t>イジョウ</t>
    </rPh>
    <rPh sb="27" eb="29">
      <t>バアイ</t>
    </rPh>
    <rPh sb="30" eb="32">
      <t>キイロ</t>
    </rPh>
    <phoneticPr fontId="4"/>
  </si>
  <si>
    <t>茨城県</t>
  </si>
  <si>
    <t>群馬県</t>
  </si>
  <si>
    <t>埼玉県</t>
  </si>
  <si>
    <t>千葉県</t>
  </si>
  <si>
    <t>神奈川県</t>
  </si>
  <si>
    <t>長野県</t>
  </si>
  <si>
    <t>佐賀県</t>
  </si>
  <si>
    <t>長崎県</t>
  </si>
  <si>
    <t>熊本県</t>
  </si>
  <si>
    <t>大分県</t>
  </si>
  <si>
    <t>鹿児島県</t>
  </si>
  <si>
    <t>（１都８県）</t>
    <phoneticPr fontId="4"/>
  </si>
  <si>
    <t>（８県）</t>
    <phoneticPr fontId="4"/>
  </si>
  <si>
    <t>現在の主要資材の価格 ・ 需給動向及び在庫状況</t>
    <phoneticPr fontId="4"/>
  </si>
  <si>
    <t>（１都８県）</t>
    <phoneticPr fontId="4"/>
  </si>
  <si>
    <t>（８県）</t>
    <phoneticPr fontId="4"/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</si>
  <si>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4"/>
  </si>
  <si>
    <t>別に集計し、その平均により算出している。</t>
    <phoneticPr fontId="4"/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</si>
  <si>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4"/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</si>
  <si>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4"/>
  </si>
  <si>
    <t>その平均により算出している。</t>
    <phoneticPr fontId="4"/>
  </si>
  <si>
    <t>（１都８県）</t>
    <phoneticPr fontId="4"/>
  </si>
  <si>
    <t>（８県）</t>
    <phoneticPr fontId="4"/>
  </si>
  <si>
    <t>（１都８県）</t>
    <phoneticPr fontId="4"/>
  </si>
  <si>
    <t>（８県）</t>
    <phoneticPr fontId="4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</si>
  <si>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4"/>
  </si>
  <si>
    <t>（１都８県）</t>
    <phoneticPr fontId="4"/>
  </si>
  <si>
    <t>（８県）</t>
    <phoneticPr fontId="4"/>
  </si>
  <si>
    <t>Ｎｏ．５</t>
    <phoneticPr fontId="4"/>
  </si>
  <si>
    <t>Ｎｏ．６</t>
    <phoneticPr fontId="4"/>
  </si>
  <si>
    <t>（１都８県）</t>
    <phoneticPr fontId="4"/>
  </si>
  <si>
    <t>（８県）</t>
    <phoneticPr fontId="4"/>
  </si>
  <si>
    <t>Ｎｏ．７</t>
    <phoneticPr fontId="4"/>
  </si>
  <si>
    <t>（１都８県）</t>
    <phoneticPr fontId="4"/>
  </si>
  <si>
    <t>（８県）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</si>
  <si>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</si>
  <si>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</si>
  <si>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表 - ２</t>
    <phoneticPr fontId="4"/>
  </si>
  <si>
    <t>―</t>
    <phoneticPr fontId="4"/>
  </si>
  <si>
    <t>密粒度　　アスコン</t>
    <phoneticPr fontId="4"/>
  </si>
  <si>
    <t xml:space="preserve">  '200</t>
    <phoneticPr fontId="4"/>
  </si>
  <si>
    <t>　　 ×100</t>
    <phoneticPr fontId="4"/>
  </si>
  <si>
    <t>　'200</t>
    <phoneticPr fontId="4"/>
  </si>
  <si>
    <t xml:space="preserve">  　 ×100</t>
    <phoneticPr fontId="4"/>
  </si>
  <si>
    <t xml:space="preserve">  　 ×100</t>
    <phoneticPr fontId="4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</si>
  <si>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4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</si>
  <si>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4"/>
  </si>
  <si>
    <t>現在及び将来の価格動向は、１（下落）、 ２（やや下落）、 ３（横ばい）、 ４（やや上昇）、 ５（上昇）として、各モニターからの回</t>
    <phoneticPr fontId="4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</si>
  <si>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4"/>
  </si>
  <si>
    <t>21Ｎ/ｍm2</t>
    <phoneticPr fontId="4"/>
  </si>
  <si>
    <t>D19</t>
    <phoneticPr fontId="4"/>
  </si>
  <si>
    <t>石  油</t>
    <rPh sb="0" eb="1">
      <t>イシ</t>
    </rPh>
    <phoneticPr fontId="4"/>
  </si>
  <si>
    <t>石油（ 軽油 ：１、２号  ）</t>
  </si>
  <si>
    <t>軽油</t>
    <phoneticPr fontId="4"/>
  </si>
  <si>
    <t>石油（ 軽油 ：１、２号  ）</t>
    <phoneticPr fontId="4"/>
  </si>
  <si>
    <t>1,2号</t>
    <phoneticPr fontId="4"/>
  </si>
  <si>
    <t>1,2号</t>
    <phoneticPr fontId="4"/>
  </si>
  <si>
    <t>製　材</t>
    <phoneticPr fontId="4"/>
  </si>
  <si>
    <t>製　材</t>
    <phoneticPr fontId="4"/>
  </si>
  <si>
    <t>合　板</t>
    <phoneticPr fontId="4"/>
  </si>
  <si>
    <t>合　板</t>
    <phoneticPr fontId="4"/>
  </si>
  <si>
    <r>
      <t>木材</t>
    </r>
    <r>
      <rPr>
        <sz val="12"/>
        <rFont val="ＭＳ Ｐゴシック"/>
        <family val="3"/>
        <charset val="128"/>
      </rPr>
      <t>　（ 型枠用合板 ）</t>
    </r>
    <phoneticPr fontId="4"/>
  </si>
  <si>
    <r>
      <t>先月</t>
    </r>
    <r>
      <rPr>
        <sz val="14"/>
        <rFont val="ＭＳ Ｐゴシック"/>
        <family val="3"/>
        <charset val="128"/>
      </rPr>
      <t>（平成２０年１月１日～５日）</t>
    </r>
    <r>
      <rPr>
        <sz val="20"/>
        <rFont val="ＭＳ Ｐゴシック"/>
        <family val="3"/>
        <charset val="128"/>
      </rPr>
      <t>の価格・需給動向及び在庫状況別 都道府県数</t>
    </r>
    <rPh sb="0" eb="2">
      <t>センゲツ</t>
    </rPh>
    <rPh sb="3" eb="5">
      <t>ヘイセイ</t>
    </rPh>
    <rPh sb="7" eb="8">
      <t>ネン</t>
    </rPh>
    <rPh sb="9" eb="10">
      <t>ツキ</t>
    </rPh>
    <rPh sb="11" eb="12">
      <t>ヒ</t>
    </rPh>
    <rPh sb="14" eb="15">
      <t>ヒ</t>
    </rPh>
    <rPh sb="17" eb="19">
      <t>カカク</t>
    </rPh>
    <rPh sb="20" eb="22">
      <t>ジュキュウ</t>
    </rPh>
    <rPh sb="22" eb="24">
      <t>ドウコウ</t>
    </rPh>
    <rPh sb="24" eb="25">
      <t>オヨ</t>
    </rPh>
    <rPh sb="26" eb="28">
      <t>ザイコ</t>
    </rPh>
    <rPh sb="28" eb="30">
      <t>ジョウキョウ</t>
    </rPh>
    <rPh sb="30" eb="31">
      <t>ベツ</t>
    </rPh>
    <phoneticPr fontId="4"/>
  </si>
  <si>
    <r>
      <t>今月</t>
    </r>
    <r>
      <rPr>
        <sz val="14"/>
        <rFont val="ＭＳ Ｐゴシック"/>
        <family val="3"/>
        <charset val="128"/>
      </rPr>
      <t>（平成２０年２月１日～５日）</t>
    </r>
    <r>
      <rPr>
        <sz val="20"/>
        <rFont val="ＭＳ Ｐゴシック"/>
        <family val="3"/>
        <charset val="128"/>
      </rPr>
      <t>の価格・需給動向及び在庫状況別 都道府県数</t>
    </r>
    <rPh sb="0" eb="2">
      <t>コンゲツ</t>
    </rPh>
    <rPh sb="3" eb="5">
      <t>ヘイセイ</t>
    </rPh>
    <rPh sb="7" eb="8">
      <t>ネン</t>
    </rPh>
    <rPh sb="9" eb="10">
      <t>ツキ</t>
    </rPh>
    <rPh sb="11" eb="12">
      <t>ヒ</t>
    </rPh>
    <rPh sb="14" eb="15">
      <t>ヒ</t>
    </rPh>
    <rPh sb="17" eb="19">
      <t>カカク</t>
    </rPh>
    <rPh sb="20" eb="22">
      <t>ジュキュウ</t>
    </rPh>
    <rPh sb="22" eb="24">
      <t>ドウコウ</t>
    </rPh>
    <rPh sb="24" eb="25">
      <t>オヨ</t>
    </rPh>
    <rPh sb="26" eb="28">
      <t>ザイコ</t>
    </rPh>
    <rPh sb="28" eb="30">
      <t>ジョウキョウ</t>
    </rPh>
    <rPh sb="30" eb="31">
      <t>ベツ</t>
    </rPh>
    <phoneticPr fontId="4"/>
  </si>
  <si>
    <t>＜平成２０年１月１～５日現在＞</t>
    <rPh sb="1" eb="3">
      <t>ヘイセイ</t>
    </rPh>
    <rPh sb="5" eb="6">
      <t>ネン</t>
    </rPh>
    <rPh sb="7" eb="8">
      <t>ツキ</t>
    </rPh>
    <rPh sb="11" eb="12">
      <t>ヒ</t>
    </rPh>
    <rPh sb="12" eb="14">
      <t>ゲンザイ</t>
    </rPh>
    <phoneticPr fontId="4"/>
  </si>
  <si>
    <t>今回調査
5/1～5</t>
    <rPh sb="0" eb="2">
      <t>コンカイ</t>
    </rPh>
    <rPh sb="2" eb="4">
      <t>チョウサ</t>
    </rPh>
    <phoneticPr fontId="4"/>
  </si>
  <si>
    <t>前回調査
との差</t>
    <rPh sb="0" eb="2">
      <t>ゼンカイ</t>
    </rPh>
    <rPh sb="2" eb="4">
      <t>チョウサ</t>
    </rPh>
    <rPh sb="7" eb="8">
      <t>サ</t>
    </rPh>
    <phoneticPr fontId="4"/>
  </si>
  <si>
    <t>全国平均値</t>
    <rPh sb="0" eb="2">
      <t>ゼンコク</t>
    </rPh>
    <phoneticPr fontId="4"/>
  </si>
  <si>
    <t>木材　（ 型枠用合板 ）</t>
  </si>
  <si>
    <t>石油（ 軽油 ：１、２号  ）</t>
    <rPh sb="0" eb="2">
      <t>セキユ</t>
    </rPh>
    <rPh sb="4" eb="6">
      <t>ケイユ</t>
    </rPh>
    <rPh sb="10" eb="12">
      <t>ニゴウ</t>
    </rPh>
    <phoneticPr fontId="4"/>
  </si>
  <si>
    <t>―</t>
    <phoneticPr fontId="4"/>
  </si>
  <si>
    <t>（１都８県）</t>
    <phoneticPr fontId="4"/>
  </si>
  <si>
    <t>（８県）</t>
    <phoneticPr fontId="4"/>
  </si>
  <si>
    <t>Ｎｏ．２</t>
    <phoneticPr fontId="4"/>
  </si>
  <si>
    <t>Ｎｏ．３</t>
    <phoneticPr fontId="4"/>
  </si>
  <si>
    <t>Ｎｏ．４</t>
    <phoneticPr fontId="4"/>
  </si>
  <si>
    <t>Ｎｏ．８</t>
    <phoneticPr fontId="4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</si>
  <si>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4"/>
  </si>
  <si>
    <t>Ｎｏ．９</t>
    <phoneticPr fontId="4"/>
  </si>
  <si>
    <t>異形棒鋼　（ ＳＤ２９５Ａ Ｄ16）</t>
    <phoneticPr fontId="4"/>
  </si>
  <si>
    <t>Ｎｏ．１０</t>
    <phoneticPr fontId="4"/>
  </si>
  <si>
    <t>Ｎｏ．１１</t>
    <phoneticPr fontId="4"/>
  </si>
  <si>
    <t>木材（製材）</t>
    <phoneticPr fontId="4"/>
  </si>
  <si>
    <t>Ｎｏ．１２</t>
    <phoneticPr fontId="4"/>
  </si>
  <si>
    <t>Ｎｏ．１３</t>
    <phoneticPr fontId="4"/>
  </si>
  <si>
    <t>参考 - ２</t>
    <rPh sb="0" eb="2">
      <t>サンコウ</t>
    </rPh>
    <phoneticPr fontId="4"/>
  </si>
  <si>
    <t>東北地方及びその周辺地域（１１県）における
現在の主要資材の価格 ・ 需給動向及び在庫状況</t>
    <rPh sb="0" eb="2">
      <t>トウホク</t>
    </rPh>
    <rPh sb="2" eb="4">
      <t>チホウ</t>
    </rPh>
    <rPh sb="4" eb="5">
      <t>オヨ</t>
    </rPh>
    <rPh sb="8" eb="10">
      <t>シュウヘン</t>
    </rPh>
    <rPh sb="10" eb="12">
      <t>チイキ</t>
    </rPh>
    <rPh sb="15" eb="16">
      <t>ケン</t>
    </rPh>
    <phoneticPr fontId="4"/>
  </si>
  <si>
    <t>県</t>
    <rPh sb="0" eb="1">
      <t>ケン</t>
    </rPh>
    <phoneticPr fontId="4"/>
  </si>
  <si>
    <t>前回調査
4/16～20</t>
    <rPh sb="0" eb="2">
      <t>ゼンカイ</t>
    </rPh>
    <rPh sb="2" eb="4">
      <t>チョウサ</t>
    </rPh>
    <phoneticPr fontId="4"/>
  </si>
  <si>
    <r>
      <t>１１県</t>
    </r>
    <r>
      <rPr>
        <sz val="11"/>
        <rFont val="ＭＳ Ｐゴシック"/>
        <family val="3"/>
        <charset val="128"/>
      </rPr>
      <t>平均値</t>
    </r>
    <rPh sb="2" eb="3">
      <t>ケン</t>
    </rPh>
    <rPh sb="3" eb="4">
      <t>ヒラ</t>
    </rPh>
    <phoneticPr fontId="4"/>
  </si>
  <si>
    <t>東北６県平均値</t>
    <rPh sb="0" eb="2">
      <t>トウホク</t>
    </rPh>
    <rPh sb="3" eb="4">
      <t>ケン</t>
    </rPh>
    <rPh sb="4" eb="7">
      <t>ヘイキンチ</t>
    </rPh>
    <phoneticPr fontId="4"/>
  </si>
  <si>
    <t>骨材（砂）</t>
    <rPh sb="0" eb="2">
      <t>コツザイ</t>
    </rPh>
    <rPh sb="3" eb="4">
      <t>スナ</t>
    </rPh>
    <phoneticPr fontId="4"/>
  </si>
  <si>
    <t>注）１．上記の指数は、</t>
    <phoneticPr fontId="4"/>
  </si>
  <si>
    <t>アスファルト合材　（ 新材 ： 密粒度アスコン ）</t>
    <phoneticPr fontId="4"/>
  </si>
  <si>
    <t>アスファルト合材　（ 再生材 ： 密粒度アスコン ）</t>
    <phoneticPr fontId="4"/>
  </si>
  <si>
    <t>異形棒鋼　（ ＳＤ２９５Ａ Ｄ16）</t>
    <phoneticPr fontId="4"/>
  </si>
  <si>
    <t>Ｈ形鋼　（ 広幅200×100×5.5×8㎜ ）</t>
    <phoneticPr fontId="4"/>
  </si>
  <si>
    <t>木材（製材）</t>
    <phoneticPr fontId="4"/>
  </si>
  <si>
    <t>木材　（ 型枠用合板 ）</t>
    <phoneticPr fontId="4"/>
  </si>
  <si>
    <t>石油（ 軽油 ：１、２号  ）</t>
    <phoneticPr fontId="4"/>
  </si>
  <si>
    <t>D16</t>
    <phoneticPr fontId="4"/>
  </si>
  <si>
    <t>異形棒鋼　（ ＳＤ２９５Ａ Ｄ16 ）</t>
    <phoneticPr fontId="4"/>
  </si>
  <si>
    <t>―</t>
    <phoneticPr fontId="4"/>
  </si>
  <si>
    <t>被災３県平均値</t>
    <rPh sb="0" eb="2">
      <t>ヒサイ</t>
    </rPh>
    <rPh sb="3" eb="4">
      <t>ケン</t>
    </rPh>
    <rPh sb="4" eb="7">
      <t>ヘイキンチ</t>
    </rPh>
    <phoneticPr fontId="4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</si>
  <si>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4"/>
  </si>
  <si>
    <t>―</t>
    <phoneticPr fontId="4"/>
  </si>
  <si>
    <t>1.5以上～2.5</t>
    <rPh sb="3" eb="5">
      <t>イジョウ</t>
    </rPh>
    <phoneticPr fontId="4"/>
  </si>
  <si>
    <t>2.5以上～3.5</t>
  </si>
  <si>
    <t>3.5以上～4.5</t>
  </si>
  <si>
    <t>4.5以上～5.0</t>
  </si>
  <si>
    <t>1.5以上～2.5</t>
  </si>
  <si>
    <t>3.5以上～4.0</t>
  </si>
  <si>
    <t>注5)</t>
  </si>
  <si>
    <t>回答者が２者以下の都道府県については、除外している。</t>
  </si>
  <si>
    <t>ニ．</t>
  </si>
  <si>
    <t>括弧書きの指数は、回答者が２者以下を示す。</t>
  </si>
  <si>
    <t>＜令和4年6月1～5日現在＞</t>
  </si>
  <si>
    <t>前回調査
5/1～5</t>
  </si>
  <si>
    <t>今回調査
6/1～5</t>
  </si>
  <si>
    <t>(4.5)</t>
  </si>
  <si>
    <t>(3.0)</t>
  </si>
  <si>
    <t>(3.5)</t>
  </si>
  <si>
    <t>(2.0)</t>
  </si>
  <si>
    <t>(2.5)</t>
  </si>
  <si>
    <t>(1.0)</t>
  </si>
  <si>
    <t>(4.0)</t>
  </si>
  <si>
    <t>(1.5)</t>
  </si>
  <si>
    <t>(5.0)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</si>
</sst>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(0\)"/>
    <numFmt numFmtId="177" formatCode="0.0;[Red]0.0"/>
    <numFmt numFmtId="178" formatCode="0.00;&quot;▲ &quot;0.00"/>
    <numFmt numFmtId="179" formatCode="#,##0.0;[Red]\-#,##0.0"/>
    <numFmt numFmtId="180" formatCode="0;0;"/>
    <numFmt numFmtId="181" formatCode="\(0\);0;"/>
    <numFmt numFmtId="182" formatCode="#,##0;&quot;▲ &quot;#,##0"/>
    <numFmt numFmtId="183" formatCode="0.0;0.0;"/>
    <numFmt numFmtId="184" formatCode="0.0;&quot;▲ &quot;0.0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8"/>
      </right>
      <top style="thick">
        <color indexed="64"/>
      </top>
      <bottom/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thick">
        <color indexed="64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ck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1" xfId="0" quotePrefix="1" applyBorder="1" applyAlignment="1"/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3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0" fillId="0" borderId="0" xfId="0" applyBorder="1" applyAlignment="1"/>
    <xf numFmtId="0" fontId="0" fillId="24" borderId="0" xfId="0" applyFill="1" applyBorder="1" applyAlignment="1"/>
    <xf numFmtId="0" fontId="0" fillId="24" borderId="11" xfId="0" applyFill="1" applyBorder="1" applyAlignment="1">
      <alignment horizontal="centerContinuous"/>
    </xf>
    <xf numFmtId="0" fontId="0" fillId="24" borderId="12" xfId="0" applyFill="1" applyBorder="1" applyAlignment="1">
      <alignment horizontal="centerContinuous"/>
    </xf>
    <xf numFmtId="0" fontId="0" fillId="24" borderId="11" xfId="0" quotePrefix="1" applyFill="1" applyBorder="1" applyAlignment="1"/>
    <xf numFmtId="0" fontId="0" fillId="24" borderId="10" xfId="0" applyFill="1" applyBorder="1" applyAlignment="1">
      <alignment vertical="top"/>
    </xf>
    <xf numFmtId="0" fontId="0" fillId="25" borderId="0" xfId="0" applyFill="1" applyBorder="1" applyAlignment="1"/>
    <xf numFmtId="0" fontId="0" fillId="25" borderId="11" xfId="0" applyFill="1" applyBorder="1" applyAlignment="1">
      <alignment horizontal="centerContinuous"/>
    </xf>
    <xf numFmtId="0" fontId="0" fillId="25" borderId="12" xfId="0" applyFill="1" applyBorder="1" applyAlignment="1">
      <alignment horizontal="centerContinuous"/>
    </xf>
    <xf numFmtId="0" fontId="0" fillId="25" borderId="11" xfId="0" quotePrefix="1" applyFill="1" applyBorder="1" applyAlignment="1"/>
    <xf numFmtId="0" fontId="0" fillId="25" borderId="10" xfId="0" applyFill="1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7" xfId="0" quotePrefix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8" xfId="0" applyBorder="1" applyAlignment="1">
      <alignment horizontal="centerContinuous" vertical="top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Continuous" vertical="center"/>
    </xf>
    <xf numFmtId="177" fontId="12" fillId="0" borderId="0" xfId="0" applyNumberFormat="1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13" fillId="0" borderId="0" xfId="0" applyFont="1"/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Continuous" vertical="center"/>
    </xf>
    <xf numFmtId="0" fontId="2" fillId="0" borderId="24" xfId="0" applyFont="1" applyFill="1" applyBorder="1" applyAlignment="1">
      <alignment horizontal="centerContinuous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Continuous" vertical="center"/>
    </xf>
    <xf numFmtId="0" fontId="2" fillId="0" borderId="29" xfId="0" applyFont="1" applyFill="1" applyBorder="1" applyAlignment="1">
      <alignment horizontal="centerContinuous" vertical="center"/>
    </xf>
    <xf numFmtId="177" fontId="2" fillId="0" borderId="30" xfId="0" applyNumberFormat="1" applyFont="1" applyFill="1" applyBorder="1" applyAlignment="1">
      <alignment horizontal="centerContinuous" vertical="center"/>
    </xf>
    <xf numFmtId="177" fontId="2" fillId="0" borderId="29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Continuous" vertical="center"/>
    </xf>
    <xf numFmtId="0" fontId="2" fillId="0" borderId="25" xfId="0" applyFont="1" applyFill="1" applyBorder="1" applyAlignment="1">
      <alignment horizontal="centerContinuous" vertical="center"/>
    </xf>
    <xf numFmtId="0" fontId="2" fillId="0" borderId="31" xfId="0" applyFont="1" applyFill="1" applyBorder="1" applyAlignment="1">
      <alignment horizontal="centerContinuous" vertical="center"/>
    </xf>
    <xf numFmtId="0" fontId="2" fillId="0" borderId="32" xfId="0" applyFont="1" applyFill="1" applyBorder="1" applyAlignment="1">
      <alignment horizontal="centerContinuous" vertical="center"/>
    </xf>
    <xf numFmtId="0" fontId="2" fillId="0" borderId="33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horizontal="centerContinuous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Continuous" vertical="center"/>
    </xf>
    <xf numFmtId="177" fontId="3" fillId="0" borderId="27" xfId="0" applyNumberFormat="1" applyFont="1" applyFill="1" applyBorder="1" applyAlignment="1">
      <alignment horizontal="centerContinuous" vertical="center"/>
    </xf>
    <xf numFmtId="177" fontId="3" fillId="0" borderId="25" xfId="0" applyNumberFormat="1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horizontal="centerContinuous" vertical="center"/>
    </xf>
    <xf numFmtId="177" fontId="3" fillId="0" borderId="35" xfId="0" applyNumberFormat="1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25" borderId="15" xfId="0" applyFill="1" applyBorder="1" applyAlignment="1">
      <alignment vertical="center"/>
    </xf>
    <xf numFmtId="0" fontId="0" fillId="25" borderId="16" xfId="0" applyFill="1" applyBorder="1" applyAlignment="1"/>
    <xf numFmtId="0" fontId="0" fillId="25" borderId="17" xfId="0" quotePrefix="1" applyFill="1" applyBorder="1" applyAlignment="1">
      <alignment horizontal="centerContinuous"/>
    </xf>
    <xf numFmtId="0" fontId="0" fillId="25" borderId="10" xfId="0" applyFill="1" applyBorder="1" applyAlignment="1"/>
    <xf numFmtId="0" fontId="0" fillId="25" borderId="18" xfId="0" applyFill="1" applyBorder="1" applyAlignment="1">
      <alignment horizontal="centerContinuous"/>
    </xf>
    <xf numFmtId="0" fontId="0" fillId="25" borderId="18" xfId="0" applyFill="1" applyBorder="1" applyAlignment="1">
      <alignment horizontal="centerContinuous" vertical="top"/>
    </xf>
    <xf numFmtId="0" fontId="0" fillId="25" borderId="21" xfId="0" applyFill="1" applyBorder="1" applyAlignment="1"/>
    <xf numFmtId="0" fontId="0" fillId="25" borderId="19" xfId="0" applyFill="1" applyBorder="1" applyAlignment="1">
      <alignment vertical="center"/>
    </xf>
    <xf numFmtId="0" fontId="0" fillId="25" borderId="20" xfId="0" applyFill="1" applyBorder="1" applyAlignment="1">
      <alignment vertical="center"/>
    </xf>
    <xf numFmtId="0" fontId="0" fillId="24" borderId="15" xfId="0" applyFill="1" applyBorder="1" applyAlignment="1">
      <alignment vertical="center"/>
    </xf>
    <xf numFmtId="0" fontId="0" fillId="24" borderId="16" xfId="0" applyFill="1" applyBorder="1" applyAlignment="1"/>
    <xf numFmtId="0" fontId="0" fillId="24" borderId="17" xfId="0" quotePrefix="1" applyFill="1" applyBorder="1" applyAlignment="1">
      <alignment horizontal="centerContinuous"/>
    </xf>
    <xf numFmtId="0" fontId="0" fillId="24" borderId="10" xfId="0" applyFill="1" applyBorder="1" applyAlignment="1"/>
    <xf numFmtId="0" fontId="0" fillId="24" borderId="18" xfId="0" applyFill="1" applyBorder="1" applyAlignment="1">
      <alignment horizontal="centerContinuous"/>
    </xf>
    <xf numFmtId="0" fontId="0" fillId="24" borderId="18" xfId="0" applyFill="1" applyBorder="1" applyAlignment="1">
      <alignment horizontal="centerContinuous" vertical="top"/>
    </xf>
    <xf numFmtId="0" fontId="0" fillId="24" borderId="21" xfId="0" applyFill="1" applyBorder="1" applyAlignment="1"/>
    <xf numFmtId="0" fontId="0" fillId="24" borderId="19" xfId="0" applyFill="1" applyBorder="1" applyAlignment="1">
      <alignment vertical="center"/>
    </xf>
    <xf numFmtId="0" fontId="0" fillId="24" borderId="20" xfId="0" applyFill="1" applyBorder="1" applyAlignment="1">
      <alignment vertical="center"/>
    </xf>
    <xf numFmtId="0" fontId="0" fillId="25" borderId="36" xfId="0" applyFill="1" applyBorder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1" xfId="0" applyFill="1" applyBorder="1" applyAlignment="1">
      <alignment horizontal="centerContinuous"/>
    </xf>
    <xf numFmtId="0" fontId="0" fillId="0" borderId="12" xfId="0" applyFill="1" applyBorder="1" applyAlignment="1">
      <alignment horizontal="centerContinuous"/>
    </xf>
    <xf numFmtId="0" fontId="2" fillId="0" borderId="30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177" fontId="3" fillId="0" borderId="38" xfId="0" applyNumberFormat="1" applyFont="1" applyFill="1" applyBorder="1" applyAlignment="1">
      <alignment horizontal="centerContinuous" vertical="center"/>
    </xf>
    <xf numFmtId="177" fontId="3" fillId="0" borderId="39" xfId="0" applyNumberFormat="1" applyFont="1" applyFill="1" applyBorder="1" applyAlignment="1">
      <alignment horizontal="centerContinuous" vertical="center"/>
    </xf>
    <xf numFmtId="177" fontId="2" fillId="0" borderId="13" xfId="0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0" fillId="0" borderId="11" xfId="0" quotePrefix="1" applyFill="1" applyBorder="1" applyAlignment="1"/>
    <xf numFmtId="0" fontId="0" fillId="0" borderId="10" xfId="0" applyFill="1" applyBorder="1" applyAlignment="1"/>
    <xf numFmtId="0" fontId="0" fillId="0" borderId="10" xfId="0" applyFill="1" applyBorder="1" applyAlignment="1">
      <alignment vertical="top"/>
    </xf>
    <xf numFmtId="0" fontId="0" fillId="0" borderId="40" xfId="0" applyFill="1" applyBorder="1" applyAlignment="1">
      <alignment vertical="center"/>
    </xf>
    <xf numFmtId="177" fontId="3" fillId="0" borderId="25" xfId="0" applyNumberFormat="1" applyFont="1" applyFill="1" applyBorder="1" applyAlignment="1">
      <alignment horizontal="center" vertical="center"/>
    </xf>
    <xf numFmtId="178" fontId="3" fillId="0" borderId="32" xfId="0" applyNumberFormat="1" applyFont="1" applyFill="1" applyBorder="1" applyAlignment="1">
      <alignment horizontal="center" vertical="center"/>
    </xf>
    <xf numFmtId="178" fontId="3" fillId="0" borderId="27" xfId="0" applyNumberFormat="1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horizontal="centerContinuous" vertical="center"/>
    </xf>
    <xf numFmtId="179" fontId="2" fillId="0" borderId="27" xfId="0" applyNumberFormat="1" applyFont="1" applyFill="1" applyBorder="1" applyAlignment="1">
      <alignment horizontal="centerContinuous" vertical="center"/>
    </xf>
    <xf numFmtId="179" fontId="2" fillId="0" borderId="24" xfId="0" applyNumberFormat="1" applyFont="1" applyFill="1" applyBorder="1" applyAlignment="1">
      <alignment horizontal="centerContinuous" vertical="center"/>
    </xf>
    <xf numFmtId="179" fontId="2" fillId="0" borderId="25" xfId="0" applyNumberFormat="1" applyFont="1" applyFill="1" applyBorder="1" applyAlignment="1">
      <alignment horizontal="centerContinuous" vertic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ill="1"/>
    <xf numFmtId="0" fontId="11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right"/>
    </xf>
    <xf numFmtId="0" fontId="0" fillId="0" borderId="41" xfId="0" applyFill="1" applyBorder="1" applyAlignment="1">
      <alignment vertical="center"/>
    </xf>
    <xf numFmtId="0" fontId="0" fillId="0" borderId="14" xfId="0" applyFill="1" applyBorder="1" applyAlignment="1"/>
    <xf numFmtId="0" fontId="0" fillId="0" borderId="0" xfId="0" applyFill="1" applyBorder="1" applyAlignment="1">
      <alignment vertical="center"/>
    </xf>
    <xf numFmtId="0" fontId="0" fillId="0" borderId="42" xfId="0" applyFill="1" applyBorder="1" applyAlignment="1"/>
    <xf numFmtId="0" fontId="0" fillId="0" borderId="43" xfId="0" quotePrefix="1" applyFill="1" applyBorder="1" applyAlignment="1">
      <alignment horizontal="centerContinuous"/>
    </xf>
    <xf numFmtId="0" fontId="0" fillId="0" borderId="44" xfId="0" applyFill="1" applyBorder="1" applyAlignment="1">
      <alignment horizontal="centerContinuous"/>
    </xf>
    <xf numFmtId="0" fontId="0" fillId="0" borderId="44" xfId="0" applyFill="1" applyBorder="1" applyAlignment="1">
      <alignment horizontal="centerContinuous" vertical="top"/>
    </xf>
    <xf numFmtId="0" fontId="0" fillId="0" borderId="45" xfId="0" applyFill="1" applyBorder="1" applyAlignment="1"/>
    <xf numFmtId="0" fontId="0" fillId="0" borderId="46" xfId="0" applyFill="1" applyBorder="1" applyAlignment="1"/>
    <xf numFmtId="0" fontId="8" fillId="0" borderId="4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 vertical="top"/>
    </xf>
    <xf numFmtId="0" fontId="8" fillId="0" borderId="4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vertical="top"/>
    </xf>
    <xf numFmtId="0" fontId="8" fillId="0" borderId="49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/>
    <xf numFmtId="180" fontId="5" fillId="0" borderId="33" xfId="0" applyNumberFormat="1" applyFont="1" applyBorder="1" applyAlignment="1">
      <alignment horizontal="center" vertical="center"/>
    </xf>
    <xf numFmtId="180" fontId="5" fillId="0" borderId="48" xfId="0" applyNumberFormat="1" applyFont="1" applyBorder="1" applyAlignment="1">
      <alignment horizontal="center" vertical="center"/>
    </xf>
    <xf numFmtId="180" fontId="5" fillId="0" borderId="33" xfId="0" applyNumberFormat="1" applyFont="1" applyFill="1" applyBorder="1" applyAlignment="1">
      <alignment horizontal="center" vertical="center"/>
    </xf>
    <xf numFmtId="180" fontId="5" fillId="0" borderId="50" xfId="0" applyNumberFormat="1" applyFont="1" applyBorder="1" applyAlignment="1">
      <alignment horizontal="center" vertical="center"/>
    </xf>
    <xf numFmtId="180" fontId="5" fillId="0" borderId="51" xfId="0" applyNumberFormat="1" applyFont="1" applyBorder="1" applyAlignment="1">
      <alignment horizontal="center" vertical="center"/>
    </xf>
    <xf numFmtId="180" fontId="5" fillId="0" borderId="52" xfId="0" applyNumberFormat="1" applyFont="1" applyBorder="1" applyAlignment="1">
      <alignment horizontal="center" vertical="center"/>
    </xf>
    <xf numFmtId="180" fontId="5" fillId="0" borderId="53" xfId="0" applyNumberFormat="1" applyFont="1" applyBorder="1" applyAlignment="1">
      <alignment horizontal="center" vertical="center"/>
    </xf>
    <xf numFmtId="180" fontId="5" fillId="0" borderId="53" xfId="0" applyNumberFormat="1" applyFont="1" applyFill="1" applyBorder="1" applyAlignment="1">
      <alignment horizontal="center" vertical="center"/>
    </xf>
    <xf numFmtId="180" fontId="5" fillId="0" borderId="54" xfId="0" applyNumberFormat="1" applyFont="1" applyBorder="1" applyAlignment="1">
      <alignment horizontal="center" vertical="center"/>
    </xf>
    <xf numFmtId="180" fontId="5" fillId="0" borderId="55" xfId="0" applyNumberFormat="1" applyFont="1" applyBorder="1" applyAlignment="1">
      <alignment horizontal="center" vertical="center"/>
    </xf>
    <xf numFmtId="180" fontId="5" fillId="0" borderId="38" xfId="0" applyNumberFormat="1" applyFont="1" applyBorder="1" applyAlignment="1">
      <alignment horizontal="center" vertical="center"/>
    </xf>
    <xf numFmtId="180" fontId="5" fillId="0" borderId="38" xfId="0" applyNumberFormat="1" applyFont="1" applyFill="1" applyBorder="1" applyAlignment="1">
      <alignment horizontal="center" vertical="center"/>
    </xf>
    <xf numFmtId="180" fontId="5" fillId="0" borderId="56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180" fontId="5" fillId="0" borderId="12" xfId="0" applyNumberFormat="1" applyFont="1" applyFill="1" applyBorder="1" applyAlignment="1">
      <alignment horizontal="center" vertical="center"/>
    </xf>
    <xf numFmtId="180" fontId="5" fillId="0" borderId="43" xfId="0" applyNumberFormat="1" applyFont="1" applyBorder="1" applyAlignment="1">
      <alignment horizontal="center" vertical="center"/>
    </xf>
    <xf numFmtId="180" fontId="5" fillId="0" borderId="57" xfId="0" applyNumberFormat="1" applyFont="1" applyBorder="1" applyAlignment="1">
      <alignment horizontal="center" vertical="center"/>
    </xf>
    <xf numFmtId="180" fontId="5" fillId="0" borderId="58" xfId="0" applyNumberFormat="1" applyFont="1" applyBorder="1" applyAlignment="1">
      <alignment horizontal="center" vertical="center"/>
    </xf>
    <xf numFmtId="180" fontId="5" fillId="0" borderId="58" xfId="0" applyNumberFormat="1" applyFont="1" applyFill="1" applyBorder="1" applyAlignment="1">
      <alignment horizontal="center" vertical="center"/>
    </xf>
    <xf numFmtId="180" fontId="5" fillId="0" borderId="49" xfId="0" applyNumberFormat="1" applyFont="1" applyBorder="1" applyAlignment="1">
      <alignment horizontal="center" vertical="center"/>
    </xf>
    <xf numFmtId="181" fontId="8" fillId="0" borderId="10" xfId="0" applyNumberFormat="1" applyFont="1" applyBorder="1" applyAlignment="1">
      <alignment horizontal="center" vertical="center"/>
    </xf>
    <xf numFmtId="181" fontId="8" fillId="0" borderId="44" xfId="0" applyNumberFormat="1" applyFont="1" applyBorder="1" applyAlignment="1">
      <alignment horizontal="center" vertical="center"/>
    </xf>
    <xf numFmtId="181" fontId="8" fillId="0" borderId="59" xfId="0" applyNumberFormat="1" applyFont="1" applyBorder="1" applyAlignment="1">
      <alignment horizontal="center" vertical="center"/>
    </xf>
    <xf numFmtId="181" fontId="8" fillId="0" borderId="59" xfId="0" applyNumberFormat="1" applyFont="1" applyFill="1" applyBorder="1" applyAlignment="1">
      <alignment horizontal="center" vertical="center"/>
    </xf>
    <xf numFmtId="181" fontId="8" fillId="0" borderId="60" xfId="0" applyNumberFormat="1" applyFont="1" applyBorder="1" applyAlignment="1">
      <alignment horizontal="center" vertical="center"/>
    </xf>
    <xf numFmtId="181" fontId="8" fillId="0" borderId="10" xfId="0" applyNumberFormat="1" applyFont="1" applyFill="1" applyBorder="1" applyAlignment="1">
      <alignment horizontal="center" vertical="center"/>
    </xf>
    <xf numFmtId="181" fontId="8" fillId="0" borderId="6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79" fontId="3" fillId="0" borderId="0" xfId="0" applyNumberFormat="1" applyFont="1" applyBorder="1"/>
    <xf numFmtId="0" fontId="3" fillId="0" borderId="0" xfId="0" applyFont="1" applyBorder="1"/>
    <xf numFmtId="180" fontId="5" fillId="0" borderId="48" xfId="0" applyNumberFormat="1" applyFont="1" applyFill="1" applyBorder="1" applyAlignment="1">
      <alignment horizontal="center" vertical="center"/>
    </xf>
    <xf numFmtId="180" fontId="5" fillId="0" borderId="50" xfId="0" applyNumberFormat="1" applyFont="1" applyFill="1" applyBorder="1" applyAlignment="1">
      <alignment horizontal="center" vertical="center"/>
    </xf>
    <xf numFmtId="180" fontId="5" fillId="0" borderId="51" xfId="0" applyNumberFormat="1" applyFont="1" applyFill="1" applyBorder="1" applyAlignment="1">
      <alignment horizontal="center" vertical="center"/>
    </xf>
    <xf numFmtId="182" fontId="3" fillId="25" borderId="62" xfId="0" applyNumberFormat="1" applyFont="1" applyFill="1" applyBorder="1" applyAlignment="1">
      <alignment horizontal="center" vertical="center"/>
    </xf>
    <xf numFmtId="182" fontId="3" fillId="25" borderId="33" xfId="0" applyNumberFormat="1" applyFont="1" applyFill="1" applyBorder="1" applyAlignment="1">
      <alignment horizontal="center" vertical="center"/>
    </xf>
    <xf numFmtId="182" fontId="3" fillId="25" borderId="38" xfId="0" applyNumberFormat="1" applyFont="1" applyFill="1" applyBorder="1" applyAlignment="1">
      <alignment horizontal="center" vertical="center"/>
    </xf>
    <xf numFmtId="182" fontId="3" fillId="25" borderId="63" xfId="0" applyNumberFormat="1" applyFont="1" applyFill="1" applyBorder="1" applyAlignment="1">
      <alignment horizontal="center" vertical="center"/>
    </xf>
    <xf numFmtId="182" fontId="3" fillId="25" borderId="64" xfId="0" applyNumberFormat="1" applyFont="1" applyFill="1" applyBorder="1" applyAlignment="1">
      <alignment horizontal="center" vertical="center"/>
    </xf>
    <xf numFmtId="182" fontId="3" fillId="25" borderId="19" xfId="0" applyNumberFormat="1" applyFont="1" applyFill="1" applyBorder="1" applyAlignment="1">
      <alignment horizontal="center" vertical="center"/>
    </xf>
    <xf numFmtId="182" fontId="3" fillId="25" borderId="65" xfId="0" applyNumberFormat="1" applyFont="1" applyFill="1" applyBorder="1" applyAlignment="1">
      <alignment horizontal="center" vertical="center"/>
    </xf>
    <xf numFmtId="182" fontId="3" fillId="25" borderId="20" xfId="0" applyNumberFormat="1" applyFont="1" applyFill="1" applyBorder="1" applyAlignment="1">
      <alignment horizontal="center" vertical="center"/>
    </xf>
    <xf numFmtId="182" fontId="3" fillId="25" borderId="66" xfId="0" applyNumberFormat="1" applyFont="1" applyFill="1" applyBorder="1" applyAlignment="1">
      <alignment horizontal="center" vertical="center"/>
    </xf>
    <xf numFmtId="182" fontId="3" fillId="25" borderId="67" xfId="0" applyNumberFormat="1" applyFont="1" applyFill="1" applyBorder="1" applyAlignment="1">
      <alignment horizontal="center" vertical="center"/>
    </xf>
    <xf numFmtId="182" fontId="3" fillId="25" borderId="68" xfId="0" applyNumberFormat="1" applyFont="1" applyFill="1" applyBorder="1" applyAlignment="1">
      <alignment horizontal="center" vertical="center"/>
    </xf>
    <xf numFmtId="181" fontId="8" fillId="0" borderId="61" xfId="0" applyNumberFormat="1" applyFont="1" applyFill="1" applyBorder="1" applyAlignment="1">
      <alignment horizontal="center" vertical="center"/>
    </xf>
    <xf numFmtId="181" fontId="8" fillId="0" borderId="44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39" xfId="0" applyNumberFormat="1" applyFont="1" applyFill="1" applyBorder="1" applyAlignment="1">
      <alignment horizontal="center" vertical="center"/>
    </xf>
    <xf numFmtId="178" fontId="3" fillId="0" borderId="69" xfId="0" applyNumberFormat="1" applyFont="1" applyFill="1" applyBorder="1" applyAlignment="1">
      <alignment horizontal="center" vertical="center"/>
    </xf>
    <xf numFmtId="178" fontId="3" fillId="0" borderId="70" xfId="0" applyNumberFormat="1" applyFont="1" applyFill="1" applyBorder="1" applyAlignment="1">
      <alignment horizontal="center" vertical="center"/>
    </xf>
    <xf numFmtId="178" fontId="3" fillId="0" borderId="35" xfId="0" applyNumberFormat="1" applyFont="1" applyFill="1" applyBorder="1" applyAlignment="1">
      <alignment horizontal="center" vertical="center"/>
    </xf>
    <xf numFmtId="178" fontId="3" fillId="0" borderId="38" xfId="0" applyNumberFormat="1" applyFont="1" applyFill="1" applyBorder="1" applyAlignment="1">
      <alignment horizontal="center" vertical="center"/>
    </xf>
    <xf numFmtId="0" fontId="2" fillId="0" borderId="0" xfId="0" applyFont="1"/>
    <xf numFmtId="0" fontId="15" fillId="0" borderId="0" xfId="0" applyFont="1"/>
    <xf numFmtId="181" fontId="8" fillId="0" borderId="47" xfId="0" applyNumberFormat="1" applyFont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Continuous" vertical="center"/>
    </xf>
    <xf numFmtId="179" fontId="3" fillId="0" borderId="0" xfId="0" applyNumberFormat="1" applyFont="1" applyBorder="1" applyAlignment="1">
      <alignment horizontal="center"/>
    </xf>
    <xf numFmtId="178" fontId="3" fillId="0" borderId="0" xfId="0" applyNumberFormat="1" applyFont="1" applyFill="1" applyBorder="1" applyAlignment="1">
      <alignment horizontal="center" vertical="center"/>
    </xf>
    <xf numFmtId="183" fontId="3" fillId="0" borderId="13" xfId="33" applyNumberFormat="1" applyFont="1" applyBorder="1" applyAlignment="1">
      <alignment horizontal="center"/>
    </xf>
    <xf numFmtId="183" fontId="3" fillId="0" borderId="13" xfId="0" applyNumberFormat="1" applyFont="1" applyBorder="1" applyAlignment="1">
      <alignment horizontal="center"/>
    </xf>
    <xf numFmtId="183" fontId="3" fillId="0" borderId="39" xfId="0" applyNumberFormat="1" applyFont="1" applyBorder="1" applyAlignment="1">
      <alignment horizontal="center"/>
    </xf>
    <xf numFmtId="183" fontId="3" fillId="0" borderId="12" xfId="0" applyNumberFormat="1" applyFont="1" applyBorder="1" applyAlignment="1">
      <alignment horizontal="center"/>
    </xf>
    <xf numFmtId="183" fontId="3" fillId="0" borderId="38" xfId="0" applyNumberFormat="1" applyFont="1" applyBorder="1" applyAlignment="1">
      <alignment horizontal="center"/>
    </xf>
    <xf numFmtId="183" fontId="3" fillId="0" borderId="11" xfId="0" applyNumberFormat="1" applyFont="1" applyBorder="1" applyAlignment="1">
      <alignment horizontal="center"/>
    </xf>
    <xf numFmtId="183" fontId="3" fillId="0" borderId="10" xfId="0" applyNumberFormat="1" applyFont="1" applyBorder="1" applyAlignment="1">
      <alignment horizontal="center"/>
    </xf>
    <xf numFmtId="183" fontId="3" fillId="0" borderId="33" xfId="0" applyNumberFormat="1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Continuous" vertical="center"/>
    </xf>
    <xf numFmtId="180" fontId="5" fillId="0" borderId="52" xfId="0" applyNumberFormat="1" applyFont="1" applyFill="1" applyBorder="1" applyAlignment="1">
      <alignment horizontal="center" vertical="center"/>
    </xf>
    <xf numFmtId="180" fontId="5" fillId="0" borderId="54" xfId="0" applyNumberFormat="1" applyFont="1" applyFill="1" applyBorder="1" applyAlignment="1">
      <alignment horizontal="center" vertical="center"/>
    </xf>
    <xf numFmtId="180" fontId="5" fillId="0" borderId="55" xfId="0" applyNumberFormat="1" applyFont="1" applyFill="1" applyBorder="1" applyAlignment="1">
      <alignment horizontal="center" vertical="center"/>
    </xf>
    <xf numFmtId="180" fontId="5" fillId="0" borderId="56" xfId="0" applyNumberFormat="1" applyFont="1" applyFill="1" applyBorder="1" applyAlignment="1">
      <alignment horizontal="center" vertical="center"/>
    </xf>
    <xf numFmtId="180" fontId="5" fillId="0" borderId="43" xfId="0" applyNumberFormat="1" applyFont="1" applyFill="1" applyBorder="1" applyAlignment="1">
      <alignment horizontal="center" vertical="center"/>
    </xf>
    <xf numFmtId="180" fontId="5" fillId="0" borderId="57" xfId="0" applyNumberFormat="1" applyFont="1" applyFill="1" applyBorder="1" applyAlignment="1">
      <alignment horizontal="center" vertical="center"/>
    </xf>
    <xf numFmtId="180" fontId="5" fillId="0" borderId="49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71" xfId="0" applyNumberFormat="1" applyFont="1" applyFill="1" applyBorder="1" applyAlignment="1">
      <alignment horizontal="center" vertical="center"/>
    </xf>
    <xf numFmtId="180" fontId="3" fillId="0" borderId="72" xfId="0" applyNumberFormat="1" applyFont="1" applyFill="1" applyBorder="1" applyAlignment="1">
      <alignment horizontal="center" vertical="center"/>
    </xf>
    <xf numFmtId="180" fontId="3" fillId="0" borderId="73" xfId="0" applyNumberFormat="1" applyFont="1" applyFill="1" applyBorder="1" applyAlignment="1">
      <alignment horizontal="center" vertical="center"/>
    </xf>
    <xf numFmtId="180" fontId="3" fillId="0" borderId="74" xfId="0" applyNumberFormat="1" applyFont="1" applyFill="1" applyBorder="1" applyAlignment="1">
      <alignment horizontal="center" vertical="center"/>
    </xf>
    <xf numFmtId="180" fontId="3" fillId="0" borderId="75" xfId="0" applyNumberFormat="1" applyFont="1" applyFill="1" applyBorder="1" applyAlignment="1">
      <alignment horizontal="center" vertical="center"/>
    </xf>
    <xf numFmtId="180" fontId="3" fillId="0" borderId="76" xfId="0" applyNumberFormat="1" applyFont="1" applyFill="1" applyBorder="1" applyAlignment="1">
      <alignment horizontal="center" vertical="center"/>
    </xf>
    <xf numFmtId="180" fontId="3" fillId="0" borderId="77" xfId="0" applyNumberFormat="1" applyFont="1" applyFill="1" applyBorder="1" applyAlignment="1">
      <alignment horizontal="center" vertical="center"/>
    </xf>
    <xf numFmtId="180" fontId="3" fillId="0" borderId="16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80" fontId="3" fillId="0" borderId="18" xfId="0" applyNumberFormat="1" applyFont="1" applyFill="1" applyBorder="1" applyAlignment="1">
      <alignment horizontal="center" vertical="center"/>
    </xf>
    <xf numFmtId="180" fontId="3" fillId="0" borderId="39" xfId="0" applyNumberFormat="1" applyFont="1" applyFill="1" applyBorder="1" applyAlignment="1">
      <alignment horizontal="center" vertical="center"/>
    </xf>
    <xf numFmtId="180" fontId="3" fillId="0" borderId="78" xfId="0" applyNumberFormat="1" applyFont="1" applyFill="1" applyBorder="1" applyAlignment="1">
      <alignment horizontal="center" vertical="center"/>
    </xf>
    <xf numFmtId="180" fontId="3" fillId="0" borderId="79" xfId="0" applyNumberFormat="1" applyFont="1" applyFill="1" applyBorder="1" applyAlignment="1">
      <alignment horizontal="center" vertical="center"/>
    </xf>
    <xf numFmtId="180" fontId="3" fillId="0" borderId="80" xfId="0" applyNumberFormat="1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>
      <alignment horizontal="center" vertical="center"/>
    </xf>
    <xf numFmtId="180" fontId="3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83" fontId="3" fillId="0" borderId="13" xfId="33" applyNumberFormat="1" applyFont="1" applyFill="1" applyBorder="1" applyAlignment="1">
      <alignment horizontal="center"/>
    </xf>
    <xf numFmtId="183" fontId="3" fillId="0" borderId="39" xfId="0" applyNumberFormat="1" applyFont="1" applyFill="1" applyBorder="1" applyAlignment="1">
      <alignment horizontal="center"/>
    </xf>
    <xf numFmtId="183" fontId="3" fillId="0" borderId="12" xfId="0" applyNumberFormat="1" applyFont="1" applyFill="1" applyBorder="1" applyAlignment="1">
      <alignment horizontal="center"/>
    </xf>
    <xf numFmtId="183" fontId="3" fillId="0" borderId="38" xfId="0" applyNumberFormat="1" applyFont="1" applyFill="1" applyBorder="1" applyAlignment="1">
      <alignment horizontal="center"/>
    </xf>
    <xf numFmtId="183" fontId="3" fillId="0" borderId="11" xfId="0" applyNumberFormat="1" applyFont="1" applyFill="1" applyBorder="1" applyAlignment="1">
      <alignment horizontal="center"/>
    </xf>
    <xf numFmtId="183" fontId="3" fillId="0" borderId="13" xfId="0" applyNumberFormat="1" applyFont="1" applyFill="1" applyBorder="1" applyAlignment="1">
      <alignment horizontal="center"/>
    </xf>
    <xf numFmtId="183" fontId="3" fillId="0" borderId="10" xfId="0" applyNumberFormat="1" applyFont="1" applyFill="1" applyBorder="1" applyAlignment="1">
      <alignment horizontal="center"/>
    </xf>
    <xf numFmtId="183" fontId="3" fillId="0" borderId="33" xfId="0" applyNumberFormat="1" applyFont="1" applyFill="1" applyBorder="1" applyAlignment="1">
      <alignment horizontal="center"/>
    </xf>
    <xf numFmtId="0" fontId="2" fillId="0" borderId="8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84" xfId="0" applyFont="1" applyFill="1" applyBorder="1" applyAlignment="1">
      <alignment horizontal="centerContinuous" vertical="center"/>
    </xf>
    <xf numFmtId="0" fontId="2" fillId="0" borderId="83" xfId="0" applyFont="1" applyFill="1" applyBorder="1" applyAlignment="1">
      <alignment horizontal="centerContinuous" vertical="center"/>
    </xf>
    <xf numFmtId="0" fontId="0" fillId="0" borderId="85" xfId="0" applyFill="1" applyBorder="1" applyAlignment="1">
      <alignment horizontal="centerContinuous" vertical="center"/>
    </xf>
    <xf numFmtId="0" fontId="2" fillId="0" borderId="86" xfId="0" applyFont="1" applyFill="1" applyBorder="1" applyAlignment="1">
      <alignment horizontal="centerContinuous" vertical="center"/>
    </xf>
    <xf numFmtId="178" fontId="3" fillId="0" borderId="87" xfId="0" applyNumberFormat="1" applyFont="1" applyFill="1" applyBorder="1" applyAlignment="1">
      <alignment horizontal="center" vertical="center"/>
    </xf>
    <xf numFmtId="178" fontId="3" fillId="0" borderId="88" xfId="0" applyNumberFormat="1" applyFont="1" applyFill="1" applyBorder="1" applyAlignment="1">
      <alignment horizontal="center" vertical="center"/>
    </xf>
    <xf numFmtId="178" fontId="3" fillId="0" borderId="86" xfId="0" applyNumberFormat="1" applyFont="1" applyFill="1" applyBorder="1" applyAlignment="1">
      <alignment horizontal="center" vertical="center"/>
    </xf>
    <xf numFmtId="0" fontId="0" fillId="0" borderId="89" xfId="0" applyFill="1" applyBorder="1" applyAlignment="1">
      <alignment horizontal="centerContinuous" vertical="center"/>
    </xf>
    <xf numFmtId="0" fontId="2" fillId="0" borderId="90" xfId="0" applyFont="1" applyFill="1" applyBorder="1" applyAlignment="1">
      <alignment horizontal="centerContinuous" vertical="center"/>
    </xf>
    <xf numFmtId="178" fontId="3" fillId="0" borderId="91" xfId="0" applyNumberFormat="1" applyFont="1" applyFill="1" applyBorder="1" applyAlignment="1">
      <alignment horizontal="center" vertical="center"/>
    </xf>
    <xf numFmtId="178" fontId="3" fillId="0" borderId="92" xfId="0" applyNumberFormat="1" applyFont="1" applyFill="1" applyBorder="1" applyAlignment="1">
      <alignment horizontal="center" vertical="center"/>
    </xf>
    <xf numFmtId="178" fontId="3" fillId="0" borderId="9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84" fontId="3" fillId="0" borderId="29" xfId="0" applyNumberFormat="1" applyFont="1" applyBorder="1" applyAlignment="1">
      <alignment horizontal="center" vertical="center"/>
    </xf>
    <xf numFmtId="184" fontId="3" fillId="0" borderId="25" xfId="0" applyNumberFormat="1" applyFont="1" applyBorder="1" applyAlignment="1">
      <alignment horizontal="center" vertical="center"/>
    </xf>
    <xf numFmtId="184" fontId="3" fillId="0" borderId="8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8" fontId="3" fillId="0" borderId="85" xfId="0" applyNumberFormat="1" applyFont="1" applyFill="1" applyBorder="1" applyAlignment="1">
      <alignment horizontal="center" vertical="center"/>
    </xf>
    <xf numFmtId="178" fontId="3" fillId="0" borderId="89" xfId="0" applyNumberFormat="1" applyFont="1" applyFill="1" applyBorder="1" applyAlignment="1">
      <alignment horizontal="center" vertical="center"/>
    </xf>
    <xf numFmtId="184" fontId="3" fillId="0" borderId="10" xfId="0" applyNumberFormat="1" applyFont="1" applyBorder="1" applyAlignment="1">
      <alignment horizontal="center" vertical="center"/>
    </xf>
    <xf numFmtId="184" fontId="3" fillId="0" borderId="93" xfId="0" applyNumberFormat="1" applyFont="1" applyBorder="1" applyAlignment="1">
      <alignment horizontal="center" vertical="center"/>
    </xf>
    <xf numFmtId="184" fontId="3" fillId="0" borderId="33" xfId="0" applyNumberFormat="1" applyFont="1" applyBorder="1" applyAlignment="1">
      <alignment horizontal="center" vertical="center"/>
    </xf>
    <xf numFmtId="184" fontId="3" fillId="0" borderId="94" xfId="0" applyNumberFormat="1" applyFont="1" applyBorder="1" applyAlignment="1">
      <alignment horizontal="center" vertical="center"/>
    </xf>
    <xf numFmtId="184" fontId="3" fillId="0" borderId="27" xfId="0" applyNumberFormat="1" applyFont="1" applyBorder="1" applyAlignment="1">
      <alignment horizontal="center" vertical="center"/>
    </xf>
    <xf numFmtId="184" fontId="3" fillId="0" borderId="11" xfId="0" applyNumberFormat="1" applyFont="1" applyBorder="1" applyAlignment="1">
      <alignment horizontal="center" vertical="center"/>
    </xf>
    <xf numFmtId="184" fontId="3" fillId="0" borderId="95" xfId="0" applyNumberFormat="1" applyFont="1" applyBorder="1" applyAlignment="1">
      <alignment horizontal="center" vertical="center"/>
    </xf>
    <xf numFmtId="184" fontId="3" fillId="0" borderId="28" xfId="0" applyNumberFormat="1" applyFont="1" applyBorder="1" applyAlignment="1">
      <alignment horizontal="center" vertical="center"/>
    </xf>
    <xf numFmtId="184" fontId="3" fillId="0" borderId="96" xfId="0" applyNumberFormat="1" applyFont="1" applyBorder="1" applyAlignment="1">
      <alignment horizontal="center" vertical="center"/>
    </xf>
    <xf numFmtId="178" fontId="3" fillId="0" borderId="87" xfId="0" applyNumberFormat="1" applyFont="1" applyBorder="1" applyAlignment="1">
      <alignment horizontal="center" vertical="center"/>
    </xf>
    <xf numFmtId="178" fontId="3" fillId="0" borderId="86" xfId="0" applyNumberFormat="1" applyFont="1" applyBorder="1" applyAlignment="1">
      <alignment horizontal="center" vertical="center"/>
    </xf>
    <xf numFmtId="178" fontId="3" fillId="0" borderId="91" xfId="0" applyNumberFormat="1" applyFont="1" applyBorder="1" applyAlignment="1">
      <alignment horizontal="center" vertical="center"/>
    </xf>
    <xf numFmtId="178" fontId="3" fillId="0" borderId="90" xfId="0" applyNumberFormat="1" applyFont="1" applyBorder="1" applyAlignment="1">
      <alignment horizontal="center" vertical="center"/>
    </xf>
    <xf numFmtId="184" fontId="3" fillId="0" borderId="13" xfId="33" applyNumberFormat="1" applyFont="1" applyBorder="1" applyAlignment="1">
      <alignment horizontal="center"/>
    </xf>
    <xf numFmtId="184" fontId="3" fillId="0" borderId="13" xfId="0" applyNumberFormat="1" applyFont="1" applyBorder="1" applyAlignment="1">
      <alignment horizontal="center"/>
    </xf>
    <xf numFmtId="184" fontId="3" fillId="0" borderId="39" xfId="0" applyNumberFormat="1" applyFont="1" applyBorder="1" applyAlignment="1">
      <alignment horizontal="center"/>
    </xf>
    <xf numFmtId="184" fontId="3" fillId="0" borderId="12" xfId="0" applyNumberFormat="1" applyFont="1" applyBorder="1" applyAlignment="1">
      <alignment horizontal="center"/>
    </xf>
    <xf numFmtId="184" fontId="3" fillId="0" borderId="38" xfId="0" applyNumberFormat="1" applyFont="1" applyBorder="1" applyAlignment="1">
      <alignment horizontal="center"/>
    </xf>
    <xf numFmtId="184" fontId="3" fillId="0" borderId="84" xfId="0" applyNumberFormat="1" applyFont="1" applyFill="1" applyBorder="1" applyAlignment="1">
      <alignment horizontal="center" vertical="center"/>
    </xf>
    <xf numFmtId="184" fontId="3" fillId="0" borderId="95" xfId="0" applyNumberFormat="1" applyFont="1" applyFill="1" applyBorder="1" applyAlignment="1">
      <alignment horizontal="center" vertical="center"/>
    </xf>
    <xf numFmtId="184" fontId="3" fillId="0" borderId="84" xfId="0" applyNumberFormat="1" applyFont="1" applyBorder="1" applyAlignment="1">
      <alignment horizontal="center" vertical="center"/>
    </xf>
    <xf numFmtId="184" fontId="3" fillId="0" borderId="11" xfId="0" applyNumberFormat="1" applyFont="1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/>
    </xf>
    <xf numFmtId="184" fontId="3" fillId="0" borderId="93" xfId="0" applyNumberFormat="1" applyFont="1" applyFill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184" fontId="3" fillId="0" borderId="10" xfId="0" applyNumberFormat="1" applyFont="1" applyFill="1" applyBorder="1" applyAlignment="1">
      <alignment horizontal="center" vertical="center"/>
    </xf>
    <xf numFmtId="184" fontId="3" fillId="0" borderId="35" xfId="0" applyNumberFormat="1" applyFont="1" applyFill="1" applyBorder="1" applyAlignment="1">
      <alignment horizontal="center" vertical="center"/>
    </xf>
    <xf numFmtId="184" fontId="3" fillId="0" borderId="97" xfId="0" applyNumberFormat="1" applyFont="1" applyFill="1" applyBorder="1" applyAlignment="1">
      <alignment horizontal="center" vertical="center"/>
    </xf>
    <xf numFmtId="184" fontId="3" fillId="0" borderId="35" xfId="0" applyNumberFormat="1" applyFont="1" applyBorder="1" applyAlignment="1">
      <alignment horizontal="center" vertical="center"/>
    </xf>
    <xf numFmtId="184" fontId="3" fillId="0" borderId="33" xfId="0" applyNumberFormat="1" applyFont="1" applyFill="1" applyBorder="1" applyAlignment="1">
      <alignment horizontal="center" vertical="center"/>
    </xf>
    <xf numFmtId="184" fontId="3" fillId="0" borderId="28" xfId="33" applyNumberFormat="1" applyFont="1" applyBorder="1" applyAlignment="1">
      <alignment horizontal="center" vertical="center"/>
    </xf>
    <xf numFmtId="184" fontId="3" fillId="0" borderId="98" xfId="33" applyNumberFormat="1" applyFont="1" applyBorder="1" applyAlignment="1">
      <alignment horizontal="center" vertical="center"/>
    </xf>
    <xf numFmtId="184" fontId="3" fillId="0" borderId="97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184" fontId="2" fillId="0" borderId="0" xfId="0" applyNumberFormat="1" applyFont="1" applyAlignment="1">
      <alignment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178" fontId="3" fillId="0" borderId="99" xfId="0" applyNumberFormat="1" applyFont="1" applyFill="1" applyBorder="1" applyAlignment="1">
      <alignment horizontal="center" vertical="center"/>
    </xf>
    <xf numFmtId="178" fontId="3" fillId="0" borderId="83" xfId="0" applyNumberFormat="1" applyFont="1" applyBorder="1" applyAlignment="1">
      <alignment horizontal="center" vertical="center"/>
    </xf>
    <xf numFmtId="178" fontId="3" fillId="0" borderId="83" xfId="0" applyNumberFormat="1" applyFont="1" applyFill="1" applyBorder="1" applyAlignment="1">
      <alignment horizontal="center" vertical="center"/>
    </xf>
    <xf numFmtId="178" fontId="3" fillId="0" borderId="95" xfId="0" applyNumberFormat="1" applyFont="1" applyFill="1" applyBorder="1" applyAlignment="1">
      <alignment horizontal="center" vertical="center"/>
    </xf>
    <xf numFmtId="178" fontId="3" fillId="0" borderId="100" xfId="0" applyNumberFormat="1" applyFont="1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 wrapText="1"/>
    </xf>
    <xf numFmtId="184" fontId="3" fillId="0" borderId="56" xfId="0" applyNumberFormat="1" applyFont="1" applyBorder="1" applyAlignment="1">
      <alignment horizontal="center" vertical="center"/>
    </xf>
    <xf numFmtId="184" fontId="3" fillId="0" borderId="101" xfId="0" applyNumberFormat="1" applyFont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vertical="center"/>
    </xf>
    <xf numFmtId="0" fontId="12" fillId="0" borderId="89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 textRotation="255"/>
    </xf>
    <xf numFmtId="0" fontId="8" fillId="0" borderId="108" xfId="0" applyFont="1" applyFill="1" applyBorder="1" applyAlignment="1">
      <alignment horizontal="center" vertical="center" textRotation="255"/>
    </xf>
    <xf numFmtId="0" fontId="8" fillId="0" borderId="109" xfId="0" applyFont="1" applyFill="1" applyBorder="1" applyAlignment="1">
      <alignment horizontal="center" vertical="center" textRotation="255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 wrapText="1"/>
    </xf>
    <xf numFmtId="0" fontId="0" fillId="24" borderId="39" xfId="0" applyFill="1" applyBorder="1" applyAlignment="1">
      <alignment horizontal="center" vertical="center"/>
    </xf>
    <xf numFmtId="0" fontId="0" fillId="24" borderId="65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80" xfId="0" applyFill="1" applyBorder="1" applyAlignment="1">
      <alignment horizontal="center" vertical="center"/>
    </xf>
    <xf numFmtId="0" fontId="0" fillId="24" borderId="78" xfId="0" applyFill="1" applyBorder="1" applyAlignment="1">
      <alignment horizontal="center" vertical="center"/>
    </xf>
    <xf numFmtId="0" fontId="0" fillId="24" borderId="67" xfId="0" applyFill="1" applyBorder="1" applyAlignment="1">
      <alignment horizontal="center" vertical="center"/>
    </xf>
    <xf numFmtId="0" fontId="0" fillId="24" borderId="39" xfId="0" applyFill="1" applyBorder="1" applyAlignment="1">
      <alignment horizontal="center" vertical="center" wrapText="1"/>
    </xf>
    <xf numFmtId="0" fontId="0" fillId="24" borderId="65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/>
    </xf>
    <xf numFmtId="0" fontId="0" fillId="25" borderId="39" xfId="0" applyFill="1" applyBorder="1" applyAlignment="1">
      <alignment horizontal="center" vertical="center"/>
    </xf>
    <xf numFmtId="0" fontId="0" fillId="25" borderId="65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 wrapText="1"/>
    </xf>
    <xf numFmtId="0" fontId="0" fillId="25" borderId="124" xfId="0" applyFill="1" applyBorder="1" applyAlignment="1">
      <alignment horizontal="center"/>
    </xf>
    <xf numFmtId="0" fontId="0" fillId="25" borderId="125" xfId="0" applyFill="1" applyBorder="1" applyAlignment="1">
      <alignment horizontal="center"/>
    </xf>
    <xf numFmtId="0" fontId="0" fillId="25" borderId="120" xfId="0" applyFill="1" applyBorder="1" applyAlignment="1">
      <alignment horizontal="center" vertical="top"/>
    </xf>
    <xf numFmtId="0" fontId="0" fillId="25" borderId="121" xfId="0" applyFill="1" applyBorder="1" applyAlignment="1">
      <alignment horizontal="center" vertical="top"/>
    </xf>
    <xf numFmtId="0" fontId="0" fillId="24" borderId="16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64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8" fillId="24" borderId="71" xfId="0" applyFont="1" applyFill="1" applyBorder="1" applyAlignment="1">
      <alignment horizontal="center" vertical="center"/>
    </xf>
    <xf numFmtId="0" fontId="8" fillId="24" borderId="111" xfId="0" applyFont="1" applyFill="1" applyBorder="1" applyAlignment="1">
      <alignment horizontal="center" vertical="center"/>
    </xf>
    <xf numFmtId="0" fontId="8" fillId="24" borderId="33" xfId="0" applyFont="1" applyFill="1" applyBorder="1" applyAlignment="1">
      <alignment horizontal="center" vertical="center"/>
    </xf>
    <xf numFmtId="0" fontId="8" fillId="24" borderId="27" xfId="0" applyFont="1" applyFill="1" applyBorder="1" applyAlignment="1">
      <alignment horizontal="center" vertical="center"/>
    </xf>
    <xf numFmtId="0" fontId="8" fillId="24" borderId="72" xfId="0" applyFont="1" applyFill="1" applyBorder="1" applyAlignment="1">
      <alignment horizontal="center" vertical="center"/>
    </xf>
    <xf numFmtId="0" fontId="8" fillId="24" borderId="38" xfId="0" applyFont="1" applyFill="1" applyBorder="1" applyAlignment="1">
      <alignment horizontal="center" vertical="center"/>
    </xf>
    <xf numFmtId="0" fontId="0" fillId="25" borderId="122" xfId="0" applyFill="1" applyBorder="1" applyAlignment="1">
      <alignment horizontal="center"/>
    </xf>
    <xf numFmtId="0" fontId="0" fillId="25" borderId="123" xfId="0" applyFill="1" applyBorder="1" applyAlignment="1">
      <alignment horizontal="center"/>
    </xf>
    <xf numFmtId="0" fontId="8" fillId="24" borderId="15" xfId="0" applyFont="1" applyFill="1" applyBorder="1" applyAlignment="1">
      <alignment horizontal="center" vertical="center"/>
    </xf>
    <xf numFmtId="0" fontId="8" fillId="24" borderId="62" xfId="0" applyFont="1" applyFill="1" applyBorder="1" applyAlignment="1">
      <alignment horizontal="center" vertical="center"/>
    </xf>
    <xf numFmtId="0" fontId="8" fillId="24" borderId="72" xfId="0" applyFont="1" applyFill="1" applyBorder="1" applyAlignment="1">
      <alignment horizontal="center" vertical="center" wrapText="1"/>
    </xf>
    <xf numFmtId="0" fontId="8" fillId="24" borderId="38" xfId="0" applyFont="1" applyFill="1" applyBorder="1" applyAlignment="1">
      <alignment horizontal="center" vertical="center" wrapText="1"/>
    </xf>
    <xf numFmtId="0" fontId="0" fillId="24" borderId="120" xfId="0" applyFill="1" applyBorder="1" applyAlignment="1">
      <alignment horizontal="center" vertical="top"/>
    </xf>
    <xf numFmtId="0" fontId="0" fillId="24" borderId="121" xfId="0" applyFill="1" applyBorder="1" applyAlignment="1">
      <alignment horizontal="center" vertical="top"/>
    </xf>
    <xf numFmtId="0" fontId="0" fillId="24" borderId="122" xfId="0" applyFill="1" applyBorder="1" applyAlignment="1">
      <alignment horizontal="center"/>
    </xf>
    <xf numFmtId="0" fontId="0" fillId="24" borderId="123" xfId="0" applyFill="1" applyBorder="1" applyAlignment="1">
      <alignment horizontal="center"/>
    </xf>
    <xf numFmtId="0" fontId="0" fillId="24" borderId="126" xfId="0" applyFill="1" applyBorder="1" applyAlignment="1">
      <alignment horizontal="center" vertical="top"/>
    </xf>
    <xf numFmtId="0" fontId="0" fillId="24" borderId="127" xfId="0" applyFill="1" applyBorder="1" applyAlignment="1">
      <alignment horizontal="center" vertical="top"/>
    </xf>
    <xf numFmtId="0" fontId="8" fillId="25" borderId="73" xfId="0" applyFont="1" applyFill="1" applyBorder="1" applyAlignment="1">
      <alignment horizontal="center" vertical="center"/>
    </xf>
    <xf numFmtId="0" fontId="8" fillId="25" borderId="63" xfId="0" applyFont="1" applyFill="1" applyBorder="1" applyAlignment="1">
      <alignment horizontal="center" vertical="center"/>
    </xf>
    <xf numFmtId="0" fontId="0" fillId="25" borderId="107" xfId="0" applyFill="1" applyBorder="1" applyAlignment="1">
      <alignment horizontal="center" vertical="center" textRotation="255"/>
    </xf>
    <xf numFmtId="0" fontId="0" fillId="25" borderId="108" xfId="0" applyFill="1" applyBorder="1" applyAlignment="1">
      <alignment horizontal="center" vertical="center" textRotation="255"/>
    </xf>
    <xf numFmtId="0" fontId="0" fillId="25" borderId="109" xfId="0" applyFill="1" applyBorder="1" applyAlignment="1">
      <alignment horizontal="center" vertical="center" textRotation="255"/>
    </xf>
    <xf numFmtId="0" fontId="0" fillId="25" borderId="130" xfId="0" applyFill="1" applyBorder="1" applyAlignment="1">
      <alignment horizontal="center"/>
    </xf>
    <xf numFmtId="0" fontId="0" fillId="25" borderId="102" xfId="0" applyFill="1" applyBorder="1" applyAlignment="1">
      <alignment horizontal="center"/>
    </xf>
    <xf numFmtId="0" fontId="3" fillId="24" borderId="28" xfId="0" applyFont="1" applyFill="1" applyBorder="1" applyAlignment="1">
      <alignment horizontal="center" vertical="center"/>
    </xf>
    <xf numFmtId="0" fontId="0" fillId="24" borderId="29" xfId="0" applyFill="1" applyBorder="1" applyAlignment="1">
      <alignment horizontal="center" vertical="center"/>
    </xf>
    <xf numFmtId="0" fontId="2" fillId="25" borderId="120" xfId="0" applyFont="1" applyFill="1" applyBorder="1" applyAlignment="1">
      <alignment horizontal="center" vertical="top"/>
    </xf>
    <xf numFmtId="0" fontId="2" fillId="25" borderId="121" xfId="0" applyFont="1" applyFill="1" applyBorder="1" applyAlignment="1">
      <alignment horizontal="center" vertical="top"/>
    </xf>
    <xf numFmtId="0" fontId="0" fillId="25" borderId="129" xfId="0" applyFill="1" applyBorder="1" applyAlignment="1">
      <alignment horizontal="center" vertical="top"/>
    </xf>
    <xf numFmtId="0" fontId="0" fillId="25" borderId="46" xfId="0" applyFill="1" applyBorder="1" applyAlignment="1">
      <alignment horizontal="center" vertical="top"/>
    </xf>
    <xf numFmtId="0" fontId="0" fillId="25" borderId="126" xfId="0" applyFill="1" applyBorder="1" applyAlignment="1">
      <alignment horizontal="center" vertical="top"/>
    </xf>
    <xf numFmtId="0" fontId="0" fillId="25" borderId="127" xfId="0" applyFill="1" applyBorder="1" applyAlignment="1">
      <alignment horizontal="center" vertical="top"/>
    </xf>
    <xf numFmtId="0" fontId="0" fillId="25" borderId="128" xfId="0" applyFill="1" applyBorder="1" applyAlignment="1">
      <alignment horizontal="center"/>
    </xf>
    <xf numFmtId="0" fontId="0" fillId="25" borderId="42" xfId="0" applyFill="1" applyBorder="1" applyAlignment="1">
      <alignment horizontal="center"/>
    </xf>
    <xf numFmtId="0" fontId="8" fillId="24" borderId="110" xfId="0" applyFont="1" applyFill="1" applyBorder="1" applyAlignment="1">
      <alignment horizontal="center" vertical="center"/>
    </xf>
    <xf numFmtId="0" fontId="8" fillId="24" borderId="35" xfId="0" applyFont="1" applyFill="1" applyBorder="1" applyAlignment="1">
      <alignment horizontal="center" vertical="center"/>
    </xf>
    <xf numFmtId="0" fontId="0" fillId="25" borderId="39" xfId="0" applyFill="1" applyBorder="1" applyAlignment="1">
      <alignment horizontal="center" vertical="center" wrapText="1"/>
    </xf>
    <xf numFmtId="0" fontId="0" fillId="25" borderId="65" xfId="0" applyFill="1" applyBorder="1" applyAlignment="1">
      <alignment horizontal="center" vertical="center" wrapText="1"/>
    </xf>
    <xf numFmtId="0" fontId="0" fillId="24" borderId="107" xfId="0" applyFill="1" applyBorder="1" applyAlignment="1">
      <alignment horizontal="center" vertical="center" textRotation="255"/>
    </xf>
    <xf numFmtId="0" fontId="0" fillId="24" borderId="108" xfId="0" applyFill="1" applyBorder="1" applyAlignment="1">
      <alignment horizontal="center" vertical="center" textRotation="255"/>
    </xf>
    <xf numFmtId="0" fontId="0" fillId="24" borderId="109" xfId="0" applyFill="1" applyBorder="1" applyAlignment="1">
      <alignment horizontal="center" vertical="center" textRotation="255"/>
    </xf>
    <xf numFmtId="0" fontId="0" fillId="24" borderId="128" xfId="0" applyFill="1" applyBorder="1" applyAlignment="1">
      <alignment horizontal="center"/>
    </xf>
    <xf numFmtId="0" fontId="0" fillId="24" borderId="42" xfId="0" applyFill="1" applyBorder="1" applyAlignment="1">
      <alignment horizontal="center"/>
    </xf>
    <xf numFmtId="0" fontId="2" fillId="24" borderId="120" xfId="0" applyFont="1" applyFill="1" applyBorder="1" applyAlignment="1">
      <alignment horizontal="center" vertical="top"/>
    </xf>
    <xf numFmtId="0" fontId="2" fillId="24" borderId="121" xfId="0" applyFont="1" applyFill="1" applyBorder="1" applyAlignment="1">
      <alignment horizontal="center" vertical="top"/>
    </xf>
    <xf numFmtId="0" fontId="0" fillId="24" borderId="129" xfId="0" applyFill="1" applyBorder="1" applyAlignment="1">
      <alignment horizontal="center" vertical="top"/>
    </xf>
    <xf numFmtId="0" fontId="0" fillId="24" borderId="46" xfId="0" applyFill="1" applyBorder="1" applyAlignment="1">
      <alignment horizontal="center" vertical="top"/>
    </xf>
    <xf numFmtId="0" fontId="0" fillId="24" borderId="130" xfId="0" applyFill="1" applyBorder="1" applyAlignment="1">
      <alignment horizontal="center"/>
    </xf>
    <xf numFmtId="0" fontId="0" fillId="24" borderId="102" xfId="0" applyFill="1" applyBorder="1" applyAlignment="1">
      <alignment horizontal="center"/>
    </xf>
    <xf numFmtId="0" fontId="2" fillId="24" borderId="122" xfId="0" applyFont="1" applyFill="1" applyBorder="1" applyAlignment="1">
      <alignment horizontal="center"/>
    </xf>
    <xf numFmtId="0" fontId="0" fillId="24" borderId="124" xfId="0" applyFill="1" applyBorder="1" applyAlignment="1">
      <alignment horizontal="center"/>
    </xf>
    <xf numFmtId="0" fontId="0" fillId="24" borderId="125" xfId="0" applyFill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118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0" fillId="0" borderId="112" xfId="0" applyBorder="1" applyAlignment="1">
      <alignment horizontal="center" vertical="center" textRotation="255"/>
    </xf>
    <xf numFmtId="0" fontId="0" fillId="0" borderId="113" xfId="0" applyBorder="1" applyAlignment="1">
      <alignment horizontal="center" vertical="center" textRotation="255"/>
    </xf>
    <xf numFmtId="0" fontId="0" fillId="0" borderId="114" xfId="0" applyBorder="1" applyAlignment="1">
      <alignment horizontal="center" vertical="center" textRotation="255"/>
    </xf>
    <xf numFmtId="0" fontId="0" fillId="0" borderId="115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4" borderId="11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8" fillId="24" borderId="73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25" borderId="122" xfId="0" applyFont="1" applyFill="1" applyBorder="1" applyAlignment="1">
      <alignment horizont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25" borderId="71" xfId="0" applyFont="1" applyFill="1" applyBorder="1" applyAlignment="1">
      <alignment horizontal="center" vertical="center"/>
    </xf>
    <xf numFmtId="0" fontId="8" fillId="25" borderId="111" xfId="0" applyFont="1" applyFill="1" applyBorder="1" applyAlignment="1">
      <alignment horizontal="center" vertical="center"/>
    </xf>
    <xf numFmtId="0" fontId="8" fillId="25" borderId="33" xfId="0" applyFont="1" applyFill="1" applyBorder="1" applyAlignment="1">
      <alignment horizontal="center" vertical="center"/>
    </xf>
    <xf numFmtId="0" fontId="8" fillId="25" borderId="27" xfId="0" applyFont="1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64" xfId="0" applyFill="1" applyBorder="1" applyAlignment="1">
      <alignment horizontal="center" vertical="center"/>
    </xf>
    <xf numFmtId="0" fontId="0" fillId="25" borderId="21" xfId="0" applyFill="1" applyBorder="1" applyAlignment="1">
      <alignment horizontal="center" vertical="center"/>
    </xf>
    <xf numFmtId="0" fontId="0" fillId="25" borderId="80" xfId="0" applyFill="1" applyBorder="1" applyAlignment="1">
      <alignment horizontal="center" vertical="center"/>
    </xf>
    <xf numFmtId="0" fontId="0" fillId="25" borderId="78" xfId="0" applyFill="1" applyBorder="1" applyAlignment="1">
      <alignment horizontal="center" vertical="center"/>
    </xf>
    <xf numFmtId="0" fontId="0" fillId="25" borderId="6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5" borderId="110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horizontal="center" vertical="center"/>
    </xf>
    <xf numFmtId="0" fontId="8" fillId="25" borderId="15" xfId="0" applyFont="1" applyFill="1" applyBorder="1" applyAlignment="1">
      <alignment horizontal="center" vertical="center"/>
    </xf>
    <xf numFmtId="0" fontId="8" fillId="25" borderId="62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center" vertical="center" wrapText="1"/>
    </xf>
    <xf numFmtId="0" fontId="8" fillId="25" borderId="38" xfId="0" applyFont="1" applyFill="1" applyBorder="1" applyAlignment="1">
      <alignment horizontal="center" vertical="center" wrapText="1"/>
    </xf>
    <xf numFmtId="0" fontId="8" fillId="25" borderId="110" xfId="0" applyFont="1" applyFill="1" applyBorder="1" applyAlignment="1">
      <alignment horizontal="center" vertical="center"/>
    </xf>
    <xf numFmtId="0" fontId="8" fillId="25" borderId="35" xfId="0" applyFont="1" applyFill="1" applyBorder="1" applyAlignment="1">
      <alignment horizontal="center" vertical="center"/>
    </xf>
    <xf numFmtId="0" fontId="8" fillId="25" borderId="72" xfId="0" applyFont="1" applyFill="1" applyBorder="1" applyAlignment="1">
      <alignment horizontal="center" vertical="center"/>
    </xf>
    <xf numFmtId="0" fontId="8" fillId="25" borderId="3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84" xfId="0" applyNumberFormat="1" applyFont="1" applyFill="1" applyBorder="1" applyAlignment="1">
      <alignment horizontal="center" vertical="center"/>
    </xf>
    <xf numFmtId="177" fontId="2" fillId="0" borderId="83" xfId="0" applyNumberFormat="1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31" xfId="0" applyFont="1" applyFill="1" applyBorder="1" applyAlignment="1">
      <alignment horizontal="center" vertical="center"/>
    </xf>
    <xf numFmtId="0" fontId="2" fillId="0" borderId="1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/>
    </xf>
    <xf numFmtId="0" fontId="0" fillId="0" borderId="132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180" name="Rectangle 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16" name="Rectangle 1">
          <a:extLst>
            <a:ext uri="{FF2B5EF4-FFF2-40B4-BE49-F238E27FC236}">
              <a16:creationId xmlns:a16="http://schemas.microsoft.com/office/drawing/2014/main" id="{00000000-0008-0000-0100-0000B00F0000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162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1485900</xdr:colOff>
      <xdr:row>0</xdr:row>
      <xdr:rowOff>0</xdr:rowOff>
    </xdr:to>
    <xdr:sp macro="" textlink="">
      <xdr:nvSpPr>
        <xdr:cNvPr id="4017" name="Line 2">
          <a:extLst>
            <a:ext uri="{FF2B5EF4-FFF2-40B4-BE49-F238E27FC236}">
              <a16:creationId xmlns:a16="http://schemas.microsoft.com/office/drawing/2014/main" id="{00000000-0008-0000-0100-0000B10F0000}"/>
            </a:ext>
          </a:extLst>
        </xdr:cNvPr>
        <xdr:cNvSpPr>
          <a:spLocks noChangeShapeType="1"/>
        </xdr:cNvSpPr>
      </xdr:nvSpPr>
      <xdr:spPr bwMode="auto">
        <a:xfrm>
          <a:off x="590550" y="0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18" name="Rectangle 3">
          <a:extLst>
            <a:ext uri="{FF2B5EF4-FFF2-40B4-BE49-F238E27FC236}">
              <a16:creationId xmlns:a16="http://schemas.microsoft.com/office/drawing/2014/main" id="{00000000-0008-0000-0100-0000B20F0000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162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1485900</xdr:colOff>
      <xdr:row>0</xdr:row>
      <xdr:rowOff>0</xdr:rowOff>
    </xdr:to>
    <xdr:sp macro="" textlink="">
      <xdr:nvSpPr>
        <xdr:cNvPr id="4019" name="Line 4">
          <a:extLst>
            <a:ext uri="{FF2B5EF4-FFF2-40B4-BE49-F238E27FC236}">
              <a16:creationId xmlns:a16="http://schemas.microsoft.com/office/drawing/2014/main" id="{00000000-0008-0000-0100-0000B30F0000}"/>
            </a:ext>
          </a:extLst>
        </xdr:cNvPr>
        <xdr:cNvSpPr>
          <a:spLocks noChangeShapeType="1"/>
        </xdr:cNvSpPr>
      </xdr:nvSpPr>
      <xdr:spPr bwMode="auto">
        <a:xfrm>
          <a:off x="590550" y="0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3</xdr:col>
      <xdr:colOff>1485900</xdr:colOff>
      <xdr:row>11</xdr:row>
      <xdr:rowOff>361950</xdr:rowOff>
    </xdr:to>
    <xdr:sp macro="" textlink="">
      <xdr:nvSpPr>
        <xdr:cNvPr id="4020" name="Line 7">
          <a:extLst>
            <a:ext uri="{FF2B5EF4-FFF2-40B4-BE49-F238E27FC236}">
              <a16:creationId xmlns:a16="http://schemas.microsoft.com/office/drawing/2014/main" id="{00000000-0008-0000-0100-0000B40F0000}"/>
            </a:ext>
          </a:extLst>
        </xdr:cNvPr>
        <xdr:cNvSpPr>
          <a:spLocks noChangeShapeType="1"/>
        </xdr:cNvSpPr>
      </xdr:nvSpPr>
      <xdr:spPr bwMode="auto">
        <a:xfrm>
          <a:off x="590550" y="1752600"/>
          <a:ext cx="21145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3</xdr:col>
      <xdr:colOff>0</xdr:colOff>
      <xdr:row>63</xdr:row>
      <xdr:rowOff>0</xdr:rowOff>
    </xdr:to>
    <xdr:sp macro="" textlink="">
      <xdr:nvSpPr>
        <xdr:cNvPr id="4021" name="Rectangle 8">
          <a:extLst>
            <a:ext uri="{FF2B5EF4-FFF2-40B4-BE49-F238E27FC236}">
              <a16:creationId xmlns:a16="http://schemas.microsoft.com/office/drawing/2014/main" id="{00000000-0008-0000-0100-0000B50F0000}"/>
            </a:ext>
          </a:extLst>
        </xdr:cNvPr>
        <xdr:cNvSpPr>
          <a:spLocks noChangeArrowheads="1"/>
        </xdr:cNvSpPr>
      </xdr:nvSpPr>
      <xdr:spPr bwMode="auto">
        <a:xfrm>
          <a:off x="581025" y="16773525"/>
          <a:ext cx="11620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74</xdr:row>
      <xdr:rowOff>0</xdr:rowOff>
    </xdr:from>
    <xdr:to>
      <xdr:col>3</xdr:col>
      <xdr:colOff>1485900</xdr:colOff>
      <xdr:row>74</xdr:row>
      <xdr:rowOff>0</xdr:rowOff>
    </xdr:to>
    <xdr:sp macro="" textlink="">
      <xdr:nvSpPr>
        <xdr:cNvPr id="4022" name="Line 10">
          <a:extLst>
            <a:ext uri="{FF2B5EF4-FFF2-40B4-BE49-F238E27FC236}">
              <a16:creationId xmlns:a16="http://schemas.microsoft.com/office/drawing/2014/main" id="{00000000-0008-0000-0100-0000B60F0000}"/>
            </a:ext>
          </a:extLst>
        </xdr:cNvPr>
        <xdr:cNvSpPr>
          <a:spLocks noChangeShapeType="1"/>
        </xdr:cNvSpPr>
      </xdr:nvSpPr>
      <xdr:spPr bwMode="auto">
        <a:xfrm>
          <a:off x="590550" y="20012025"/>
          <a:ext cx="2114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137</xdr:row>
      <xdr:rowOff>0</xdr:rowOff>
    </xdr:from>
    <xdr:to>
      <xdr:col>3</xdr:col>
      <xdr:colOff>0</xdr:colOff>
      <xdr:row>137</xdr:row>
      <xdr:rowOff>0</xdr:rowOff>
    </xdr:to>
    <xdr:sp macro="" textlink="">
      <xdr:nvSpPr>
        <xdr:cNvPr id="4023" name="Rectangle 11">
          <a:extLst>
            <a:ext uri="{FF2B5EF4-FFF2-40B4-BE49-F238E27FC236}">
              <a16:creationId xmlns:a16="http://schemas.microsoft.com/office/drawing/2014/main" id="{00000000-0008-0000-0100-0000B70F0000}"/>
            </a:ext>
          </a:extLst>
        </xdr:cNvPr>
        <xdr:cNvSpPr>
          <a:spLocks noChangeArrowheads="1"/>
        </xdr:cNvSpPr>
      </xdr:nvSpPr>
      <xdr:spPr bwMode="auto">
        <a:xfrm>
          <a:off x="581025" y="36633150"/>
          <a:ext cx="1162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137</xdr:row>
      <xdr:rowOff>0</xdr:rowOff>
    </xdr:from>
    <xdr:to>
      <xdr:col>3</xdr:col>
      <xdr:colOff>1485900</xdr:colOff>
      <xdr:row>137</xdr:row>
      <xdr:rowOff>0</xdr:rowOff>
    </xdr:to>
    <xdr:sp macro="" textlink="">
      <xdr:nvSpPr>
        <xdr:cNvPr id="4024" name="Line 12">
          <a:extLst>
            <a:ext uri="{FF2B5EF4-FFF2-40B4-BE49-F238E27FC236}">
              <a16:creationId xmlns:a16="http://schemas.microsoft.com/office/drawing/2014/main" id="{00000000-0008-0000-0100-0000B80F0000}"/>
            </a:ext>
          </a:extLst>
        </xdr:cNvPr>
        <xdr:cNvSpPr>
          <a:spLocks noChangeShapeType="1"/>
        </xdr:cNvSpPr>
      </xdr:nvSpPr>
      <xdr:spPr bwMode="auto">
        <a:xfrm>
          <a:off x="590550" y="36633150"/>
          <a:ext cx="2114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68</xdr:row>
      <xdr:rowOff>0</xdr:rowOff>
    </xdr:from>
    <xdr:to>
      <xdr:col>3</xdr:col>
      <xdr:colOff>1485900</xdr:colOff>
      <xdr:row>73</xdr:row>
      <xdr:rowOff>361950</xdr:rowOff>
    </xdr:to>
    <xdr:sp macro="" textlink="">
      <xdr:nvSpPr>
        <xdr:cNvPr id="4025" name="Line 13">
          <a:extLst>
            <a:ext uri="{FF2B5EF4-FFF2-40B4-BE49-F238E27FC236}">
              <a16:creationId xmlns:a16="http://schemas.microsoft.com/office/drawing/2014/main" id="{00000000-0008-0000-0100-0000B90F0000}"/>
            </a:ext>
          </a:extLst>
        </xdr:cNvPr>
        <xdr:cNvSpPr>
          <a:spLocks noChangeShapeType="1"/>
        </xdr:cNvSpPr>
      </xdr:nvSpPr>
      <xdr:spPr bwMode="auto">
        <a:xfrm>
          <a:off x="590550" y="18526125"/>
          <a:ext cx="21145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125</xdr:row>
      <xdr:rowOff>0</xdr:rowOff>
    </xdr:from>
    <xdr:to>
      <xdr:col>3</xdr:col>
      <xdr:colOff>0</xdr:colOff>
      <xdr:row>126</xdr:row>
      <xdr:rowOff>0</xdr:rowOff>
    </xdr:to>
    <xdr:sp macro="" textlink="">
      <xdr:nvSpPr>
        <xdr:cNvPr id="4026" name="Rectangle 14">
          <a:extLst>
            <a:ext uri="{FF2B5EF4-FFF2-40B4-BE49-F238E27FC236}">
              <a16:creationId xmlns:a16="http://schemas.microsoft.com/office/drawing/2014/main" id="{00000000-0008-0000-0100-0000BA0F0000}"/>
            </a:ext>
          </a:extLst>
        </xdr:cNvPr>
        <xdr:cNvSpPr>
          <a:spLocks noChangeArrowheads="1"/>
        </xdr:cNvSpPr>
      </xdr:nvSpPr>
      <xdr:spPr bwMode="auto">
        <a:xfrm>
          <a:off x="581025" y="33394650"/>
          <a:ext cx="11620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131</xdr:row>
      <xdr:rowOff>0</xdr:rowOff>
    </xdr:from>
    <xdr:to>
      <xdr:col>3</xdr:col>
      <xdr:colOff>1485900</xdr:colOff>
      <xdr:row>136</xdr:row>
      <xdr:rowOff>361950</xdr:rowOff>
    </xdr:to>
    <xdr:sp macro="" textlink="">
      <xdr:nvSpPr>
        <xdr:cNvPr id="4027" name="Line 15">
          <a:extLst>
            <a:ext uri="{FF2B5EF4-FFF2-40B4-BE49-F238E27FC236}">
              <a16:creationId xmlns:a16="http://schemas.microsoft.com/office/drawing/2014/main" id="{00000000-0008-0000-0100-0000BB0F0000}"/>
            </a:ext>
          </a:extLst>
        </xdr:cNvPr>
        <xdr:cNvSpPr>
          <a:spLocks noChangeShapeType="1"/>
        </xdr:cNvSpPr>
      </xdr:nvSpPr>
      <xdr:spPr bwMode="auto">
        <a:xfrm>
          <a:off x="590550" y="35147250"/>
          <a:ext cx="21145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4028" name="Rectangle 20">
          <a:extLst>
            <a:ext uri="{FF2B5EF4-FFF2-40B4-BE49-F238E27FC236}">
              <a16:creationId xmlns:a16="http://schemas.microsoft.com/office/drawing/2014/main" id="{00000000-0008-0000-0100-0000BC0F0000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1620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128" name="Rectangle 2">
          <a:extLst>
            <a:ext uri="{FF2B5EF4-FFF2-40B4-BE49-F238E27FC236}">
              <a16:creationId xmlns:a16="http://schemas.microsoft.com/office/drawing/2014/main" id="{00000000-0008-0000-0200-00005008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217" name="Rectangle 1">
          <a:extLst>
            <a:ext uri="{FF2B5EF4-FFF2-40B4-BE49-F238E27FC236}">
              <a16:creationId xmlns:a16="http://schemas.microsoft.com/office/drawing/2014/main" id="{00000000-0008-0000-0300-00004918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62025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8409" name="Rectangle 2">
          <a:extLst>
            <a:ext uri="{FF2B5EF4-FFF2-40B4-BE49-F238E27FC236}">
              <a16:creationId xmlns:a16="http://schemas.microsoft.com/office/drawing/2014/main" id="{00000000-0008-0000-0500-0000D920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8410" name="Rectangle 2">
          <a:extLst>
            <a:ext uri="{FF2B5EF4-FFF2-40B4-BE49-F238E27FC236}">
              <a16:creationId xmlns:a16="http://schemas.microsoft.com/office/drawing/2014/main" id="{00000000-0008-0000-0500-0000DA20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8411" name="Rectangle 2">
          <a:extLst>
            <a:ext uri="{FF2B5EF4-FFF2-40B4-BE49-F238E27FC236}">
              <a16:creationId xmlns:a16="http://schemas.microsoft.com/office/drawing/2014/main" id="{00000000-0008-0000-0500-0000DB200000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V64"/>
  <sheetViews>
    <sheetView tabSelected="1" view="pageBreakPreview" topLeftCell="A34" zoomScale="55" zoomScaleNormal="75" zoomScaleSheetLayoutView="55" workbookViewId="0">
      <selection activeCell="I17" sqref="I17"/>
    </sheetView>
  </sheetViews>
  <sheetFormatPr defaultRowHeight="13.5" x14ac:dyDescent="0.15"/>
  <cols>
    <col min="1" max="1" width="7.625" style="135" customWidth="1"/>
    <col min="2" max="2" width="4.625" style="135" customWidth="1"/>
    <col min="3" max="3" width="12.625" style="135" customWidth="1"/>
    <col min="4" max="5" width="9.625" style="135" customWidth="1"/>
    <col min="6" max="9" width="8.625" style="135" customWidth="1"/>
    <col min="10" max="16" width="9.625" style="135" customWidth="1"/>
    <col min="17" max="17" width="7.625" style="135" customWidth="1"/>
    <col min="18" max="19" width="7.625" style="135" hidden="1" customWidth="1"/>
    <col min="20" max="22" width="0" style="135" hidden="1" customWidth="1"/>
    <col min="23" max="16384" width="9" style="135"/>
  </cols>
  <sheetData>
    <row r="1" spans="2:22" ht="24.95" customHeight="1" x14ac:dyDescent="0.2">
      <c r="B1" s="370" t="s">
        <v>0</v>
      </c>
      <c r="C1" s="371"/>
      <c r="D1" s="133"/>
      <c r="E1" s="134"/>
    </row>
    <row r="2" spans="2:22" ht="18" customHeight="1" x14ac:dyDescent="0.2">
      <c r="D2" s="133"/>
      <c r="E2" s="134"/>
    </row>
    <row r="3" spans="2:22" ht="18" customHeight="1" x14ac:dyDescent="0.2">
      <c r="D3" s="133"/>
      <c r="E3" s="134"/>
    </row>
    <row r="4" spans="2:22" s="139" customFormat="1" ht="30" customHeight="1" x14ac:dyDescent="0.15">
      <c r="B4" s="136" t="s">
        <v>144</v>
      </c>
      <c r="C4" s="137"/>
      <c r="D4" s="137"/>
      <c r="E4" s="138"/>
      <c r="F4" s="138"/>
      <c r="G4" s="138"/>
      <c r="H4" s="138"/>
      <c r="I4" s="137"/>
      <c r="J4" s="137"/>
      <c r="K4" s="137"/>
      <c r="L4" s="137"/>
      <c r="M4" s="137"/>
      <c r="N4" s="137"/>
      <c r="O4" s="137"/>
      <c r="P4" s="137"/>
    </row>
    <row r="5" spans="2:22" s="139" customFormat="1" ht="30" customHeight="1" x14ac:dyDescent="0.2">
      <c r="B5" s="381" t="s">
        <v>299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260"/>
      <c r="R5" s="2" t="e">
        <f>#REF!</f>
        <v>#REF!</v>
      </c>
      <c r="S5" s="2" t="e">
        <f>#REF!</f>
        <v>#REF!</v>
      </c>
      <c r="T5" s="2" t="s">
        <v>218</v>
      </c>
      <c r="U5" s="2" t="e">
        <f>#REF!</f>
        <v>#REF!</v>
      </c>
      <c r="V5" s="2" t="s">
        <v>219</v>
      </c>
    </row>
    <row r="6" spans="2:22" s="139" customFormat="1" ht="30" customHeight="1" thickBot="1" x14ac:dyDescent="0.25">
      <c r="P6" s="140" t="s">
        <v>1</v>
      </c>
    </row>
    <row r="7" spans="2:22" s="139" customFormat="1" ht="24" customHeight="1" x14ac:dyDescent="0.15">
      <c r="B7" s="141"/>
      <c r="C7" s="384" t="s">
        <v>103</v>
      </c>
      <c r="D7" s="386" t="s">
        <v>146</v>
      </c>
      <c r="E7" s="379" t="s">
        <v>145</v>
      </c>
      <c r="F7" s="375" t="s">
        <v>2</v>
      </c>
      <c r="G7" s="388"/>
      <c r="H7" s="388"/>
      <c r="I7" s="376"/>
      <c r="J7" s="375" t="s">
        <v>147</v>
      </c>
      <c r="K7" s="376"/>
      <c r="L7" s="390" t="s">
        <v>105</v>
      </c>
      <c r="M7" s="390" t="s">
        <v>3</v>
      </c>
      <c r="N7" s="375" t="s">
        <v>4</v>
      </c>
      <c r="O7" s="376"/>
      <c r="P7" s="382" t="s">
        <v>180</v>
      </c>
    </row>
    <row r="8" spans="2:22" s="143" customFormat="1" ht="24" customHeight="1" x14ac:dyDescent="0.15">
      <c r="B8" s="142"/>
      <c r="C8" s="385"/>
      <c r="D8" s="387"/>
      <c r="E8" s="380"/>
      <c r="F8" s="377"/>
      <c r="G8" s="389"/>
      <c r="H8" s="389"/>
      <c r="I8" s="378"/>
      <c r="J8" s="377"/>
      <c r="K8" s="378"/>
      <c r="L8" s="391"/>
      <c r="M8" s="391"/>
      <c r="N8" s="377"/>
      <c r="O8" s="378"/>
      <c r="P8" s="383"/>
    </row>
    <row r="9" spans="2:22" s="139" customFormat="1" ht="20.100000000000001" customHeight="1" x14ac:dyDescent="0.15">
      <c r="B9" s="142"/>
      <c r="C9" s="144"/>
      <c r="D9" s="372" t="s">
        <v>5</v>
      </c>
      <c r="E9" s="363" t="s">
        <v>232</v>
      </c>
      <c r="F9" s="363" t="s">
        <v>6</v>
      </c>
      <c r="G9" s="363" t="s">
        <v>7</v>
      </c>
      <c r="H9" s="363" t="s">
        <v>8</v>
      </c>
      <c r="I9" s="363" t="s">
        <v>143</v>
      </c>
      <c r="J9" s="113" t="s">
        <v>9</v>
      </c>
      <c r="K9" s="114" t="s">
        <v>10</v>
      </c>
      <c r="L9" s="363" t="s">
        <v>283</v>
      </c>
      <c r="M9" s="121"/>
      <c r="N9" s="363" t="s">
        <v>241</v>
      </c>
      <c r="O9" s="358" t="s">
        <v>242</v>
      </c>
      <c r="P9" s="145"/>
    </row>
    <row r="10" spans="2:22" s="139" customFormat="1" ht="20.100000000000001" customHeight="1" x14ac:dyDescent="0.15">
      <c r="B10" s="142"/>
      <c r="C10" s="144"/>
      <c r="D10" s="373"/>
      <c r="E10" s="359"/>
      <c r="F10" s="359"/>
      <c r="G10" s="359"/>
      <c r="H10" s="359"/>
      <c r="I10" s="359"/>
      <c r="J10" s="367" t="s">
        <v>104</v>
      </c>
      <c r="K10" s="367" t="s">
        <v>222</v>
      </c>
      <c r="L10" s="359"/>
      <c r="M10" s="122" t="s">
        <v>223</v>
      </c>
      <c r="N10" s="359"/>
      <c r="O10" s="359"/>
      <c r="P10" s="146" t="s">
        <v>181</v>
      </c>
    </row>
    <row r="11" spans="2:22" s="139" customFormat="1" ht="20.100000000000001" customHeight="1" x14ac:dyDescent="0.15">
      <c r="B11" s="142"/>
      <c r="C11" s="144"/>
      <c r="D11" s="373"/>
      <c r="E11" s="359"/>
      <c r="F11" s="359"/>
      <c r="G11" s="359"/>
      <c r="H11" s="359"/>
      <c r="I11" s="359"/>
      <c r="J11" s="367"/>
      <c r="K11" s="367"/>
      <c r="L11" s="359"/>
      <c r="M11" s="123" t="s">
        <v>224</v>
      </c>
      <c r="N11" s="359"/>
      <c r="O11" s="359"/>
      <c r="P11" s="147" t="s">
        <v>238</v>
      </c>
    </row>
    <row r="12" spans="2:22" s="139" customFormat="1" ht="20.100000000000001" customHeight="1" thickBot="1" x14ac:dyDescent="0.2">
      <c r="B12" s="148"/>
      <c r="C12" s="149"/>
      <c r="D12" s="374"/>
      <c r="E12" s="360"/>
      <c r="F12" s="360"/>
      <c r="G12" s="360"/>
      <c r="H12" s="360"/>
      <c r="I12" s="360"/>
      <c r="J12" s="368"/>
      <c r="K12" s="368"/>
      <c r="L12" s="360"/>
      <c r="M12" s="124"/>
      <c r="N12" s="360"/>
      <c r="O12" s="360"/>
      <c r="P12" s="205"/>
    </row>
    <row r="13" spans="2:22" s="139" customFormat="1" ht="21.95" customHeight="1" x14ac:dyDescent="0.15">
      <c r="B13" s="364" t="s">
        <v>106</v>
      </c>
      <c r="C13" s="150" t="s">
        <v>11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2">
        <v>0</v>
      </c>
      <c r="N13" s="181">
        <v>0</v>
      </c>
      <c r="O13" s="181">
        <v>0</v>
      </c>
      <c r="P13" s="214">
        <v>0</v>
      </c>
    </row>
    <row r="14" spans="2:22" s="139" customFormat="1" ht="21.95" customHeight="1" x14ac:dyDescent="0.15">
      <c r="B14" s="365"/>
      <c r="C14" s="151" t="s">
        <v>12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60">
        <v>0</v>
      </c>
    </row>
    <row r="15" spans="2:22" s="21" customFormat="1" ht="21.95" customHeight="1" x14ac:dyDescent="0.15">
      <c r="B15" s="365"/>
      <c r="C15" s="152" t="s">
        <v>289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0</v>
      </c>
      <c r="K15" s="179">
        <v>0</v>
      </c>
      <c r="L15" s="179">
        <v>0</v>
      </c>
      <c r="M15" s="184">
        <v>0</v>
      </c>
      <c r="N15" s="179">
        <v>0</v>
      </c>
      <c r="O15" s="179">
        <v>0</v>
      </c>
      <c r="P15" s="180">
        <v>0</v>
      </c>
    </row>
    <row r="16" spans="2:22" s="139" customFormat="1" ht="21.95" customHeight="1" x14ac:dyDescent="0.15">
      <c r="B16" s="365"/>
      <c r="C16" s="151" t="s">
        <v>13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61">
        <v>0</v>
      </c>
      <c r="N16" s="159">
        <v>0</v>
      </c>
      <c r="O16" s="159">
        <v>0</v>
      </c>
      <c r="P16" s="160">
        <v>0</v>
      </c>
    </row>
    <row r="17" spans="2:16" s="139" customFormat="1" ht="21.95" customHeight="1" x14ac:dyDescent="0.15">
      <c r="B17" s="365"/>
      <c r="C17" s="152" t="s">
        <v>290</v>
      </c>
      <c r="D17" s="179">
        <v>6</v>
      </c>
      <c r="E17" s="179">
        <v>12</v>
      </c>
      <c r="F17" s="179">
        <v>12</v>
      </c>
      <c r="G17" s="179">
        <v>12</v>
      </c>
      <c r="H17" s="179">
        <v>16</v>
      </c>
      <c r="I17" s="179">
        <v>19</v>
      </c>
      <c r="J17" s="179">
        <v>2</v>
      </c>
      <c r="K17" s="179">
        <v>1</v>
      </c>
      <c r="L17" s="179">
        <v>0</v>
      </c>
      <c r="M17" s="179">
        <v>0</v>
      </c>
      <c r="N17" s="179">
        <v>7</v>
      </c>
      <c r="O17" s="179">
        <v>1</v>
      </c>
      <c r="P17" s="180">
        <v>9</v>
      </c>
    </row>
    <row r="18" spans="2:16" s="139" customFormat="1" ht="21.95" customHeight="1" x14ac:dyDescent="0.15">
      <c r="B18" s="365"/>
      <c r="C18" s="151" t="s">
        <v>14</v>
      </c>
      <c r="D18" s="159">
        <v>11</v>
      </c>
      <c r="E18" s="159">
        <v>19</v>
      </c>
      <c r="F18" s="159">
        <v>24</v>
      </c>
      <c r="G18" s="159">
        <v>22</v>
      </c>
      <c r="H18" s="159">
        <v>25</v>
      </c>
      <c r="I18" s="159">
        <v>27</v>
      </c>
      <c r="J18" s="159">
        <v>2</v>
      </c>
      <c r="K18" s="159">
        <v>1</v>
      </c>
      <c r="L18" s="159">
        <v>5</v>
      </c>
      <c r="M18" s="159">
        <v>1</v>
      </c>
      <c r="N18" s="159">
        <v>10</v>
      </c>
      <c r="O18" s="159">
        <v>1</v>
      </c>
      <c r="P18" s="160">
        <v>28</v>
      </c>
    </row>
    <row r="19" spans="2:16" s="139" customFormat="1" ht="21.95" customHeight="1" x14ac:dyDescent="0.15">
      <c r="B19" s="365"/>
      <c r="C19" s="152" t="s">
        <v>291</v>
      </c>
      <c r="D19" s="179">
        <v>38</v>
      </c>
      <c r="E19" s="179">
        <v>35</v>
      </c>
      <c r="F19" s="179">
        <v>34</v>
      </c>
      <c r="G19" s="179">
        <v>32</v>
      </c>
      <c r="H19" s="179">
        <v>29</v>
      </c>
      <c r="I19" s="179">
        <v>28</v>
      </c>
      <c r="J19" s="179">
        <v>40</v>
      </c>
      <c r="K19" s="179">
        <v>45</v>
      </c>
      <c r="L19" s="179">
        <v>44</v>
      </c>
      <c r="M19" s="179">
        <v>39</v>
      </c>
      <c r="N19" s="179">
        <v>34</v>
      </c>
      <c r="O19" s="179">
        <v>39</v>
      </c>
      <c r="P19" s="180">
        <v>37</v>
      </c>
    </row>
    <row r="20" spans="2:16" s="139" customFormat="1" ht="21.95" customHeight="1" x14ac:dyDescent="0.15">
      <c r="B20" s="365"/>
      <c r="C20" s="151" t="s">
        <v>15</v>
      </c>
      <c r="D20" s="159">
        <v>33</v>
      </c>
      <c r="E20" s="159">
        <v>28</v>
      </c>
      <c r="F20" s="159">
        <v>22</v>
      </c>
      <c r="G20" s="159">
        <v>22</v>
      </c>
      <c r="H20" s="159">
        <v>20</v>
      </c>
      <c r="I20" s="159">
        <v>20</v>
      </c>
      <c r="J20" s="159">
        <v>40</v>
      </c>
      <c r="K20" s="159">
        <v>43</v>
      </c>
      <c r="L20" s="159">
        <v>36</v>
      </c>
      <c r="M20" s="159">
        <v>36</v>
      </c>
      <c r="N20" s="159">
        <v>31</v>
      </c>
      <c r="O20" s="159">
        <v>38</v>
      </c>
      <c r="P20" s="160">
        <v>18</v>
      </c>
    </row>
    <row r="21" spans="2:16" s="139" customFormat="1" ht="21.95" customHeight="1" x14ac:dyDescent="0.15">
      <c r="B21" s="365"/>
      <c r="C21" s="152" t="s">
        <v>292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4</v>
      </c>
      <c r="K21" s="179">
        <v>0</v>
      </c>
      <c r="L21" s="179">
        <v>0</v>
      </c>
      <c r="M21" s="179">
        <v>1</v>
      </c>
      <c r="N21" s="179">
        <v>0</v>
      </c>
      <c r="O21" s="179">
        <v>3</v>
      </c>
      <c r="P21" s="180">
        <v>0</v>
      </c>
    </row>
    <row r="22" spans="2:16" s="139" customFormat="1" ht="21.95" customHeight="1" thickBot="1" x14ac:dyDescent="0.2">
      <c r="B22" s="366"/>
      <c r="C22" s="151" t="s">
        <v>16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4</v>
      </c>
      <c r="K22" s="162">
        <v>2</v>
      </c>
      <c r="L22" s="162">
        <v>3</v>
      </c>
      <c r="M22" s="162">
        <v>3</v>
      </c>
      <c r="N22" s="162">
        <v>0</v>
      </c>
      <c r="O22" s="162">
        <v>4</v>
      </c>
      <c r="P22" s="163">
        <v>0</v>
      </c>
    </row>
    <row r="23" spans="2:16" s="139" customFormat="1" ht="21.95" customHeight="1" x14ac:dyDescent="0.15">
      <c r="B23" s="364" t="s">
        <v>107</v>
      </c>
      <c r="C23" s="150" t="s">
        <v>11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5">
        <v>0</v>
      </c>
    </row>
    <row r="24" spans="2:16" s="139" customFormat="1" ht="21.95" customHeight="1" x14ac:dyDescent="0.15">
      <c r="B24" s="365"/>
      <c r="C24" s="151" t="s">
        <v>17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60">
        <v>0</v>
      </c>
    </row>
    <row r="25" spans="2:16" s="139" customFormat="1" ht="21.95" customHeight="1" x14ac:dyDescent="0.15">
      <c r="B25" s="365"/>
      <c r="C25" s="152" t="s">
        <v>293</v>
      </c>
      <c r="D25" s="179">
        <v>1</v>
      </c>
      <c r="E25" s="179">
        <v>0</v>
      </c>
      <c r="F25" s="179">
        <v>2</v>
      </c>
      <c r="G25" s="179">
        <v>1</v>
      </c>
      <c r="H25" s="179">
        <v>1</v>
      </c>
      <c r="I25" s="179">
        <v>0</v>
      </c>
      <c r="J25" s="179">
        <v>3</v>
      </c>
      <c r="K25" s="179">
        <v>2</v>
      </c>
      <c r="L25" s="179">
        <v>1</v>
      </c>
      <c r="M25" s="179">
        <v>0</v>
      </c>
      <c r="N25" s="179">
        <v>0</v>
      </c>
      <c r="O25" s="179">
        <v>0</v>
      </c>
      <c r="P25" s="180">
        <v>0</v>
      </c>
    </row>
    <row r="26" spans="2:16" s="139" customFormat="1" ht="21.95" customHeight="1" x14ac:dyDescent="0.15">
      <c r="B26" s="365"/>
      <c r="C26" s="151" t="s">
        <v>18</v>
      </c>
      <c r="D26" s="159">
        <v>1</v>
      </c>
      <c r="E26" s="159">
        <v>2</v>
      </c>
      <c r="F26" s="159">
        <v>1</v>
      </c>
      <c r="G26" s="159">
        <v>1</v>
      </c>
      <c r="H26" s="159">
        <v>2</v>
      </c>
      <c r="I26" s="159">
        <v>2</v>
      </c>
      <c r="J26" s="159">
        <v>14</v>
      </c>
      <c r="K26" s="159">
        <v>9</v>
      </c>
      <c r="L26" s="159">
        <v>1</v>
      </c>
      <c r="M26" s="159">
        <v>1</v>
      </c>
      <c r="N26" s="159">
        <v>0</v>
      </c>
      <c r="O26" s="159">
        <v>0</v>
      </c>
      <c r="P26" s="160">
        <v>0</v>
      </c>
    </row>
    <row r="27" spans="2:16" s="139" customFormat="1" ht="21.95" customHeight="1" x14ac:dyDescent="0.15">
      <c r="B27" s="365"/>
      <c r="C27" s="152" t="s">
        <v>290</v>
      </c>
      <c r="D27" s="179">
        <v>42</v>
      </c>
      <c r="E27" s="179">
        <v>45</v>
      </c>
      <c r="F27" s="179">
        <v>40</v>
      </c>
      <c r="G27" s="179">
        <v>42</v>
      </c>
      <c r="H27" s="179">
        <v>43</v>
      </c>
      <c r="I27" s="179">
        <v>40</v>
      </c>
      <c r="J27" s="179">
        <v>43</v>
      </c>
      <c r="K27" s="179">
        <v>44</v>
      </c>
      <c r="L27" s="179">
        <v>33</v>
      </c>
      <c r="M27" s="179">
        <v>28</v>
      </c>
      <c r="N27" s="179">
        <v>22</v>
      </c>
      <c r="O27" s="179">
        <v>14</v>
      </c>
      <c r="P27" s="180">
        <v>46</v>
      </c>
    </row>
    <row r="28" spans="2:16" s="139" customFormat="1" ht="21.95" customHeight="1" x14ac:dyDescent="0.15">
      <c r="B28" s="365"/>
      <c r="C28" s="151" t="s">
        <v>19</v>
      </c>
      <c r="D28" s="159">
        <v>43</v>
      </c>
      <c r="E28" s="159">
        <v>45</v>
      </c>
      <c r="F28" s="159">
        <v>42</v>
      </c>
      <c r="G28" s="159">
        <v>42</v>
      </c>
      <c r="H28" s="159">
        <v>42</v>
      </c>
      <c r="I28" s="159">
        <v>43</v>
      </c>
      <c r="J28" s="159">
        <v>31</v>
      </c>
      <c r="K28" s="159">
        <v>36</v>
      </c>
      <c r="L28" s="159">
        <v>38</v>
      </c>
      <c r="M28" s="159">
        <v>32</v>
      </c>
      <c r="N28" s="159">
        <v>27</v>
      </c>
      <c r="O28" s="159">
        <v>16</v>
      </c>
      <c r="P28" s="160">
        <v>46</v>
      </c>
    </row>
    <row r="29" spans="2:16" s="139" customFormat="1" ht="21.95" customHeight="1" x14ac:dyDescent="0.15">
      <c r="B29" s="365"/>
      <c r="C29" s="152" t="s">
        <v>291</v>
      </c>
      <c r="D29" s="179">
        <v>1</v>
      </c>
      <c r="E29" s="179">
        <v>2</v>
      </c>
      <c r="F29" s="179">
        <v>3</v>
      </c>
      <c r="G29" s="179">
        <v>1</v>
      </c>
      <c r="H29" s="179">
        <v>1</v>
      </c>
      <c r="I29" s="179">
        <v>7</v>
      </c>
      <c r="J29" s="179">
        <v>0</v>
      </c>
      <c r="K29" s="179">
        <v>0</v>
      </c>
      <c r="L29" s="179">
        <v>10</v>
      </c>
      <c r="M29" s="179">
        <v>12</v>
      </c>
      <c r="N29" s="179">
        <v>19</v>
      </c>
      <c r="O29" s="179">
        <v>28</v>
      </c>
      <c r="P29" s="180">
        <v>0</v>
      </c>
    </row>
    <row r="30" spans="2:16" s="139" customFormat="1" ht="21.95" customHeight="1" x14ac:dyDescent="0.15">
      <c r="B30" s="365"/>
      <c r="C30" s="151" t="s">
        <v>20</v>
      </c>
      <c r="D30" s="159">
        <v>0</v>
      </c>
      <c r="E30" s="159">
        <v>0</v>
      </c>
      <c r="F30" s="159">
        <v>2</v>
      </c>
      <c r="G30" s="159">
        <v>1</v>
      </c>
      <c r="H30" s="159">
        <v>1</v>
      </c>
      <c r="I30" s="159">
        <v>2</v>
      </c>
      <c r="J30" s="159">
        <v>1</v>
      </c>
      <c r="K30" s="159">
        <v>1</v>
      </c>
      <c r="L30" s="159">
        <v>5</v>
      </c>
      <c r="M30" s="159">
        <v>7</v>
      </c>
      <c r="N30" s="159">
        <v>14</v>
      </c>
      <c r="O30" s="159">
        <v>26</v>
      </c>
      <c r="P30" s="160">
        <v>0</v>
      </c>
    </row>
    <row r="31" spans="2:16" s="139" customFormat="1" ht="21.95" customHeight="1" x14ac:dyDescent="0.15">
      <c r="B31" s="365"/>
      <c r="C31" s="152" t="s">
        <v>292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0</v>
      </c>
      <c r="M31" s="179">
        <v>0</v>
      </c>
      <c r="N31" s="179">
        <v>0</v>
      </c>
      <c r="O31" s="179">
        <v>1</v>
      </c>
      <c r="P31" s="180">
        <v>0</v>
      </c>
    </row>
    <row r="32" spans="2:16" s="139" customFormat="1" ht="21.95" customHeight="1" thickBot="1" x14ac:dyDescent="0.2">
      <c r="B32" s="366"/>
      <c r="C32" s="151" t="s">
        <v>21</v>
      </c>
      <c r="D32" s="162">
        <v>0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1</v>
      </c>
      <c r="P32" s="163">
        <v>0</v>
      </c>
    </row>
    <row r="33" spans="2:16" ht="21.95" customHeight="1" x14ac:dyDescent="0.15">
      <c r="B33" s="364" t="s">
        <v>108</v>
      </c>
      <c r="C33" s="150" t="s">
        <v>11</v>
      </c>
      <c r="D33" s="164" t="s">
        <v>23</v>
      </c>
      <c r="E33" s="165" t="s">
        <v>23</v>
      </c>
      <c r="F33" s="165">
        <v>1</v>
      </c>
      <c r="G33" s="166">
        <v>1</v>
      </c>
      <c r="H33" s="165">
        <v>0</v>
      </c>
      <c r="I33" s="166">
        <v>3</v>
      </c>
      <c r="J33" s="166" t="s">
        <v>23</v>
      </c>
      <c r="K33" s="166" t="s">
        <v>23</v>
      </c>
      <c r="L33" s="166">
        <v>0</v>
      </c>
      <c r="M33" s="166">
        <v>0</v>
      </c>
      <c r="N33" s="166">
        <v>0</v>
      </c>
      <c r="O33" s="165">
        <v>0</v>
      </c>
      <c r="P33" s="167" t="s">
        <v>23</v>
      </c>
    </row>
    <row r="34" spans="2:16" ht="21.95" customHeight="1" x14ac:dyDescent="0.15">
      <c r="B34" s="365"/>
      <c r="C34" s="151" t="s">
        <v>22</v>
      </c>
      <c r="D34" s="168" t="s">
        <v>23</v>
      </c>
      <c r="E34" s="169" t="s">
        <v>23</v>
      </c>
      <c r="F34" s="169"/>
      <c r="G34" s="169"/>
      <c r="H34" s="169"/>
      <c r="I34" s="170"/>
      <c r="J34" s="170" t="s">
        <v>23</v>
      </c>
      <c r="K34" s="170" t="s">
        <v>23</v>
      </c>
      <c r="L34" s="170"/>
      <c r="M34" s="170"/>
      <c r="N34" s="170"/>
      <c r="O34" s="169"/>
      <c r="P34" s="160" t="s">
        <v>23</v>
      </c>
    </row>
    <row r="35" spans="2:16" ht="21.95" customHeight="1" x14ac:dyDescent="0.15">
      <c r="B35" s="365"/>
      <c r="C35" s="152" t="s">
        <v>293</v>
      </c>
      <c r="D35" s="171" t="s">
        <v>23</v>
      </c>
      <c r="E35" s="172" t="s">
        <v>23</v>
      </c>
      <c r="F35" s="172">
        <v>29</v>
      </c>
      <c r="G35" s="172">
        <v>23</v>
      </c>
      <c r="H35" s="172">
        <v>30</v>
      </c>
      <c r="I35" s="173">
        <v>28</v>
      </c>
      <c r="J35" s="173" t="s">
        <v>23</v>
      </c>
      <c r="K35" s="173" t="s">
        <v>23</v>
      </c>
      <c r="L35" s="173">
        <v>14</v>
      </c>
      <c r="M35" s="173">
        <v>10</v>
      </c>
      <c r="N35" s="173">
        <v>13</v>
      </c>
      <c r="O35" s="172">
        <v>3</v>
      </c>
      <c r="P35" s="174" t="s">
        <v>23</v>
      </c>
    </row>
    <row r="36" spans="2:16" ht="21.95" customHeight="1" x14ac:dyDescent="0.15">
      <c r="B36" s="365"/>
      <c r="C36" s="151" t="s">
        <v>24</v>
      </c>
      <c r="D36" s="168" t="s">
        <v>23</v>
      </c>
      <c r="E36" s="169" t="s">
        <v>23</v>
      </c>
      <c r="F36" s="169"/>
      <c r="G36" s="169"/>
      <c r="H36" s="169"/>
      <c r="I36" s="170"/>
      <c r="J36" s="170" t="s">
        <v>23</v>
      </c>
      <c r="K36" s="170" t="s">
        <v>23</v>
      </c>
      <c r="L36" s="170"/>
      <c r="M36" s="170"/>
      <c r="N36" s="170"/>
      <c r="O36" s="169"/>
      <c r="P36" s="160" t="s">
        <v>23</v>
      </c>
    </row>
    <row r="37" spans="2:16" ht="21.95" customHeight="1" x14ac:dyDescent="0.15">
      <c r="B37" s="365"/>
      <c r="C37" s="152" t="s">
        <v>290</v>
      </c>
      <c r="D37" s="171" t="s">
        <v>23</v>
      </c>
      <c r="E37" s="172" t="s">
        <v>23</v>
      </c>
      <c r="F37" s="172">
        <v>3</v>
      </c>
      <c r="G37" s="172">
        <v>6</v>
      </c>
      <c r="H37" s="172">
        <v>4</v>
      </c>
      <c r="I37" s="173">
        <v>10</v>
      </c>
      <c r="J37" s="173" t="s">
        <v>23</v>
      </c>
      <c r="K37" s="173" t="s">
        <v>23</v>
      </c>
      <c r="L37" s="173">
        <v>0</v>
      </c>
      <c r="M37" s="173">
        <v>2</v>
      </c>
      <c r="N37" s="173">
        <v>7</v>
      </c>
      <c r="O37" s="172">
        <v>15</v>
      </c>
      <c r="P37" s="174" t="s">
        <v>23</v>
      </c>
    </row>
    <row r="38" spans="2:16" ht="21.95" customHeight="1" x14ac:dyDescent="0.15">
      <c r="B38" s="365"/>
      <c r="C38" s="153" t="s">
        <v>25</v>
      </c>
      <c r="D38" s="168" t="s">
        <v>23</v>
      </c>
      <c r="E38" s="169" t="s">
        <v>23</v>
      </c>
      <c r="F38" s="169"/>
      <c r="G38" s="169"/>
      <c r="H38" s="169"/>
      <c r="I38" s="170"/>
      <c r="J38" s="170" t="s">
        <v>23</v>
      </c>
      <c r="K38" s="170" t="s">
        <v>23</v>
      </c>
      <c r="L38" s="170"/>
      <c r="M38" s="170"/>
      <c r="N38" s="170"/>
      <c r="O38" s="169"/>
      <c r="P38" s="160" t="s">
        <v>23</v>
      </c>
    </row>
    <row r="39" spans="2:16" ht="21.95" customHeight="1" x14ac:dyDescent="0.15">
      <c r="B39" s="365"/>
      <c r="C39" s="152" t="s">
        <v>294</v>
      </c>
      <c r="D39" s="171" t="s">
        <v>23</v>
      </c>
      <c r="E39" s="172" t="s">
        <v>23</v>
      </c>
      <c r="F39" s="172">
        <v>0</v>
      </c>
      <c r="G39" s="172">
        <v>0</v>
      </c>
      <c r="H39" s="172">
        <v>0</v>
      </c>
      <c r="I39" s="173">
        <v>0</v>
      </c>
      <c r="J39" s="173" t="s">
        <v>23</v>
      </c>
      <c r="K39" s="173" t="s">
        <v>23</v>
      </c>
      <c r="L39" s="173">
        <v>0</v>
      </c>
      <c r="M39" s="173">
        <v>0</v>
      </c>
      <c r="N39" s="173">
        <v>0</v>
      </c>
      <c r="O39" s="172">
        <v>1</v>
      </c>
      <c r="P39" s="174" t="s">
        <v>23</v>
      </c>
    </row>
    <row r="40" spans="2:16" ht="21.95" customHeight="1" thickBot="1" x14ac:dyDescent="0.2">
      <c r="B40" s="366"/>
      <c r="C40" s="154" t="s">
        <v>26</v>
      </c>
      <c r="D40" s="175" t="s">
        <v>23</v>
      </c>
      <c r="E40" s="176" t="s">
        <v>23</v>
      </c>
      <c r="F40" s="176"/>
      <c r="G40" s="176"/>
      <c r="H40" s="176"/>
      <c r="I40" s="177"/>
      <c r="J40" s="177" t="s">
        <v>23</v>
      </c>
      <c r="K40" s="177" t="s">
        <v>23</v>
      </c>
      <c r="L40" s="177"/>
      <c r="M40" s="177"/>
      <c r="N40" s="177"/>
      <c r="O40" s="176"/>
      <c r="P40" s="178" t="s">
        <v>23</v>
      </c>
    </row>
    <row r="41" spans="2:16" ht="20.100000000000001" customHeight="1" x14ac:dyDescent="0.15">
      <c r="B41" s="143"/>
      <c r="C41" s="155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24" customHeight="1" x14ac:dyDescent="0.15">
      <c r="B42" s="21" t="s">
        <v>151</v>
      </c>
      <c r="C42" s="157" t="s">
        <v>149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16" ht="24" customHeight="1" x14ac:dyDescent="0.15">
      <c r="B43" s="21" t="s">
        <v>150</v>
      </c>
      <c r="C43" s="361" t="s">
        <v>230</v>
      </c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</row>
    <row r="44" spans="2:16" ht="24" customHeight="1" x14ac:dyDescent="0.15">
      <c r="B44" s="21"/>
      <c r="C44" s="362" t="s">
        <v>231</v>
      </c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</row>
    <row r="45" spans="2:16" ht="24" customHeight="1" x14ac:dyDescent="0.15">
      <c r="B45" s="21" t="s">
        <v>152</v>
      </c>
      <c r="C45" s="361" t="s">
        <v>153</v>
      </c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</row>
    <row r="46" spans="2:16" ht="24" customHeight="1" x14ac:dyDescent="0.15">
      <c r="B46" s="21"/>
      <c r="C46" s="362" t="s">
        <v>154</v>
      </c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</row>
    <row r="47" spans="2:16" ht="24" customHeight="1" x14ac:dyDescent="0.15">
      <c r="B47" s="21" t="s">
        <v>155</v>
      </c>
      <c r="C47" s="361" t="s">
        <v>156</v>
      </c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</row>
    <row r="48" spans="2:16" ht="24" customHeight="1" x14ac:dyDescent="0.15">
      <c r="B48" s="21"/>
      <c r="C48" s="362" t="s">
        <v>157</v>
      </c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</row>
    <row r="49" spans="2:16" ht="24" customHeight="1" x14ac:dyDescent="0.15">
      <c r="B49" s="355" t="s">
        <v>295</v>
      </c>
      <c r="C49" s="369" t="s">
        <v>296</v>
      </c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</row>
    <row r="50" spans="2:16" ht="24" customHeight="1" x14ac:dyDescent="0.15">
      <c r="B50" s="18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2:16" ht="24" customHeight="1" x14ac:dyDescent="0.1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2:16" ht="24" customHeight="1" x14ac:dyDescent="0.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ht="24" customHeight="1" x14ac:dyDescent="0.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ht="24" customHeight="1" x14ac:dyDescent="0.15">
      <c r="B54" s="21"/>
      <c r="C54" s="21"/>
    </row>
    <row r="55" spans="2:16" ht="24" customHeight="1" x14ac:dyDescent="0.15">
      <c r="B55" s="21"/>
      <c r="C55" s="21"/>
    </row>
    <row r="56" spans="2:16" ht="24" customHeight="1" x14ac:dyDescent="0.15">
      <c r="B56" s="21"/>
      <c r="C56" s="21"/>
    </row>
    <row r="57" spans="2:16" ht="24" customHeight="1" x14ac:dyDescent="0.15">
      <c r="B57" s="21"/>
      <c r="C57" s="21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C49:P49"/>
    <mergeCell ref="B1:C1"/>
    <mergeCell ref="D9:D12"/>
    <mergeCell ref="N7:O8"/>
    <mergeCell ref="E9:E12"/>
    <mergeCell ref="E7:E8"/>
    <mergeCell ref="F9:F12"/>
    <mergeCell ref="B5:P5"/>
    <mergeCell ref="P7:P8"/>
    <mergeCell ref="C7:C8"/>
    <mergeCell ref="D7:D8"/>
    <mergeCell ref="F7:I8"/>
    <mergeCell ref="J7:K8"/>
    <mergeCell ref="M7:M8"/>
    <mergeCell ref="L7:L8"/>
    <mergeCell ref="L9:L12"/>
    <mergeCell ref="B13:B22"/>
    <mergeCell ref="B23:B32"/>
    <mergeCell ref="B33:B40"/>
    <mergeCell ref="K10:K12"/>
    <mergeCell ref="G9:G12"/>
    <mergeCell ref="I9:I12"/>
    <mergeCell ref="J10:J12"/>
    <mergeCell ref="H9:H12"/>
    <mergeCell ref="O9:O12"/>
    <mergeCell ref="C47:P47"/>
    <mergeCell ref="C48:P48"/>
    <mergeCell ref="C43:P43"/>
    <mergeCell ref="C44:P44"/>
    <mergeCell ref="C45:P45"/>
    <mergeCell ref="C46:P46"/>
    <mergeCell ref="N9:N12"/>
  </mergeCells>
  <phoneticPr fontId="4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B1:S169"/>
  <sheetViews>
    <sheetView topLeftCell="A61" zoomScale="75" zoomScaleNormal="75" workbookViewId="0">
      <selection activeCell="C78" sqref="C78:L78"/>
    </sheetView>
  </sheetViews>
  <sheetFormatPr defaultRowHeight="13.5" x14ac:dyDescent="0.15"/>
  <cols>
    <col min="1" max="1" width="7.625" customWidth="1"/>
    <col min="2" max="2" width="4.625" customWidth="1"/>
    <col min="3" max="3" width="10.625" customWidth="1"/>
    <col min="4" max="4" width="12.625" customWidth="1"/>
    <col min="5" max="17" width="9.625" customWidth="1"/>
    <col min="18" max="20" width="7.625" customWidth="1"/>
  </cols>
  <sheetData>
    <row r="1" spans="2:17" ht="24.95" customHeight="1" x14ac:dyDescent="0.2">
      <c r="B1" s="519" t="s">
        <v>109</v>
      </c>
      <c r="C1" s="520"/>
      <c r="D1" s="13"/>
      <c r="E1" s="1"/>
      <c r="F1" s="2"/>
    </row>
    <row r="2" spans="2:17" ht="20.100000000000001" customHeight="1" x14ac:dyDescent="0.2">
      <c r="E2" s="1"/>
      <c r="F2" s="2"/>
    </row>
    <row r="3" spans="2:17" ht="20.100000000000001" customHeight="1" x14ac:dyDescent="0.2">
      <c r="E3" s="1"/>
      <c r="F3" s="2"/>
    </row>
    <row r="4" spans="2:17" ht="30" customHeight="1" x14ac:dyDescent="0.15">
      <c r="B4" s="479" t="s">
        <v>169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</row>
    <row r="5" spans="2:17" ht="20.100000000000001" customHeight="1" x14ac:dyDescent="0.2">
      <c r="B5" s="3"/>
      <c r="C5" s="4"/>
      <c r="D5" s="4"/>
      <c r="E5" s="4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</row>
    <row r="6" spans="2:17" s="6" customFormat="1" ht="24.95" customHeight="1" thickBot="1" x14ac:dyDescent="0.2">
      <c r="Q6" s="91" t="s">
        <v>1</v>
      </c>
    </row>
    <row r="7" spans="2:17" s="6" customFormat="1" ht="20.100000000000001" customHeight="1" thickTop="1" x14ac:dyDescent="0.15">
      <c r="B7" s="37"/>
      <c r="C7" s="528" t="s">
        <v>103</v>
      </c>
      <c r="D7" s="528"/>
      <c r="E7" s="521" t="s">
        <v>170</v>
      </c>
      <c r="F7" s="523" t="s">
        <v>145</v>
      </c>
      <c r="G7" s="527" t="s">
        <v>2</v>
      </c>
      <c r="H7" s="528"/>
      <c r="I7" s="528"/>
      <c r="J7" s="529"/>
      <c r="K7" s="527" t="s">
        <v>147</v>
      </c>
      <c r="L7" s="529"/>
      <c r="M7" s="536" t="s">
        <v>105</v>
      </c>
      <c r="N7" s="536" t="s">
        <v>3</v>
      </c>
      <c r="O7" s="527" t="s">
        <v>4</v>
      </c>
      <c r="P7" s="529"/>
      <c r="Q7" s="525" t="s">
        <v>234</v>
      </c>
    </row>
    <row r="8" spans="2:17" s="7" customFormat="1" ht="20.100000000000001" customHeight="1" x14ac:dyDescent="0.15">
      <c r="B8" s="38"/>
      <c r="C8" s="467"/>
      <c r="D8" s="467"/>
      <c r="E8" s="522"/>
      <c r="F8" s="524"/>
      <c r="G8" s="530"/>
      <c r="H8" s="531"/>
      <c r="I8" s="531"/>
      <c r="J8" s="532"/>
      <c r="K8" s="530"/>
      <c r="L8" s="532"/>
      <c r="M8" s="537"/>
      <c r="N8" s="537"/>
      <c r="O8" s="530"/>
      <c r="P8" s="532"/>
      <c r="Q8" s="526"/>
    </row>
    <row r="9" spans="2:17" s="6" customFormat="1" ht="20.100000000000001" customHeight="1" x14ac:dyDescent="0.15">
      <c r="B9" s="38"/>
      <c r="C9" s="25"/>
      <c r="D9" s="25"/>
      <c r="E9" s="533" t="s">
        <v>5</v>
      </c>
      <c r="F9" s="511" t="s">
        <v>232</v>
      </c>
      <c r="G9" s="511" t="s">
        <v>6</v>
      </c>
      <c r="H9" s="511" t="s">
        <v>7</v>
      </c>
      <c r="I9" s="511" t="s">
        <v>8</v>
      </c>
      <c r="J9" s="511" t="s">
        <v>143</v>
      </c>
      <c r="K9" s="9" t="s">
        <v>9</v>
      </c>
      <c r="L9" s="10" t="s">
        <v>10</v>
      </c>
      <c r="M9" s="511" t="s">
        <v>283</v>
      </c>
      <c r="N9" s="11"/>
      <c r="O9" s="511" t="s">
        <v>240</v>
      </c>
      <c r="P9" s="514" t="s">
        <v>242</v>
      </c>
      <c r="Q9" s="39"/>
    </row>
    <row r="10" spans="2:17" s="6" customFormat="1" ht="20.100000000000001" customHeight="1" x14ac:dyDescent="0.15">
      <c r="B10" s="38"/>
      <c r="C10" s="25"/>
      <c r="D10" s="25"/>
      <c r="E10" s="534"/>
      <c r="F10" s="512"/>
      <c r="G10" s="512"/>
      <c r="H10" s="512"/>
      <c r="I10" s="512"/>
      <c r="J10" s="512"/>
      <c r="K10" s="515" t="s">
        <v>104</v>
      </c>
      <c r="L10" s="515" t="s">
        <v>222</v>
      </c>
      <c r="M10" s="512"/>
      <c r="N10" s="49" t="s">
        <v>225</v>
      </c>
      <c r="O10" s="512"/>
      <c r="P10" s="512"/>
      <c r="Q10" s="40" t="s">
        <v>236</v>
      </c>
    </row>
    <row r="11" spans="2:17" s="6" customFormat="1" ht="20.100000000000001" customHeight="1" x14ac:dyDescent="0.15">
      <c r="B11" s="466" t="s">
        <v>112</v>
      </c>
      <c r="C11" s="467"/>
      <c r="D11" s="25"/>
      <c r="E11" s="534"/>
      <c r="F11" s="512"/>
      <c r="G11" s="512"/>
      <c r="H11" s="512"/>
      <c r="I11" s="512"/>
      <c r="J11" s="512"/>
      <c r="K11" s="515"/>
      <c r="L11" s="515"/>
      <c r="M11" s="512"/>
      <c r="N11" s="8" t="s">
        <v>226</v>
      </c>
      <c r="O11" s="512"/>
      <c r="P11" s="512"/>
      <c r="Q11" s="41" t="s">
        <v>238</v>
      </c>
    </row>
    <row r="12" spans="2:17" s="6" customFormat="1" ht="20.100000000000001" customHeight="1" thickBot="1" x14ac:dyDescent="0.2">
      <c r="B12" s="468"/>
      <c r="C12" s="469"/>
      <c r="D12" s="44"/>
      <c r="E12" s="535"/>
      <c r="F12" s="513"/>
      <c r="G12" s="513"/>
      <c r="H12" s="513"/>
      <c r="I12" s="513"/>
      <c r="J12" s="513"/>
      <c r="K12" s="516"/>
      <c r="L12" s="516"/>
      <c r="M12" s="513"/>
      <c r="N12" s="42"/>
      <c r="O12" s="513"/>
      <c r="P12" s="513"/>
      <c r="Q12" s="43"/>
    </row>
    <row r="13" spans="2:17" s="6" customFormat="1" ht="21.95" customHeight="1" thickTop="1" x14ac:dyDescent="0.15">
      <c r="B13" s="474" t="s">
        <v>140</v>
      </c>
      <c r="C13" s="470" t="s">
        <v>113</v>
      </c>
      <c r="D13" s="48" t="s">
        <v>119</v>
      </c>
      <c r="E13" s="243">
        <f>E139</f>
        <v>0</v>
      </c>
      <c r="F13" s="244">
        <f>F139</f>
        <v>0</v>
      </c>
      <c r="G13" s="244">
        <f>G139</f>
        <v>0</v>
      </c>
      <c r="H13" s="244">
        <f>H139</f>
        <v>0</v>
      </c>
      <c r="I13" s="244">
        <f>I139</f>
        <v>0</v>
      </c>
      <c r="J13" s="244">
        <f t="shared" ref="J13:Q13" si="0">J139</f>
        <v>0</v>
      </c>
      <c r="K13" s="244">
        <f t="shared" si="0"/>
        <v>0</v>
      </c>
      <c r="L13" s="245">
        <f t="shared" si="0"/>
        <v>0</v>
      </c>
      <c r="M13" s="244">
        <f t="shared" si="0"/>
        <v>0</v>
      </c>
      <c r="N13" s="244">
        <f t="shared" si="0"/>
        <v>0</v>
      </c>
      <c r="O13" s="244">
        <f t="shared" si="0"/>
        <v>0</v>
      </c>
      <c r="P13" s="244">
        <f t="shared" si="0"/>
        <v>0</v>
      </c>
      <c r="Q13" s="246">
        <f t="shared" si="0"/>
        <v>0</v>
      </c>
    </row>
    <row r="14" spans="2:17" s="6" customFormat="1" ht="21.95" customHeight="1" x14ac:dyDescent="0.15">
      <c r="B14" s="475"/>
      <c r="C14" s="471"/>
      <c r="D14" s="45" t="s">
        <v>121</v>
      </c>
      <c r="E14" s="247" t="e">
        <f>E76</f>
        <v>#REF!</v>
      </c>
      <c r="F14" s="248" t="e">
        <f>F76</f>
        <v>#REF!</v>
      </c>
      <c r="G14" s="248" t="e">
        <f>G76</f>
        <v>#REF!</v>
      </c>
      <c r="H14" s="248" t="e">
        <f>H76</f>
        <v>#REF!</v>
      </c>
      <c r="I14" s="248" t="e">
        <f>I76</f>
        <v>#REF!</v>
      </c>
      <c r="J14" s="248" t="e">
        <f t="shared" ref="J14:Q14" si="1">J76</f>
        <v>#REF!</v>
      </c>
      <c r="K14" s="248" t="e">
        <f t="shared" si="1"/>
        <v>#REF!</v>
      </c>
      <c r="L14" s="249" t="e">
        <f t="shared" si="1"/>
        <v>#REF!</v>
      </c>
      <c r="M14" s="248" t="e">
        <f t="shared" si="1"/>
        <v>#REF!</v>
      </c>
      <c r="N14" s="248" t="e">
        <f t="shared" si="1"/>
        <v>#REF!</v>
      </c>
      <c r="O14" s="248" t="e">
        <f t="shared" si="1"/>
        <v>#REF!</v>
      </c>
      <c r="P14" s="248" t="e">
        <f t="shared" si="1"/>
        <v>#REF!</v>
      </c>
      <c r="Q14" s="250" t="e">
        <f t="shared" si="1"/>
        <v>#REF!</v>
      </c>
    </row>
    <row r="15" spans="2:17" s="6" customFormat="1" ht="21.95" customHeight="1" x14ac:dyDescent="0.15">
      <c r="B15" s="475"/>
      <c r="C15" s="472"/>
      <c r="D15" s="110" t="s">
        <v>111</v>
      </c>
      <c r="E15" s="192" t="e">
        <f t="shared" ref="E15:Q15" si="2">E13-E14</f>
        <v>#REF!</v>
      </c>
      <c r="F15" s="193" t="e">
        <f t="shared" si="2"/>
        <v>#REF!</v>
      </c>
      <c r="G15" s="193" t="e">
        <f t="shared" si="2"/>
        <v>#REF!</v>
      </c>
      <c r="H15" s="193" t="e">
        <f t="shared" si="2"/>
        <v>#REF!</v>
      </c>
      <c r="I15" s="193" t="e">
        <f t="shared" si="2"/>
        <v>#REF!</v>
      </c>
      <c r="J15" s="193" t="e">
        <f t="shared" si="2"/>
        <v>#REF!</v>
      </c>
      <c r="K15" s="193" t="e">
        <f t="shared" si="2"/>
        <v>#REF!</v>
      </c>
      <c r="L15" s="194" t="e">
        <f t="shared" si="2"/>
        <v>#REF!</v>
      </c>
      <c r="M15" s="193" t="e">
        <f t="shared" si="2"/>
        <v>#REF!</v>
      </c>
      <c r="N15" s="193" t="e">
        <f t="shared" si="2"/>
        <v>#REF!</v>
      </c>
      <c r="O15" s="193" t="e">
        <f t="shared" si="2"/>
        <v>#REF!</v>
      </c>
      <c r="P15" s="193" t="e">
        <f t="shared" si="2"/>
        <v>#REF!</v>
      </c>
      <c r="Q15" s="195" t="e">
        <f t="shared" si="2"/>
        <v>#REF!</v>
      </c>
    </row>
    <row r="16" spans="2:17" s="12" customFormat="1" ht="21.95" customHeight="1" x14ac:dyDescent="0.15">
      <c r="B16" s="475"/>
      <c r="C16" s="473" t="s">
        <v>114</v>
      </c>
      <c r="D16" s="46" t="s">
        <v>118</v>
      </c>
      <c r="E16" s="251">
        <f>E141</f>
        <v>0</v>
      </c>
      <c r="F16" s="252">
        <f t="shared" ref="F16:Q16" si="3">F141</f>
        <v>0</v>
      </c>
      <c r="G16" s="252">
        <f t="shared" si="3"/>
        <v>0</v>
      </c>
      <c r="H16" s="252">
        <f t="shared" si="3"/>
        <v>0</v>
      </c>
      <c r="I16" s="252">
        <f t="shared" si="3"/>
        <v>0</v>
      </c>
      <c r="J16" s="252">
        <f t="shared" si="3"/>
        <v>0</v>
      </c>
      <c r="K16" s="252">
        <f t="shared" si="3"/>
        <v>0</v>
      </c>
      <c r="L16" s="252">
        <f t="shared" si="3"/>
        <v>0</v>
      </c>
      <c r="M16" s="252">
        <f t="shared" si="3"/>
        <v>0</v>
      </c>
      <c r="N16" s="252">
        <f t="shared" si="3"/>
        <v>0</v>
      </c>
      <c r="O16" s="252">
        <f t="shared" si="3"/>
        <v>0</v>
      </c>
      <c r="P16" s="252">
        <f t="shared" si="3"/>
        <v>0</v>
      </c>
      <c r="Q16" s="253">
        <f t="shared" si="3"/>
        <v>0</v>
      </c>
    </row>
    <row r="17" spans="2:17" s="12" customFormat="1" ht="21.95" customHeight="1" x14ac:dyDescent="0.15">
      <c r="B17" s="475"/>
      <c r="C17" s="471"/>
      <c r="D17" s="47" t="s">
        <v>120</v>
      </c>
      <c r="E17" s="247" t="e">
        <f>E78</f>
        <v>#REF!</v>
      </c>
      <c r="F17" s="248" t="e">
        <f>F78</f>
        <v>#REF!</v>
      </c>
      <c r="G17" s="248" t="e">
        <f>G78</f>
        <v>#REF!</v>
      </c>
      <c r="H17" s="248" t="e">
        <f>H78</f>
        <v>#REF!</v>
      </c>
      <c r="I17" s="248" t="e">
        <f t="shared" ref="I17:Q17" si="4">I78</f>
        <v>#REF!</v>
      </c>
      <c r="J17" s="248" t="e">
        <f t="shared" si="4"/>
        <v>#REF!</v>
      </c>
      <c r="K17" s="248" t="e">
        <f t="shared" si="4"/>
        <v>#REF!</v>
      </c>
      <c r="L17" s="248" t="e">
        <f t="shared" si="4"/>
        <v>#REF!</v>
      </c>
      <c r="M17" s="248" t="e">
        <f t="shared" si="4"/>
        <v>#REF!</v>
      </c>
      <c r="N17" s="248" t="e">
        <f t="shared" si="4"/>
        <v>#REF!</v>
      </c>
      <c r="O17" s="248" t="e">
        <f t="shared" si="4"/>
        <v>#REF!</v>
      </c>
      <c r="P17" s="248" t="e">
        <f t="shared" si="4"/>
        <v>#REF!</v>
      </c>
      <c r="Q17" s="250" t="e">
        <f t="shared" si="4"/>
        <v>#REF!</v>
      </c>
    </row>
    <row r="18" spans="2:17" s="6" customFormat="1" ht="21.95" customHeight="1" x14ac:dyDescent="0.15">
      <c r="B18" s="475"/>
      <c r="C18" s="472"/>
      <c r="D18" s="110" t="s">
        <v>110</v>
      </c>
      <c r="E18" s="192" t="e">
        <f>E16-E17</f>
        <v>#REF!</v>
      </c>
      <c r="F18" s="193" t="e">
        <f t="shared" ref="F18:Q18" si="5">F16-F17</f>
        <v>#REF!</v>
      </c>
      <c r="G18" s="193" t="e">
        <f t="shared" si="5"/>
        <v>#REF!</v>
      </c>
      <c r="H18" s="193" t="e">
        <f t="shared" si="5"/>
        <v>#REF!</v>
      </c>
      <c r="I18" s="193" t="e">
        <f t="shared" si="5"/>
        <v>#REF!</v>
      </c>
      <c r="J18" s="193" t="e">
        <f t="shared" si="5"/>
        <v>#REF!</v>
      </c>
      <c r="K18" s="193" t="e">
        <f t="shared" si="5"/>
        <v>#REF!</v>
      </c>
      <c r="L18" s="194" t="e">
        <f t="shared" si="5"/>
        <v>#REF!</v>
      </c>
      <c r="M18" s="193" t="e">
        <f t="shared" si="5"/>
        <v>#REF!</v>
      </c>
      <c r="N18" s="193" t="e">
        <f t="shared" si="5"/>
        <v>#REF!</v>
      </c>
      <c r="O18" s="193" t="e">
        <f t="shared" si="5"/>
        <v>#REF!</v>
      </c>
      <c r="P18" s="193" t="e">
        <f t="shared" si="5"/>
        <v>#REF!</v>
      </c>
      <c r="Q18" s="195" t="e">
        <f t="shared" si="5"/>
        <v>#REF!</v>
      </c>
    </row>
    <row r="19" spans="2:17" s="6" customFormat="1" ht="21.95" customHeight="1" x14ac:dyDescent="0.15">
      <c r="B19" s="475"/>
      <c r="C19" s="477" t="s">
        <v>115</v>
      </c>
      <c r="D19" s="36" t="s">
        <v>118</v>
      </c>
      <c r="E19" s="251">
        <f>E143</f>
        <v>11</v>
      </c>
      <c r="F19" s="252">
        <f t="shared" ref="F19:Q19" si="6">F143</f>
        <v>19</v>
      </c>
      <c r="G19" s="252">
        <f t="shared" si="6"/>
        <v>24</v>
      </c>
      <c r="H19" s="252">
        <f t="shared" si="6"/>
        <v>22</v>
      </c>
      <c r="I19" s="252">
        <f>I143</f>
        <v>25</v>
      </c>
      <c r="J19" s="252">
        <f t="shared" si="6"/>
        <v>27</v>
      </c>
      <c r="K19" s="252">
        <f t="shared" si="6"/>
        <v>2</v>
      </c>
      <c r="L19" s="252">
        <f t="shared" si="6"/>
        <v>1</v>
      </c>
      <c r="M19" s="252">
        <f t="shared" si="6"/>
        <v>5</v>
      </c>
      <c r="N19" s="252">
        <f t="shared" si="6"/>
        <v>1</v>
      </c>
      <c r="O19" s="252">
        <f>O143</f>
        <v>10</v>
      </c>
      <c r="P19" s="252">
        <f t="shared" si="6"/>
        <v>1</v>
      </c>
      <c r="Q19" s="253">
        <f t="shared" si="6"/>
        <v>28</v>
      </c>
    </row>
    <row r="20" spans="2:17" s="6" customFormat="1" ht="21.95" customHeight="1" x14ac:dyDescent="0.15">
      <c r="B20" s="475"/>
      <c r="C20" s="471"/>
      <c r="D20" s="45" t="s">
        <v>120</v>
      </c>
      <c r="E20" s="247" t="e">
        <f>E80</f>
        <v>#REF!</v>
      </c>
      <c r="F20" s="248" t="e">
        <f t="shared" ref="F20:Q20" si="7">F80</f>
        <v>#REF!</v>
      </c>
      <c r="G20" s="248" t="e">
        <f t="shared" si="7"/>
        <v>#REF!</v>
      </c>
      <c r="H20" s="248" t="e">
        <f t="shared" si="7"/>
        <v>#REF!</v>
      </c>
      <c r="I20" s="248" t="e">
        <f>I80</f>
        <v>#REF!</v>
      </c>
      <c r="J20" s="248" t="e">
        <f t="shared" si="7"/>
        <v>#REF!</v>
      </c>
      <c r="K20" s="248" t="e">
        <f t="shared" si="7"/>
        <v>#REF!</v>
      </c>
      <c r="L20" s="248" t="e">
        <f t="shared" si="7"/>
        <v>#REF!</v>
      </c>
      <c r="M20" s="248" t="e">
        <f t="shared" si="7"/>
        <v>#REF!</v>
      </c>
      <c r="N20" s="248" t="e">
        <f t="shared" si="7"/>
        <v>#REF!</v>
      </c>
      <c r="O20" s="248" t="e">
        <f t="shared" si="7"/>
        <v>#REF!</v>
      </c>
      <c r="P20" s="248" t="e">
        <f t="shared" si="7"/>
        <v>#REF!</v>
      </c>
      <c r="Q20" s="250" t="e">
        <f t="shared" si="7"/>
        <v>#REF!</v>
      </c>
    </row>
    <row r="21" spans="2:17" s="6" customFormat="1" ht="21.95" customHeight="1" x14ac:dyDescent="0.15">
      <c r="B21" s="475"/>
      <c r="C21" s="472"/>
      <c r="D21" s="110" t="s">
        <v>110</v>
      </c>
      <c r="E21" s="192" t="e">
        <f>E19-E20</f>
        <v>#REF!</v>
      </c>
      <c r="F21" s="193" t="e">
        <f t="shared" ref="F21:Q21" si="8">F19-F20</f>
        <v>#REF!</v>
      </c>
      <c r="G21" s="193" t="e">
        <f t="shared" si="8"/>
        <v>#REF!</v>
      </c>
      <c r="H21" s="193" t="e">
        <f t="shared" si="8"/>
        <v>#REF!</v>
      </c>
      <c r="I21" s="193" t="e">
        <f t="shared" si="8"/>
        <v>#REF!</v>
      </c>
      <c r="J21" s="193" t="e">
        <f t="shared" si="8"/>
        <v>#REF!</v>
      </c>
      <c r="K21" s="193" t="e">
        <f t="shared" si="8"/>
        <v>#REF!</v>
      </c>
      <c r="L21" s="194" t="e">
        <f t="shared" si="8"/>
        <v>#REF!</v>
      </c>
      <c r="M21" s="193" t="e">
        <f t="shared" si="8"/>
        <v>#REF!</v>
      </c>
      <c r="N21" s="193" t="e">
        <f t="shared" si="8"/>
        <v>#REF!</v>
      </c>
      <c r="O21" s="193" t="e">
        <f t="shared" si="8"/>
        <v>#REF!</v>
      </c>
      <c r="P21" s="193" t="e">
        <f t="shared" si="8"/>
        <v>#REF!</v>
      </c>
      <c r="Q21" s="195" t="e">
        <f t="shared" si="8"/>
        <v>#REF!</v>
      </c>
    </row>
    <row r="22" spans="2:17" s="6" customFormat="1" ht="21.95" customHeight="1" x14ac:dyDescent="0.15">
      <c r="B22" s="475"/>
      <c r="C22" s="477" t="s">
        <v>116</v>
      </c>
      <c r="D22" s="36" t="s">
        <v>118</v>
      </c>
      <c r="E22" s="251">
        <f>E145</f>
        <v>33</v>
      </c>
      <c r="F22" s="252">
        <f t="shared" ref="F22:Q22" si="9">F145</f>
        <v>28</v>
      </c>
      <c r="G22" s="252">
        <f t="shared" si="9"/>
        <v>22</v>
      </c>
      <c r="H22" s="252">
        <f t="shared" si="9"/>
        <v>22</v>
      </c>
      <c r="I22" s="252">
        <f t="shared" si="9"/>
        <v>20</v>
      </c>
      <c r="J22" s="252">
        <f t="shared" si="9"/>
        <v>20</v>
      </c>
      <c r="K22" s="252">
        <f t="shared" si="9"/>
        <v>40</v>
      </c>
      <c r="L22" s="252">
        <f t="shared" si="9"/>
        <v>43</v>
      </c>
      <c r="M22" s="252">
        <f t="shared" si="9"/>
        <v>36</v>
      </c>
      <c r="N22" s="252">
        <f t="shared" si="9"/>
        <v>36</v>
      </c>
      <c r="O22" s="252">
        <f t="shared" si="9"/>
        <v>31</v>
      </c>
      <c r="P22" s="252">
        <f t="shared" si="9"/>
        <v>38</v>
      </c>
      <c r="Q22" s="253">
        <f t="shared" si="9"/>
        <v>18</v>
      </c>
    </row>
    <row r="23" spans="2:17" s="6" customFormat="1" ht="21.95" customHeight="1" x14ac:dyDescent="0.15">
      <c r="B23" s="475"/>
      <c r="C23" s="471"/>
      <c r="D23" s="45" t="s">
        <v>120</v>
      </c>
      <c r="E23" s="247" t="e">
        <f>E82</f>
        <v>#REF!</v>
      </c>
      <c r="F23" s="248" t="e">
        <f t="shared" ref="F23:Q23" si="10">F82</f>
        <v>#REF!</v>
      </c>
      <c r="G23" s="248" t="e">
        <f t="shared" si="10"/>
        <v>#REF!</v>
      </c>
      <c r="H23" s="248" t="e">
        <f t="shared" si="10"/>
        <v>#REF!</v>
      </c>
      <c r="I23" s="248" t="e">
        <f t="shared" si="10"/>
        <v>#REF!</v>
      </c>
      <c r="J23" s="248" t="e">
        <f t="shared" si="10"/>
        <v>#REF!</v>
      </c>
      <c r="K23" s="248" t="e">
        <f t="shared" si="10"/>
        <v>#REF!</v>
      </c>
      <c r="L23" s="248" t="e">
        <f t="shared" si="10"/>
        <v>#REF!</v>
      </c>
      <c r="M23" s="248" t="e">
        <f t="shared" si="10"/>
        <v>#REF!</v>
      </c>
      <c r="N23" s="248" t="e">
        <f t="shared" si="10"/>
        <v>#REF!</v>
      </c>
      <c r="O23" s="248" t="e">
        <f t="shared" si="10"/>
        <v>#REF!</v>
      </c>
      <c r="P23" s="248" t="e">
        <f t="shared" si="10"/>
        <v>#REF!</v>
      </c>
      <c r="Q23" s="250" t="e">
        <f t="shared" si="10"/>
        <v>#REF!</v>
      </c>
    </row>
    <row r="24" spans="2:17" s="6" customFormat="1" ht="21.95" customHeight="1" x14ac:dyDescent="0.15">
      <c r="B24" s="475"/>
      <c r="C24" s="472"/>
      <c r="D24" s="110" t="s">
        <v>110</v>
      </c>
      <c r="E24" s="192" t="e">
        <f t="shared" ref="E24:Q24" si="11">E22-E23</f>
        <v>#REF!</v>
      </c>
      <c r="F24" s="193" t="e">
        <f t="shared" si="11"/>
        <v>#REF!</v>
      </c>
      <c r="G24" s="193" t="e">
        <f t="shared" si="11"/>
        <v>#REF!</v>
      </c>
      <c r="H24" s="193" t="e">
        <f t="shared" si="11"/>
        <v>#REF!</v>
      </c>
      <c r="I24" s="193" t="e">
        <f t="shared" si="11"/>
        <v>#REF!</v>
      </c>
      <c r="J24" s="193" t="e">
        <f t="shared" si="11"/>
        <v>#REF!</v>
      </c>
      <c r="K24" s="193" t="e">
        <f t="shared" si="11"/>
        <v>#REF!</v>
      </c>
      <c r="L24" s="194" t="e">
        <f t="shared" si="11"/>
        <v>#REF!</v>
      </c>
      <c r="M24" s="193" t="e">
        <f t="shared" si="11"/>
        <v>#REF!</v>
      </c>
      <c r="N24" s="193" t="e">
        <f t="shared" si="11"/>
        <v>#REF!</v>
      </c>
      <c r="O24" s="193" t="e">
        <f t="shared" si="11"/>
        <v>#REF!</v>
      </c>
      <c r="P24" s="193" t="e">
        <f t="shared" si="11"/>
        <v>#REF!</v>
      </c>
      <c r="Q24" s="195" t="e">
        <f t="shared" si="11"/>
        <v>#REF!</v>
      </c>
    </row>
    <row r="25" spans="2:17" s="6" customFormat="1" ht="21.95" customHeight="1" x14ac:dyDescent="0.15">
      <c r="B25" s="475"/>
      <c r="C25" s="477" t="s">
        <v>117</v>
      </c>
      <c r="D25" s="36" t="s">
        <v>118</v>
      </c>
      <c r="E25" s="251">
        <f>E147</f>
        <v>0</v>
      </c>
      <c r="F25" s="252">
        <f t="shared" ref="F25:Q25" si="12">F147</f>
        <v>0</v>
      </c>
      <c r="G25" s="252">
        <f t="shared" si="12"/>
        <v>0</v>
      </c>
      <c r="H25" s="252">
        <f t="shared" si="12"/>
        <v>0</v>
      </c>
      <c r="I25" s="252">
        <f t="shared" si="12"/>
        <v>0</v>
      </c>
      <c r="J25" s="252">
        <f t="shared" si="12"/>
        <v>0</v>
      </c>
      <c r="K25" s="252">
        <f t="shared" si="12"/>
        <v>4</v>
      </c>
      <c r="L25" s="254">
        <f t="shared" si="12"/>
        <v>2</v>
      </c>
      <c r="M25" s="252">
        <f t="shared" si="12"/>
        <v>3</v>
      </c>
      <c r="N25" s="252">
        <f t="shared" si="12"/>
        <v>3</v>
      </c>
      <c r="O25" s="252">
        <f t="shared" si="12"/>
        <v>0</v>
      </c>
      <c r="P25" s="252">
        <f t="shared" si="12"/>
        <v>4</v>
      </c>
      <c r="Q25" s="253">
        <f t="shared" si="12"/>
        <v>0</v>
      </c>
    </row>
    <row r="26" spans="2:17" s="6" customFormat="1" ht="21.95" customHeight="1" x14ac:dyDescent="0.15">
      <c r="B26" s="475"/>
      <c r="C26" s="471"/>
      <c r="D26" s="45" t="s">
        <v>120</v>
      </c>
      <c r="E26" s="247" t="e">
        <f>E84</f>
        <v>#REF!</v>
      </c>
      <c r="F26" s="248" t="e">
        <f t="shared" ref="F26:Q26" si="13">F84</f>
        <v>#REF!</v>
      </c>
      <c r="G26" s="248" t="e">
        <f t="shared" si="13"/>
        <v>#REF!</v>
      </c>
      <c r="H26" s="248" t="e">
        <f t="shared" si="13"/>
        <v>#REF!</v>
      </c>
      <c r="I26" s="248" t="e">
        <f t="shared" si="13"/>
        <v>#REF!</v>
      </c>
      <c r="J26" s="248" t="e">
        <f t="shared" si="13"/>
        <v>#REF!</v>
      </c>
      <c r="K26" s="248" t="e">
        <f t="shared" si="13"/>
        <v>#REF!</v>
      </c>
      <c r="L26" s="249" t="e">
        <f t="shared" si="13"/>
        <v>#REF!</v>
      </c>
      <c r="M26" s="248" t="e">
        <f t="shared" si="13"/>
        <v>#REF!</v>
      </c>
      <c r="N26" s="248" t="e">
        <f t="shared" si="13"/>
        <v>#REF!</v>
      </c>
      <c r="O26" s="248" t="e">
        <f t="shared" si="13"/>
        <v>#REF!</v>
      </c>
      <c r="P26" s="248" t="e">
        <f t="shared" si="13"/>
        <v>#REF!</v>
      </c>
      <c r="Q26" s="250" t="e">
        <f t="shared" si="13"/>
        <v>#REF!</v>
      </c>
    </row>
    <row r="27" spans="2:17" s="6" customFormat="1" ht="21.95" customHeight="1" thickBot="1" x14ac:dyDescent="0.2">
      <c r="B27" s="476"/>
      <c r="C27" s="478"/>
      <c r="D27" s="111" t="s">
        <v>110</v>
      </c>
      <c r="E27" s="196" t="e">
        <f t="shared" ref="E27:Q27" si="14">E25-E26</f>
        <v>#REF!</v>
      </c>
      <c r="F27" s="197" t="e">
        <f t="shared" si="14"/>
        <v>#REF!</v>
      </c>
      <c r="G27" s="197" t="e">
        <f t="shared" si="14"/>
        <v>#REF!</v>
      </c>
      <c r="H27" s="197" t="e">
        <f t="shared" si="14"/>
        <v>#REF!</v>
      </c>
      <c r="I27" s="197" t="e">
        <f t="shared" si="14"/>
        <v>#REF!</v>
      </c>
      <c r="J27" s="197" t="e">
        <f t="shared" si="14"/>
        <v>#REF!</v>
      </c>
      <c r="K27" s="197" t="e">
        <f t="shared" si="14"/>
        <v>#REF!</v>
      </c>
      <c r="L27" s="198" t="e">
        <f t="shared" si="14"/>
        <v>#REF!</v>
      </c>
      <c r="M27" s="197" t="e">
        <f t="shared" si="14"/>
        <v>#REF!</v>
      </c>
      <c r="N27" s="197" t="e">
        <f t="shared" si="14"/>
        <v>#REF!</v>
      </c>
      <c r="O27" s="197" t="e">
        <f t="shared" si="14"/>
        <v>#REF!</v>
      </c>
      <c r="P27" s="197" t="e">
        <f t="shared" si="14"/>
        <v>#REF!</v>
      </c>
      <c r="Q27" s="199" t="e">
        <f t="shared" si="14"/>
        <v>#REF!</v>
      </c>
    </row>
    <row r="28" spans="2:17" s="6" customFormat="1" ht="21.95" customHeight="1" thickTop="1" x14ac:dyDescent="0.15">
      <c r="B28" s="474" t="s">
        <v>142</v>
      </c>
      <c r="C28" s="470" t="s">
        <v>122</v>
      </c>
      <c r="D28" s="48" t="s">
        <v>118</v>
      </c>
      <c r="E28" s="243">
        <f>E149</f>
        <v>0</v>
      </c>
      <c r="F28" s="244">
        <f t="shared" ref="F28:Q28" si="15">F149</f>
        <v>0</v>
      </c>
      <c r="G28" s="244">
        <f t="shared" si="15"/>
        <v>0</v>
      </c>
      <c r="H28" s="244">
        <f t="shared" si="15"/>
        <v>0</v>
      </c>
      <c r="I28" s="244">
        <f t="shared" si="15"/>
        <v>0</v>
      </c>
      <c r="J28" s="244">
        <f t="shared" si="15"/>
        <v>0</v>
      </c>
      <c r="K28" s="244">
        <f t="shared" si="15"/>
        <v>0</v>
      </c>
      <c r="L28" s="244">
        <f t="shared" si="15"/>
        <v>0</v>
      </c>
      <c r="M28" s="244">
        <f t="shared" si="15"/>
        <v>0</v>
      </c>
      <c r="N28" s="244">
        <f t="shared" si="15"/>
        <v>0</v>
      </c>
      <c r="O28" s="244">
        <f t="shared" si="15"/>
        <v>0</v>
      </c>
      <c r="P28" s="244">
        <f t="shared" si="15"/>
        <v>0</v>
      </c>
      <c r="Q28" s="246">
        <f t="shared" si="15"/>
        <v>0</v>
      </c>
    </row>
    <row r="29" spans="2:17" s="6" customFormat="1" ht="21.95" customHeight="1" x14ac:dyDescent="0.15">
      <c r="B29" s="475"/>
      <c r="C29" s="471"/>
      <c r="D29" s="45" t="s">
        <v>120</v>
      </c>
      <c r="E29" s="247" t="e">
        <f>E86</f>
        <v>#REF!</v>
      </c>
      <c r="F29" s="248" t="e">
        <f t="shared" ref="F29:Q29" si="16">F86</f>
        <v>#REF!</v>
      </c>
      <c r="G29" s="248" t="e">
        <f t="shared" si="16"/>
        <v>#REF!</v>
      </c>
      <c r="H29" s="248" t="e">
        <f t="shared" si="16"/>
        <v>#REF!</v>
      </c>
      <c r="I29" s="248" t="e">
        <f t="shared" si="16"/>
        <v>#REF!</v>
      </c>
      <c r="J29" s="248" t="e">
        <f t="shared" si="16"/>
        <v>#REF!</v>
      </c>
      <c r="K29" s="248" t="e">
        <f t="shared" si="16"/>
        <v>#REF!</v>
      </c>
      <c r="L29" s="248" t="e">
        <f t="shared" si="16"/>
        <v>#REF!</v>
      </c>
      <c r="M29" s="248" t="e">
        <f t="shared" si="16"/>
        <v>#REF!</v>
      </c>
      <c r="N29" s="248" t="e">
        <f t="shared" si="16"/>
        <v>#REF!</v>
      </c>
      <c r="O29" s="248" t="e">
        <f t="shared" si="16"/>
        <v>#REF!</v>
      </c>
      <c r="P29" s="248" t="e">
        <f t="shared" si="16"/>
        <v>#REF!</v>
      </c>
      <c r="Q29" s="250" t="e">
        <f t="shared" si="16"/>
        <v>#REF!</v>
      </c>
    </row>
    <row r="30" spans="2:17" s="6" customFormat="1" ht="21.95" customHeight="1" x14ac:dyDescent="0.15">
      <c r="B30" s="475"/>
      <c r="C30" s="472"/>
      <c r="D30" s="110" t="s">
        <v>110</v>
      </c>
      <c r="E30" s="192" t="e">
        <f t="shared" ref="E30:Q30" si="17">E28-E29</f>
        <v>#REF!</v>
      </c>
      <c r="F30" s="193" t="e">
        <f t="shared" si="17"/>
        <v>#REF!</v>
      </c>
      <c r="G30" s="193" t="e">
        <f t="shared" si="17"/>
        <v>#REF!</v>
      </c>
      <c r="H30" s="193" t="e">
        <f t="shared" si="17"/>
        <v>#REF!</v>
      </c>
      <c r="I30" s="193" t="e">
        <f t="shared" si="17"/>
        <v>#REF!</v>
      </c>
      <c r="J30" s="193" t="e">
        <f t="shared" si="17"/>
        <v>#REF!</v>
      </c>
      <c r="K30" s="193" t="e">
        <f t="shared" si="17"/>
        <v>#REF!</v>
      </c>
      <c r="L30" s="194" t="e">
        <f t="shared" si="17"/>
        <v>#REF!</v>
      </c>
      <c r="M30" s="193" t="e">
        <f t="shared" si="17"/>
        <v>#REF!</v>
      </c>
      <c r="N30" s="193" t="e">
        <f t="shared" si="17"/>
        <v>#REF!</v>
      </c>
      <c r="O30" s="193" t="e">
        <f t="shared" si="17"/>
        <v>#REF!</v>
      </c>
      <c r="P30" s="193" t="e">
        <f t="shared" si="17"/>
        <v>#REF!</v>
      </c>
      <c r="Q30" s="195" t="e">
        <f t="shared" si="17"/>
        <v>#REF!</v>
      </c>
    </row>
    <row r="31" spans="2:17" s="6" customFormat="1" ht="21.95" customHeight="1" x14ac:dyDescent="0.15">
      <c r="B31" s="475"/>
      <c r="C31" s="477" t="s">
        <v>123</v>
      </c>
      <c r="D31" s="36" t="s">
        <v>118</v>
      </c>
      <c r="E31" s="251">
        <f>E151</f>
        <v>1</v>
      </c>
      <c r="F31" s="252">
        <f t="shared" ref="F31:Q31" si="18">F151</f>
        <v>2</v>
      </c>
      <c r="G31" s="252">
        <f t="shared" si="18"/>
        <v>1</v>
      </c>
      <c r="H31" s="252">
        <f t="shared" si="18"/>
        <v>1</v>
      </c>
      <c r="I31" s="252">
        <f>I151</f>
        <v>2</v>
      </c>
      <c r="J31" s="252">
        <f t="shared" si="18"/>
        <v>2</v>
      </c>
      <c r="K31" s="252">
        <f t="shared" si="18"/>
        <v>14</v>
      </c>
      <c r="L31" s="252">
        <f t="shared" si="18"/>
        <v>9</v>
      </c>
      <c r="M31" s="252">
        <f t="shared" si="18"/>
        <v>1</v>
      </c>
      <c r="N31" s="252">
        <f t="shared" si="18"/>
        <v>1</v>
      </c>
      <c r="O31" s="252">
        <f t="shared" si="18"/>
        <v>0</v>
      </c>
      <c r="P31" s="254">
        <f t="shared" si="18"/>
        <v>0</v>
      </c>
      <c r="Q31" s="253">
        <f t="shared" si="18"/>
        <v>0</v>
      </c>
    </row>
    <row r="32" spans="2:17" s="6" customFormat="1" ht="21.95" customHeight="1" x14ac:dyDescent="0.15">
      <c r="B32" s="475"/>
      <c r="C32" s="471"/>
      <c r="D32" s="45" t="s">
        <v>120</v>
      </c>
      <c r="E32" s="247" t="e">
        <f>E88</f>
        <v>#REF!</v>
      </c>
      <c r="F32" s="248" t="e">
        <f t="shared" ref="F32:Q32" si="19">F88</f>
        <v>#REF!</v>
      </c>
      <c r="G32" s="248" t="e">
        <f t="shared" si="19"/>
        <v>#REF!</v>
      </c>
      <c r="H32" s="248" t="e">
        <f t="shared" si="19"/>
        <v>#REF!</v>
      </c>
      <c r="I32" s="248" t="e">
        <f>I88</f>
        <v>#REF!</v>
      </c>
      <c r="J32" s="248" t="e">
        <f t="shared" si="19"/>
        <v>#REF!</v>
      </c>
      <c r="K32" s="248" t="e">
        <f t="shared" si="19"/>
        <v>#REF!</v>
      </c>
      <c r="L32" s="248" t="e">
        <f t="shared" si="19"/>
        <v>#REF!</v>
      </c>
      <c r="M32" s="248" t="e">
        <f t="shared" si="19"/>
        <v>#REF!</v>
      </c>
      <c r="N32" s="248" t="e">
        <f t="shared" si="19"/>
        <v>#REF!</v>
      </c>
      <c r="O32" s="248" t="e">
        <f t="shared" si="19"/>
        <v>#REF!</v>
      </c>
      <c r="P32" s="248" t="e">
        <f t="shared" si="19"/>
        <v>#REF!</v>
      </c>
      <c r="Q32" s="250" t="e">
        <f t="shared" si="19"/>
        <v>#REF!</v>
      </c>
    </row>
    <row r="33" spans="2:17" s="6" customFormat="1" ht="21.95" customHeight="1" x14ac:dyDescent="0.15">
      <c r="B33" s="475"/>
      <c r="C33" s="472"/>
      <c r="D33" s="110" t="s">
        <v>110</v>
      </c>
      <c r="E33" s="192" t="e">
        <f>E31-E32</f>
        <v>#REF!</v>
      </c>
      <c r="F33" s="193" t="e">
        <f t="shared" ref="F33:Q33" si="20">F31-F32</f>
        <v>#REF!</v>
      </c>
      <c r="G33" s="193" t="e">
        <f t="shared" si="20"/>
        <v>#REF!</v>
      </c>
      <c r="H33" s="193" t="e">
        <f t="shared" si="20"/>
        <v>#REF!</v>
      </c>
      <c r="I33" s="193" t="e">
        <f t="shared" si="20"/>
        <v>#REF!</v>
      </c>
      <c r="J33" s="193" t="e">
        <f t="shared" si="20"/>
        <v>#REF!</v>
      </c>
      <c r="K33" s="193" t="e">
        <f t="shared" si="20"/>
        <v>#REF!</v>
      </c>
      <c r="L33" s="194" t="e">
        <f t="shared" si="20"/>
        <v>#REF!</v>
      </c>
      <c r="M33" s="193" t="e">
        <f t="shared" si="20"/>
        <v>#REF!</v>
      </c>
      <c r="N33" s="193" t="e">
        <f t="shared" si="20"/>
        <v>#REF!</v>
      </c>
      <c r="O33" s="193" t="e">
        <f t="shared" si="20"/>
        <v>#REF!</v>
      </c>
      <c r="P33" s="193" t="e">
        <f t="shared" si="20"/>
        <v>#REF!</v>
      </c>
      <c r="Q33" s="195" t="e">
        <f t="shared" si="20"/>
        <v>#REF!</v>
      </c>
    </row>
    <row r="34" spans="2:17" s="6" customFormat="1" ht="21.95" customHeight="1" x14ac:dyDescent="0.15">
      <c r="B34" s="475"/>
      <c r="C34" s="477" t="s">
        <v>124</v>
      </c>
      <c r="D34" s="36" t="s">
        <v>118</v>
      </c>
      <c r="E34" s="251">
        <f>E153</f>
        <v>43</v>
      </c>
      <c r="F34" s="252">
        <f t="shared" ref="F34:Q34" si="21">F153</f>
        <v>45</v>
      </c>
      <c r="G34" s="252">
        <f t="shared" si="21"/>
        <v>42</v>
      </c>
      <c r="H34" s="252">
        <f t="shared" si="21"/>
        <v>42</v>
      </c>
      <c r="I34" s="252">
        <f>I153</f>
        <v>42</v>
      </c>
      <c r="J34" s="252">
        <f t="shared" si="21"/>
        <v>43</v>
      </c>
      <c r="K34" s="252">
        <f t="shared" si="21"/>
        <v>31</v>
      </c>
      <c r="L34" s="252">
        <f t="shared" si="21"/>
        <v>36</v>
      </c>
      <c r="M34" s="252">
        <f t="shared" si="21"/>
        <v>38</v>
      </c>
      <c r="N34" s="252">
        <f t="shared" si="21"/>
        <v>32</v>
      </c>
      <c r="O34" s="252">
        <f t="shared" si="21"/>
        <v>27</v>
      </c>
      <c r="P34" s="252">
        <f t="shared" si="21"/>
        <v>16</v>
      </c>
      <c r="Q34" s="253">
        <f t="shared" si="21"/>
        <v>46</v>
      </c>
    </row>
    <row r="35" spans="2:17" s="6" customFormat="1" ht="21.95" customHeight="1" x14ac:dyDescent="0.15">
      <c r="B35" s="475"/>
      <c r="C35" s="471"/>
      <c r="D35" s="45" t="s">
        <v>120</v>
      </c>
      <c r="E35" s="247" t="e">
        <f>E90</f>
        <v>#REF!</v>
      </c>
      <c r="F35" s="248" t="e">
        <f t="shared" ref="F35:Q35" si="22">F90</f>
        <v>#REF!</v>
      </c>
      <c r="G35" s="248" t="e">
        <f t="shared" si="22"/>
        <v>#REF!</v>
      </c>
      <c r="H35" s="248" t="e">
        <f t="shared" si="22"/>
        <v>#REF!</v>
      </c>
      <c r="I35" s="248" t="e">
        <f>I90</f>
        <v>#REF!</v>
      </c>
      <c r="J35" s="248" t="e">
        <f t="shared" si="22"/>
        <v>#REF!</v>
      </c>
      <c r="K35" s="248" t="e">
        <f t="shared" si="22"/>
        <v>#REF!</v>
      </c>
      <c r="L35" s="248" t="e">
        <f t="shared" si="22"/>
        <v>#REF!</v>
      </c>
      <c r="M35" s="248" t="e">
        <f t="shared" si="22"/>
        <v>#REF!</v>
      </c>
      <c r="N35" s="248" t="e">
        <f t="shared" si="22"/>
        <v>#REF!</v>
      </c>
      <c r="O35" s="248" t="e">
        <f t="shared" si="22"/>
        <v>#REF!</v>
      </c>
      <c r="P35" s="248" t="e">
        <f t="shared" si="22"/>
        <v>#REF!</v>
      </c>
      <c r="Q35" s="250" t="e">
        <f t="shared" si="22"/>
        <v>#REF!</v>
      </c>
    </row>
    <row r="36" spans="2:17" s="6" customFormat="1" ht="21.95" customHeight="1" x14ac:dyDescent="0.15">
      <c r="B36" s="475"/>
      <c r="C36" s="472"/>
      <c r="D36" s="110" t="s">
        <v>110</v>
      </c>
      <c r="E36" s="192" t="e">
        <f>E34-E35</f>
        <v>#REF!</v>
      </c>
      <c r="F36" s="193" t="e">
        <f t="shared" ref="F36:Q36" si="23">F34-F35</f>
        <v>#REF!</v>
      </c>
      <c r="G36" s="193" t="e">
        <f t="shared" si="23"/>
        <v>#REF!</v>
      </c>
      <c r="H36" s="193" t="e">
        <f t="shared" si="23"/>
        <v>#REF!</v>
      </c>
      <c r="I36" s="193" t="e">
        <f t="shared" si="23"/>
        <v>#REF!</v>
      </c>
      <c r="J36" s="193" t="e">
        <f t="shared" si="23"/>
        <v>#REF!</v>
      </c>
      <c r="K36" s="193" t="e">
        <f t="shared" si="23"/>
        <v>#REF!</v>
      </c>
      <c r="L36" s="194" t="e">
        <f t="shared" si="23"/>
        <v>#REF!</v>
      </c>
      <c r="M36" s="193" t="e">
        <f t="shared" si="23"/>
        <v>#REF!</v>
      </c>
      <c r="N36" s="193" t="e">
        <f t="shared" si="23"/>
        <v>#REF!</v>
      </c>
      <c r="O36" s="193" t="e">
        <f t="shared" si="23"/>
        <v>#REF!</v>
      </c>
      <c r="P36" s="193" t="e">
        <f t="shared" si="23"/>
        <v>#REF!</v>
      </c>
      <c r="Q36" s="195" t="e">
        <f t="shared" si="23"/>
        <v>#REF!</v>
      </c>
    </row>
    <row r="37" spans="2:17" s="6" customFormat="1" ht="21.95" customHeight="1" x14ac:dyDescent="0.15">
      <c r="B37" s="475"/>
      <c r="C37" s="477" t="s">
        <v>138</v>
      </c>
      <c r="D37" s="36" t="s">
        <v>118</v>
      </c>
      <c r="E37" s="251">
        <f>E155</f>
        <v>0</v>
      </c>
      <c r="F37" s="252">
        <f t="shared" ref="F37:Q37" si="24">F155</f>
        <v>0</v>
      </c>
      <c r="G37" s="252">
        <f t="shared" si="24"/>
        <v>2</v>
      </c>
      <c r="H37" s="252">
        <f t="shared" si="24"/>
        <v>1</v>
      </c>
      <c r="I37" s="252">
        <f t="shared" si="24"/>
        <v>1</v>
      </c>
      <c r="J37" s="252">
        <f t="shared" si="24"/>
        <v>2</v>
      </c>
      <c r="K37" s="252">
        <f t="shared" si="24"/>
        <v>1</v>
      </c>
      <c r="L37" s="252">
        <f t="shared" si="24"/>
        <v>1</v>
      </c>
      <c r="M37" s="252">
        <f t="shared" si="24"/>
        <v>5</v>
      </c>
      <c r="N37" s="252">
        <f t="shared" si="24"/>
        <v>7</v>
      </c>
      <c r="O37" s="252">
        <f t="shared" si="24"/>
        <v>14</v>
      </c>
      <c r="P37" s="254">
        <f t="shared" si="24"/>
        <v>26</v>
      </c>
      <c r="Q37" s="253">
        <f t="shared" si="24"/>
        <v>0</v>
      </c>
    </row>
    <row r="38" spans="2:17" s="6" customFormat="1" ht="21.95" customHeight="1" x14ac:dyDescent="0.15">
      <c r="B38" s="475"/>
      <c r="C38" s="471"/>
      <c r="D38" s="45" t="s">
        <v>120</v>
      </c>
      <c r="E38" s="247" t="e">
        <f>E92</f>
        <v>#REF!</v>
      </c>
      <c r="F38" s="248" t="e">
        <f t="shared" ref="F38:Q38" si="25">F92</f>
        <v>#REF!</v>
      </c>
      <c r="G38" s="248" t="e">
        <f t="shared" si="25"/>
        <v>#REF!</v>
      </c>
      <c r="H38" s="248" t="e">
        <f t="shared" si="25"/>
        <v>#REF!</v>
      </c>
      <c r="I38" s="248" t="e">
        <f t="shared" si="25"/>
        <v>#REF!</v>
      </c>
      <c r="J38" s="248" t="e">
        <f t="shared" si="25"/>
        <v>#REF!</v>
      </c>
      <c r="K38" s="248" t="e">
        <f t="shared" si="25"/>
        <v>#REF!</v>
      </c>
      <c r="L38" s="248" t="e">
        <f t="shared" si="25"/>
        <v>#REF!</v>
      </c>
      <c r="M38" s="248" t="e">
        <f t="shared" si="25"/>
        <v>#REF!</v>
      </c>
      <c r="N38" s="248" t="e">
        <f t="shared" si="25"/>
        <v>#REF!</v>
      </c>
      <c r="O38" s="248" t="e">
        <f t="shared" si="25"/>
        <v>#REF!</v>
      </c>
      <c r="P38" s="248" t="e">
        <f t="shared" si="25"/>
        <v>#REF!</v>
      </c>
      <c r="Q38" s="250" t="e">
        <f t="shared" si="25"/>
        <v>#REF!</v>
      </c>
    </row>
    <row r="39" spans="2:17" s="6" customFormat="1" ht="21.95" customHeight="1" x14ac:dyDescent="0.15">
      <c r="B39" s="475"/>
      <c r="C39" s="472"/>
      <c r="D39" s="110" t="s">
        <v>110</v>
      </c>
      <c r="E39" s="192" t="e">
        <f t="shared" ref="E39:Q39" si="26">E37-E38</f>
        <v>#REF!</v>
      </c>
      <c r="F39" s="193" t="e">
        <f t="shared" si="26"/>
        <v>#REF!</v>
      </c>
      <c r="G39" s="193" t="e">
        <f t="shared" si="26"/>
        <v>#REF!</v>
      </c>
      <c r="H39" s="193" t="e">
        <f t="shared" si="26"/>
        <v>#REF!</v>
      </c>
      <c r="I39" s="193" t="e">
        <f t="shared" si="26"/>
        <v>#REF!</v>
      </c>
      <c r="J39" s="193" t="e">
        <f t="shared" si="26"/>
        <v>#REF!</v>
      </c>
      <c r="K39" s="193" t="e">
        <f t="shared" si="26"/>
        <v>#REF!</v>
      </c>
      <c r="L39" s="194" t="e">
        <f t="shared" si="26"/>
        <v>#REF!</v>
      </c>
      <c r="M39" s="193" t="e">
        <f t="shared" si="26"/>
        <v>#REF!</v>
      </c>
      <c r="N39" s="193" t="e">
        <f t="shared" si="26"/>
        <v>#REF!</v>
      </c>
      <c r="O39" s="193" t="e">
        <f t="shared" si="26"/>
        <v>#REF!</v>
      </c>
      <c r="P39" s="193" t="e">
        <f t="shared" si="26"/>
        <v>#REF!</v>
      </c>
      <c r="Q39" s="195" t="e">
        <f t="shared" si="26"/>
        <v>#REF!</v>
      </c>
    </row>
    <row r="40" spans="2:17" s="6" customFormat="1" ht="21.95" customHeight="1" x14ac:dyDescent="0.15">
      <c r="B40" s="475"/>
      <c r="C40" s="477" t="s">
        <v>125</v>
      </c>
      <c r="D40" s="36" t="s">
        <v>118</v>
      </c>
      <c r="E40" s="251">
        <f>E157</f>
        <v>0</v>
      </c>
      <c r="F40" s="252">
        <f t="shared" ref="F40:Q40" si="27">F157</f>
        <v>0</v>
      </c>
      <c r="G40" s="252">
        <f t="shared" si="27"/>
        <v>0</v>
      </c>
      <c r="H40" s="252">
        <f t="shared" si="27"/>
        <v>0</v>
      </c>
      <c r="I40" s="252">
        <f t="shared" si="27"/>
        <v>0</v>
      </c>
      <c r="J40" s="252">
        <f t="shared" si="27"/>
        <v>0</v>
      </c>
      <c r="K40" s="252">
        <f t="shared" si="27"/>
        <v>0</v>
      </c>
      <c r="L40" s="254">
        <f t="shared" si="27"/>
        <v>0</v>
      </c>
      <c r="M40" s="252">
        <f t="shared" si="27"/>
        <v>0</v>
      </c>
      <c r="N40" s="252">
        <f t="shared" si="27"/>
        <v>0</v>
      </c>
      <c r="O40" s="252">
        <f t="shared" si="27"/>
        <v>0</v>
      </c>
      <c r="P40" s="252">
        <f t="shared" si="27"/>
        <v>1</v>
      </c>
      <c r="Q40" s="253">
        <f t="shared" si="27"/>
        <v>0</v>
      </c>
    </row>
    <row r="41" spans="2:17" s="6" customFormat="1" ht="21.95" customHeight="1" x14ac:dyDescent="0.15">
      <c r="B41" s="475"/>
      <c r="C41" s="471"/>
      <c r="D41" s="45" t="s">
        <v>120</v>
      </c>
      <c r="E41" s="247" t="e">
        <f>E94</f>
        <v>#REF!</v>
      </c>
      <c r="F41" s="248" t="e">
        <f t="shared" ref="F41:Q41" si="28">F94</f>
        <v>#REF!</v>
      </c>
      <c r="G41" s="248" t="e">
        <f t="shared" si="28"/>
        <v>#REF!</v>
      </c>
      <c r="H41" s="248" t="e">
        <f t="shared" si="28"/>
        <v>#REF!</v>
      </c>
      <c r="I41" s="248" t="e">
        <f t="shared" si="28"/>
        <v>#REF!</v>
      </c>
      <c r="J41" s="248" t="e">
        <f t="shared" si="28"/>
        <v>#REF!</v>
      </c>
      <c r="K41" s="248" t="e">
        <f t="shared" si="28"/>
        <v>#REF!</v>
      </c>
      <c r="L41" s="249" t="e">
        <f t="shared" si="28"/>
        <v>#REF!</v>
      </c>
      <c r="M41" s="248" t="e">
        <f t="shared" si="28"/>
        <v>#REF!</v>
      </c>
      <c r="N41" s="248" t="e">
        <f t="shared" si="28"/>
        <v>#REF!</v>
      </c>
      <c r="O41" s="248" t="e">
        <f t="shared" si="28"/>
        <v>#REF!</v>
      </c>
      <c r="P41" s="248" t="e">
        <f t="shared" si="28"/>
        <v>#REF!</v>
      </c>
      <c r="Q41" s="250" t="e">
        <f t="shared" si="28"/>
        <v>#REF!</v>
      </c>
    </row>
    <row r="42" spans="2:17" s="6" customFormat="1" ht="21.95" customHeight="1" thickBot="1" x14ac:dyDescent="0.2">
      <c r="B42" s="476"/>
      <c r="C42" s="478"/>
      <c r="D42" s="111" t="s">
        <v>110</v>
      </c>
      <c r="E42" s="196" t="e">
        <f t="shared" ref="E42:Q42" si="29">E40-E41</f>
        <v>#REF!</v>
      </c>
      <c r="F42" s="197" t="e">
        <f t="shared" si="29"/>
        <v>#REF!</v>
      </c>
      <c r="G42" s="197" t="e">
        <f t="shared" si="29"/>
        <v>#REF!</v>
      </c>
      <c r="H42" s="197" t="e">
        <f t="shared" si="29"/>
        <v>#REF!</v>
      </c>
      <c r="I42" s="197" t="e">
        <f t="shared" si="29"/>
        <v>#REF!</v>
      </c>
      <c r="J42" s="197" t="e">
        <f t="shared" si="29"/>
        <v>#REF!</v>
      </c>
      <c r="K42" s="197" t="e">
        <f t="shared" si="29"/>
        <v>#REF!</v>
      </c>
      <c r="L42" s="198" t="e">
        <f t="shared" si="29"/>
        <v>#REF!</v>
      </c>
      <c r="M42" s="197" t="e">
        <f t="shared" si="29"/>
        <v>#REF!</v>
      </c>
      <c r="N42" s="197" t="e">
        <f t="shared" si="29"/>
        <v>#REF!</v>
      </c>
      <c r="O42" s="197" t="e">
        <f t="shared" si="29"/>
        <v>#REF!</v>
      </c>
      <c r="P42" s="197" t="e">
        <f t="shared" si="29"/>
        <v>#REF!</v>
      </c>
      <c r="Q42" s="199" t="e">
        <f t="shared" si="29"/>
        <v>#REF!</v>
      </c>
    </row>
    <row r="43" spans="2:17" ht="21.95" customHeight="1" thickTop="1" x14ac:dyDescent="0.15">
      <c r="B43" s="475" t="s">
        <v>141</v>
      </c>
      <c r="C43" s="471" t="s">
        <v>126</v>
      </c>
      <c r="D43" s="36" t="s">
        <v>118</v>
      </c>
      <c r="E43" s="255" t="s">
        <v>23</v>
      </c>
      <c r="F43" s="254" t="s">
        <v>23</v>
      </c>
      <c r="G43" s="254">
        <f>G158</f>
        <v>1</v>
      </c>
      <c r="H43" s="254">
        <f>H158</f>
        <v>1</v>
      </c>
      <c r="I43" s="254">
        <f>I158</f>
        <v>0</v>
      </c>
      <c r="J43" s="254">
        <f>J158</f>
        <v>3</v>
      </c>
      <c r="K43" s="254" t="s">
        <v>23</v>
      </c>
      <c r="L43" s="252" t="s">
        <v>23</v>
      </c>
      <c r="M43" s="254">
        <f>M158</f>
        <v>0</v>
      </c>
      <c r="N43" s="254">
        <f>N158</f>
        <v>0</v>
      </c>
      <c r="O43" s="254">
        <f>O158</f>
        <v>0</v>
      </c>
      <c r="P43" s="254">
        <f>P158</f>
        <v>0</v>
      </c>
      <c r="Q43" s="253" t="s">
        <v>23</v>
      </c>
    </row>
    <row r="44" spans="2:17" ht="21.95" customHeight="1" x14ac:dyDescent="0.15">
      <c r="B44" s="475"/>
      <c r="C44" s="471"/>
      <c r="D44" s="45" t="s">
        <v>120</v>
      </c>
      <c r="E44" s="256" t="s">
        <v>23</v>
      </c>
      <c r="F44" s="249" t="s">
        <v>23</v>
      </c>
      <c r="G44" s="249" t="e">
        <f>G95</f>
        <v>#REF!</v>
      </c>
      <c r="H44" s="249" t="e">
        <f>H95</f>
        <v>#REF!</v>
      </c>
      <c r="I44" s="249" t="e">
        <f>I95</f>
        <v>#REF!</v>
      </c>
      <c r="J44" s="249" t="e">
        <f>J95</f>
        <v>#REF!</v>
      </c>
      <c r="K44" s="249" t="s">
        <v>23</v>
      </c>
      <c r="L44" s="248" t="s">
        <v>23</v>
      </c>
      <c r="M44" s="249" t="e">
        <f>M95</f>
        <v>#REF!</v>
      </c>
      <c r="N44" s="249" t="e">
        <f>N95</f>
        <v>#REF!</v>
      </c>
      <c r="O44" s="249" t="e">
        <f>O95</f>
        <v>#REF!</v>
      </c>
      <c r="P44" s="249" t="e">
        <f>P95</f>
        <v>#REF!</v>
      </c>
      <c r="Q44" s="250" t="s">
        <v>23</v>
      </c>
    </row>
    <row r="45" spans="2:17" ht="21.95" customHeight="1" x14ac:dyDescent="0.15">
      <c r="B45" s="475"/>
      <c r="C45" s="472"/>
      <c r="D45" s="110" t="s">
        <v>110</v>
      </c>
      <c r="E45" s="200" t="s">
        <v>23</v>
      </c>
      <c r="F45" s="194" t="s">
        <v>23</v>
      </c>
      <c r="G45" s="194" t="e">
        <f>G43-G44</f>
        <v>#REF!</v>
      </c>
      <c r="H45" s="194" t="e">
        <f>H43-H44</f>
        <v>#REF!</v>
      </c>
      <c r="I45" s="194" t="e">
        <f>I43-I44</f>
        <v>#REF!</v>
      </c>
      <c r="J45" s="194" t="e">
        <f>J43-J44</f>
        <v>#REF!</v>
      </c>
      <c r="K45" s="194" t="s">
        <v>23</v>
      </c>
      <c r="L45" s="193" t="s">
        <v>23</v>
      </c>
      <c r="M45" s="193" t="e">
        <f>M43-M44</f>
        <v>#REF!</v>
      </c>
      <c r="N45" s="193" t="e">
        <f>N43-N44</f>
        <v>#REF!</v>
      </c>
      <c r="O45" s="194" t="e">
        <f>O43-O44</f>
        <v>#REF!</v>
      </c>
      <c r="P45" s="194" t="e">
        <f>P43-P44</f>
        <v>#REF!</v>
      </c>
      <c r="Q45" s="195" t="s">
        <v>23</v>
      </c>
    </row>
    <row r="46" spans="2:17" ht="21.95" customHeight="1" x14ac:dyDescent="0.15">
      <c r="B46" s="475"/>
      <c r="C46" s="477" t="s">
        <v>127</v>
      </c>
      <c r="D46" s="36" t="s">
        <v>118</v>
      </c>
      <c r="E46" s="257" t="s">
        <v>23</v>
      </c>
      <c r="F46" s="258" t="s">
        <v>23</v>
      </c>
      <c r="G46" s="258">
        <f>G160</f>
        <v>29</v>
      </c>
      <c r="H46" s="258">
        <f>H160</f>
        <v>23</v>
      </c>
      <c r="I46" s="258">
        <f>I160</f>
        <v>30</v>
      </c>
      <c r="J46" s="258">
        <f>J160</f>
        <v>28</v>
      </c>
      <c r="K46" s="258" t="s">
        <v>23</v>
      </c>
      <c r="L46" s="252" t="s">
        <v>23</v>
      </c>
      <c r="M46" s="258">
        <f>M160</f>
        <v>14</v>
      </c>
      <c r="N46" s="258">
        <f>N160</f>
        <v>10</v>
      </c>
      <c r="O46" s="258">
        <f>O160</f>
        <v>13</v>
      </c>
      <c r="P46" s="258">
        <f>P160</f>
        <v>3</v>
      </c>
      <c r="Q46" s="259" t="s">
        <v>23</v>
      </c>
    </row>
    <row r="47" spans="2:17" ht="21.95" customHeight="1" x14ac:dyDescent="0.15">
      <c r="B47" s="475"/>
      <c r="C47" s="471"/>
      <c r="D47" s="45" t="s">
        <v>120</v>
      </c>
      <c r="E47" s="256" t="s">
        <v>23</v>
      </c>
      <c r="F47" s="249" t="s">
        <v>23</v>
      </c>
      <c r="G47" s="249" t="e">
        <f>G97</f>
        <v>#REF!</v>
      </c>
      <c r="H47" s="249" t="e">
        <f>H97</f>
        <v>#REF!</v>
      </c>
      <c r="I47" s="249" t="e">
        <f>I97</f>
        <v>#REF!</v>
      </c>
      <c r="J47" s="249" t="e">
        <f>J97</f>
        <v>#REF!</v>
      </c>
      <c r="K47" s="249" t="s">
        <v>23</v>
      </c>
      <c r="L47" s="248" t="s">
        <v>23</v>
      </c>
      <c r="M47" s="249" t="e">
        <f>M97</f>
        <v>#REF!</v>
      </c>
      <c r="N47" s="249" t="e">
        <f>N97</f>
        <v>#REF!</v>
      </c>
      <c r="O47" s="249" t="e">
        <f>O97</f>
        <v>#REF!</v>
      </c>
      <c r="P47" s="249" t="e">
        <f>P97</f>
        <v>#REF!</v>
      </c>
      <c r="Q47" s="250" t="s">
        <v>23</v>
      </c>
    </row>
    <row r="48" spans="2:17" ht="21.95" customHeight="1" x14ac:dyDescent="0.15">
      <c r="B48" s="475"/>
      <c r="C48" s="472"/>
      <c r="D48" s="110" t="s">
        <v>110</v>
      </c>
      <c r="E48" s="200" t="s">
        <v>23</v>
      </c>
      <c r="F48" s="194" t="s">
        <v>23</v>
      </c>
      <c r="G48" s="194" t="e">
        <f>G46-G47</f>
        <v>#REF!</v>
      </c>
      <c r="H48" s="194" t="e">
        <f>H46-H47</f>
        <v>#REF!</v>
      </c>
      <c r="I48" s="194" t="e">
        <f>I46-I47</f>
        <v>#REF!</v>
      </c>
      <c r="J48" s="194" t="e">
        <f>J46-J47</f>
        <v>#REF!</v>
      </c>
      <c r="K48" s="194" t="s">
        <v>23</v>
      </c>
      <c r="L48" s="194" t="s">
        <v>23</v>
      </c>
      <c r="M48" s="194" t="e">
        <f>M46-M47</f>
        <v>#REF!</v>
      </c>
      <c r="N48" s="194" t="e">
        <f>N46-N47</f>
        <v>#REF!</v>
      </c>
      <c r="O48" s="194" t="e">
        <f>O46-O47</f>
        <v>#REF!</v>
      </c>
      <c r="P48" s="194" t="e">
        <f>P46-P47</f>
        <v>#REF!</v>
      </c>
      <c r="Q48" s="195" t="s">
        <v>23</v>
      </c>
    </row>
    <row r="49" spans="2:19" ht="21.95" customHeight="1" x14ac:dyDescent="0.15">
      <c r="B49" s="475"/>
      <c r="C49" s="477" t="s">
        <v>129</v>
      </c>
      <c r="D49" s="36" t="s">
        <v>118</v>
      </c>
      <c r="E49" s="257" t="s">
        <v>23</v>
      </c>
      <c r="F49" s="258" t="s">
        <v>23</v>
      </c>
      <c r="G49" s="258">
        <f>G162</f>
        <v>3</v>
      </c>
      <c r="H49" s="258">
        <f>H162</f>
        <v>6</v>
      </c>
      <c r="I49" s="258">
        <f>I162</f>
        <v>4</v>
      </c>
      <c r="J49" s="258">
        <f>J162</f>
        <v>10</v>
      </c>
      <c r="K49" s="258" t="s">
        <v>23</v>
      </c>
      <c r="L49" s="252" t="s">
        <v>23</v>
      </c>
      <c r="M49" s="258">
        <f>M162</f>
        <v>0</v>
      </c>
      <c r="N49" s="258">
        <f>N162</f>
        <v>2</v>
      </c>
      <c r="O49" s="252">
        <f>O162</f>
        <v>7</v>
      </c>
      <c r="P49" s="252">
        <f>P162</f>
        <v>15</v>
      </c>
      <c r="Q49" s="259" t="s">
        <v>23</v>
      </c>
    </row>
    <row r="50" spans="2:19" ht="21.95" customHeight="1" x14ac:dyDescent="0.15">
      <c r="B50" s="475"/>
      <c r="C50" s="471"/>
      <c r="D50" s="45" t="s">
        <v>120</v>
      </c>
      <c r="E50" s="256" t="s">
        <v>23</v>
      </c>
      <c r="F50" s="249" t="s">
        <v>23</v>
      </c>
      <c r="G50" s="249" t="e">
        <f>G99</f>
        <v>#REF!</v>
      </c>
      <c r="H50" s="249" t="e">
        <f>H99</f>
        <v>#REF!</v>
      </c>
      <c r="I50" s="249" t="e">
        <f>I99</f>
        <v>#REF!</v>
      </c>
      <c r="J50" s="249" t="e">
        <f>J99</f>
        <v>#REF!</v>
      </c>
      <c r="K50" s="249" t="s">
        <v>23</v>
      </c>
      <c r="L50" s="248" t="s">
        <v>23</v>
      </c>
      <c r="M50" s="249" t="e">
        <f>M99</f>
        <v>#REF!</v>
      </c>
      <c r="N50" s="249" t="e">
        <f>N99</f>
        <v>#REF!</v>
      </c>
      <c r="O50" s="248" t="e">
        <f>O99</f>
        <v>#REF!</v>
      </c>
      <c r="P50" s="248" t="e">
        <f>P99</f>
        <v>#REF!</v>
      </c>
      <c r="Q50" s="250" t="s">
        <v>23</v>
      </c>
    </row>
    <row r="51" spans="2:19" ht="21.95" customHeight="1" x14ac:dyDescent="0.15">
      <c r="B51" s="475"/>
      <c r="C51" s="472"/>
      <c r="D51" s="110" t="s">
        <v>110</v>
      </c>
      <c r="E51" s="200" t="s">
        <v>23</v>
      </c>
      <c r="F51" s="194" t="s">
        <v>23</v>
      </c>
      <c r="G51" s="194" t="e">
        <f>G49-G50</f>
        <v>#REF!</v>
      </c>
      <c r="H51" s="194" t="e">
        <f>H49-H50</f>
        <v>#REF!</v>
      </c>
      <c r="I51" s="194" t="e">
        <f>I49-I50</f>
        <v>#REF!</v>
      </c>
      <c r="J51" s="194" t="e">
        <f>J49-J50</f>
        <v>#REF!</v>
      </c>
      <c r="K51" s="194" t="s">
        <v>23</v>
      </c>
      <c r="L51" s="194" t="s">
        <v>23</v>
      </c>
      <c r="M51" s="194" t="e">
        <f>M49-M50</f>
        <v>#REF!</v>
      </c>
      <c r="N51" s="194" t="e">
        <f>N49-N50</f>
        <v>#REF!</v>
      </c>
      <c r="O51" s="193" t="e">
        <f>O49-O50</f>
        <v>#REF!</v>
      </c>
      <c r="P51" s="193" t="e">
        <f>P49-P50</f>
        <v>#REF!</v>
      </c>
      <c r="Q51" s="195" t="s">
        <v>23</v>
      </c>
    </row>
    <row r="52" spans="2:19" ht="21.95" customHeight="1" x14ac:dyDescent="0.15">
      <c r="B52" s="475"/>
      <c r="C52" s="477" t="s">
        <v>128</v>
      </c>
      <c r="D52" s="36" t="s">
        <v>118</v>
      </c>
      <c r="E52" s="257" t="s">
        <v>23</v>
      </c>
      <c r="F52" s="258" t="s">
        <v>23</v>
      </c>
      <c r="G52" s="252">
        <f>G164</f>
        <v>0</v>
      </c>
      <c r="H52" s="252">
        <f>H164</f>
        <v>0</v>
      </c>
      <c r="I52" s="252">
        <f>I164</f>
        <v>0</v>
      </c>
      <c r="J52" s="252">
        <f>J164</f>
        <v>0</v>
      </c>
      <c r="K52" s="258" t="s">
        <v>23</v>
      </c>
      <c r="L52" s="252" t="s">
        <v>23</v>
      </c>
      <c r="M52" s="252">
        <f>M164</f>
        <v>0</v>
      </c>
      <c r="N52" s="252">
        <f>N164</f>
        <v>0</v>
      </c>
      <c r="O52" s="252">
        <f>O164</f>
        <v>0</v>
      </c>
      <c r="P52" s="252">
        <f>P164</f>
        <v>1</v>
      </c>
      <c r="Q52" s="259" t="s">
        <v>23</v>
      </c>
    </row>
    <row r="53" spans="2:19" ht="21.95" customHeight="1" x14ac:dyDescent="0.15">
      <c r="B53" s="475"/>
      <c r="C53" s="471"/>
      <c r="D53" s="45" t="s">
        <v>120</v>
      </c>
      <c r="E53" s="256" t="s">
        <v>23</v>
      </c>
      <c r="F53" s="249" t="s">
        <v>23</v>
      </c>
      <c r="G53" s="249" t="e">
        <f>G101</f>
        <v>#REF!</v>
      </c>
      <c r="H53" s="249" t="e">
        <f>H101</f>
        <v>#REF!</v>
      </c>
      <c r="I53" s="249" t="e">
        <f>I101</f>
        <v>#REF!</v>
      </c>
      <c r="J53" s="249" t="e">
        <f>J101</f>
        <v>#REF!</v>
      </c>
      <c r="K53" s="249" t="s">
        <v>23</v>
      </c>
      <c r="L53" s="248" t="s">
        <v>23</v>
      </c>
      <c r="M53" s="249" t="e">
        <f>M101</f>
        <v>#REF!</v>
      </c>
      <c r="N53" s="249" t="e">
        <f>N101</f>
        <v>#REF!</v>
      </c>
      <c r="O53" s="249" t="e">
        <f>O101</f>
        <v>#REF!</v>
      </c>
      <c r="P53" s="249" t="e">
        <f>P101</f>
        <v>#REF!</v>
      </c>
      <c r="Q53" s="250" t="s">
        <v>23</v>
      </c>
    </row>
    <row r="54" spans="2:19" ht="21.95" customHeight="1" thickBot="1" x14ac:dyDescent="0.2">
      <c r="B54" s="476"/>
      <c r="C54" s="478"/>
      <c r="D54" s="111" t="s">
        <v>110</v>
      </c>
      <c r="E54" s="201" t="s">
        <v>23</v>
      </c>
      <c r="F54" s="198" t="s">
        <v>23</v>
      </c>
      <c r="G54" s="198" t="e">
        <f>G52-G53</f>
        <v>#REF!</v>
      </c>
      <c r="H54" s="198" t="e">
        <f>H52-H53</f>
        <v>#REF!</v>
      </c>
      <c r="I54" s="198" t="e">
        <f>I52-I53</f>
        <v>#REF!</v>
      </c>
      <c r="J54" s="198" t="e">
        <f>J52-J53</f>
        <v>#REF!</v>
      </c>
      <c r="K54" s="198" t="s">
        <v>23</v>
      </c>
      <c r="L54" s="202" t="s">
        <v>23</v>
      </c>
      <c r="M54" s="197" t="e">
        <f>M52-M53</f>
        <v>#REF!</v>
      </c>
      <c r="N54" s="197" t="e">
        <f>N52-N53</f>
        <v>#REF!</v>
      </c>
      <c r="O54" s="197" t="e">
        <f>O52-O53</f>
        <v>#REF!</v>
      </c>
      <c r="P54" s="197" t="e">
        <f>P52-P53</f>
        <v>#REF!</v>
      </c>
      <c r="Q54" s="199" t="s">
        <v>23</v>
      </c>
      <c r="S54" s="213" t="s">
        <v>182</v>
      </c>
    </row>
    <row r="55" spans="2:19" ht="20.100000000000001" customHeight="1" thickTop="1" x14ac:dyDescent="0.15">
      <c r="B55" s="7"/>
      <c r="C55" s="13"/>
      <c r="D55" s="1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2:19" ht="20.100000000000001" customHeight="1" x14ac:dyDescent="0.15">
      <c r="B56" s="15" t="s">
        <v>27</v>
      </c>
      <c r="C56" s="484" t="s">
        <v>28</v>
      </c>
      <c r="D56" s="485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</row>
    <row r="57" spans="2:19" ht="20.100000000000001" customHeight="1" x14ac:dyDescent="0.15">
      <c r="B57" s="16" t="s">
        <v>29</v>
      </c>
      <c r="C57" s="487" t="s">
        <v>148</v>
      </c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</row>
    <row r="58" spans="2:19" ht="20.100000000000001" customHeight="1" x14ac:dyDescent="0.15">
      <c r="B58" s="16" t="s">
        <v>30</v>
      </c>
      <c r="C58" s="487" t="s">
        <v>172</v>
      </c>
      <c r="D58" s="488"/>
      <c r="E58" s="488"/>
      <c r="F58" s="488"/>
      <c r="G58" s="488"/>
      <c r="H58" s="488"/>
      <c r="I58" s="488"/>
      <c r="J58" s="488"/>
      <c r="K58" s="488"/>
      <c r="L58" s="488"/>
      <c r="M58" s="488"/>
      <c r="N58" s="488"/>
      <c r="O58" s="488"/>
      <c r="P58" s="488"/>
      <c r="Q58" s="488"/>
    </row>
    <row r="59" spans="2:19" ht="20.100000000000001" customHeight="1" x14ac:dyDescent="0.15">
      <c r="B59" s="16" t="s">
        <v>31</v>
      </c>
      <c r="C59" s="485" t="s">
        <v>32</v>
      </c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P59" s="500"/>
      <c r="Q59" s="500"/>
    </row>
    <row r="60" spans="2:19" ht="20.100000000000001" customHeight="1" x14ac:dyDescent="0.15">
      <c r="B60" s="16"/>
      <c r="C60" s="112"/>
      <c r="D60" s="1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2:19" ht="20.100000000000001" customHeight="1" x14ac:dyDescent="0.15">
      <c r="B61" s="16"/>
      <c r="C61" s="112"/>
      <c r="D61" s="1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2:19" ht="15.95" customHeight="1" x14ac:dyDescent="0.15">
      <c r="C62" s="6"/>
      <c r="D62" s="6"/>
      <c r="E62" s="6"/>
      <c r="F62" s="6"/>
      <c r="G62" s="6"/>
      <c r="H62" s="6"/>
      <c r="I62" s="6"/>
      <c r="J62" s="6"/>
    </row>
    <row r="63" spans="2:19" ht="24.95" customHeight="1" x14ac:dyDescent="0.2">
      <c r="B63" s="517" t="s">
        <v>171</v>
      </c>
      <c r="C63" s="518"/>
      <c r="D63" s="13"/>
      <c r="E63" s="1"/>
      <c r="F63" s="2"/>
    </row>
    <row r="64" spans="2:19" ht="20.100000000000001" customHeight="1" x14ac:dyDescent="0.2">
      <c r="E64" s="1"/>
      <c r="F64" s="2"/>
    </row>
    <row r="65" spans="2:17" ht="20.100000000000001" customHeight="1" x14ac:dyDescent="0.2">
      <c r="E65" s="1"/>
      <c r="F65" s="2"/>
    </row>
    <row r="66" spans="2:17" ht="30" customHeight="1" x14ac:dyDescent="0.15">
      <c r="B66" s="479" t="s">
        <v>245</v>
      </c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</row>
    <row r="67" spans="2:17" ht="20.100000000000001" customHeight="1" x14ac:dyDescent="0.2">
      <c r="B67" s="3"/>
      <c r="C67" s="4"/>
      <c r="D67" s="4"/>
      <c r="E67" s="4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</row>
    <row r="68" spans="2:17" s="6" customFormat="1" ht="24.95" customHeight="1" thickBot="1" x14ac:dyDescent="0.2">
      <c r="Q68" s="91" t="s">
        <v>1</v>
      </c>
    </row>
    <row r="69" spans="2:17" s="6" customFormat="1" ht="20.100000000000001" customHeight="1" thickTop="1" x14ac:dyDescent="0.15">
      <c r="B69" s="92"/>
      <c r="C69" s="501" t="s">
        <v>103</v>
      </c>
      <c r="D69" s="501"/>
      <c r="E69" s="503" t="s">
        <v>170</v>
      </c>
      <c r="F69" s="505" t="s">
        <v>145</v>
      </c>
      <c r="G69" s="489" t="s">
        <v>2</v>
      </c>
      <c r="H69" s="507"/>
      <c r="I69" s="507"/>
      <c r="J69" s="490"/>
      <c r="K69" s="489" t="s">
        <v>147</v>
      </c>
      <c r="L69" s="490"/>
      <c r="M69" s="509" t="s">
        <v>105</v>
      </c>
      <c r="N69" s="509" t="s">
        <v>3</v>
      </c>
      <c r="O69" s="489" t="s">
        <v>4</v>
      </c>
      <c r="P69" s="490"/>
      <c r="Q69" s="431" t="s">
        <v>234</v>
      </c>
    </row>
    <row r="70" spans="2:17" s="7" customFormat="1" ht="20.100000000000001" customHeight="1" x14ac:dyDescent="0.15">
      <c r="B70" s="93"/>
      <c r="C70" s="502"/>
      <c r="D70" s="502"/>
      <c r="E70" s="504"/>
      <c r="F70" s="506"/>
      <c r="G70" s="491"/>
      <c r="H70" s="508"/>
      <c r="I70" s="508"/>
      <c r="J70" s="492"/>
      <c r="K70" s="491"/>
      <c r="L70" s="492"/>
      <c r="M70" s="510"/>
      <c r="N70" s="510"/>
      <c r="O70" s="491"/>
      <c r="P70" s="492"/>
      <c r="Q70" s="432"/>
    </row>
    <row r="71" spans="2:17" s="6" customFormat="1" ht="20.100000000000001" customHeight="1" x14ac:dyDescent="0.15">
      <c r="B71" s="93"/>
      <c r="C71" s="31"/>
      <c r="D71" s="31"/>
      <c r="E71" s="497" t="s">
        <v>5</v>
      </c>
      <c r="F71" s="401" t="s">
        <v>232</v>
      </c>
      <c r="G71" s="401" t="s">
        <v>6</v>
      </c>
      <c r="H71" s="401" t="s">
        <v>7</v>
      </c>
      <c r="I71" s="401" t="s">
        <v>8</v>
      </c>
      <c r="J71" s="401" t="s">
        <v>143</v>
      </c>
      <c r="K71" s="32" t="s">
        <v>9</v>
      </c>
      <c r="L71" s="33" t="s">
        <v>10</v>
      </c>
      <c r="M71" s="401" t="s">
        <v>233</v>
      </c>
      <c r="N71" s="34"/>
      <c r="O71" s="404" t="s">
        <v>240</v>
      </c>
      <c r="P71" s="401" t="s">
        <v>243</v>
      </c>
      <c r="Q71" s="94"/>
    </row>
    <row r="72" spans="2:17" s="6" customFormat="1" ht="20.100000000000001" customHeight="1" x14ac:dyDescent="0.15">
      <c r="B72" s="93"/>
      <c r="C72" s="31"/>
      <c r="D72" s="31"/>
      <c r="E72" s="498"/>
      <c r="F72" s="402"/>
      <c r="G72" s="402"/>
      <c r="H72" s="402"/>
      <c r="I72" s="402"/>
      <c r="J72" s="402"/>
      <c r="K72" s="450" t="s">
        <v>104</v>
      </c>
      <c r="L72" s="450" t="s">
        <v>222</v>
      </c>
      <c r="M72" s="402"/>
      <c r="N72" s="95" t="s">
        <v>225</v>
      </c>
      <c r="O72" s="402"/>
      <c r="P72" s="402"/>
      <c r="Q72" s="96" t="s">
        <v>236</v>
      </c>
    </row>
    <row r="73" spans="2:17" s="6" customFormat="1" ht="20.100000000000001" customHeight="1" x14ac:dyDescent="0.15">
      <c r="B73" s="493" t="s">
        <v>112</v>
      </c>
      <c r="C73" s="494"/>
      <c r="D73" s="31"/>
      <c r="E73" s="498"/>
      <c r="F73" s="402"/>
      <c r="G73" s="402"/>
      <c r="H73" s="402"/>
      <c r="I73" s="402"/>
      <c r="J73" s="402"/>
      <c r="K73" s="450"/>
      <c r="L73" s="450"/>
      <c r="M73" s="402"/>
      <c r="N73" s="35" t="s">
        <v>227</v>
      </c>
      <c r="O73" s="402"/>
      <c r="P73" s="402"/>
      <c r="Q73" s="97" t="s">
        <v>239</v>
      </c>
    </row>
    <row r="74" spans="2:17" s="6" customFormat="1" ht="20.100000000000001" customHeight="1" thickBot="1" x14ac:dyDescent="0.2">
      <c r="B74" s="495"/>
      <c r="C74" s="496"/>
      <c r="D74" s="98"/>
      <c r="E74" s="499"/>
      <c r="F74" s="403"/>
      <c r="G74" s="403"/>
      <c r="H74" s="403"/>
      <c r="I74" s="403"/>
      <c r="J74" s="403"/>
      <c r="K74" s="451"/>
      <c r="L74" s="451"/>
      <c r="M74" s="403"/>
      <c r="N74" s="99"/>
      <c r="O74" s="403"/>
      <c r="P74" s="403"/>
      <c r="Q74" s="100"/>
    </row>
    <row r="75" spans="2:17" s="6" customFormat="1" ht="21.95" customHeight="1" thickTop="1" x14ac:dyDescent="0.15">
      <c r="B75" s="433" t="s">
        <v>106</v>
      </c>
      <c r="C75" s="436" t="s">
        <v>130</v>
      </c>
      <c r="D75" s="437"/>
      <c r="E75" s="182" t="e">
        <f>#REF!</f>
        <v>#REF!</v>
      </c>
      <c r="F75" s="182" t="e">
        <f>#REF!</f>
        <v>#REF!</v>
      </c>
      <c r="G75" s="182" t="e">
        <f>#REF!</f>
        <v>#REF!</v>
      </c>
      <c r="H75" s="182" t="e">
        <f>#REF!</f>
        <v>#REF!</v>
      </c>
      <c r="I75" s="182" t="e">
        <f>#REF!</f>
        <v>#REF!</v>
      </c>
      <c r="J75" s="182" t="e">
        <f>#REF!</f>
        <v>#REF!</v>
      </c>
      <c r="K75" s="182" t="e">
        <f>#REF!</f>
        <v>#REF!</v>
      </c>
      <c r="L75" s="182" t="e">
        <f>#REF!</f>
        <v>#REF!</v>
      </c>
      <c r="M75" s="182" t="e">
        <f>#REF!</f>
        <v>#REF!</v>
      </c>
      <c r="N75" s="182" t="e">
        <f>#REF!</f>
        <v>#REF!</v>
      </c>
      <c r="O75" s="182" t="e">
        <f>#REF!</f>
        <v>#REF!</v>
      </c>
      <c r="P75" s="182" t="e">
        <f>#REF!</f>
        <v>#REF!</v>
      </c>
      <c r="Q75" s="203" t="e">
        <f>#REF!</f>
        <v>#REF!</v>
      </c>
    </row>
    <row r="76" spans="2:17" s="6" customFormat="1" ht="21.95" customHeight="1" x14ac:dyDescent="0.15">
      <c r="B76" s="434"/>
      <c r="C76" s="407" t="s">
        <v>12</v>
      </c>
      <c r="D76" s="408"/>
      <c r="E76" s="161" t="e">
        <f>#REF!</f>
        <v>#REF!</v>
      </c>
      <c r="F76" s="161" t="e">
        <f>#REF!</f>
        <v>#REF!</v>
      </c>
      <c r="G76" s="161" t="e">
        <f>#REF!</f>
        <v>#REF!</v>
      </c>
      <c r="H76" s="161" t="e">
        <f>#REF!</f>
        <v>#REF!</v>
      </c>
      <c r="I76" s="161" t="e">
        <f>#REF!</f>
        <v>#REF!</v>
      </c>
      <c r="J76" s="161" t="e">
        <f>#REF!</f>
        <v>#REF!</v>
      </c>
      <c r="K76" s="161" t="e">
        <f>#REF!</f>
        <v>#REF!</v>
      </c>
      <c r="L76" s="161" t="e">
        <f>#REF!</f>
        <v>#REF!</v>
      </c>
      <c r="M76" s="161" t="e">
        <f>#REF!</f>
        <v>#REF!</v>
      </c>
      <c r="N76" s="161" t="e">
        <f>#REF!</f>
        <v>#REF!</v>
      </c>
      <c r="O76" s="161" t="e">
        <f>#REF!</f>
        <v>#REF!</v>
      </c>
      <c r="P76" s="161" t="e">
        <f>#REF!</f>
        <v>#REF!</v>
      </c>
      <c r="Q76" s="189" t="e">
        <f>#REF!</f>
        <v>#REF!</v>
      </c>
    </row>
    <row r="77" spans="2:17" s="12" customFormat="1" ht="21.95" customHeight="1" x14ac:dyDescent="0.15">
      <c r="B77" s="434"/>
      <c r="C77" s="486" t="s">
        <v>131</v>
      </c>
      <c r="D77" s="420"/>
      <c r="E77" s="184" t="e">
        <f>#REF!</f>
        <v>#REF!</v>
      </c>
      <c r="F77" s="184" t="e">
        <f>#REF!</f>
        <v>#REF!</v>
      </c>
      <c r="G77" s="184" t="e">
        <f>#REF!</f>
        <v>#REF!</v>
      </c>
      <c r="H77" s="184" t="e">
        <f>#REF!</f>
        <v>#REF!</v>
      </c>
      <c r="I77" s="184" t="e">
        <f>#REF!</f>
        <v>#REF!</v>
      </c>
      <c r="J77" s="184" t="e">
        <f>#REF!</f>
        <v>#REF!</v>
      </c>
      <c r="K77" s="184" t="e">
        <f>#REF!</f>
        <v>#REF!</v>
      </c>
      <c r="L77" s="184" t="e">
        <f>#REF!</f>
        <v>#REF!</v>
      </c>
      <c r="M77" s="184" t="e">
        <f>#REF!</f>
        <v>#REF!</v>
      </c>
      <c r="N77" s="184" t="e">
        <f>#REF!</f>
        <v>#REF!</v>
      </c>
      <c r="O77" s="184" t="e">
        <f>#REF!</f>
        <v>#REF!</v>
      </c>
      <c r="P77" s="184" t="e">
        <f>#REF!</f>
        <v>#REF!</v>
      </c>
      <c r="Q77" s="204" t="e">
        <f>#REF!</f>
        <v>#REF!</v>
      </c>
    </row>
    <row r="78" spans="2:17" s="6" customFormat="1" ht="21.95" customHeight="1" x14ac:dyDescent="0.15">
      <c r="B78" s="434"/>
      <c r="C78" s="407" t="s">
        <v>13</v>
      </c>
      <c r="D78" s="408"/>
      <c r="E78" s="161" t="e">
        <f>#REF!</f>
        <v>#REF!</v>
      </c>
      <c r="F78" s="161" t="e">
        <f>#REF!</f>
        <v>#REF!</v>
      </c>
      <c r="G78" s="161" t="e">
        <f>#REF!</f>
        <v>#REF!</v>
      </c>
      <c r="H78" s="161" t="e">
        <f>#REF!</f>
        <v>#REF!</v>
      </c>
      <c r="I78" s="161" t="e">
        <f>#REF!</f>
        <v>#REF!</v>
      </c>
      <c r="J78" s="161" t="e">
        <f>#REF!</f>
        <v>#REF!</v>
      </c>
      <c r="K78" s="161" t="e">
        <f>#REF!</f>
        <v>#REF!</v>
      </c>
      <c r="L78" s="161" t="e">
        <f>#REF!</f>
        <v>#REF!</v>
      </c>
      <c r="M78" s="161" t="e">
        <f>#REF!</f>
        <v>#REF!</v>
      </c>
      <c r="N78" s="161" t="e">
        <f>#REF!</f>
        <v>#REF!</v>
      </c>
      <c r="O78" s="161" t="e">
        <f>#REF!</f>
        <v>#REF!</v>
      </c>
      <c r="P78" s="161" t="e">
        <f>#REF!</f>
        <v>#REF!</v>
      </c>
      <c r="Q78" s="189" t="e">
        <f>#REF!</f>
        <v>#REF!</v>
      </c>
    </row>
    <row r="79" spans="2:17" s="6" customFormat="1" ht="21.95" customHeight="1" x14ac:dyDescent="0.15">
      <c r="B79" s="434"/>
      <c r="C79" s="419" t="s">
        <v>132</v>
      </c>
      <c r="D79" s="420"/>
      <c r="E79" s="184" t="e">
        <f>#REF!</f>
        <v>#REF!</v>
      </c>
      <c r="F79" s="184" t="e">
        <f>#REF!</f>
        <v>#REF!</v>
      </c>
      <c r="G79" s="184" t="e">
        <f>#REF!</f>
        <v>#REF!</v>
      </c>
      <c r="H79" s="184" t="e">
        <f>#REF!</f>
        <v>#REF!</v>
      </c>
      <c r="I79" s="184" t="e">
        <f>#REF!</f>
        <v>#REF!</v>
      </c>
      <c r="J79" s="184" t="e">
        <f>#REF!</f>
        <v>#REF!</v>
      </c>
      <c r="K79" s="184" t="e">
        <f>#REF!</f>
        <v>#REF!</v>
      </c>
      <c r="L79" s="184" t="e">
        <f>#REF!</f>
        <v>#REF!</v>
      </c>
      <c r="M79" s="184" t="e">
        <f>#REF!</f>
        <v>#REF!</v>
      </c>
      <c r="N79" s="184" t="e">
        <f>#REF!</f>
        <v>#REF!</v>
      </c>
      <c r="O79" s="184" t="e">
        <f>#REF!</f>
        <v>#REF!</v>
      </c>
      <c r="P79" s="184" t="e">
        <f>#REF!</f>
        <v>#REF!</v>
      </c>
      <c r="Q79" s="204" t="e">
        <f>#REF!</f>
        <v>#REF!</v>
      </c>
    </row>
    <row r="80" spans="2:17" s="6" customFormat="1" ht="21.95" customHeight="1" x14ac:dyDescent="0.15">
      <c r="B80" s="434"/>
      <c r="C80" s="407" t="s">
        <v>14</v>
      </c>
      <c r="D80" s="408"/>
      <c r="E80" s="161" t="e">
        <f>#REF!</f>
        <v>#REF!</v>
      </c>
      <c r="F80" s="161" t="e">
        <f>#REF!</f>
        <v>#REF!</v>
      </c>
      <c r="G80" s="161" t="e">
        <f>#REF!</f>
        <v>#REF!</v>
      </c>
      <c r="H80" s="161" t="e">
        <f>#REF!</f>
        <v>#REF!</v>
      </c>
      <c r="I80" s="161" t="e">
        <f>#REF!</f>
        <v>#REF!</v>
      </c>
      <c r="J80" s="161" t="e">
        <f>#REF!</f>
        <v>#REF!</v>
      </c>
      <c r="K80" s="161" t="e">
        <f>#REF!</f>
        <v>#REF!</v>
      </c>
      <c r="L80" s="161" t="e">
        <f>#REF!</f>
        <v>#REF!</v>
      </c>
      <c r="M80" s="161" t="e">
        <f>#REF!</f>
        <v>#REF!</v>
      </c>
      <c r="N80" s="161" t="e">
        <f>#REF!</f>
        <v>#REF!</v>
      </c>
      <c r="O80" s="161" t="e">
        <f>#REF!</f>
        <v>#REF!</v>
      </c>
      <c r="P80" s="161" t="e">
        <f>#REF!</f>
        <v>#REF!</v>
      </c>
      <c r="Q80" s="189" t="e">
        <f>#REF!</f>
        <v>#REF!</v>
      </c>
    </row>
    <row r="81" spans="2:17" s="6" customFormat="1" ht="21.95" customHeight="1" x14ac:dyDescent="0.15">
      <c r="B81" s="434"/>
      <c r="C81" s="419" t="s">
        <v>133</v>
      </c>
      <c r="D81" s="420"/>
      <c r="E81" s="184" t="e">
        <f>#REF!</f>
        <v>#REF!</v>
      </c>
      <c r="F81" s="184" t="e">
        <f>#REF!</f>
        <v>#REF!</v>
      </c>
      <c r="G81" s="184" t="e">
        <f>#REF!</f>
        <v>#REF!</v>
      </c>
      <c r="H81" s="184" t="e">
        <f>#REF!</f>
        <v>#REF!</v>
      </c>
      <c r="I81" s="184" t="e">
        <f>#REF!</f>
        <v>#REF!</v>
      </c>
      <c r="J81" s="184" t="e">
        <f>#REF!</f>
        <v>#REF!</v>
      </c>
      <c r="K81" s="184" t="e">
        <f>#REF!</f>
        <v>#REF!</v>
      </c>
      <c r="L81" s="184" t="e">
        <f>#REF!</f>
        <v>#REF!</v>
      </c>
      <c r="M81" s="184" t="e">
        <f>#REF!</f>
        <v>#REF!</v>
      </c>
      <c r="N81" s="184" t="e">
        <f>#REF!</f>
        <v>#REF!</v>
      </c>
      <c r="O81" s="184" t="e">
        <f>#REF!</f>
        <v>#REF!</v>
      </c>
      <c r="P81" s="184" t="e">
        <f>#REF!</f>
        <v>#REF!</v>
      </c>
      <c r="Q81" s="204" t="e">
        <f>#REF!</f>
        <v>#REF!</v>
      </c>
    </row>
    <row r="82" spans="2:17" s="6" customFormat="1" ht="21.95" customHeight="1" x14ac:dyDescent="0.15">
      <c r="B82" s="434"/>
      <c r="C82" s="407" t="s">
        <v>15</v>
      </c>
      <c r="D82" s="408"/>
      <c r="E82" s="161" t="e">
        <f>#REF!</f>
        <v>#REF!</v>
      </c>
      <c r="F82" s="161" t="e">
        <f>#REF!</f>
        <v>#REF!</v>
      </c>
      <c r="G82" s="161" t="e">
        <f>#REF!</f>
        <v>#REF!</v>
      </c>
      <c r="H82" s="161" t="e">
        <f>#REF!</f>
        <v>#REF!</v>
      </c>
      <c r="I82" s="161" t="e">
        <f>#REF!</f>
        <v>#REF!</v>
      </c>
      <c r="J82" s="161" t="e">
        <f>#REF!</f>
        <v>#REF!</v>
      </c>
      <c r="K82" s="161" t="e">
        <f>#REF!</f>
        <v>#REF!</v>
      </c>
      <c r="L82" s="161" t="e">
        <f>#REF!</f>
        <v>#REF!</v>
      </c>
      <c r="M82" s="161" t="e">
        <f>#REF!</f>
        <v>#REF!</v>
      </c>
      <c r="N82" s="161" t="e">
        <f>#REF!</f>
        <v>#REF!</v>
      </c>
      <c r="O82" s="161" t="e">
        <f>#REF!</f>
        <v>#REF!</v>
      </c>
      <c r="P82" s="161" t="e">
        <f>#REF!</f>
        <v>#REF!</v>
      </c>
      <c r="Q82" s="189" t="e">
        <f>#REF!</f>
        <v>#REF!</v>
      </c>
    </row>
    <row r="83" spans="2:17" s="6" customFormat="1" ht="21.95" customHeight="1" x14ac:dyDescent="0.15">
      <c r="B83" s="434"/>
      <c r="C83" s="419" t="s">
        <v>134</v>
      </c>
      <c r="D83" s="420"/>
      <c r="E83" s="184" t="e">
        <f>#REF!</f>
        <v>#REF!</v>
      </c>
      <c r="F83" s="184" t="e">
        <f>#REF!</f>
        <v>#REF!</v>
      </c>
      <c r="G83" s="184" t="e">
        <f>#REF!</f>
        <v>#REF!</v>
      </c>
      <c r="H83" s="184" t="e">
        <f>#REF!</f>
        <v>#REF!</v>
      </c>
      <c r="I83" s="184" t="e">
        <f>#REF!</f>
        <v>#REF!</v>
      </c>
      <c r="J83" s="184" t="e">
        <f>#REF!</f>
        <v>#REF!</v>
      </c>
      <c r="K83" s="184" t="e">
        <f>#REF!</f>
        <v>#REF!</v>
      </c>
      <c r="L83" s="184" t="e">
        <f>#REF!</f>
        <v>#REF!</v>
      </c>
      <c r="M83" s="184" t="e">
        <f>#REF!</f>
        <v>#REF!</v>
      </c>
      <c r="N83" s="184" t="e">
        <f>#REF!</f>
        <v>#REF!</v>
      </c>
      <c r="O83" s="184" t="e">
        <f>#REF!</f>
        <v>#REF!</v>
      </c>
      <c r="P83" s="184" t="e">
        <f>#REF!</f>
        <v>#REF!</v>
      </c>
      <c r="Q83" s="204" t="e">
        <f>#REF!</f>
        <v>#REF!</v>
      </c>
    </row>
    <row r="84" spans="2:17" s="6" customFormat="1" ht="21.95" customHeight="1" thickBot="1" x14ac:dyDescent="0.2">
      <c r="B84" s="435"/>
      <c r="C84" s="444" t="s">
        <v>16</v>
      </c>
      <c r="D84" s="445"/>
      <c r="E84" s="190" t="e">
        <f>#REF!</f>
        <v>#REF!</v>
      </c>
      <c r="F84" s="190" t="e">
        <f>#REF!</f>
        <v>#REF!</v>
      </c>
      <c r="G84" s="190" t="e">
        <f>#REF!</f>
        <v>#REF!</v>
      </c>
      <c r="H84" s="190" t="e">
        <f>#REF!</f>
        <v>#REF!</v>
      </c>
      <c r="I84" s="190" t="e">
        <f>#REF!</f>
        <v>#REF!</v>
      </c>
      <c r="J84" s="190" t="e">
        <f>#REF!</f>
        <v>#REF!</v>
      </c>
      <c r="K84" s="190" t="e">
        <f>#REF!</f>
        <v>#REF!</v>
      </c>
      <c r="L84" s="190" t="e">
        <f>#REF!</f>
        <v>#REF!</v>
      </c>
      <c r="M84" s="190" t="e">
        <f>#REF!</f>
        <v>#REF!</v>
      </c>
      <c r="N84" s="190" t="e">
        <f>#REF!</f>
        <v>#REF!</v>
      </c>
      <c r="O84" s="190" t="e">
        <f>#REF!</f>
        <v>#REF!</v>
      </c>
      <c r="P84" s="190" t="e">
        <f>#REF!</f>
        <v>#REF!</v>
      </c>
      <c r="Q84" s="191" t="e">
        <f>#REF!</f>
        <v>#REF!</v>
      </c>
    </row>
    <row r="85" spans="2:17" s="6" customFormat="1" ht="21.95" customHeight="1" x14ac:dyDescent="0.15">
      <c r="B85" s="433" t="s">
        <v>107</v>
      </c>
      <c r="C85" s="405" t="s">
        <v>130</v>
      </c>
      <c r="D85" s="406"/>
      <c r="E85" s="182" t="e">
        <f>#REF!</f>
        <v>#REF!</v>
      </c>
      <c r="F85" s="182" t="e">
        <f>#REF!</f>
        <v>#REF!</v>
      </c>
      <c r="G85" s="182" t="e">
        <f>#REF!</f>
        <v>#REF!</v>
      </c>
      <c r="H85" s="182" t="e">
        <f>#REF!</f>
        <v>#REF!</v>
      </c>
      <c r="I85" s="182" t="e">
        <f>#REF!</f>
        <v>#REF!</v>
      </c>
      <c r="J85" s="182" t="e">
        <f>#REF!</f>
        <v>#REF!</v>
      </c>
      <c r="K85" s="182" t="e">
        <f>#REF!</f>
        <v>#REF!</v>
      </c>
      <c r="L85" s="182" t="e">
        <f>#REF!</f>
        <v>#REF!</v>
      </c>
      <c r="M85" s="182" t="e">
        <f>#REF!</f>
        <v>#REF!</v>
      </c>
      <c r="N85" s="182" t="e">
        <f>#REF!</f>
        <v>#REF!</v>
      </c>
      <c r="O85" s="182" t="e">
        <f>#REF!</f>
        <v>#REF!</v>
      </c>
      <c r="P85" s="182" t="e">
        <f>#REF!</f>
        <v>#REF!</v>
      </c>
      <c r="Q85" s="203" t="e">
        <f>#REF!</f>
        <v>#REF!</v>
      </c>
    </row>
    <row r="86" spans="2:17" s="6" customFormat="1" ht="21.95" customHeight="1" x14ac:dyDescent="0.15">
      <c r="B86" s="434"/>
      <c r="C86" s="407" t="s">
        <v>17</v>
      </c>
      <c r="D86" s="408"/>
      <c r="E86" s="161" t="e">
        <f>#REF!</f>
        <v>#REF!</v>
      </c>
      <c r="F86" s="161" t="e">
        <f>#REF!</f>
        <v>#REF!</v>
      </c>
      <c r="G86" s="161" t="e">
        <f>#REF!</f>
        <v>#REF!</v>
      </c>
      <c r="H86" s="161" t="e">
        <f>#REF!</f>
        <v>#REF!</v>
      </c>
      <c r="I86" s="161" t="e">
        <f>#REF!</f>
        <v>#REF!</v>
      </c>
      <c r="J86" s="161" t="e">
        <f>#REF!</f>
        <v>#REF!</v>
      </c>
      <c r="K86" s="161" t="e">
        <f>#REF!</f>
        <v>#REF!</v>
      </c>
      <c r="L86" s="161" t="e">
        <f>#REF!</f>
        <v>#REF!</v>
      </c>
      <c r="M86" s="161" t="e">
        <f>#REF!</f>
        <v>#REF!</v>
      </c>
      <c r="N86" s="161" t="e">
        <f>#REF!</f>
        <v>#REF!</v>
      </c>
      <c r="O86" s="161" t="e">
        <f>#REF!</f>
        <v>#REF!</v>
      </c>
      <c r="P86" s="161" t="e">
        <f>#REF!</f>
        <v>#REF!</v>
      </c>
      <c r="Q86" s="189" t="e">
        <f>#REF!</f>
        <v>#REF!</v>
      </c>
    </row>
    <row r="87" spans="2:17" s="6" customFormat="1" ht="21.95" customHeight="1" x14ac:dyDescent="0.15">
      <c r="B87" s="434"/>
      <c r="C87" s="419" t="s">
        <v>131</v>
      </c>
      <c r="D87" s="420"/>
      <c r="E87" s="184" t="e">
        <f>#REF!</f>
        <v>#REF!</v>
      </c>
      <c r="F87" s="184" t="e">
        <f>#REF!</f>
        <v>#REF!</v>
      </c>
      <c r="G87" s="184" t="e">
        <f>#REF!</f>
        <v>#REF!</v>
      </c>
      <c r="H87" s="184" t="e">
        <f>#REF!</f>
        <v>#REF!</v>
      </c>
      <c r="I87" s="184" t="e">
        <f>#REF!</f>
        <v>#REF!</v>
      </c>
      <c r="J87" s="184" t="e">
        <f>#REF!</f>
        <v>#REF!</v>
      </c>
      <c r="K87" s="184" t="e">
        <f>#REF!</f>
        <v>#REF!</v>
      </c>
      <c r="L87" s="184" t="e">
        <f>#REF!</f>
        <v>#REF!</v>
      </c>
      <c r="M87" s="184" t="e">
        <f>#REF!</f>
        <v>#REF!</v>
      </c>
      <c r="N87" s="184" t="e">
        <f>#REF!</f>
        <v>#REF!</v>
      </c>
      <c r="O87" s="184" t="e">
        <f>#REF!</f>
        <v>#REF!</v>
      </c>
      <c r="P87" s="184" t="e">
        <f>#REF!</f>
        <v>#REF!</v>
      </c>
      <c r="Q87" s="204" t="e">
        <f>#REF!</f>
        <v>#REF!</v>
      </c>
    </row>
    <row r="88" spans="2:17" s="6" customFormat="1" ht="21.95" customHeight="1" x14ac:dyDescent="0.15">
      <c r="B88" s="434"/>
      <c r="C88" s="407" t="s">
        <v>18</v>
      </c>
      <c r="D88" s="408"/>
      <c r="E88" s="161" t="e">
        <f>#REF!</f>
        <v>#REF!</v>
      </c>
      <c r="F88" s="161" t="e">
        <f>#REF!</f>
        <v>#REF!</v>
      </c>
      <c r="G88" s="161" t="e">
        <f>#REF!</f>
        <v>#REF!</v>
      </c>
      <c r="H88" s="161" t="e">
        <f>#REF!</f>
        <v>#REF!</v>
      </c>
      <c r="I88" s="161" t="e">
        <f>#REF!</f>
        <v>#REF!</v>
      </c>
      <c r="J88" s="161" t="e">
        <f>#REF!</f>
        <v>#REF!</v>
      </c>
      <c r="K88" s="161" t="e">
        <f>#REF!</f>
        <v>#REF!</v>
      </c>
      <c r="L88" s="161" t="e">
        <f>#REF!</f>
        <v>#REF!</v>
      </c>
      <c r="M88" s="161" t="e">
        <f>#REF!</f>
        <v>#REF!</v>
      </c>
      <c r="N88" s="161" t="e">
        <f>#REF!</f>
        <v>#REF!</v>
      </c>
      <c r="O88" s="161" t="e">
        <f>#REF!</f>
        <v>#REF!</v>
      </c>
      <c r="P88" s="161" t="e">
        <f>#REF!</f>
        <v>#REF!</v>
      </c>
      <c r="Q88" s="189" t="e">
        <f>#REF!</f>
        <v>#REF!</v>
      </c>
    </row>
    <row r="89" spans="2:17" s="6" customFormat="1" ht="21.95" customHeight="1" x14ac:dyDescent="0.15">
      <c r="B89" s="434"/>
      <c r="C89" s="419" t="s">
        <v>132</v>
      </c>
      <c r="D89" s="420"/>
      <c r="E89" s="184" t="e">
        <f>#REF!</f>
        <v>#REF!</v>
      </c>
      <c r="F89" s="184" t="e">
        <f>#REF!</f>
        <v>#REF!</v>
      </c>
      <c r="G89" s="184" t="e">
        <f>#REF!</f>
        <v>#REF!</v>
      </c>
      <c r="H89" s="184" t="e">
        <f>#REF!</f>
        <v>#REF!</v>
      </c>
      <c r="I89" s="184" t="e">
        <f>#REF!</f>
        <v>#REF!</v>
      </c>
      <c r="J89" s="184" t="e">
        <f>#REF!</f>
        <v>#REF!</v>
      </c>
      <c r="K89" s="184" t="e">
        <f>#REF!</f>
        <v>#REF!</v>
      </c>
      <c r="L89" s="184" t="e">
        <f>#REF!</f>
        <v>#REF!</v>
      </c>
      <c r="M89" s="184" t="e">
        <f>#REF!</f>
        <v>#REF!</v>
      </c>
      <c r="N89" s="184" t="e">
        <f>#REF!</f>
        <v>#REF!</v>
      </c>
      <c r="O89" s="184" t="e">
        <f>#REF!</f>
        <v>#REF!</v>
      </c>
      <c r="P89" s="184" t="e">
        <f>#REF!</f>
        <v>#REF!</v>
      </c>
      <c r="Q89" s="204" t="e">
        <f>#REF!</f>
        <v>#REF!</v>
      </c>
    </row>
    <row r="90" spans="2:17" s="6" customFormat="1" ht="21.95" customHeight="1" x14ac:dyDescent="0.15">
      <c r="B90" s="434"/>
      <c r="C90" s="407" t="s">
        <v>19</v>
      </c>
      <c r="D90" s="408"/>
      <c r="E90" s="161" t="e">
        <f>#REF!</f>
        <v>#REF!</v>
      </c>
      <c r="F90" s="161" t="e">
        <f>#REF!</f>
        <v>#REF!</v>
      </c>
      <c r="G90" s="161" t="e">
        <f>#REF!</f>
        <v>#REF!</v>
      </c>
      <c r="H90" s="161" t="e">
        <f>#REF!</f>
        <v>#REF!</v>
      </c>
      <c r="I90" s="161" t="e">
        <f>#REF!</f>
        <v>#REF!</v>
      </c>
      <c r="J90" s="161" t="e">
        <f>#REF!</f>
        <v>#REF!</v>
      </c>
      <c r="K90" s="161" t="e">
        <f>#REF!</f>
        <v>#REF!</v>
      </c>
      <c r="L90" s="161" t="e">
        <f>#REF!</f>
        <v>#REF!</v>
      </c>
      <c r="M90" s="161" t="e">
        <f>#REF!</f>
        <v>#REF!</v>
      </c>
      <c r="N90" s="161" t="e">
        <f>#REF!</f>
        <v>#REF!</v>
      </c>
      <c r="O90" s="161" t="e">
        <f>#REF!</f>
        <v>#REF!</v>
      </c>
      <c r="P90" s="161" t="e">
        <f>#REF!</f>
        <v>#REF!</v>
      </c>
      <c r="Q90" s="189" t="e">
        <f>#REF!</f>
        <v>#REF!</v>
      </c>
    </row>
    <row r="91" spans="2:17" s="6" customFormat="1" ht="21.95" customHeight="1" x14ac:dyDescent="0.15">
      <c r="B91" s="434"/>
      <c r="C91" s="419" t="s">
        <v>135</v>
      </c>
      <c r="D91" s="420"/>
      <c r="E91" s="184" t="e">
        <f>#REF!</f>
        <v>#REF!</v>
      </c>
      <c r="F91" s="184" t="e">
        <f>#REF!</f>
        <v>#REF!</v>
      </c>
      <c r="G91" s="184" t="e">
        <f>#REF!</f>
        <v>#REF!</v>
      </c>
      <c r="H91" s="184" t="e">
        <f>#REF!</f>
        <v>#REF!</v>
      </c>
      <c r="I91" s="184" t="e">
        <f>#REF!</f>
        <v>#REF!</v>
      </c>
      <c r="J91" s="184" t="e">
        <f>#REF!</f>
        <v>#REF!</v>
      </c>
      <c r="K91" s="184" t="e">
        <f>#REF!</f>
        <v>#REF!</v>
      </c>
      <c r="L91" s="184" t="e">
        <f>#REF!</f>
        <v>#REF!</v>
      </c>
      <c r="M91" s="184" t="e">
        <f>#REF!</f>
        <v>#REF!</v>
      </c>
      <c r="N91" s="184" t="e">
        <f>#REF!</f>
        <v>#REF!</v>
      </c>
      <c r="O91" s="184" t="e">
        <f>#REF!</f>
        <v>#REF!</v>
      </c>
      <c r="P91" s="184" t="e">
        <f>#REF!</f>
        <v>#REF!</v>
      </c>
      <c r="Q91" s="204" t="e">
        <f>#REF!</f>
        <v>#REF!</v>
      </c>
    </row>
    <row r="92" spans="2:17" s="6" customFormat="1" ht="21.95" customHeight="1" x14ac:dyDescent="0.15">
      <c r="B92" s="434"/>
      <c r="C92" s="407" t="s">
        <v>20</v>
      </c>
      <c r="D92" s="408"/>
      <c r="E92" s="161" t="e">
        <f>#REF!</f>
        <v>#REF!</v>
      </c>
      <c r="F92" s="161" t="e">
        <f>#REF!</f>
        <v>#REF!</v>
      </c>
      <c r="G92" s="161" t="e">
        <f>#REF!</f>
        <v>#REF!</v>
      </c>
      <c r="H92" s="161" t="e">
        <f>#REF!</f>
        <v>#REF!</v>
      </c>
      <c r="I92" s="161" t="e">
        <f>#REF!</f>
        <v>#REF!</v>
      </c>
      <c r="J92" s="161" t="e">
        <f>#REF!</f>
        <v>#REF!</v>
      </c>
      <c r="K92" s="161" t="e">
        <f>#REF!</f>
        <v>#REF!</v>
      </c>
      <c r="L92" s="161" t="e">
        <f>#REF!</f>
        <v>#REF!</v>
      </c>
      <c r="M92" s="161" t="e">
        <f>#REF!</f>
        <v>#REF!</v>
      </c>
      <c r="N92" s="161" t="e">
        <f>#REF!</f>
        <v>#REF!</v>
      </c>
      <c r="O92" s="161" t="e">
        <f>#REF!</f>
        <v>#REF!</v>
      </c>
      <c r="P92" s="161" t="e">
        <f>#REF!</f>
        <v>#REF!</v>
      </c>
      <c r="Q92" s="189" t="e">
        <f>#REF!</f>
        <v>#REF!</v>
      </c>
    </row>
    <row r="93" spans="2:17" s="6" customFormat="1" ht="21.95" customHeight="1" x14ac:dyDescent="0.15">
      <c r="B93" s="434"/>
      <c r="C93" s="419" t="s">
        <v>134</v>
      </c>
      <c r="D93" s="420"/>
      <c r="E93" s="184" t="e">
        <f>#REF!</f>
        <v>#REF!</v>
      </c>
      <c r="F93" s="184" t="e">
        <f>#REF!</f>
        <v>#REF!</v>
      </c>
      <c r="G93" s="184" t="e">
        <f>#REF!</f>
        <v>#REF!</v>
      </c>
      <c r="H93" s="184" t="e">
        <f>#REF!</f>
        <v>#REF!</v>
      </c>
      <c r="I93" s="184" t="e">
        <f>#REF!</f>
        <v>#REF!</v>
      </c>
      <c r="J93" s="184" t="e">
        <f>#REF!</f>
        <v>#REF!</v>
      </c>
      <c r="K93" s="184" t="e">
        <f>#REF!</f>
        <v>#REF!</v>
      </c>
      <c r="L93" s="184" t="e">
        <f>#REF!</f>
        <v>#REF!</v>
      </c>
      <c r="M93" s="184" t="e">
        <f>#REF!</f>
        <v>#REF!</v>
      </c>
      <c r="N93" s="184" t="e">
        <f>#REF!</f>
        <v>#REF!</v>
      </c>
      <c r="O93" s="184" t="e">
        <f>#REF!</f>
        <v>#REF!</v>
      </c>
      <c r="P93" s="184" t="e">
        <f>#REF!</f>
        <v>#REF!</v>
      </c>
      <c r="Q93" s="204" t="e">
        <f>#REF!</f>
        <v>#REF!</v>
      </c>
    </row>
    <row r="94" spans="2:17" s="6" customFormat="1" ht="21.95" customHeight="1" thickBot="1" x14ac:dyDescent="0.2">
      <c r="B94" s="435"/>
      <c r="C94" s="444" t="s">
        <v>21</v>
      </c>
      <c r="D94" s="445"/>
      <c r="E94" s="190" t="e">
        <f>#REF!</f>
        <v>#REF!</v>
      </c>
      <c r="F94" s="190" t="e">
        <f>#REF!</f>
        <v>#REF!</v>
      </c>
      <c r="G94" s="190" t="e">
        <f>#REF!</f>
        <v>#REF!</v>
      </c>
      <c r="H94" s="190" t="e">
        <f>#REF!</f>
        <v>#REF!</v>
      </c>
      <c r="I94" s="190" t="e">
        <f>#REF!</f>
        <v>#REF!</v>
      </c>
      <c r="J94" s="190" t="e">
        <f>#REF!</f>
        <v>#REF!</v>
      </c>
      <c r="K94" s="190" t="e">
        <f>#REF!</f>
        <v>#REF!</v>
      </c>
      <c r="L94" s="190" t="e">
        <f>#REF!</f>
        <v>#REF!</v>
      </c>
      <c r="M94" s="190" t="e">
        <f>#REF!</f>
        <v>#REF!</v>
      </c>
      <c r="N94" s="190" t="e">
        <f>#REF!</f>
        <v>#REF!</v>
      </c>
      <c r="O94" s="190" t="e">
        <f>#REF!</f>
        <v>#REF!</v>
      </c>
      <c r="P94" s="190" t="e">
        <f>#REF!</f>
        <v>#REF!</v>
      </c>
      <c r="Q94" s="191" t="e">
        <f>#REF!</f>
        <v>#REF!</v>
      </c>
    </row>
    <row r="95" spans="2:17" ht="21.95" customHeight="1" x14ac:dyDescent="0.15">
      <c r="B95" s="433" t="s">
        <v>108</v>
      </c>
      <c r="C95" s="446" t="s">
        <v>130</v>
      </c>
      <c r="D95" s="447"/>
      <c r="E95" s="236" t="e">
        <f>#REF!</f>
        <v>#REF!</v>
      </c>
      <c r="F95" s="166" t="e">
        <f>#REF!</f>
        <v>#REF!</v>
      </c>
      <c r="G95" s="166" t="e">
        <f>#REF!</f>
        <v>#REF!</v>
      </c>
      <c r="H95" s="166" t="e">
        <f>#REF!</f>
        <v>#REF!</v>
      </c>
      <c r="I95" s="166" t="e">
        <f>#REF!</f>
        <v>#REF!</v>
      </c>
      <c r="J95" s="166" t="e">
        <f>#REF!</f>
        <v>#REF!</v>
      </c>
      <c r="K95" s="166" t="e">
        <f>#REF!</f>
        <v>#REF!</v>
      </c>
      <c r="L95" s="166" t="e">
        <f>#REF!</f>
        <v>#REF!</v>
      </c>
      <c r="M95" s="166" t="e">
        <f>#REF!</f>
        <v>#REF!</v>
      </c>
      <c r="N95" s="166" t="e">
        <f>#REF!</f>
        <v>#REF!</v>
      </c>
      <c r="O95" s="166" t="e">
        <f>#REF!</f>
        <v>#REF!</v>
      </c>
      <c r="P95" s="166" t="e">
        <f>#REF!</f>
        <v>#REF!</v>
      </c>
      <c r="Q95" s="237" t="e">
        <f>#REF!</f>
        <v>#REF!</v>
      </c>
    </row>
    <row r="96" spans="2:17" ht="21.95" customHeight="1" x14ac:dyDescent="0.15">
      <c r="B96" s="434"/>
      <c r="C96" s="407" t="s">
        <v>22</v>
      </c>
      <c r="D96" s="408"/>
      <c r="E96" s="238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89"/>
    </row>
    <row r="97" spans="2:17" ht="21.95" customHeight="1" x14ac:dyDescent="0.15">
      <c r="B97" s="434"/>
      <c r="C97" s="419" t="s">
        <v>131</v>
      </c>
      <c r="D97" s="420"/>
      <c r="E97" s="239" t="e">
        <f>#REF!</f>
        <v>#REF!</v>
      </c>
      <c r="F97" s="173" t="e">
        <f>#REF!</f>
        <v>#REF!</v>
      </c>
      <c r="G97" s="173" t="e">
        <f>#REF!</f>
        <v>#REF!</v>
      </c>
      <c r="H97" s="173" t="e">
        <f>#REF!</f>
        <v>#REF!</v>
      </c>
      <c r="I97" s="173" t="e">
        <f>#REF!</f>
        <v>#REF!</v>
      </c>
      <c r="J97" s="173" t="e">
        <f>#REF!</f>
        <v>#REF!</v>
      </c>
      <c r="K97" s="173" t="e">
        <f>#REF!</f>
        <v>#REF!</v>
      </c>
      <c r="L97" s="173" t="e">
        <f>#REF!</f>
        <v>#REF!</v>
      </c>
      <c r="M97" s="173" t="e">
        <f>#REF!</f>
        <v>#REF!</v>
      </c>
      <c r="N97" s="173" t="e">
        <f>#REF!</f>
        <v>#REF!</v>
      </c>
      <c r="O97" s="173" t="e">
        <f>#REF!</f>
        <v>#REF!</v>
      </c>
      <c r="P97" s="173" t="e">
        <f>#REF!</f>
        <v>#REF!</v>
      </c>
      <c r="Q97" s="240" t="e">
        <f>#REF!</f>
        <v>#REF!</v>
      </c>
    </row>
    <row r="98" spans="2:17" ht="21.95" customHeight="1" x14ac:dyDescent="0.15">
      <c r="B98" s="434"/>
      <c r="C98" s="407" t="s">
        <v>24</v>
      </c>
      <c r="D98" s="408"/>
      <c r="E98" s="238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89"/>
    </row>
    <row r="99" spans="2:17" ht="21.95" customHeight="1" x14ac:dyDescent="0.15">
      <c r="B99" s="434"/>
      <c r="C99" s="419" t="s">
        <v>132</v>
      </c>
      <c r="D99" s="420"/>
      <c r="E99" s="239" t="e">
        <f>#REF!</f>
        <v>#REF!</v>
      </c>
      <c r="F99" s="173" t="e">
        <f>#REF!</f>
        <v>#REF!</v>
      </c>
      <c r="G99" s="173" t="e">
        <f>#REF!</f>
        <v>#REF!</v>
      </c>
      <c r="H99" s="173" t="e">
        <f>#REF!</f>
        <v>#REF!</v>
      </c>
      <c r="I99" s="173" t="e">
        <f>#REF!</f>
        <v>#REF!</v>
      </c>
      <c r="J99" s="173" t="e">
        <f>#REF!</f>
        <v>#REF!</v>
      </c>
      <c r="K99" s="173" t="e">
        <f>#REF!</f>
        <v>#REF!</v>
      </c>
      <c r="L99" s="173" t="e">
        <f>#REF!</f>
        <v>#REF!</v>
      </c>
      <c r="M99" s="173" t="e">
        <f>#REF!</f>
        <v>#REF!</v>
      </c>
      <c r="N99" s="173" t="e">
        <f>#REF!</f>
        <v>#REF!</v>
      </c>
      <c r="O99" s="173" t="e">
        <f>#REF!</f>
        <v>#REF!</v>
      </c>
      <c r="P99" s="173" t="e">
        <f>#REF!</f>
        <v>#REF!</v>
      </c>
      <c r="Q99" s="240" t="e">
        <f>#REF!</f>
        <v>#REF!</v>
      </c>
    </row>
    <row r="100" spans="2:17" ht="21.95" customHeight="1" x14ac:dyDescent="0.15">
      <c r="B100" s="434"/>
      <c r="C100" s="440" t="s">
        <v>136</v>
      </c>
      <c r="D100" s="441"/>
      <c r="E100" s="238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89"/>
    </row>
    <row r="101" spans="2:17" ht="21.95" customHeight="1" x14ac:dyDescent="0.15">
      <c r="B101" s="434"/>
      <c r="C101" s="419" t="s">
        <v>137</v>
      </c>
      <c r="D101" s="420"/>
      <c r="E101" s="239" t="e">
        <f>#REF!</f>
        <v>#REF!</v>
      </c>
      <c r="F101" s="173" t="e">
        <f>#REF!</f>
        <v>#REF!</v>
      </c>
      <c r="G101" s="173" t="e">
        <f>#REF!</f>
        <v>#REF!</v>
      </c>
      <c r="H101" s="173" t="e">
        <f>#REF!</f>
        <v>#REF!</v>
      </c>
      <c r="I101" s="173" t="e">
        <f>#REF!</f>
        <v>#REF!</v>
      </c>
      <c r="J101" s="173" t="e">
        <f>#REF!</f>
        <v>#REF!</v>
      </c>
      <c r="K101" s="173" t="e">
        <f>#REF!</f>
        <v>#REF!</v>
      </c>
      <c r="L101" s="173" t="e">
        <f>#REF!</f>
        <v>#REF!</v>
      </c>
      <c r="M101" s="173" t="e">
        <f>#REF!</f>
        <v>#REF!</v>
      </c>
      <c r="N101" s="173" t="e">
        <f>#REF!</f>
        <v>#REF!</v>
      </c>
      <c r="O101" s="173" t="e">
        <f>#REF!</f>
        <v>#REF!</v>
      </c>
      <c r="P101" s="173" t="e">
        <f>#REF!</f>
        <v>#REF!</v>
      </c>
      <c r="Q101" s="240" t="e">
        <f>#REF!</f>
        <v>#REF!</v>
      </c>
    </row>
    <row r="102" spans="2:17" ht="21.95" customHeight="1" thickBot="1" x14ac:dyDescent="0.2">
      <c r="B102" s="435"/>
      <c r="C102" s="442" t="s">
        <v>26</v>
      </c>
      <c r="D102" s="443"/>
      <c r="E102" s="241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242"/>
    </row>
    <row r="103" spans="2:17" ht="20.100000000000001" customHeight="1" x14ac:dyDescent="0.15">
      <c r="B103" s="7"/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7" ht="20.100000000000001" customHeight="1" x14ac:dyDescent="0.15">
      <c r="B104" s="7"/>
      <c r="C104" s="13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7" ht="20.100000000000001" customHeight="1" x14ac:dyDescent="0.15">
      <c r="B105" s="7"/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7" ht="20.100000000000001" customHeight="1" x14ac:dyDescent="0.15">
      <c r="B106" s="7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7" ht="20.100000000000001" customHeight="1" x14ac:dyDescent="0.15">
      <c r="B107" s="7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7" ht="20.100000000000001" customHeight="1" x14ac:dyDescent="0.15">
      <c r="B108" s="7"/>
      <c r="C108" s="13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7" ht="20.100000000000001" customHeight="1" x14ac:dyDescent="0.15">
      <c r="B109" s="7"/>
      <c r="C109" s="13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7" ht="20.100000000000001" customHeight="1" x14ac:dyDescent="0.15">
      <c r="B110" s="7"/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7" ht="20.100000000000001" customHeight="1" x14ac:dyDescent="0.15">
      <c r="B111" s="7"/>
      <c r="C111" s="13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7" ht="20.100000000000001" customHeight="1" x14ac:dyDescent="0.15">
      <c r="B112" s="7"/>
      <c r="C112" s="13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20.100000000000001" customHeight="1" x14ac:dyDescent="0.15">
      <c r="B113" s="7"/>
      <c r="C113" s="13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20.100000000000001" customHeight="1" x14ac:dyDescent="0.15">
      <c r="B114" s="7"/>
      <c r="C114" s="13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20.100000000000001" customHeight="1" x14ac:dyDescent="0.15">
      <c r="B115" s="7"/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20.100000000000001" customHeight="1" x14ac:dyDescent="0.15">
      <c r="B116" s="7"/>
      <c r="C116" s="13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20.100000000000001" customHeight="1" x14ac:dyDescent="0.15">
      <c r="B117" s="7"/>
      <c r="C117" s="13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20.100000000000001" customHeight="1" x14ac:dyDescent="0.15">
      <c r="B118" s="7"/>
      <c r="C118" s="13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20.100000000000001" customHeight="1" x14ac:dyDescent="0.15">
      <c r="B119" s="7"/>
      <c r="C119" s="13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20.100000000000001" customHeight="1" x14ac:dyDescent="0.15">
      <c r="B120" s="7"/>
      <c r="C120" s="13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20.100000000000001" customHeight="1" x14ac:dyDescent="0.15">
      <c r="B121" s="7"/>
      <c r="C121" s="13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20.100000000000001" customHeight="1" x14ac:dyDescent="0.15">
      <c r="B122" s="7"/>
      <c r="C122" s="13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20.100000000000001" customHeight="1" x14ac:dyDescent="0.15">
      <c r="B123" s="7"/>
      <c r="C123" s="13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20.100000000000001" customHeight="1" x14ac:dyDescent="0.15">
      <c r="B124" s="7"/>
      <c r="C124" s="13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5.95" customHeight="1" x14ac:dyDescent="0.15">
      <c r="C125" s="6"/>
      <c r="D125" s="6"/>
      <c r="E125" s="6"/>
      <c r="F125" s="6"/>
      <c r="G125" s="6"/>
      <c r="H125" s="6"/>
      <c r="I125" s="6"/>
      <c r="J125" s="6"/>
    </row>
    <row r="126" spans="2:16" ht="24.95" customHeight="1" x14ac:dyDescent="0.2">
      <c r="B126" s="438" t="s">
        <v>139</v>
      </c>
      <c r="C126" s="439"/>
      <c r="D126" s="13"/>
      <c r="E126" s="1"/>
      <c r="F126" s="2"/>
    </row>
    <row r="127" spans="2:16" ht="20.100000000000001" customHeight="1" x14ac:dyDescent="0.2">
      <c r="E127" s="1"/>
      <c r="F127" s="2"/>
    </row>
    <row r="128" spans="2:16" ht="20.100000000000001" customHeight="1" x14ac:dyDescent="0.2">
      <c r="E128" s="1"/>
      <c r="F128" s="2"/>
    </row>
    <row r="129" spans="2:17" ht="30" customHeight="1" x14ac:dyDescent="0.15">
      <c r="B129" s="479" t="s">
        <v>246</v>
      </c>
      <c r="C129" s="479"/>
      <c r="D129" s="479"/>
      <c r="E129" s="479"/>
      <c r="F129" s="479"/>
      <c r="G129" s="479"/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</row>
    <row r="130" spans="2:17" ht="20.100000000000001" customHeight="1" x14ac:dyDescent="0.2">
      <c r="B130" s="3"/>
      <c r="C130" s="4"/>
      <c r="D130" s="4"/>
      <c r="E130" s="4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</row>
    <row r="131" spans="2:17" s="6" customFormat="1" ht="24.95" customHeight="1" thickBot="1" x14ac:dyDescent="0.2">
      <c r="Q131" s="91" t="s">
        <v>1</v>
      </c>
    </row>
    <row r="132" spans="2:17" s="6" customFormat="1" ht="20.100000000000001" customHeight="1" thickTop="1" x14ac:dyDescent="0.15">
      <c r="B132" s="101"/>
      <c r="C132" s="480" t="s">
        <v>103</v>
      </c>
      <c r="D132" s="480"/>
      <c r="E132" s="421" t="s">
        <v>170</v>
      </c>
      <c r="F132" s="423" t="s">
        <v>145</v>
      </c>
      <c r="G132" s="413" t="s">
        <v>2</v>
      </c>
      <c r="H132" s="448"/>
      <c r="I132" s="448"/>
      <c r="J132" s="414"/>
      <c r="K132" s="413" t="s">
        <v>147</v>
      </c>
      <c r="L132" s="414"/>
      <c r="M132" s="417" t="s">
        <v>105</v>
      </c>
      <c r="N132" s="417" t="s">
        <v>3</v>
      </c>
      <c r="O132" s="413" t="s">
        <v>4</v>
      </c>
      <c r="P132" s="414"/>
      <c r="Q132" s="482" t="s">
        <v>234</v>
      </c>
    </row>
    <row r="133" spans="2:17" s="7" customFormat="1" ht="20.100000000000001" customHeight="1" x14ac:dyDescent="0.15">
      <c r="B133" s="102"/>
      <c r="C133" s="481"/>
      <c r="D133" s="481"/>
      <c r="E133" s="422"/>
      <c r="F133" s="424"/>
      <c r="G133" s="415"/>
      <c r="H133" s="449"/>
      <c r="I133" s="449"/>
      <c r="J133" s="416"/>
      <c r="K133" s="415"/>
      <c r="L133" s="416"/>
      <c r="M133" s="418"/>
      <c r="N133" s="418"/>
      <c r="O133" s="415"/>
      <c r="P133" s="416"/>
      <c r="Q133" s="483"/>
    </row>
    <row r="134" spans="2:17" s="6" customFormat="1" ht="20.100000000000001" customHeight="1" x14ac:dyDescent="0.15">
      <c r="B134" s="102"/>
      <c r="C134" s="26"/>
      <c r="D134" s="26"/>
      <c r="E134" s="396" t="s">
        <v>5</v>
      </c>
      <c r="F134" s="395" t="s">
        <v>232</v>
      </c>
      <c r="G134" s="395" t="s">
        <v>6</v>
      </c>
      <c r="H134" s="395" t="s">
        <v>7</v>
      </c>
      <c r="I134" s="395" t="s">
        <v>8</v>
      </c>
      <c r="J134" s="395" t="s">
        <v>143</v>
      </c>
      <c r="K134" s="27" t="s">
        <v>9</v>
      </c>
      <c r="L134" s="28" t="s">
        <v>10</v>
      </c>
      <c r="M134" s="395" t="s">
        <v>233</v>
      </c>
      <c r="N134" s="29"/>
      <c r="O134" s="395" t="s">
        <v>240</v>
      </c>
      <c r="P134" s="392" t="s">
        <v>243</v>
      </c>
      <c r="Q134" s="103"/>
    </row>
    <row r="135" spans="2:17" s="6" customFormat="1" ht="20.100000000000001" customHeight="1" x14ac:dyDescent="0.15">
      <c r="B135" s="102"/>
      <c r="C135" s="26"/>
      <c r="D135" s="26"/>
      <c r="E135" s="397"/>
      <c r="F135" s="393"/>
      <c r="G135" s="393"/>
      <c r="H135" s="393"/>
      <c r="I135" s="393"/>
      <c r="J135" s="393"/>
      <c r="K135" s="399" t="s">
        <v>104</v>
      </c>
      <c r="L135" s="399" t="s">
        <v>222</v>
      </c>
      <c r="M135" s="393"/>
      <c r="N135" s="104" t="s">
        <v>225</v>
      </c>
      <c r="O135" s="393"/>
      <c r="P135" s="393"/>
      <c r="Q135" s="105" t="s">
        <v>236</v>
      </c>
    </row>
    <row r="136" spans="2:17" s="6" customFormat="1" ht="20.100000000000001" customHeight="1" x14ac:dyDescent="0.15">
      <c r="B136" s="409" t="s">
        <v>112</v>
      </c>
      <c r="C136" s="410"/>
      <c r="D136" s="26"/>
      <c r="E136" s="397"/>
      <c r="F136" s="393"/>
      <c r="G136" s="393"/>
      <c r="H136" s="393"/>
      <c r="I136" s="393"/>
      <c r="J136" s="393"/>
      <c r="K136" s="399"/>
      <c r="L136" s="399"/>
      <c r="M136" s="393"/>
      <c r="N136" s="30" t="s">
        <v>226</v>
      </c>
      <c r="O136" s="393"/>
      <c r="P136" s="393"/>
      <c r="Q136" s="106" t="s">
        <v>239</v>
      </c>
    </row>
    <row r="137" spans="2:17" s="6" customFormat="1" ht="20.100000000000001" customHeight="1" thickBot="1" x14ac:dyDescent="0.2">
      <c r="B137" s="411"/>
      <c r="C137" s="412"/>
      <c r="D137" s="107"/>
      <c r="E137" s="398"/>
      <c r="F137" s="394"/>
      <c r="G137" s="394"/>
      <c r="H137" s="394"/>
      <c r="I137" s="394"/>
      <c r="J137" s="394"/>
      <c r="K137" s="400"/>
      <c r="L137" s="400"/>
      <c r="M137" s="394"/>
      <c r="N137" s="108"/>
      <c r="O137" s="394"/>
      <c r="P137" s="394"/>
      <c r="Q137" s="109"/>
    </row>
    <row r="138" spans="2:17" s="6" customFormat="1" ht="21.95" customHeight="1" thickTop="1" x14ac:dyDescent="0.15">
      <c r="B138" s="452" t="s">
        <v>106</v>
      </c>
      <c r="C138" s="461" t="s">
        <v>130</v>
      </c>
      <c r="D138" s="462"/>
      <c r="E138" s="181">
        <f>'公表資料（表-１）'!D13</f>
        <v>0</v>
      </c>
      <c r="F138" s="181">
        <f>'公表資料（表-１）'!E13</f>
        <v>0</v>
      </c>
      <c r="G138" s="181">
        <f>'公表資料（表-１）'!F13</f>
        <v>0</v>
      </c>
      <c r="H138" s="181">
        <f>'公表資料（表-１）'!G13</f>
        <v>0</v>
      </c>
      <c r="I138" s="181">
        <f>'公表資料（表-１）'!H13</f>
        <v>0</v>
      </c>
      <c r="J138" s="181">
        <f>'公表資料（表-１）'!I13</f>
        <v>0</v>
      </c>
      <c r="K138" s="181">
        <f>'公表資料（表-１）'!J13</f>
        <v>0</v>
      </c>
      <c r="L138" s="181">
        <f>'公表資料（表-１）'!K13</f>
        <v>0</v>
      </c>
      <c r="M138" s="181">
        <f>'公表資料（表-１）'!L13</f>
        <v>0</v>
      </c>
      <c r="N138" s="182">
        <f>'公表資料（表-１）'!M13</f>
        <v>0</v>
      </c>
      <c r="O138" s="181">
        <f>'公表資料（表-１）'!N13</f>
        <v>0</v>
      </c>
      <c r="P138" s="181">
        <f>'公表資料（表-１）'!O13</f>
        <v>0</v>
      </c>
      <c r="Q138" s="183">
        <f>'公表資料（表-１）'!P13</f>
        <v>0</v>
      </c>
    </row>
    <row r="139" spans="2:17" s="6" customFormat="1" ht="21.95" customHeight="1" x14ac:dyDescent="0.15">
      <c r="B139" s="453"/>
      <c r="C139" s="425" t="s">
        <v>12</v>
      </c>
      <c r="D139" s="426"/>
      <c r="E139" s="159">
        <f>'公表資料（表-１）'!D14</f>
        <v>0</v>
      </c>
      <c r="F139" s="159">
        <f>'公表資料（表-１）'!E14</f>
        <v>0</v>
      </c>
      <c r="G139" s="159">
        <f>'公表資料（表-１）'!F14</f>
        <v>0</v>
      </c>
      <c r="H139" s="159">
        <f>'公表資料（表-１）'!G14</f>
        <v>0</v>
      </c>
      <c r="I139" s="159">
        <f>'公表資料（表-１）'!H14</f>
        <v>0</v>
      </c>
      <c r="J139" s="159">
        <f>'公表資料（表-１）'!I14</f>
        <v>0</v>
      </c>
      <c r="K139" s="159">
        <f>'公表資料（表-１）'!J14</f>
        <v>0</v>
      </c>
      <c r="L139" s="159">
        <f>'公表資料（表-１）'!K14</f>
        <v>0</v>
      </c>
      <c r="M139" s="159">
        <f>'公表資料（表-１）'!L14</f>
        <v>0</v>
      </c>
      <c r="N139" s="159">
        <f>'公表資料（表-１）'!M14</f>
        <v>0</v>
      </c>
      <c r="O139" s="159">
        <f>'公表資料（表-１）'!N14</f>
        <v>0</v>
      </c>
      <c r="P139" s="159">
        <f>'公表資料（表-１）'!O14</f>
        <v>0</v>
      </c>
      <c r="Q139" s="160">
        <f>'公表資料（表-１）'!P14</f>
        <v>0</v>
      </c>
    </row>
    <row r="140" spans="2:17" s="12" customFormat="1" ht="21.95" customHeight="1" x14ac:dyDescent="0.15">
      <c r="B140" s="453"/>
      <c r="C140" s="463" t="s">
        <v>131</v>
      </c>
      <c r="D140" s="428"/>
      <c r="E140" s="179">
        <f>'公表資料（表-１）'!D15</f>
        <v>0</v>
      </c>
      <c r="F140" s="179">
        <f>'公表資料（表-１）'!E15</f>
        <v>0</v>
      </c>
      <c r="G140" s="179">
        <f>'公表資料（表-１）'!F15</f>
        <v>0</v>
      </c>
      <c r="H140" s="179">
        <f>'公表資料（表-１）'!G15</f>
        <v>0</v>
      </c>
      <c r="I140" s="179">
        <f>'公表資料（表-１）'!H15</f>
        <v>0</v>
      </c>
      <c r="J140" s="179">
        <f>'公表資料（表-１）'!I15</f>
        <v>0</v>
      </c>
      <c r="K140" s="179">
        <f>'公表資料（表-１）'!J15</f>
        <v>0</v>
      </c>
      <c r="L140" s="179">
        <f>'公表資料（表-１）'!K15</f>
        <v>0</v>
      </c>
      <c r="M140" s="179">
        <f>'公表資料（表-１）'!L15</f>
        <v>0</v>
      </c>
      <c r="N140" s="184">
        <f>'公表資料（表-１）'!M15</f>
        <v>0</v>
      </c>
      <c r="O140" s="179">
        <f>'公表資料（表-１）'!N15</f>
        <v>0</v>
      </c>
      <c r="P140" s="179">
        <f>'公表資料（表-１）'!O15</f>
        <v>0</v>
      </c>
      <c r="Q140" s="180">
        <f>'公表資料（表-１）'!P15</f>
        <v>0</v>
      </c>
    </row>
    <row r="141" spans="2:17" s="6" customFormat="1" ht="21.95" customHeight="1" x14ac:dyDescent="0.15">
      <c r="B141" s="453"/>
      <c r="C141" s="425" t="s">
        <v>13</v>
      </c>
      <c r="D141" s="426"/>
      <c r="E141" s="159">
        <f>'公表資料（表-１）'!D16</f>
        <v>0</v>
      </c>
      <c r="F141" s="159">
        <f>'公表資料（表-１）'!E16</f>
        <v>0</v>
      </c>
      <c r="G141" s="159">
        <f>'公表資料（表-１）'!F16</f>
        <v>0</v>
      </c>
      <c r="H141" s="159">
        <f>'公表資料（表-１）'!G16</f>
        <v>0</v>
      </c>
      <c r="I141" s="159">
        <f>'公表資料（表-１）'!H16</f>
        <v>0</v>
      </c>
      <c r="J141" s="159">
        <f>'公表資料（表-１）'!I16</f>
        <v>0</v>
      </c>
      <c r="K141" s="159">
        <f>'公表資料（表-１）'!J16</f>
        <v>0</v>
      </c>
      <c r="L141" s="159">
        <f>'公表資料（表-１）'!K16</f>
        <v>0</v>
      </c>
      <c r="M141" s="159">
        <f>'公表資料（表-１）'!L16</f>
        <v>0</v>
      </c>
      <c r="N141" s="161">
        <f>'公表資料（表-１）'!M16</f>
        <v>0</v>
      </c>
      <c r="O141" s="159">
        <f>'公表資料（表-１）'!N16</f>
        <v>0</v>
      </c>
      <c r="P141" s="159">
        <f>'公表資料（表-１）'!O16</f>
        <v>0</v>
      </c>
      <c r="Q141" s="160">
        <f>'公表資料（表-１）'!P16</f>
        <v>0</v>
      </c>
    </row>
    <row r="142" spans="2:17" s="6" customFormat="1" ht="21.95" customHeight="1" x14ac:dyDescent="0.15">
      <c r="B142" s="453"/>
      <c r="C142" s="427" t="s">
        <v>132</v>
      </c>
      <c r="D142" s="428"/>
      <c r="E142" s="179">
        <f>'公表資料（表-１）'!D17</f>
        <v>6</v>
      </c>
      <c r="F142" s="179">
        <f>'公表資料（表-１）'!E17</f>
        <v>12</v>
      </c>
      <c r="G142" s="179">
        <f>'公表資料（表-１）'!F17</f>
        <v>12</v>
      </c>
      <c r="H142" s="179">
        <f>'公表資料（表-１）'!G17</f>
        <v>12</v>
      </c>
      <c r="I142" s="179">
        <f>'公表資料（表-１）'!H17</f>
        <v>16</v>
      </c>
      <c r="J142" s="179">
        <f>'公表資料（表-１）'!I17</f>
        <v>19</v>
      </c>
      <c r="K142" s="179">
        <f>'公表資料（表-１）'!J17</f>
        <v>2</v>
      </c>
      <c r="L142" s="179">
        <f>'公表資料（表-１）'!K17</f>
        <v>1</v>
      </c>
      <c r="M142" s="179">
        <f>'公表資料（表-１）'!L17</f>
        <v>0</v>
      </c>
      <c r="N142" s="179">
        <f>'公表資料（表-１）'!M17</f>
        <v>0</v>
      </c>
      <c r="O142" s="179">
        <f>'公表資料（表-１）'!N17</f>
        <v>7</v>
      </c>
      <c r="P142" s="179">
        <f>'公表資料（表-１）'!O17</f>
        <v>1</v>
      </c>
      <c r="Q142" s="180">
        <f>'公表資料（表-１）'!P17</f>
        <v>9</v>
      </c>
    </row>
    <row r="143" spans="2:17" s="6" customFormat="1" ht="21.95" customHeight="1" x14ac:dyDescent="0.15">
      <c r="B143" s="453"/>
      <c r="C143" s="425" t="s">
        <v>14</v>
      </c>
      <c r="D143" s="426"/>
      <c r="E143" s="159">
        <f>'公表資料（表-１）'!D18</f>
        <v>11</v>
      </c>
      <c r="F143" s="159">
        <f>'公表資料（表-１）'!E18</f>
        <v>19</v>
      </c>
      <c r="G143" s="159">
        <f>'公表資料（表-１）'!F18</f>
        <v>24</v>
      </c>
      <c r="H143" s="159">
        <f>'公表資料（表-１）'!G18</f>
        <v>22</v>
      </c>
      <c r="I143" s="159">
        <f>'公表資料（表-１）'!H18</f>
        <v>25</v>
      </c>
      <c r="J143" s="159">
        <f>'公表資料（表-１）'!I18</f>
        <v>27</v>
      </c>
      <c r="K143" s="159">
        <f>'公表資料（表-１）'!J18</f>
        <v>2</v>
      </c>
      <c r="L143" s="159">
        <f>'公表資料（表-１）'!K18</f>
        <v>1</v>
      </c>
      <c r="M143" s="159">
        <f>'公表資料（表-１）'!L18</f>
        <v>5</v>
      </c>
      <c r="N143" s="159">
        <f>'公表資料（表-１）'!M18</f>
        <v>1</v>
      </c>
      <c r="O143" s="159">
        <f>'公表資料（表-１）'!N18</f>
        <v>10</v>
      </c>
      <c r="P143" s="159">
        <f>'公表資料（表-１）'!O18</f>
        <v>1</v>
      </c>
      <c r="Q143" s="160">
        <f>'公表資料（表-１）'!P18</f>
        <v>28</v>
      </c>
    </row>
    <row r="144" spans="2:17" s="6" customFormat="1" ht="21.95" customHeight="1" x14ac:dyDescent="0.15">
      <c r="B144" s="453"/>
      <c r="C144" s="427" t="s">
        <v>133</v>
      </c>
      <c r="D144" s="428"/>
      <c r="E144" s="179">
        <f>'公表資料（表-１）'!D19</f>
        <v>38</v>
      </c>
      <c r="F144" s="179">
        <f>'公表資料（表-１）'!E19</f>
        <v>35</v>
      </c>
      <c r="G144" s="179">
        <f>'公表資料（表-１）'!F19</f>
        <v>34</v>
      </c>
      <c r="H144" s="179">
        <f>'公表資料（表-１）'!G19</f>
        <v>32</v>
      </c>
      <c r="I144" s="179">
        <f>'公表資料（表-１）'!H19</f>
        <v>29</v>
      </c>
      <c r="J144" s="179">
        <f>'公表資料（表-１）'!I19</f>
        <v>28</v>
      </c>
      <c r="K144" s="179">
        <f>'公表資料（表-１）'!J19</f>
        <v>40</v>
      </c>
      <c r="L144" s="179">
        <f>'公表資料（表-１）'!K19</f>
        <v>45</v>
      </c>
      <c r="M144" s="179">
        <f>'公表資料（表-１）'!L19</f>
        <v>44</v>
      </c>
      <c r="N144" s="179">
        <f>'公表資料（表-１）'!M19</f>
        <v>39</v>
      </c>
      <c r="O144" s="179">
        <f>'公表資料（表-１）'!N19</f>
        <v>34</v>
      </c>
      <c r="P144" s="179">
        <f>'公表資料（表-１）'!O19</f>
        <v>39</v>
      </c>
      <c r="Q144" s="180">
        <f>'公表資料（表-１）'!P19</f>
        <v>37</v>
      </c>
    </row>
    <row r="145" spans="2:17" s="6" customFormat="1" ht="21.95" customHeight="1" x14ac:dyDescent="0.15">
      <c r="B145" s="453"/>
      <c r="C145" s="425" t="s">
        <v>15</v>
      </c>
      <c r="D145" s="426"/>
      <c r="E145" s="159">
        <f>'公表資料（表-１）'!D20</f>
        <v>33</v>
      </c>
      <c r="F145" s="159">
        <f>'公表資料（表-１）'!E20</f>
        <v>28</v>
      </c>
      <c r="G145" s="159">
        <f>'公表資料（表-１）'!F20</f>
        <v>22</v>
      </c>
      <c r="H145" s="159">
        <f>'公表資料（表-１）'!G20</f>
        <v>22</v>
      </c>
      <c r="I145" s="159">
        <f>'公表資料（表-１）'!H20</f>
        <v>20</v>
      </c>
      <c r="J145" s="159">
        <f>'公表資料（表-１）'!I20</f>
        <v>20</v>
      </c>
      <c r="K145" s="159">
        <f>'公表資料（表-１）'!J20</f>
        <v>40</v>
      </c>
      <c r="L145" s="159">
        <f>'公表資料（表-１）'!K20</f>
        <v>43</v>
      </c>
      <c r="M145" s="159">
        <f>'公表資料（表-１）'!L20</f>
        <v>36</v>
      </c>
      <c r="N145" s="159">
        <f>'公表資料（表-１）'!M20</f>
        <v>36</v>
      </c>
      <c r="O145" s="159">
        <f>'公表資料（表-１）'!N20</f>
        <v>31</v>
      </c>
      <c r="P145" s="159">
        <f>'公表資料（表-１）'!O20</f>
        <v>38</v>
      </c>
      <c r="Q145" s="160">
        <f>'公表資料（表-１）'!P20</f>
        <v>18</v>
      </c>
    </row>
    <row r="146" spans="2:17" s="6" customFormat="1" ht="21.95" customHeight="1" x14ac:dyDescent="0.15">
      <c r="B146" s="453"/>
      <c r="C146" s="427" t="s">
        <v>134</v>
      </c>
      <c r="D146" s="428"/>
      <c r="E146" s="179">
        <f>'公表資料（表-１）'!D21</f>
        <v>0</v>
      </c>
      <c r="F146" s="179">
        <f>'公表資料（表-１）'!E21</f>
        <v>0</v>
      </c>
      <c r="G146" s="179">
        <f>'公表資料（表-１）'!F21</f>
        <v>0</v>
      </c>
      <c r="H146" s="179">
        <f>'公表資料（表-１）'!G21</f>
        <v>0</v>
      </c>
      <c r="I146" s="179">
        <f>'公表資料（表-１）'!H21</f>
        <v>0</v>
      </c>
      <c r="J146" s="179">
        <f>'公表資料（表-１）'!I21</f>
        <v>0</v>
      </c>
      <c r="K146" s="179">
        <f>'公表資料（表-１）'!J21</f>
        <v>4</v>
      </c>
      <c r="L146" s="179">
        <f>'公表資料（表-１）'!K21</f>
        <v>0</v>
      </c>
      <c r="M146" s="179">
        <f>'公表資料（表-１）'!L21</f>
        <v>0</v>
      </c>
      <c r="N146" s="179">
        <f>'公表資料（表-１）'!M21</f>
        <v>1</v>
      </c>
      <c r="O146" s="179">
        <f>'公表資料（表-１）'!N21</f>
        <v>0</v>
      </c>
      <c r="P146" s="179">
        <f>'公表資料（表-１）'!O21</f>
        <v>3</v>
      </c>
      <c r="Q146" s="180">
        <f>'公表資料（表-１）'!P21</f>
        <v>0</v>
      </c>
    </row>
    <row r="147" spans="2:17" s="6" customFormat="1" ht="21.95" customHeight="1" thickBot="1" x14ac:dyDescent="0.2">
      <c r="B147" s="454"/>
      <c r="C147" s="429" t="s">
        <v>16</v>
      </c>
      <c r="D147" s="430"/>
      <c r="E147" s="162">
        <f>'公表資料（表-１）'!D22</f>
        <v>0</v>
      </c>
      <c r="F147" s="162">
        <f>'公表資料（表-１）'!E22</f>
        <v>0</v>
      </c>
      <c r="G147" s="162">
        <f>'公表資料（表-１）'!F22</f>
        <v>0</v>
      </c>
      <c r="H147" s="162">
        <f>'公表資料（表-１）'!G22</f>
        <v>0</v>
      </c>
      <c r="I147" s="162">
        <f>'公表資料（表-１）'!H22</f>
        <v>0</v>
      </c>
      <c r="J147" s="162">
        <f>'公表資料（表-１）'!I22</f>
        <v>0</v>
      </c>
      <c r="K147" s="162">
        <f>'公表資料（表-１）'!J22</f>
        <v>4</v>
      </c>
      <c r="L147" s="162">
        <f>'公表資料（表-１）'!K22</f>
        <v>2</v>
      </c>
      <c r="M147" s="162">
        <f>'公表資料（表-１）'!L22</f>
        <v>3</v>
      </c>
      <c r="N147" s="162">
        <f>'公表資料（表-１）'!M22</f>
        <v>3</v>
      </c>
      <c r="O147" s="162">
        <f>'公表資料（表-１）'!N22</f>
        <v>0</v>
      </c>
      <c r="P147" s="162">
        <f>'公表資料（表-１）'!O22</f>
        <v>4</v>
      </c>
      <c r="Q147" s="163">
        <f>'公表資料（表-１）'!P22</f>
        <v>0</v>
      </c>
    </row>
    <row r="148" spans="2:17" s="6" customFormat="1" ht="21.95" customHeight="1" x14ac:dyDescent="0.15">
      <c r="B148" s="452" t="s">
        <v>107</v>
      </c>
      <c r="C148" s="464" t="s">
        <v>130</v>
      </c>
      <c r="D148" s="465"/>
      <c r="E148" s="181">
        <f>'公表資料（表-１）'!D23</f>
        <v>0</v>
      </c>
      <c r="F148" s="181">
        <f>'公表資料（表-１）'!E23</f>
        <v>0</v>
      </c>
      <c r="G148" s="181">
        <f>'公表資料（表-１）'!F23</f>
        <v>0</v>
      </c>
      <c r="H148" s="181">
        <f>'公表資料（表-１）'!G23</f>
        <v>0</v>
      </c>
      <c r="I148" s="181">
        <f>'公表資料（表-１）'!H23</f>
        <v>0</v>
      </c>
      <c r="J148" s="181">
        <f>'公表資料（表-１）'!I23</f>
        <v>0</v>
      </c>
      <c r="K148" s="181">
        <f>'公表資料（表-１）'!J23</f>
        <v>0</v>
      </c>
      <c r="L148" s="181">
        <f>'公表資料（表-１）'!K23</f>
        <v>0</v>
      </c>
      <c r="M148" s="181">
        <f>'公表資料（表-１）'!L23</f>
        <v>0</v>
      </c>
      <c r="N148" s="181">
        <f>'公表資料（表-１）'!M23</f>
        <v>0</v>
      </c>
      <c r="O148" s="181">
        <f>'公表資料（表-１）'!N23</f>
        <v>0</v>
      </c>
      <c r="P148" s="181">
        <f>'公表資料（表-１）'!O23</f>
        <v>0</v>
      </c>
      <c r="Q148" s="185">
        <f>'公表資料（表-１）'!P23</f>
        <v>0</v>
      </c>
    </row>
    <row r="149" spans="2:17" s="6" customFormat="1" ht="21.95" customHeight="1" x14ac:dyDescent="0.15">
      <c r="B149" s="453"/>
      <c r="C149" s="425" t="s">
        <v>17</v>
      </c>
      <c r="D149" s="426"/>
      <c r="E149" s="159">
        <f>'公表資料（表-１）'!D24</f>
        <v>0</v>
      </c>
      <c r="F149" s="159">
        <f>'公表資料（表-１）'!E24</f>
        <v>0</v>
      </c>
      <c r="G149" s="159">
        <f>'公表資料（表-１）'!F24</f>
        <v>0</v>
      </c>
      <c r="H149" s="159">
        <f>'公表資料（表-１）'!G24</f>
        <v>0</v>
      </c>
      <c r="I149" s="159">
        <f>'公表資料（表-１）'!H24</f>
        <v>0</v>
      </c>
      <c r="J149" s="159">
        <f>'公表資料（表-１）'!I24</f>
        <v>0</v>
      </c>
      <c r="K149" s="159">
        <f>'公表資料（表-１）'!J24</f>
        <v>0</v>
      </c>
      <c r="L149" s="159">
        <f>'公表資料（表-１）'!K24</f>
        <v>0</v>
      </c>
      <c r="M149" s="159">
        <f>'公表資料（表-１）'!L24</f>
        <v>0</v>
      </c>
      <c r="N149" s="159">
        <f>'公表資料（表-１）'!M24</f>
        <v>0</v>
      </c>
      <c r="O149" s="159">
        <f>'公表資料（表-１）'!N24</f>
        <v>0</v>
      </c>
      <c r="P149" s="159">
        <f>'公表資料（表-１）'!O24</f>
        <v>0</v>
      </c>
      <c r="Q149" s="160">
        <f>'公表資料（表-１）'!P24</f>
        <v>0</v>
      </c>
    </row>
    <row r="150" spans="2:17" s="6" customFormat="1" ht="21.95" customHeight="1" x14ac:dyDescent="0.15">
      <c r="B150" s="453"/>
      <c r="C150" s="427" t="s">
        <v>131</v>
      </c>
      <c r="D150" s="428"/>
      <c r="E150" s="179">
        <f>'公表資料（表-１）'!D25</f>
        <v>1</v>
      </c>
      <c r="F150" s="179">
        <f>'公表資料（表-１）'!E25</f>
        <v>0</v>
      </c>
      <c r="G150" s="179">
        <f>'公表資料（表-１）'!F25</f>
        <v>2</v>
      </c>
      <c r="H150" s="179">
        <f>'公表資料（表-１）'!G25</f>
        <v>1</v>
      </c>
      <c r="I150" s="179">
        <f>'公表資料（表-１）'!H25</f>
        <v>1</v>
      </c>
      <c r="J150" s="179">
        <f>'公表資料（表-１）'!I25</f>
        <v>0</v>
      </c>
      <c r="K150" s="179">
        <f>'公表資料（表-１）'!J25</f>
        <v>3</v>
      </c>
      <c r="L150" s="179">
        <f>'公表資料（表-１）'!K25</f>
        <v>2</v>
      </c>
      <c r="M150" s="179">
        <f>'公表資料（表-１）'!L25</f>
        <v>1</v>
      </c>
      <c r="N150" s="179">
        <f>'公表資料（表-１）'!M25</f>
        <v>0</v>
      </c>
      <c r="O150" s="179">
        <f>'公表資料（表-１）'!N25</f>
        <v>0</v>
      </c>
      <c r="P150" s="179">
        <f>'公表資料（表-１）'!O25</f>
        <v>0</v>
      </c>
      <c r="Q150" s="180">
        <f>'公表資料（表-１）'!P25</f>
        <v>0</v>
      </c>
    </row>
    <row r="151" spans="2:17" s="6" customFormat="1" ht="21.95" customHeight="1" x14ac:dyDescent="0.15">
      <c r="B151" s="453"/>
      <c r="C151" s="425" t="s">
        <v>18</v>
      </c>
      <c r="D151" s="426"/>
      <c r="E151" s="159">
        <f>'公表資料（表-１）'!D26</f>
        <v>1</v>
      </c>
      <c r="F151" s="159">
        <f>'公表資料（表-１）'!E26</f>
        <v>2</v>
      </c>
      <c r="G151" s="159">
        <f>'公表資料（表-１）'!F26</f>
        <v>1</v>
      </c>
      <c r="H151" s="159">
        <f>'公表資料（表-１）'!G26</f>
        <v>1</v>
      </c>
      <c r="I151" s="159">
        <f>'公表資料（表-１）'!H26</f>
        <v>2</v>
      </c>
      <c r="J151" s="159">
        <f>'公表資料（表-１）'!I26</f>
        <v>2</v>
      </c>
      <c r="K151" s="159">
        <f>'公表資料（表-１）'!J26</f>
        <v>14</v>
      </c>
      <c r="L151" s="159">
        <f>'公表資料（表-１）'!K26</f>
        <v>9</v>
      </c>
      <c r="M151" s="159">
        <f>'公表資料（表-１）'!L26</f>
        <v>1</v>
      </c>
      <c r="N151" s="159">
        <f>'公表資料（表-１）'!M26</f>
        <v>1</v>
      </c>
      <c r="O151" s="159">
        <f>'公表資料（表-１）'!N26</f>
        <v>0</v>
      </c>
      <c r="P151" s="159">
        <f>'公表資料（表-１）'!O26</f>
        <v>0</v>
      </c>
      <c r="Q151" s="160">
        <f>'公表資料（表-１）'!P26</f>
        <v>0</v>
      </c>
    </row>
    <row r="152" spans="2:17" s="6" customFormat="1" ht="21.95" customHeight="1" x14ac:dyDescent="0.15">
      <c r="B152" s="453"/>
      <c r="C152" s="427" t="s">
        <v>132</v>
      </c>
      <c r="D152" s="428"/>
      <c r="E152" s="179">
        <f>'公表資料（表-１）'!D27</f>
        <v>42</v>
      </c>
      <c r="F152" s="179">
        <f>'公表資料（表-１）'!E27</f>
        <v>45</v>
      </c>
      <c r="G152" s="179">
        <f>'公表資料（表-１）'!F27</f>
        <v>40</v>
      </c>
      <c r="H152" s="179">
        <f>'公表資料（表-１）'!G27</f>
        <v>42</v>
      </c>
      <c r="I152" s="179">
        <f>'公表資料（表-１）'!H27</f>
        <v>43</v>
      </c>
      <c r="J152" s="179">
        <f>'公表資料（表-１）'!I27</f>
        <v>40</v>
      </c>
      <c r="K152" s="179">
        <f>'公表資料（表-１）'!J27</f>
        <v>43</v>
      </c>
      <c r="L152" s="179">
        <f>'公表資料（表-１）'!K27</f>
        <v>44</v>
      </c>
      <c r="M152" s="179">
        <f>'公表資料（表-１）'!L27</f>
        <v>33</v>
      </c>
      <c r="N152" s="179">
        <f>'公表資料（表-１）'!M27</f>
        <v>28</v>
      </c>
      <c r="O152" s="179">
        <f>'公表資料（表-１）'!N27</f>
        <v>22</v>
      </c>
      <c r="P152" s="179">
        <f>'公表資料（表-１）'!O27</f>
        <v>14</v>
      </c>
      <c r="Q152" s="180">
        <f>'公表資料（表-１）'!P27</f>
        <v>46</v>
      </c>
    </row>
    <row r="153" spans="2:17" s="6" customFormat="1" ht="21.95" customHeight="1" x14ac:dyDescent="0.15">
      <c r="B153" s="453"/>
      <c r="C153" s="425" t="s">
        <v>19</v>
      </c>
      <c r="D153" s="426"/>
      <c r="E153" s="159">
        <f>'公表資料（表-１）'!D28</f>
        <v>43</v>
      </c>
      <c r="F153" s="159">
        <f>'公表資料（表-１）'!E28</f>
        <v>45</v>
      </c>
      <c r="G153" s="159">
        <f>'公表資料（表-１）'!F28</f>
        <v>42</v>
      </c>
      <c r="H153" s="159">
        <f>'公表資料（表-１）'!G28</f>
        <v>42</v>
      </c>
      <c r="I153" s="159">
        <f>'公表資料（表-１）'!H28</f>
        <v>42</v>
      </c>
      <c r="J153" s="159">
        <f>'公表資料（表-１）'!I28</f>
        <v>43</v>
      </c>
      <c r="K153" s="159">
        <f>'公表資料（表-１）'!J28</f>
        <v>31</v>
      </c>
      <c r="L153" s="159">
        <f>'公表資料（表-１）'!K28</f>
        <v>36</v>
      </c>
      <c r="M153" s="159">
        <f>'公表資料（表-１）'!L28</f>
        <v>38</v>
      </c>
      <c r="N153" s="159">
        <f>'公表資料（表-１）'!M28</f>
        <v>32</v>
      </c>
      <c r="O153" s="159">
        <f>'公表資料（表-１）'!N28</f>
        <v>27</v>
      </c>
      <c r="P153" s="159">
        <f>'公表資料（表-１）'!O28</f>
        <v>16</v>
      </c>
      <c r="Q153" s="160">
        <f>'公表資料（表-１）'!P28</f>
        <v>46</v>
      </c>
    </row>
    <row r="154" spans="2:17" s="6" customFormat="1" ht="21.95" customHeight="1" x14ac:dyDescent="0.15">
      <c r="B154" s="453"/>
      <c r="C154" s="427" t="s">
        <v>135</v>
      </c>
      <c r="D154" s="428"/>
      <c r="E154" s="179">
        <f>'公表資料（表-１）'!D29</f>
        <v>1</v>
      </c>
      <c r="F154" s="179">
        <f>'公表資料（表-１）'!E29</f>
        <v>2</v>
      </c>
      <c r="G154" s="179">
        <f>'公表資料（表-１）'!F29</f>
        <v>3</v>
      </c>
      <c r="H154" s="179">
        <f>'公表資料（表-１）'!G29</f>
        <v>1</v>
      </c>
      <c r="I154" s="179">
        <f>'公表資料（表-１）'!H29</f>
        <v>1</v>
      </c>
      <c r="J154" s="179">
        <f>'公表資料（表-１）'!I29</f>
        <v>7</v>
      </c>
      <c r="K154" s="179">
        <f>'公表資料（表-１）'!J29</f>
        <v>0</v>
      </c>
      <c r="L154" s="179">
        <f>'公表資料（表-１）'!K29</f>
        <v>0</v>
      </c>
      <c r="M154" s="179">
        <f>'公表資料（表-１）'!L29</f>
        <v>10</v>
      </c>
      <c r="N154" s="179">
        <f>'公表資料（表-１）'!M29</f>
        <v>12</v>
      </c>
      <c r="O154" s="179">
        <f>'公表資料（表-１）'!N29</f>
        <v>19</v>
      </c>
      <c r="P154" s="179">
        <f>'公表資料（表-１）'!O29</f>
        <v>28</v>
      </c>
      <c r="Q154" s="180">
        <f>'公表資料（表-１）'!P29</f>
        <v>0</v>
      </c>
    </row>
    <row r="155" spans="2:17" s="6" customFormat="1" ht="21.95" customHeight="1" x14ac:dyDescent="0.15">
      <c r="B155" s="453"/>
      <c r="C155" s="425" t="s">
        <v>20</v>
      </c>
      <c r="D155" s="426"/>
      <c r="E155" s="159">
        <f>'公表資料（表-１）'!D30</f>
        <v>0</v>
      </c>
      <c r="F155" s="159">
        <f>'公表資料（表-１）'!E30</f>
        <v>0</v>
      </c>
      <c r="G155" s="159">
        <f>'公表資料（表-１）'!F30</f>
        <v>2</v>
      </c>
      <c r="H155" s="159">
        <f>'公表資料（表-１）'!G30</f>
        <v>1</v>
      </c>
      <c r="I155" s="159">
        <f>'公表資料（表-１）'!H30</f>
        <v>1</v>
      </c>
      <c r="J155" s="159">
        <f>'公表資料（表-１）'!I30</f>
        <v>2</v>
      </c>
      <c r="K155" s="159">
        <f>'公表資料（表-１）'!J30</f>
        <v>1</v>
      </c>
      <c r="L155" s="159">
        <f>'公表資料（表-１）'!K30</f>
        <v>1</v>
      </c>
      <c r="M155" s="159">
        <f>'公表資料（表-１）'!L30</f>
        <v>5</v>
      </c>
      <c r="N155" s="159">
        <f>'公表資料（表-１）'!M30</f>
        <v>7</v>
      </c>
      <c r="O155" s="159">
        <f>'公表資料（表-１）'!N30</f>
        <v>14</v>
      </c>
      <c r="P155" s="159">
        <f>'公表資料（表-１）'!O30</f>
        <v>26</v>
      </c>
      <c r="Q155" s="160">
        <f>'公表資料（表-１）'!P30</f>
        <v>0</v>
      </c>
    </row>
    <row r="156" spans="2:17" s="6" customFormat="1" ht="21.95" customHeight="1" x14ac:dyDescent="0.15">
      <c r="B156" s="453"/>
      <c r="C156" s="427" t="s">
        <v>134</v>
      </c>
      <c r="D156" s="428"/>
      <c r="E156" s="179">
        <f>'公表資料（表-１）'!D31</f>
        <v>0</v>
      </c>
      <c r="F156" s="179">
        <f>'公表資料（表-１）'!E31</f>
        <v>0</v>
      </c>
      <c r="G156" s="179">
        <f>'公表資料（表-１）'!F31</f>
        <v>0</v>
      </c>
      <c r="H156" s="179">
        <f>'公表資料（表-１）'!G31</f>
        <v>0</v>
      </c>
      <c r="I156" s="179">
        <f>'公表資料（表-１）'!H31</f>
        <v>0</v>
      </c>
      <c r="J156" s="179">
        <f>'公表資料（表-１）'!I31</f>
        <v>0</v>
      </c>
      <c r="K156" s="179">
        <f>'公表資料（表-１）'!J31</f>
        <v>0</v>
      </c>
      <c r="L156" s="179">
        <f>'公表資料（表-１）'!K31</f>
        <v>0</v>
      </c>
      <c r="M156" s="179">
        <f>'公表資料（表-１）'!L31</f>
        <v>0</v>
      </c>
      <c r="N156" s="179">
        <f>'公表資料（表-１）'!M31</f>
        <v>0</v>
      </c>
      <c r="O156" s="179">
        <f>'公表資料（表-１）'!N31</f>
        <v>0</v>
      </c>
      <c r="P156" s="179">
        <f>'公表資料（表-１）'!O31</f>
        <v>1</v>
      </c>
      <c r="Q156" s="180">
        <f>'公表資料（表-１）'!P31</f>
        <v>0</v>
      </c>
    </row>
    <row r="157" spans="2:17" s="6" customFormat="1" ht="21.95" customHeight="1" thickBot="1" x14ac:dyDescent="0.2">
      <c r="B157" s="454"/>
      <c r="C157" s="429" t="s">
        <v>21</v>
      </c>
      <c r="D157" s="430"/>
      <c r="E157" s="162">
        <f>'公表資料（表-１）'!D32</f>
        <v>0</v>
      </c>
      <c r="F157" s="162">
        <f>'公表資料（表-１）'!E32</f>
        <v>0</v>
      </c>
      <c r="G157" s="162">
        <f>'公表資料（表-１）'!F32</f>
        <v>0</v>
      </c>
      <c r="H157" s="162">
        <f>'公表資料（表-１）'!G32</f>
        <v>0</v>
      </c>
      <c r="I157" s="162">
        <f>'公表資料（表-１）'!H32</f>
        <v>0</v>
      </c>
      <c r="J157" s="162">
        <f>'公表資料（表-１）'!I32</f>
        <v>0</v>
      </c>
      <c r="K157" s="162">
        <f>'公表資料（表-１）'!J32</f>
        <v>0</v>
      </c>
      <c r="L157" s="162">
        <f>'公表資料（表-１）'!K32</f>
        <v>0</v>
      </c>
      <c r="M157" s="162">
        <f>'公表資料（表-１）'!L32</f>
        <v>0</v>
      </c>
      <c r="N157" s="162">
        <f>'公表資料（表-１）'!M32</f>
        <v>0</v>
      </c>
      <c r="O157" s="162">
        <f>'公表資料（表-１）'!N32</f>
        <v>0</v>
      </c>
      <c r="P157" s="162">
        <f>'公表資料（表-１）'!O32</f>
        <v>1</v>
      </c>
      <c r="Q157" s="163">
        <f>'公表資料（表-１）'!P32</f>
        <v>0</v>
      </c>
    </row>
    <row r="158" spans="2:17" ht="21.95" customHeight="1" x14ac:dyDescent="0.15">
      <c r="B158" s="452" t="s">
        <v>108</v>
      </c>
      <c r="C158" s="455" t="s">
        <v>130</v>
      </c>
      <c r="D158" s="456"/>
      <c r="E158" s="164" t="str">
        <f>'公表資料（表-１）'!D33</f>
        <v>―</v>
      </c>
      <c r="F158" s="165" t="str">
        <f>'公表資料（表-１）'!E33</f>
        <v>―</v>
      </c>
      <c r="G158" s="165">
        <f>'公表資料（表-１）'!F33</f>
        <v>1</v>
      </c>
      <c r="H158" s="166">
        <f>'公表資料（表-１）'!G33</f>
        <v>1</v>
      </c>
      <c r="I158" s="165">
        <f>'公表資料（表-１）'!H33</f>
        <v>0</v>
      </c>
      <c r="J158" s="166">
        <f>'公表資料（表-１）'!I33</f>
        <v>3</v>
      </c>
      <c r="K158" s="166" t="str">
        <f>'公表資料（表-１）'!J33</f>
        <v>―</v>
      </c>
      <c r="L158" s="166" t="str">
        <f>'公表資料（表-１）'!K33</f>
        <v>―</v>
      </c>
      <c r="M158" s="166">
        <f>'公表資料（表-１）'!L33</f>
        <v>0</v>
      </c>
      <c r="N158" s="166">
        <f>'公表資料（表-１）'!M33</f>
        <v>0</v>
      </c>
      <c r="O158" s="166">
        <f>'公表資料（表-１）'!N33</f>
        <v>0</v>
      </c>
      <c r="P158" s="165">
        <f>'公表資料（表-１）'!O33</f>
        <v>0</v>
      </c>
      <c r="Q158" s="167" t="str">
        <f>'公表資料（表-１）'!P33</f>
        <v>―</v>
      </c>
    </row>
    <row r="159" spans="2:17" ht="21.95" customHeight="1" x14ac:dyDescent="0.15">
      <c r="B159" s="453"/>
      <c r="C159" s="425" t="s">
        <v>22</v>
      </c>
      <c r="D159" s="426"/>
      <c r="E159" s="168" t="str">
        <f>'公表資料（表-１）'!D34</f>
        <v>―</v>
      </c>
      <c r="F159" s="169" t="str">
        <f>'公表資料（表-１）'!E34</f>
        <v>―</v>
      </c>
      <c r="G159" s="169">
        <f>'公表資料（表-１）'!F34</f>
        <v>0</v>
      </c>
      <c r="H159" s="169">
        <f>'公表資料（表-１）'!G34</f>
        <v>0</v>
      </c>
      <c r="I159" s="169">
        <f>'公表資料（表-１）'!H34</f>
        <v>0</v>
      </c>
      <c r="J159" s="170">
        <f>'公表資料（表-１）'!I34</f>
        <v>0</v>
      </c>
      <c r="K159" s="170" t="str">
        <f>'公表資料（表-１）'!J34</f>
        <v>―</v>
      </c>
      <c r="L159" s="170" t="str">
        <f>'公表資料（表-１）'!K34</f>
        <v>―</v>
      </c>
      <c r="M159" s="170">
        <f>'公表資料（表-１）'!L34</f>
        <v>0</v>
      </c>
      <c r="N159" s="170">
        <f>'公表資料（表-１）'!M34</f>
        <v>0</v>
      </c>
      <c r="O159" s="170">
        <f>'公表資料（表-１）'!N34</f>
        <v>0</v>
      </c>
      <c r="P159" s="169">
        <f>'公表資料（表-１）'!O34</f>
        <v>0</v>
      </c>
      <c r="Q159" s="160" t="str">
        <f>'公表資料（表-１）'!P34</f>
        <v>―</v>
      </c>
    </row>
    <row r="160" spans="2:17" ht="21.95" customHeight="1" x14ac:dyDescent="0.15">
      <c r="B160" s="453"/>
      <c r="C160" s="427" t="s">
        <v>131</v>
      </c>
      <c r="D160" s="428"/>
      <c r="E160" s="171" t="str">
        <f>'公表資料（表-１）'!D35</f>
        <v>―</v>
      </c>
      <c r="F160" s="172" t="str">
        <f>'公表資料（表-１）'!E35</f>
        <v>―</v>
      </c>
      <c r="G160" s="172">
        <f>'公表資料（表-１）'!F35</f>
        <v>29</v>
      </c>
      <c r="H160" s="172">
        <f>'公表資料（表-１）'!G35</f>
        <v>23</v>
      </c>
      <c r="I160" s="172">
        <f>'公表資料（表-１）'!H35</f>
        <v>30</v>
      </c>
      <c r="J160" s="173">
        <f>'公表資料（表-１）'!I35</f>
        <v>28</v>
      </c>
      <c r="K160" s="173" t="str">
        <f>'公表資料（表-１）'!J35</f>
        <v>―</v>
      </c>
      <c r="L160" s="173" t="str">
        <f>'公表資料（表-１）'!K35</f>
        <v>―</v>
      </c>
      <c r="M160" s="173">
        <f>'公表資料（表-１）'!L35</f>
        <v>14</v>
      </c>
      <c r="N160" s="173">
        <f>'公表資料（表-１）'!M35</f>
        <v>10</v>
      </c>
      <c r="O160" s="173">
        <f>'公表資料（表-１）'!N35</f>
        <v>13</v>
      </c>
      <c r="P160" s="172">
        <f>'公表資料（表-１）'!O35</f>
        <v>3</v>
      </c>
      <c r="Q160" s="174" t="str">
        <f>'公表資料（表-１）'!P35</f>
        <v>―</v>
      </c>
    </row>
    <row r="161" spans="2:17" ht="21.95" customHeight="1" x14ac:dyDescent="0.15">
      <c r="B161" s="453"/>
      <c r="C161" s="425" t="s">
        <v>24</v>
      </c>
      <c r="D161" s="426"/>
      <c r="E161" s="168" t="str">
        <f>'公表資料（表-１）'!D36</f>
        <v>―</v>
      </c>
      <c r="F161" s="169" t="str">
        <f>'公表資料（表-１）'!E36</f>
        <v>―</v>
      </c>
      <c r="G161" s="169">
        <f>'公表資料（表-１）'!F36</f>
        <v>0</v>
      </c>
      <c r="H161" s="169">
        <f>'公表資料（表-１）'!G36</f>
        <v>0</v>
      </c>
      <c r="I161" s="169">
        <f>'公表資料（表-１）'!H36</f>
        <v>0</v>
      </c>
      <c r="J161" s="170">
        <f>'公表資料（表-１）'!I36</f>
        <v>0</v>
      </c>
      <c r="K161" s="170" t="str">
        <f>'公表資料（表-１）'!J36</f>
        <v>―</v>
      </c>
      <c r="L161" s="170" t="str">
        <f>'公表資料（表-１）'!K36</f>
        <v>―</v>
      </c>
      <c r="M161" s="170">
        <f>'公表資料（表-１）'!L36</f>
        <v>0</v>
      </c>
      <c r="N161" s="170">
        <f>'公表資料（表-１）'!M36</f>
        <v>0</v>
      </c>
      <c r="O161" s="170">
        <f>'公表資料（表-１）'!N36</f>
        <v>0</v>
      </c>
      <c r="P161" s="169">
        <f>'公表資料（表-１）'!O36</f>
        <v>0</v>
      </c>
      <c r="Q161" s="160" t="str">
        <f>'公表資料（表-１）'!P36</f>
        <v>―</v>
      </c>
    </row>
    <row r="162" spans="2:17" ht="21.95" customHeight="1" x14ac:dyDescent="0.15">
      <c r="B162" s="453"/>
      <c r="C162" s="427" t="s">
        <v>132</v>
      </c>
      <c r="D162" s="428"/>
      <c r="E162" s="171" t="str">
        <f>'公表資料（表-１）'!D37</f>
        <v>―</v>
      </c>
      <c r="F162" s="172" t="str">
        <f>'公表資料（表-１）'!E37</f>
        <v>―</v>
      </c>
      <c r="G162" s="172">
        <f>'公表資料（表-１）'!F37</f>
        <v>3</v>
      </c>
      <c r="H162" s="172">
        <f>'公表資料（表-１）'!G37</f>
        <v>6</v>
      </c>
      <c r="I162" s="172">
        <f>'公表資料（表-１）'!H37</f>
        <v>4</v>
      </c>
      <c r="J162" s="173">
        <f>'公表資料（表-１）'!I37</f>
        <v>10</v>
      </c>
      <c r="K162" s="173" t="str">
        <f>'公表資料（表-１）'!J37</f>
        <v>―</v>
      </c>
      <c r="L162" s="173" t="str">
        <f>'公表資料（表-１）'!K37</f>
        <v>―</v>
      </c>
      <c r="M162" s="173">
        <f>'公表資料（表-１）'!L37</f>
        <v>0</v>
      </c>
      <c r="N162" s="173">
        <f>'公表資料（表-１）'!M37</f>
        <v>2</v>
      </c>
      <c r="O162" s="173">
        <f>'公表資料（表-１）'!N37</f>
        <v>7</v>
      </c>
      <c r="P162" s="172">
        <f>'公表資料（表-１）'!O37</f>
        <v>15</v>
      </c>
      <c r="Q162" s="174" t="str">
        <f>'公表資料（表-１）'!P37</f>
        <v>―</v>
      </c>
    </row>
    <row r="163" spans="2:17" ht="21.95" customHeight="1" x14ac:dyDescent="0.15">
      <c r="B163" s="453"/>
      <c r="C163" s="457" t="s">
        <v>136</v>
      </c>
      <c r="D163" s="458"/>
      <c r="E163" s="168" t="str">
        <f>'公表資料（表-１）'!D38</f>
        <v>―</v>
      </c>
      <c r="F163" s="169" t="str">
        <f>'公表資料（表-１）'!E38</f>
        <v>―</v>
      </c>
      <c r="G163" s="169">
        <f>'公表資料（表-１）'!F38</f>
        <v>0</v>
      </c>
      <c r="H163" s="169">
        <f>'公表資料（表-１）'!G38</f>
        <v>0</v>
      </c>
      <c r="I163" s="169">
        <f>'公表資料（表-１）'!H38</f>
        <v>0</v>
      </c>
      <c r="J163" s="170">
        <f>'公表資料（表-１）'!I38</f>
        <v>0</v>
      </c>
      <c r="K163" s="170" t="str">
        <f>'公表資料（表-１）'!J38</f>
        <v>―</v>
      </c>
      <c r="L163" s="170" t="str">
        <f>'公表資料（表-１）'!K38</f>
        <v>―</v>
      </c>
      <c r="M163" s="170">
        <f>'公表資料（表-１）'!L38</f>
        <v>0</v>
      </c>
      <c r="N163" s="170">
        <f>'公表資料（表-１）'!M38</f>
        <v>0</v>
      </c>
      <c r="O163" s="170">
        <f>'公表資料（表-１）'!N38</f>
        <v>0</v>
      </c>
      <c r="P163" s="169">
        <f>'公表資料（表-１）'!O38</f>
        <v>0</v>
      </c>
      <c r="Q163" s="160" t="str">
        <f>'公表資料（表-１）'!P38</f>
        <v>―</v>
      </c>
    </row>
    <row r="164" spans="2:17" ht="21.95" customHeight="1" x14ac:dyDescent="0.15">
      <c r="B164" s="453"/>
      <c r="C164" s="427" t="s">
        <v>137</v>
      </c>
      <c r="D164" s="428"/>
      <c r="E164" s="171" t="str">
        <f>'公表資料（表-１）'!D39</f>
        <v>―</v>
      </c>
      <c r="F164" s="172" t="str">
        <f>'公表資料（表-１）'!E39</f>
        <v>―</v>
      </c>
      <c r="G164" s="172">
        <f>'公表資料（表-１）'!F39</f>
        <v>0</v>
      </c>
      <c r="H164" s="172">
        <f>'公表資料（表-１）'!G39</f>
        <v>0</v>
      </c>
      <c r="I164" s="172">
        <f>'公表資料（表-１）'!H39</f>
        <v>0</v>
      </c>
      <c r="J164" s="173">
        <f>'公表資料（表-１）'!I39</f>
        <v>0</v>
      </c>
      <c r="K164" s="173" t="str">
        <f>'公表資料（表-１）'!J39</f>
        <v>―</v>
      </c>
      <c r="L164" s="173" t="str">
        <f>'公表資料（表-１）'!K39</f>
        <v>―</v>
      </c>
      <c r="M164" s="173">
        <f>'公表資料（表-１）'!L39</f>
        <v>0</v>
      </c>
      <c r="N164" s="173">
        <f>'公表資料（表-１）'!M39</f>
        <v>0</v>
      </c>
      <c r="O164" s="173">
        <f>'公表資料（表-１）'!N39</f>
        <v>0</v>
      </c>
      <c r="P164" s="172">
        <f>'公表資料（表-１）'!O39</f>
        <v>1</v>
      </c>
      <c r="Q164" s="174" t="str">
        <f>'公表資料（表-１）'!P39</f>
        <v>―</v>
      </c>
    </row>
    <row r="165" spans="2:17" ht="21.95" customHeight="1" thickBot="1" x14ac:dyDescent="0.2">
      <c r="B165" s="454"/>
      <c r="C165" s="459" t="s">
        <v>26</v>
      </c>
      <c r="D165" s="460"/>
      <c r="E165" s="175" t="str">
        <f>'公表資料（表-１）'!D40</f>
        <v>―</v>
      </c>
      <c r="F165" s="176" t="str">
        <f>'公表資料（表-１）'!E40</f>
        <v>―</v>
      </c>
      <c r="G165" s="176">
        <f>'公表資料（表-１）'!F40</f>
        <v>0</v>
      </c>
      <c r="H165" s="176">
        <f>'公表資料（表-１）'!G40</f>
        <v>0</v>
      </c>
      <c r="I165" s="176">
        <f>'公表資料（表-１）'!H40</f>
        <v>0</v>
      </c>
      <c r="J165" s="177">
        <f>'公表資料（表-１）'!I40</f>
        <v>0</v>
      </c>
      <c r="K165" s="177" t="str">
        <f>'公表資料（表-１）'!J40</f>
        <v>―</v>
      </c>
      <c r="L165" s="177" t="str">
        <f>'公表資料（表-１）'!K40</f>
        <v>―</v>
      </c>
      <c r="M165" s="177">
        <f>'公表資料（表-１）'!L40</f>
        <v>0</v>
      </c>
      <c r="N165" s="177">
        <f>'公表資料（表-１）'!M40</f>
        <v>0</v>
      </c>
      <c r="O165" s="177">
        <f>'公表資料（表-１）'!N40</f>
        <v>0</v>
      </c>
      <c r="P165" s="176">
        <f>'公表資料（表-１）'!O40</f>
        <v>0</v>
      </c>
      <c r="Q165" s="178" t="str">
        <f>'公表資料（表-１）'!P40</f>
        <v>―</v>
      </c>
    </row>
    <row r="167" spans="2:17" x14ac:dyDescent="0.15"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9" spans="2:17" x14ac:dyDescent="0.15"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</sheetData>
  <mergeCells count="152">
    <mergeCell ref="B1:C1"/>
    <mergeCell ref="E7:E8"/>
    <mergeCell ref="F7:F8"/>
    <mergeCell ref="Q7:Q8"/>
    <mergeCell ref="G7:J8"/>
    <mergeCell ref="C7:D8"/>
    <mergeCell ref="B4:Q4"/>
    <mergeCell ref="E9:E12"/>
    <mergeCell ref="F9:F12"/>
    <mergeCell ref="G9:G12"/>
    <mergeCell ref="O7:P8"/>
    <mergeCell ref="K7:L8"/>
    <mergeCell ref="M7:M8"/>
    <mergeCell ref="N7:N8"/>
    <mergeCell ref="K69:L70"/>
    <mergeCell ref="M69:M70"/>
    <mergeCell ref="N69:N70"/>
    <mergeCell ref="B66:Q66"/>
    <mergeCell ref="H9:H12"/>
    <mergeCell ref="J9:J12"/>
    <mergeCell ref="M9:M12"/>
    <mergeCell ref="O9:O12"/>
    <mergeCell ref="I9:I12"/>
    <mergeCell ref="P9:P12"/>
    <mergeCell ref="K10:K12"/>
    <mergeCell ref="L10:L12"/>
    <mergeCell ref="B28:B42"/>
    <mergeCell ref="B43:B54"/>
    <mergeCell ref="C31:C33"/>
    <mergeCell ref="C28:C30"/>
    <mergeCell ref="C34:C36"/>
    <mergeCell ref="C37:C39"/>
    <mergeCell ref="C40:C42"/>
    <mergeCell ref="C43:C45"/>
    <mergeCell ref="C46:C48"/>
    <mergeCell ref="C49:C51"/>
    <mergeCell ref="B63:C63"/>
    <mergeCell ref="C82:D82"/>
    <mergeCell ref="C86:D86"/>
    <mergeCell ref="C87:D87"/>
    <mergeCell ref="C76:D76"/>
    <mergeCell ref="C56:Q56"/>
    <mergeCell ref="B75:B84"/>
    <mergeCell ref="C77:D77"/>
    <mergeCell ref="C78:D78"/>
    <mergeCell ref="C79:D79"/>
    <mergeCell ref="C57:Q57"/>
    <mergeCell ref="C58:Q58"/>
    <mergeCell ref="C80:D80"/>
    <mergeCell ref="C81:D81"/>
    <mergeCell ref="C83:D83"/>
    <mergeCell ref="C84:D84"/>
    <mergeCell ref="O69:P70"/>
    <mergeCell ref="B73:C74"/>
    <mergeCell ref="E71:E74"/>
    <mergeCell ref="F71:F74"/>
    <mergeCell ref="C59:Q59"/>
    <mergeCell ref="C69:D70"/>
    <mergeCell ref="E69:E70"/>
    <mergeCell ref="F69:F70"/>
    <mergeCell ref="G69:J70"/>
    <mergeCell ref="B138:B147"/>
    <mergeCell ref="C138:D138"/>
    <mergeCell ref="C139:D139"/>
    <mergeCell ref="C140:D140"/>
    <mergeCell ref="C89:D89"/>
    <mergeCell ref="C90:D90"/>
    <mergeCell ref="B148:B157"/>
    <mergeCell ref="C148:D148"/>
    <mergeCell ref="B11:C12"/>
    <mergeCell ref="C13:C15"/>
    <mergeCell ref="C16:C18"/>
    <mergeCell ref="B13:B27"/>
    <mergeCell ref="C19:C21"/>
    <mergeCell ref="C22:C24"/>
    <mergeCell ref="C25:C27"/>
    <mergeCell ref="C52:C54"/>
    <mergeCell ref="C144:D144"/>
    <mergeCell ref="C96:D96"/>
    <mergeCell ref="C97:D97"/>
    <mergeCell ref="C98:D98"/>
    <mergeCell ref="C99:D99"/>
    <mergeCell ref="B129:Q129"/>
    <mergeCell ref="C132:D133"/>
    <mergeCell ref="Q132:Q133"/>
    <mergeCell ref="C155:D155"/>
    <mergeCell ref="C156:D156"/>
    <mergeCell ref="C149:D149"/>
    <mergeCell ref="C150:D150"/>
    <mergeCell ref="C151:D151"/>
    <mergeCell ref="C152:D152"/>
    <mergeCell ref="C157:D157"/>
    <mergeCell ref="C153:D153"/>
    <mergeCell ref="C154:D154"/>
    <mergeCell ref="B158:B165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41:D141"/>
    <mergeCell ref="C142:D142"/>
    <mergeCell ref="C143:D143"/>
    <mergeCell ref="C147:D147"/>
    <mergeCell ref="C145:D145"/>
    <mergeCell ref="C146:D146"/>
    <mergeCell ref="Q69:Q70"/>
    <mergeCell ref="B95:B102"/>
    <mergeCell ref="C75:D75"/>
    <mergeCell ref="O132:P133"/>
    <mergeCell ref="B126:C126"/>
    <mergeCell ref="C100:D100"/>
    <mergeCell ref="C101:D101"/>
    <mergeCell ref="C102:D102"/>
    <mergeCell ref="C94:D94"/>
    <mergeCell ref="C95:D95"/>
    <mergeCell ref="G132:J133"/>
    <mergeCell ref="N132:N133"/>
    <mergeCell ref="B85:B94"/>
    <mergeCell ref="G71:G74"/>
    <mergeCell ref="H71:H74"/>
    <mergeCell ref="P71:P74"/>
    <mergeCell ref="K72:K74"/>
    <mergeCell ref="L72:L74"/>
    <mergeCell ref="C85:D85"/>
    <mergeCell ref="C88:D88"/>
    <mergeCell ref="B136:C137"/>
    <mergeCell ref="I134:I137"/>
    <mergeCell ref="J134:J137"/>
    <mergeCell ref="M134:M137"/>
    <mergeCell ref="K132:L133"/>
    <mergeCell ref="G134:G137"/>
    <mergeCell ref="H134:H137"/>
    <mergeCell ref="M132:M133"/>
    <mergeCell ref="C91:D91"/>
    <mergeCell ref="C92:D92"/>
    <mergeCell ref="E132:E133"/>
    <mergeCell ref="F132:F133"/>
    <mergeCell ref="C93:D93"/>
    <mergeCell ref="P134:P137"/>
    <mergeCell ref="O134:O137"/>
    <mergeCell ref="E134:E137"/>
    <mergeCell ref="F134:F137"/>
    <mergeCell ref="K135:K137"/>
    <mergeCell ref="L135:L137"/>
    <mergeCell ref="I71:I74"/>
    <mergeCell ref="J71:J74"/>
    <mergeCell ref="M71:M74"/>
    <mergeCell ref="O71:O74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54" orientation="portrait" horizontalDpi="400" verticalDpi="400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B1:R607"/>
  <sheetViews>
    <sheetView topLeftCell="C1" zoomScale="75" zoomScaleNormal="75" workbookViewId="0">
      <selection activeCell="E47" sqref="E47"/>
    </sheetView>
  </sheetViews>
  <sheetFormatPr defaultRowHeight="13.5" customHeight="1" x14ac:dyDescent="0.15"/>
  <cols>
    <col min="1" max="1" width="9" style="66"/>
    <col min="2" max="2" width="12.625" style="66" customWidth="1"/>
    <col min="3" max="7" width="10.625" style="66" customWidth="1"/>
    <col min="8" max="8" width="12.625" style="66" customWidth="1"/>
    <col min="9" max="12" width="10.625" style="66" customWidth="1"/>
    <col min="13" max="13" width="9.625" style="66" customWidth="1"/>
    <col min="14" max="16384" width="9" style="66"/>
  </cols>
  <sheetData>
    <row r="1" spans="2:18" s="54" customFormat="1" ht="17.25" x14ac:dyDescent="0.15">
      <c r="B1" s="17" t="s">
        <v>220</v>
      </c>
      <c r="C1" s="18"/>
      <c r="D1" s="52"/>
      <c r="E1" s="52"/>
      <c r="F1" s="52"/>
      <c r="G1" s="52"/>
      <c r="H1" s="52"/>
      <c r="I1" s="52"/>
      <c r="J1" s="52"/>
      <c r="K1" s="52"/>
      <c r="L1" s="90" t="s">
        <v>34</v>
      </c>
      <c r="M1" s="53"/>
    </row>
    <row r="2" spans="2:18" s="54" customFormat="1" ht="27" customHeight="1" x14ac:dyDescent="0.15">
      <c r="B2" s="541" t="s">
        <v>161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5"/>
    </row>
    <row r="3" spans="2:18" s="56" customFormat="1" ht="27" customHeight="1" x14ac:dyDescent="0.15">
      <c r="B3" s="381" t="str">
        <f>'公表資料（表-１）'!B5:P5</f>
        <v>＜令和4年6月1～5日現在＞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260"/>
      <c r="N3" s="260" t="e">
        <f>#REF!</f>
        <v>#REF!</v>
      </c>
      <c r="O3" s="260" t="e">
        <f>#REF!</f>
        <v>#REF!</v>
      </c>
      <c r="P3" s="260" t="s">
        <v>218</v>
      </c>
      <c r="Q3" s="260" t="e">
        <f>#REF!</f>
        <v>#REF!</v>
      </c>
      <c r="R3" s="260" t="s">
        <v>219</v>
      </c>
    </row>
    <row r="4" spans="2:18" s="56" customFormat="1" ht="27" customHeight="1" x14ac:dyDescent="0.15">
      <c r="B4" s="50" t="s">
        <v>159</v>
      </c>
      <c r="C4" s="52"/>
      <c r="D4" s="52"/>
      <c r="E4" s="52"/>
      <c r="F4" s="57"/>
      <c r="G4" s="52"/>
      <c r="H4" s="50" t="s">
        <v>158</v>
      </c>
      <c r="I4" s="52"/>
      <c r="J4" s="52"/>
      <c r="K4" s="52"/>
      <c r="L4" s="21"/>
      <c r="M4" s="57"/>
    </row>
    <row r="5" spans="2:18" s="56" customFormat="1" ht="15.75" customHeight="1" x14ac:dyDescent="0.15">
      <c r="B5" s="85" t="s">
        <v>35</v>
      </c>
      <c r="C5" s="74" t="s">
        <v>36</v>
      </c>
      <c r="D5" s="116" t="s">
        <v>37</v>
      </c>
      <c r="E5" s="116" t="s">
        <v>38</v>
      </c>
      <c r="F5" s="116" t="s">
        <v>39</v>
      </c>
      <c r="G5" s="22"/>
      <c r="H5" s="85" t="s">
        <v>35</v>
      </c>
      <c r="I5" s="74" t="s">
        <v>36</v>
      </c>
      <c r="J5" s="115" t="s">
        <v>37</v>
      </c>
      <c r="K5" s="116" t="s">
        <v>38</v>
      </c>
      <c r="L5" s="74" t="s">
        <v>39</v>
      </c>
      <c r="M5" s="52"/>
    </row>
    <row r="6" spans="2:18" s="56" customFormat="1" ht="15.75" customHeight="1" x14ac:dyDescent="0.2">
      <c r="B6" s="71" t="s">
        <v>40</v>
      </c>
      <c r="C6" s="82" t="s">
        <v>40</v>
      </c>
      <c r="D6" s="313" t="e">
        <f>IF(#REF!="","―",#REF!)</f>
        <v>#REF!</v>
      </c>
      <c r="E6" s="313" t="e">
        <f>IF(#REF!="","―",#REF!)</f>
        <v>#REF!</v>
      </c>
      <c r="F6" s="314" t="s">
        <v>221</v>
      </c>
      <c r="G6" s="128"/>
      <c r="H6" s="129" t="s">
        <v>40</v>
      </c>
      <c r="I6" s="130" t="s">
        <v>40</v>
      </c>
      <c r="J6" s="313" t="e">
        <f>IF(#REF!="","―",#REF!)</f>
        <v>#REF!</v>
      </c>
      <c r="K6" s="313" t="e">
        <f>IF(#REF!="","―",#REF!)</f>
        <v>#REF!</v>
      </c>
      <c r="L6" s="314" t="s">
        <v>285</v>
      </c>
      <c r="M6" s="52"/>
    </row>
    <row r="7" spans="2:18" s="56" customFormat="1" ht="15.75" customHeight="1" x14ac:dyDescent="0.2">
      <c r="B7" s="69" t="s">
        <v>41</v>
      </c>
      <c r="C7" s="78" t="s">
        <v>42</v>
      </c>
      <c r="D7" s="315" t="e">
        <f>IF(#REF!="","―",#REF!)</f>
        <v>#REF!</v>
      </c>
      <c r="E7" s="315" t="e">
        <f>IF(#REF!="","―",#REF!)</f>
        <v>#REF!</v>
      </c>
      <c r="F7" s="316" t="s">
        <v>23</v>
      </c>
      <c r="G7" s="128"/>
      <c r="H7" s="131" t="s">
        <v>41</v>
      </c>
      <c r="I7" s="132" t="s">
        <v>42</v>
      </c>
      <c r="J7" s="315" t="e">
        <f>IF(#REF!="","―",#REF!)</f>
        <v>#REF!</v>
      </c>
      <c r="K7" s="315" t="e">
        <f>IF(#REF!="","―",#REF!)</f>
        <v>#REF!</v>
      </c>
      <c r="L7" s="316" t="s">
        <v>23</v>
      </c>
      <c r="M7" s="52"/>
    </row>
    <row r="8" spans="2:18" s="56" customFormat="1" ht="15.75" customHeight="1" x14ac:dyDescent="0.2">
      <c r="B8" s="69"/>
      <c r="C8" s="78" t="s">
        <v>43</v>
      </c>
      <c r="D8" s="315" t="e">
        <f>IF(#REF!="","―",#REF!)</f>
        <v>#REF!</v>
      </c>
      <c r="E8" s="315" t="e">
        <f>IF(#REF!="","―",#REF!)</f>
        <v>#REF!</v>
      </c>
      <c r="F8" s="315" t="s">
        <v>23</v>
      </c>
      <c r="G8" s="128"/>
      <c r="H8" s="131"/>
      <c r="I8" s="132" t="s">
        <v>43</v>
      </c>
      <c r="J8" s="315" t="e">
        <f>IF(#REF!="","―",#REF!)</f>
        <v>#REF!</v>
      </c>
      <c r="K8" s="315" t="e">
        <f>IF(#REF!="","―",#REF!)</f>
        <v>#REF!</v>
      </c>
      <c r="L8" s="315" t="s">
        <v>23</v>
      </c>
      <c r="M8" s="52"/>
    </row>
    <row r="9" spans="2:18" s="56" customFormat="1" ht="15.75" customHeight="1" x14ac:dyDescent="0.2">
      <c r="B9" s="69"/>
      <c r="C9" s="78" t="s">
        <v>44</v>
      </c>
      <c r="D9" s="315" t="e">
        <f>IF(#REF!="","―",#REF!)</f>
        <v>#REF!</v>
      </c>
      <c r="E9" s="315" t="e">
        <f>IF(#REF!="","―",#REF!)</f>
        <v>#REF!</v>
      </c>
      <c r="F9" s="315" t="s">
        <v>23</v>
      </c>
      <c r="G9" s="128"/>
      <c r="H9" s="131"/>
      <c r="I9" s="132" t="s">
        <v>44</v>
      </c>
      <c r="J9" s="315" t="e">
        <f>IF(#REF!="","―",#REF!)</f>
        <v>#REF!</v>
      </c>
      <c r="K9" s="315" t="e">
        <f>IF(#REF!="","―",#REF!)</f>
        <v>#REF!</v>
      </c>
      <c r="L9" s="315" t="s">
        <v>23</v>
      </c>
      <c r="M9" s="52"/>
      <c r="N9" s="186"/>
      <c r="O9" s="186"/>
      <c r="P9" s="186"/>
      <c r="Q9" s="186"/>
    </row>
    <row r="10" spans="2:18" s="56" customFormat="1" ht="15.75" customHeight="1" x14ac:dyDescent="0.2">
      <c r="B10" s="69"/>
      <c r="C10" s="78" t="s">
        <v>45</v>
      </c>
      <c r="D10" s="315" t="e">
        <f>IF(#REF!="","―",#REF!)</f>
        <v>#REF!</v>
      </c>
      <c r="E10" s="315" t="e">
        <f>IF(#REF!="","―",#REF!)</f>
        <v>#REF!</v>
      </c>
      <c r="F10" s="315" t="s">
        <v>23</v>
      </c>
      <c r="G10" s="128"/>
      <c r="H10" s="131"/>
      <c r="I10" s="132" t="s">
        <v>45</v>
      </c>
      <c r="J10" s="315" t="e">
        <f>IF(#REF!="","―",#REF!)</f>
        <v>#REF!</v>
      </c>
      <c r="K10" s="315" t="e">
        <f>IF(#REF!="","―",#REF!)</f>
        <v>#REF!</v>
      </c>
      <c r="L10" s="315" t="s">
        <v>23</v>
      </c>
      <c r="M10" s="52"/>
      <c r="N10" s="187"/>
      <c r="O10" s="187"/>
      <c r="P10" s="187"/>
      <c r="Q10" s="187"/>
    </row>
    <row r="11" spans="2:18" s="56" customFormat="1" ht="15.75" customHeight="1" x14ac:dyDescent="0.2">
      <c r="B11" s="69"/>
      <c r="C11" s="78" t="s">
        <v>46</v>
      </c>
      <c r="D11" s="315" t="e">
        <f>IF(#REF!="","―",#REF!)</f>
        <v>#REF!</v>
      </c>
      <c r="E11" s="315" t="e">
        <f>IF(#REF!="","―",#REF!)</f>
        <v>#REF!</v>
      </c>
      <c r="F11" s="315" t="s">
        <v>23</v>
      </c>
      <c r="G11" s="128"/>
      <c r="H11" s="131"/>
      <c r="I11" s="132" t="s">
        <v>46</v>
      </c>
      <c r="J11" s="315" t="e">
        <f>IF(#REF!="","―",#REF!)</f>
        <v>#REF!</v>
      </c>
      <c r="K11" s="315" t="e">
        <f>IF(#REF!="","―",#REF!)</f>
        <v>#REF!</v>
      </c>
      <c r="L11" s="315" t="s">
        <v>23</v>
      </c>
      <c r="M11" s="52"/>
      <c r="N11" s="187"/>
      <c r="O11" s="187"/>
      <c r="P11" s="187"/>
      <c r="Q11" s="187"/>
    </row>
    <row r="12" spans="2:18" s="56" customFormat="1" ht="15.75" customHeight="1" x14ac:dyDescent="0.2">
      <c r="B12" s="71"/>
      <c r="C12" s="82" t="s">
        <v>47</v>
      </c>
      <c r="D12" s="315" t="e">
        <f>IF(#REF!="","―",#REF!)</f>
        <v>#REF!</v>
      </c>
      <c r="E12" s="315" t="e">
        <f>IF(#REF!="","―",#REF!)</f>
        <v>#REF!</v>
      </c>
      <c r="F12" s="317" t="s">
        <v>23</v>
      </c>
      <c r="G12" s="128"/>
      <c r="H12" s="129"/>
      <c r="I12" s="130" t="s">
        <v>47</v>
      </c>
      <c r="J12" s="315" t="e">
        <f>IF(#REF!="","―",#REF!)</f>
        <v>#REF!</v>
      </c>
      <c r="K12" s="315" t="e">
        <f>IF(#REF!="","―",#REF!)</f>
        <v>#REF!</v>
      </c>
      <c r="L12" s="317" t="s">
        <v>23</v>
      </c>
      <c r="M12" s="52"/>
      <c r="N12" s="187"/>
      <c r="O12" s="187"/>
      <c r="P12" s="187"/>
      <c r="Q12" s="187"/>
    </row>
    <row r="13" spans="2:18" s="56" customFormat="1" ht="15.75" customHeight="1" x14ac:dyDescent="0.2">
      <c r="B13" s="69" t="s">
        <v>48</v>
      </c>
      <c r="C13" s="78" t="s">
        <v>183</v>
      </c>
      <c r="D13" s="316" t="e">
        <f>IF(#REF!="","―",#REF!)</f>
        <v>#REF!</v>
      </c>
      <c r="E13" s="316" t="e">
        <f>IF(#REF!="","―",#REF!)</f>
        <v>#REF!</v>
      </c>
      <c r="F13" s="316" t="s">
        <v>23</v>
      </c>
      <c r="G13" s="128"/>
      <c r="H13" s="131" t="s">
        <v>48</v>
      </c>
      <c r="I13" s="78" t="s">
        <v>183</v>
      </c>
      <c r="J13" s="316" t="e">
        <f>IF(#REF!="","―",#REF!)</f>
        <v>#REF!</v>
      </c>
      <c r="K13" s="316" t="e">
        <f>IF(#REF!="","―",#REF!)</f>
        <v>#REF!</v>
      </c>
      <c r="L13" s="316" t="s">
        <v>23</v>
      </c>
      <c r="M13" s="52"/>
      <c r="N13" s="186"/>
      <c r="O13" s="186"/>
      <c r="P13" s="186"/>
      <c r="Q13" s="186"/>
    </row>
    <row r="14" spans="2:18" s="56" customFormat="1" ht="15.75" customHeight="1" x14ac:dyDescent="0.2">
      <c r="B14" s="69"/>
      <c r="C14" s="78" t="s">
        <v>49</v>
      </c>
      <c r="D14" s="315" t="e">
        <f>IF(#REF!="","―",#REF!)</f>
        <v>#REF!</v>
      </c>
      <c r="E14" s="315" t="e">
        <f>IF(#REF!="","―",#REF!)</f>
        <v>#REF!</v>
      </c>
      <c r="F14" s="315" t="s">
        <v>23</v>
      </c>
      <c r="G14" s="128"/>
      <c r="H14" s="131"/>
      <c r="I14" s="78" t="s">
        <v>49</v>
      </c>
      <c r="J14" s="315" t="e">
        <f>IF(#REF!="","―",#REF!)</f>
        <v>#REF!</v>
      </c>
      <c r="K14" s="315" t="e">
        <f>IF(#REF!="","―",#REF!)</f>
        <v>#REF!</v>
      </c>
      <c r="L14" s="315" t="s">
        <v>23</v>
      </c>
      <c r="M14" s="52"/>
      <c r="N14" s="186"/>
      <c r="O14" s="186"/>
      <c r="P14" s="186"/>
      <c r="Q14" s="186"/>
    </row>
    <row r="15" spans="2:18" s="56" customFormat="1" ht="15.75" customHeight="1" x14ac:dyDescent="0.2">
      <c r="B15" s="69"/>
      <c r="C15" s="78" t="s">
        <v>184</v>
      </c>
      <c r="D15" s="315" t="e">
        <f>IF(#REF!="","―",#REF!)</f>
        <v>#REF!</v>
      </c>
      <c r="E15" s="315" t="e">
        <f>IF(#REF!="","―",#REF!)</f>
        <v>#REF!</v>
      </c>
      <c r="F15" s="315" t="s">
        <v>23</v>
      </c>
      <c r="G15" s="128"/>
      <c r="H15" s="131"/>
      <c r="I15" s="78" t="s">
        <v>184</v>
      </c>
      <c r="J15" s="315" t="e">
        <f>IF(#REF!="","―",#REF!)</f>
        <v>#REF!</v>
      </c>
      <c r="K15" s="315" t="e">
        <f>IF(#REF!="","―",#REF!)</f>
        <v>#REF!</v>
      </c>
      <c r="L15" s="315" t="s">
        <v>23</v>
      </c>
      <c r="M15" s="52"/>
      <c r="N15" s="186"/>
      <c r="O15" s="186"/>
      <c r="P15" s="186"/>
      <c r="Q15" s="186"/>
    </row>
    <row r="16" spans="2:18" s="56" customFormat="1" ht="15.75" customHeight="1" x14ac:dyDescent="0.2">
      <c r="B16" s="69"/>
      <c r="C16" s="78" t="s">
        <v>185</v>
      </c>
      <c r="D16" s="315" t="e">
        <f>IF(#REF!="","―",#REF!)</f>
        <v>#REF!</v>
      </c>
      <c r="E16" s="315" t="e">
        <f>IF(#REF!="","―",#REF!)</f>
        <v>#REF!</v>
      </c>
      <c r="F16" s="315" t="s">
        <v>23</v>
      </c>
      <c r="G16" s="128"/>
      <c r="H16" s="131"/>
      <c r="I16" s="78" t="s">
        <v>185</v>
      </c>
      <c r="J16" s="315" t="e">
        <f>IF(#REF!="","―",#REF!)</f>
        <v>#REF!</v>
      </c>
      <c r="K16" s="315" t="e">
        <f>IF(#REF!="","―",#REF!)</f>
        <v>#REF!</v>
      </c>
      <c r="L16" s="315" t="s">
        <v>23</v>
      </c>
      <c r="M16" s="52"/>
      <c r="N16" s="186"/>
      <c r="O16" s="186"/>
      <c r="P16" s="186"/>
      <c r="Q16" s="186"/>
    </row>
    <row r="17" spans="2:17" s="56" customFormat="1" ht="15.75" customHeight="1" x14ac:dyDescent="0.2">
      <c r="B17" s="69"/>
      <c r="C17" s="78" t="s">
        <v>186</v>
      </c>
      <c r="D17" s="315" t="e">
        <f>IF(#REF!="","―",#REF!)</f>
        <v>#REF!</v>
      </c>
      <c r="E17" s="315" t="e">
        <f>IF(#REF!="","―",#REF!)</f>
        <v>#REF!</v>
      </c>
      <c r="F17" s="315" t="s">
        <v>23</v>
      </c>
      <c r="G17" s="128"/>
      <c r="H17" s="131"/>
      <c r="I17" s="78" t="s">
        <v>186</v>
      </c>
      <c r="J17" s="315" t="e">
        <f>IF(#REF!="","―",#REF!)</f>
        <v>#REF!</v>
      </c>
      <c r="K17" s="315" t="e">
        <f>IF(#REF!="","―",#REF!)</f>
        <v>#REF!</v>
      </c>
      <c r="L17" s="315" t="s">
        <v>23</v>
      </c>
      <c r="M17" s="52"/>
      <c r="N17" s="186"/>
      <c r="O17" s="186"/>
      <c r="P17" s="186"/>
      <c r="Q17" s="186"/>
    </row>
    <row r="18" spans="2:17" s="56" customFormat="1" ht="15.75" customHeight="1" x14ac:dyDescent="0.2">
      <c r="B18" s="69"/>
      <c r="C18" s="78" t="s">
        <v>50</v>
      </c>
      <c r="D18" s="315" t="e">
        <f>IF(#REF!="","―",#REF!)</f>
        <v>#REF!</v>
      </c>
      <c r="E18" s="315" t="e">
        <f>IF(#REF!="","―",#REF!)</f>
        <v>#REF!</v>
      </c>
      <c r="F18" s="315" t="s">
        <v>23</v>
      </c>
      <c r="G18" s="128"/>
      <c r="H18" s="131"/>
      <c r="I18" s="78" t="s">
        <v>50</v>
      </c>
      <c r="J18" s="315" t="e">
        <f>IF(#REF!="","―",#REF!)</f>
        <v>#REF!</v>
      </c>
      <c r="K18" s="315" t="e">
        <f>IF(#REF!="","―",#REF!)</f>
        <v>#REF!</v>
      </c>
      <c r="L18" s="315" t="s">
        <v>23</v>
      </c>
      <c r="M18" s="52"/>
      <c r="N18" s="186"/>
      <c r="O18" s="186"/>
      <c r="P18" s="186"/>
      <c r="Q18" s="186"/>
    </row>
    <row r="19" spans="2:17" s="56" customFormat="1" ht="15.75" customHeight="1" x14ac:dyDescent="0.2">
      <c r="B19" s="69"/>
      <c r="C19" s="78" t="s">
        <v>187</v>
      </c>
      <c r="D19" s="315" t="e">
        <f>IF(#REF!="","―",#REF!)</f>
        <v>#REF!</v>
      </c>
      <c r="E19" s="315" t="e">
        <f>IF(#REF!="","―",#REF!)</f>
        <v>#REF!</v>
      </c>
      <c r="F19" s="315" t="s">
        <v>23</v>
      </c>
      <c r="G19" s="128"/>
      <c r="H19" s="131"/>
      <c r="I19" s="78" t="s">
        <v>187</v>
      </c>
      <c r="J19" s="315" t="e">
        <f>IF(#REF!="","―",#REF!)</f>
        <v>#REF!</v>
      </c>
      <c r="K19" s="315" t="e">
        <f>IF(#REF!="","―",#REF!)</f>
        <v>#REF!</v>
      </c>
      <c r="L19" s="315" t="s">
        <v>23</v>
      </c>
      <c r="M19" s="52"/>
      <c r="N19" s="186"/>
      <c r="O19" s="186"/>
      <c r="P19" s="186"/>
      <c r="Q19" s="186"/>
    </row>
    <row r="20" spans="2:17" s="56" customFormat="1" ht="15.75" customHeight="1" x14ac:dyDescent="0.2">
      <c r="B20" s="69"/>
      <c r="C20" s="78" t="s">
        <v>51</v>
      </c>
      <c r="D20" s="315" t="e">
        <f>IF(#REF!="","―",#REF!)</f>
        <v>#REF!</v>
      </c>
      <c r="E20" s="315" t="e">
        <f>IF(#REF!="","―",#REF!)</f>
        <v>#REF!</v>
      </c>
      <c r="F20" s="315" t="s">
        <v>23</v>
      </c>
      <c r="G20" s="128"/>
      <c r="H20" s="131"/>
      <c r="I20" s="78" t="s">
        <v>51</v>
      </c>
      <c r="J20" s="315" t="e">
        <f>IF(#REF!="","―",#REF!)</f>
        <v>#REF!</v>
      </c>
      <c r="K20" s="315" t="e">
        <f>IF(#REF!="","―",#REF!)</f>
        <v>#REF!</v>
      </c>
      <c r="L20" s="315" t="s">
        <v>23</v>
      </c>
      <c r="M20" s="52"/>
      <c r="N20" s="186"/>
      <c r="O20" s="186"/>
      <c r="P20" s="186"/>
      <c r="Q20" s="186"/>
    </row>
    <row r="21" spans="2:17" s="56" customFormat="1" ht="15.75" customHeight="1" x14ac:dyDescent="0.2">
      <c r="B21" s="71"/>
      <c r="C21" s="82" t="s">
        <v>188</v>
      </c>
      <c r="D21" s="317" t="e">
        <f>IF(#REF!="","―",#REF!)</f>
        <v>#REF!</v>
      </c>
      <c r="E21" s="317" t="e">
        <f>IF(#REF!="","―",#REF!)</f>
        <v>#REF!</v>
      </c>
      <c r="F21" s="317" t="s">
        <v>23</v>
      </c>
      <c r="G21" s="128"/>
      <c r="H21" s="129"/>
      <c r="I21" s="82" t="s">
        <v>188</v>
      </c>
      <c r="J21" s="317" t="e">
        <f>IF(#REF!="","―",#REF!)</f>
        <v>#REF!</v>
      </c>
      <c r="K21" s="317" t="e">
        <f>IF(#REF!="","―",#REF!)</f>
        <v>#REF!</v>
      </c>
      <c r="L21" s="317" t="s">
        <v>23</v>
      </c>
      <c r="M21" s="52"/>
      <c r="N21" s="187"/>
      <c r="O21" s="187"/>
      <c r="P21" s="187"/>
      <c r="Q21" s="188"/>
    </row>
    <row r="22" spans="2:17" s="56" customFormat="1" ht="15.75" customHeight="1" x14ac:dyDescent="0.2">
      <c r="B22" s="69" t="s">
        <v>52</v>
      </c>
      <c r="C22" s="78" t="s">
        <v>53</v>
      </c>
      <c r="D22" s="316" t="e">
        <f>IF(#REF!="","―",#REF!)</f>
        <v>#REF!</v>
      </c>
      <c r="E22" s="316" t="e">
        <f>IF(#REF!="","―",#REF!)</f>
        <v>#REF!</v>
      </c>
      <c r="F22" s="316" t="s">
        <v>23</v>
      </c>
      <c r="G22" s="128"/>
      <c r="H22" s="131" t="s">
        <v>52</v>
      </c>
      <c r="I22" s="132" t="s">
        <v>53</v>
      </c>
      <c r="J22" s="316" t="e">
        <f>IF(#REF!="","―",#REF!)</f>
        <v>#REF!</v>
      </c>
      <c r="K22" s="316" t="e">
        <f>IF(#REF!="","―",#REF!)</f>
        <v>#REF!</v>
      </c>
      <c r="L22" s="316" t="s">
        <v>23</v>
      </c>
      <c r="M22" s="52"/>
      <c r="N22" s="187"/>
      <c r="O22" s="187"/>
      <c r="P22" s="187"/>
      <c r="Q22" s="188"/>
    </row>
    <row r="23" spans="2:17" s="56" customFormat="1" ht="15.75" customHeight="1" x14ac:dyDescent="0.2">
      <c r="B23" s="69"/>
      <c r="C23" s="78" t="s">
        <v>54</v>
      </c>
      <c r="D23" s="315" t="e">
        <f>IF(#REF!="","―",#REF!)</f>
        <v>#REF!</v>
      </c>
      <c r="E23" s="315" t="e">
        <f>IF(#REF!="","―",#REF!)</f>
        <v>#REF!</v>
      </c>
      <c r="F23" s="315" t="s">
        <v>23</v>
      </c>
      <c r="G23" s="128"/>
      <c r="H23" s="131"/>
      <c r="I23" s="132" t="s">
        <v>54</v>
      </c>
      <c r="J23" s="315" t="e">
        <f>IF(#REF!="","―",#REF!)</f>
        <v>#REF!</v>
      </c>
      <c r="K23" s="315" t="e">
        <f>IF(#REF!="","―",#REF!)</f>
        <v>#REF!</v>
      </c>
      <c r="L23" s="315" t="s">
        <v>23</v>
      </c>
      <c r="M23" s="52"/>
      <c r="N23" s="187"/>
      <c r="O23" s="187"/>
      <c r="P23" s="187"/>
      <c r="Q23" s="188"/>
    </row>
    <row r="24" spans="2:17" s="56" customFormat="1" ht="15.75" customHeight="1" x14ac:dyDescent="0.2">
      <c r="B24" s="71"/>
      <c r="C24" s="82" t="s">
        <v>55</v>
      </c>
      <c r="D24" s="317" t="e">
        <f>IF(#REF!="","―",#REF!)</f>
        <v>#REF!</v>
      </c>
      <c r="E24" s="317" t="e">
        <f>IF(#REF!="","―",#REF!)</f>
        <v>#REF!</v>
      </c>
      <c r="F24" s="317" t="s">
        <v>23</v>
      </c>
      <c r="G24" s="128"/>
      <c r="H24" s="129"/>
      <c r="I24" s="130" t="s">
        <v>55</v>
      </c>
      <c r="J24" s="317" t="e">
        <f>IF(#REF!="","―",#REF!)</f>
        <v>#REF!</v>
      </c>
      <c r="K24" s="317" t="e">
        <f>IF(#REF!="","―",#REF!)</f>
        <v>#REF!</v>
      </c>
      <c r="L24" s="317" t="s">
        <v>23</v>
      </c>
      <c r="M24" s="52"/>
    </row>
    <row r="25" spans="2:17" s="56" customFormat="1" ht="15.75" customHeight="1" x14ac:dyDescent="0.2">
      <c r="B25" s="69" t="s">
        <v>56</v>
      </c>
      <c r="C25" s="78" t="s">
        <v>57</v>
      </c>
      <c r="D25" s="316" t="e">
        <f>IF(#REF!="","―",#REF!)</f>
        <v>#REF!</v>
      </c>
      <c r="E25" s="316" t="e">
        <f>IF(#REF!="","―",#REF!)</f>
        <v>#REF!</v>
      </c>
      <c r="F25" s="316" t="s">
        <v>23</v>
      </c>
      <c r="G25" s="128"/>
      <c r="H25" s="131" t="s">
        <v>56</v>
      </c>
      <c r="I25" s="132" t="s">
        <v>57</v>
      </c>
      <c r="J25" s="316" t="e">
        <f>IF(#REF!="","―",#REF!)</f>
        <v>#REF!</v>
      </c>
      <c r="K25" s="316" t="e">
        <f>IF(#REF!="","―",#REF!)</f>
        <v>#REF!</v>
      </c>
      <c r="L25" s="316" t="s">
        <v>23</v>
      </c>
      <c r="M25" s="52"/>
    </row>
    <row r="26" spans="2:17" s="56" customFormat="1" ht="15.75" customHeight="1" x14ac:dyDescent="0.2">
      <c r="B26" s="69"/>
      <c r="C26" s="78" t="s">
        <v>58</v>
      </c>
      <c r="D26" s="315" t="e">
        <f>IF(#REF!="","―",#REF!)</f>
        <v>#REF!</v>
      </c>
      <c r="E26" s="315" t="e">
        <f>IF(#REF!="","―",#REF!)</f>
        <v>#REF!</v>
      </c>
      <c r="F26" s="315" t="s">
        <v>23</v>
      </c>
      <c r="G26" s="128"/>
      <c r="H26" s="131"/>
      <c r="I26" s="132" t="s">
        <v>58</v>
      </c>
      <c r="J26" s="315" t="e">
        <f>IF(#REF!="","―",#REF!)</f>
        <v>#REF!</v>
      </c>
      <c r="K26" s="315" t="e">
        <f>IF(#REF!="","―",#REF!)</f>
        <v>#REF!</v>
      </c>
      <c r="L26" s="315" t="s">
        <v>23</v>
      </c>
      <c r="M26" s="52"/>
    </row>
    <row r="27" spans="2:17" s="56" customFormat="1" ht="15.75" customHeight="1" x14ac:dyDescent="0.2">
      <c r="B27" s="69"/>
      <c r="C27" s="78" t="s">
        <v>59</v>
      </c>
      <c r="D27" s="315" t="e">
        <f>IF(#REF!="","―",#REF!)</f>
        <v>#REF!</v>
      </c>
      <c r="E27" s="315" t="e">
        <f>IF(#REF!="","―",#REF!)</f>
        <v>#REF!</v>
      </c>
      <c r="F27" s="315" t="s">
        <v>23</v>
      </c>
      <c r="G27" s="128"/>
      <c r="H27" s="131"/>
      <c r="I27" s="132" t="s">
        <v>59</v>
      </c>
      <c r="J27" s="315" t="e">
        <f>IF(#REF!="","―",#REF!)</f>
        <v>#REF!</v>
      </c>
      <c r="K27" s="315" t="e">
        <f>IF(#REF!="","―",#REF!)</f>
        <v>#REF!</v>
      </c>
      <c r="L27" s="315" t="s">
        <v>23</v>
      </c>
      <c r="M27" s="52"/>
    </row>
    <row r="28" spans="2:17" s="56" customFormat="1" ht="15.75" customHeight="1" x14ac:dyDescent="0.2">
      <c r="B28" s="71"/>
      <c r="C28" s="82" t="s">
        <v>60</v>
      </c>
      <c r="D28" s="317" t="e">
        <f>IF(#REF!="","―",#REF!)</f>
        <v>#REF!</v>
      </c>
      <c r="E28" s="317" t="e">
        <f>IF(#REF!="","―",#REF!)</f>
        <v>#REF!</v>
      </c>
      <c r="F28" s="317" t="s">
        <v>23</v>
      </c>
      <c r="G28" s="128"/>
      <c r="H28" s="129"/>
      <c r="I28" s="130" t="s">
        <v>60</v>
      </c>
      <c r="J28" s="317" t="e">
        <f>IF(#REF!="","―",#REF!)</f>
        <v>#REF!</v>
      </c>
      <c r="K28" s="317" t="e">
        <f>IF(#REF!="","―",#REF!)</f>
        <v>#REF!</v>
      </c>
      <c r="L28" s="317" t="s">
        <v>23</v>
      </c>
      <c r="M28" s="52"/>
    </row>
    <row r="29" spans="2:17" s="56" customFormat="1" ht="15.75" customHeight="1" x14ac:dyDescent="0.2">
      <c r="B29" s="69" t="s">
        <v>61</v>
      </c>
      <c r="C29" s="78" t="s">
        <v>62</v>
      </c>
      <c r="D29" s="316" t="e">
        <f>IF(#REF!="","―",#REF!)</f>
        <v>#REF!</v>
      </c>
      <c r="E29" s="316" t="e">
        <f>IF(#REF!="","―",#REF!)</f>
        <v>#REF!</v>
      </c>
      <c r="F29" s="316" t="s">
        <v>23</v>
      </c>
      <c r="G29" s="128"/>
      <c r="H29" s="131" t="s">
        <v>61</v>
      </c>
      <c r="I29" s="132" t="s">
        <v>62</v>
      </c>
      <c r="J29" s="316" t="e">
        <f>IF(#REF!="","―",#REF!)</f>
        <v>#REF!</v>
      </c>
      <c r="K29" s="316" t="e">
        <f>IF(#REF!="","―",#REF!)</f>
        <v>#REF!</v>
      </c>
      <c r="L29" s="316" t="s">
        <v>23</v>
      </c>
      <c r="M29" s="52"/>
    </row>
    <row r="30" spans="2:17" s="56" customFormat="1" ht="15.75" customHeight="1" x14ac:dyDescent="0.2">
      <c r="B30" s="69"/>
      <c r="C30" s="78" t="s">
        <v>63</v>
      </c>
      <c r="D30" s="315" t="e">
        <f>IF(#REF!="","―",#REF!)</f>
        <v>#REF!</v>
      </c>
      <c r="E30" s="315" t="e">
        <f>IF(#REF!="","―",#REF!)</f>
        <v>#REF!</v>
      </c>
      <c r="F30" s="315" t="s">
        <v>23</v>
      </c>
      <c r="G30" s="128"/>
      <c r="H30" s="131"/>
      <c r="I30" s="132" t="s">
        <v>63</v>
      </c>
      <c r="J30" s="315" t="e">
        <f>IF(#REF!="","―",#REF!)</f>
        <v>#REF!</v>
      </c>
      <c r="K30" s="315" t="e">
        <f>IF(#REF!="","―",#REF!)</f>
        <v>#REF!</v>
      </c>
      <c r="L30" s="315" t="s">
        <v>23</v>
      </c>
      <c r="M30" s="52"/>
    </row>
    <row r="31" spans="2:17" s="56" customFormat="1" ht="15.75" customHeight="1" x14ac:dyDescent="0.2">
      <c r="B31" s="69"/>
      <c r="C31" s="78" t="s">
        <v>64</v>
      </c>
      <c r="D31" s="315" t="e">
        <f>IF(#REF!="","―",#REF!)</f>
        <v>#REF!</v>
      </c>
      <c r="E31" s="315" t="e">
        <f>IF(#REF!="","―",#REF!)</f>
        <v>#REF!</v>
      </c>
      <c r="F31" s="315" t="s">
        <v>23</v>
      </c>
      <c r="G31" s="128"/>
      <c r="H31" s="131"/>
      <c r="I31" s="132" t="s">
        <v>64</v>
      </c>
      <c r="J31" s="315" t="e">
        <f>IF(#REF!="","―",#REF!)</f>
        <v>#REF!</v>
      </c>
      <c r="K31" s="315" t="e">
        <f>IF(#REF!="","―",#REF!)</f>
        <v>#REF!</v>
      </c>
      <c r="L31" s="315" t="s">
        <v>23</v>
      </c>
      <c r="M31" s="52"/>
    </row>
    <row r="32" spans="2:17" s="56" customFormat="1" ht="15.75" customHeight="1" x14ac:dyDescent="0.2">
      <c r="B32" s="69"/>
      <c r="C32" s="78" t="s">
        <v>65</v>
      </c>
      <c r="D32" s="315" t="e">
        <f>IF(#REF!="","―",#REF!)</f>
        <v>#REF!</v>
      </c>
      <c r="E32" s="315" t="e">
        <f>IF(#REF!="","―",#REF!)</f>
        <v>#REF!</v>
      </c>
      <c r="F32" s="315" t="s">
        <v>23</v>
      </c>
      <c r="G32" s="128"/>
      <c r="H32" s="131"/>
      <c r="I32" s="132" t="s">
        <v>65</v>
      </c>
      <c r="J32" s="315" t="e">
        <f>IF(#REF!="","―",#REF!)</f>
        <v>#REF!</v>
      </c>
      <c r="K32" s="315" t="e">
        <f>IF(#REF!="","―",#REF!)</f>
        <v>#REF!</v>
      </c>
      <c r="L32" s="315" t="s">
        <v>23</v>
      </c>
      <c r="M32" s="52"/>
    </row>
    <row r="33" spans="2:13" s="56" customFormat="1" ht="15.75" customHeight="1" x14ac:dyDescent="0.2">
      <c r="B33" s="69"/>
      <c r="C33" s="78" t="s">
        <v>66</v>
      </c>
      <c r="D33" s="315" t="e">
        <f>IF(#REF!="","―",#REF!)</f>
        <v>#REF!</v>
      </c>
      <c r="E33" s="315" t="e">
        <f>IF(#REF!="","―",#REF!)</f>
        <v>#REF!</v>
      </c>
      <c r="F33" s="315" t="s">
        <v>23</v>
      </c>
      <c r="G33" s="128"/>
      <c r="H33" s="131"/>
      <c r="I33" s="132" t="s">
        <v>66</v>
      </c>
      <c r="J33" s="315" t="e">
        <f>IF(#REF!="","―",#REF!)</f>
        <v>#REF!</v>
      </c>
      <c r="K33" s="315" t="e">
        <f>IF(#REF!="","―",#REF!)</f>
        <v>#REF!</v>
      </c>
      <c r="L33" s="315" t="s">
        <v>23</v>
      </c>
      <c r="M33" s="52"/>
    </row>
    <row r="34" spans="2:13" s="56" customFormat="1" ht="15.75" customHeight="1" x14ac:dyDescent="0.2">
      <c r="B34" s="69"/>
      <c r="C34" s="78" t="s">
        <v>67</v>
      </c>
      <c r="D34" s="315" t="e">
        <f>IF(#REF!="","―",#REF!)</f>
        <v>#REF!</v>
      </c>
      <c r="E34" s="315" t="e">
        <f>IF(#REF!="","―",#REF!)</f>
        <v>#REF!</v>
      </c>
      <c r="F34" s="315" t="s">
        <v>23</v>
      </c>
      <c r="G34" s="128"/>
      <c r="H34" s="131"/>
      <c r="I34" s="132" t="s">
        <v>67</v>
      </c>
      <c r="J34" s="315" t="e">
        <f>IF(#REF!="","―",#REF!)</f>
        <v>#REF!</v>
      </c>
      <c r="K34" s="315" t="e">
        <f>IF(#REF!="","―",#REF!)</f>
        <v>#REF!</v>
      </c>
      <c r="L34" s="315" t="s">
        <v>23</v>
      </c>
      <c r="M34" s="52"/>
    </row>
    <row r="35" spans="2:13" s="56" customFormat="1" ht="15.75" customHeight="1" x14ac:dyDescent="0.2">
      <c r="B35" s="71"/>
      <c r="C35" s="82" t="s">
        <v>68</v>
      </c>
      <c r="D35" s="317" t="e">
        <f>IF(#REF!="","―",#REF!)</f>
        <v>#REF!</v>
      </c>
      <c r="E35" s="317" t="e">
        <f>IF(#REF!="","―",#REF!)</f>
        <v>#REF!</v>
      </c>
      <c r="F35" s="317" t="s">
        <v>23</v>
      </c>
      <c r="G35" s="128"/>
      <c r="H35" s="129"/>
      <c r="I35" s="130" t="s">
        <v>68</v>
      </c>
      <c r="J35" s="317" t="e">
        <f>IF(#REF!="","―",#REF!)</f>
        <v>#REF!</v>
      </c>
      <c r="K35" s="317" t="e">
        <f>IF(#REF!="","―",#REF!)</f>
        <v>#REF!</v>
      </c>
      <c r="L35" s="317" t="s">
        <v>23</v>
      </c>
      <c r="M35" s="52"/>
    </row>
    <row r="36" spans="2:13" s="56" customFormat="1" ht="15.75" customHeight="1" x14ac:dyDescent="0.2">
      <c r="B36" s="69" t="s">
        <v>69</v>
      </c>
      <c r="C36" s="78" t="s">
        <v>70</v>
      </c>
      <c r="D36" s="316" t="e">
        <f>IF(#REF!="","―",#REF!)</f>
        <v>#REF!</v>
      </c>
      <c r="E36" s="316" t="e">
        <f>IF(#REF!="","―",#REF!)</f>
        <v>#REF!</v>
      </c>
      <c r="F36" s="316" t="s">
        <v>23</v>
      </c>
      <c r="G36" s="128"/>
      <c r="H36" s="131" t="s">
        <v>69</v>
      </c>
      <c r="I36" s="132" t="s">
        <v>70</v>
      </c>
      <c r="J36" s="316" t="e">
        <f>IF(#REF!="","―",#REF!)</f>
        <v>#REF!</v>
      </c>
      <c r="K36" s="316" t="e">
        <f>IF(#REF!="","―",#REF!)</f>
        <v>#REF!</v>
      </c>
      <c r="L36" s="316" t="s">
        <v>23</v>
      </c>
      <c r="M36" s="52"/>
    </row>
    <row r="37" spans="2:13" s="56" customFormat="1" ht="15.75" customHeight="1" x14ac:dyDescent="0.2">
      <c r="B37" s="69"/>
      <c r="C37" s="78" t="s">
        <v>71</v>
      </c>
      <c r="D37" s="315" t="e">
        <f>IF(#REF!="","―",#REF!)</f>
        <v>#REF!</v>
      </c>
      <c r="E37" s="315" t="e">
        <f>IF(#REF!="","―",#REF!)</f>
        <v>#REF!</v>
      </c>
      <c r="F37" s="315" t="s">
        <v>23</v>
      </c>
      <c r="G37" s="128"/>
      <c r="H37" s="131"/>
      <c r="I37" s="132" t="s">
        <v>71</v>
      </c>
      <c r="J37" s="315" t="e">
        <f>IF(#REF!="","―",#REF!)</f>
        <v>#REF!</v>
      </c>
      <c r="K37" s="315" t="e">
        <f>IF(#REF!="","―",#REF!)</f>
        <v>#REF!</v>
      </c>
      <c r="L37" s="315" t="s">
        <v>23</v>
      </c>
      <c r="M37" s="52"/>
    </row>
    <row r="38" spans="2:13" s="56" customFormat="1" ht="15.75" customHeight="1" x14ac:dyDescent="0.2">
      <c r="B38" s="69"/>
      <c r="C38" s="78" t="s">
        <v>72</v>
      </c>
      <c r="D38" s="315" t="e">
        <f>IF(#REF!="","―",#REF!)</f>
        <v>#REF!</v>
      </c>
      <c r="E38" s="315" t="e">
        <f>IF(#REF!="","―",#REF!)</f>
        <v>#REF!</v>
      </c>
      <c r="F38" s="315" t="s">
        <v>23</v>
      </c>
      <c r="G38" s="128"/>
      <c r="H38" s="131"/>
      <c r="I38" s="132" t="s">
        <v>72</v>
      </c>
      <c r="J38" s="315" t="e">
        <f>IF(#REF!="","―",#REF!)</f>
        <v>#REF!</v>
      </c>
      <c r="K38" s="315" t="e">
        <f>IF(#REF!="","―",#REF!)</f>
        <v>#REF!</v>
      </c>
      <c r="L38" s="315" t="s">
        <v>23</v>
      </c>
      <c r="M38" s="52"/>
    </row>
    <row r="39" spans="2:13" s="56" customFormat="1" ht="15.75" customHeight="1" x14ac:dyDescent="0.2">
      <c r="B39" s="69"/>
      <c r="C39" s="78" t="s">
        <v>73</v>
      </c>
      <c r="D39" s="315" t="e">
        <f>IF(#REF!="","―",#REF!)</f>
        <v>#REF!</v>
      </c>
      <c r="E39" s="315" t="e">
        <f>IF(#REF!="","―",#REF!)</f>
        <v>#REF!</v>
      </c>
      <c r="F39" s="315" t="s">
        <v>23</v>
      </c>
      <c r="G39" s="128"/>
      <c r="H39" s="131"/>
      <c r="I39" s="132" t="s">
        <v>73</v>
      </c>
      <c r="J39" s="315" t="e">
        <f>IF(#REF!="","―",#REF!)</f>
        <v>#REF!</v>
      </c>
      <c r="K39" s="315" t="e">
        <f>IF(#REF!="","―",#REF!)</f>
        <v>#REF!</v>
      </c>
      <c r="L39" s="315" t="s">
        <v>23</v>
      </c>
      <c r="M39" s="52"/>
    </row>
    <row r="40" spans="2:13" s="56" customFormat="1" ht="15.75" customHeight="1" x14ac:dyDescent="0.2">
      <c r="B40" s="71"/>
      <c r="C40" s="82" t="s">
        <v>74</v>
      </c>
      <c r="D40" s="317" t="e">
        <f>IF(#REF!="","―",#REF!)</f>
        <v>#REF!</v>
      </c>
      <c r="E40" s="317" t="e">
        <f>IF(#REF!="","―",#REF!)</f>
        <v>#REF!</v>
      </c>
      <c r="F40" s="317" t="s">
        <v>23</v>
      </c>
      <c r="G40" s="128"/>
      <c r="H40" s="129"/>
      <c r="I40" s="130" t="s">
        <v>74</v>
      </c>
      <c r="J40" s="317" t="e">
        <f>IF(#REF!="","―",#REF!)</f>
        <v>#REF!</v>
      </c>
      <c r="K40" s="317" t="e">
        <f>IF(#REF!="","―",#REF!)</f>
        <v>#REF!</v>
      </c>
      <c r="L40" s="317" t="s">
        <v>23</v>
      </c>
      <c r="M40" s="52"/>
    </row>
    <row r="41" spans="2:13" s="56" customFormat="1" ht="15.75" customHeight="1" x14ac:dyDescent="0.2">
      <c r="B41" s="69" t="s">
        <v>75</v>
      </c>
      <c r="C41" s="78" t="s">
        <v>76</v>
      </c>
      <c r="D41" s="316" t="e">
        <f>IF(#REF!="","―",#REF!)</f>
        <v>#REF!</v>
      </c>
      <c r="E41" s="316" t="e">
        <f>IF(#REF!="","―",#REF!)</f>
        <v>#REF!</v>
      </c>
      <c r="F41" s="316" t="s">
        <v>23</v>
      </c>
      <c r="G41" s="128"/>
      <c r="H41" s="131" t="s">
        <v>75</v>
      </c>
      <c r="I41" s="132" t="s">
        <v>76</v>
      </c>
      <c r="J41" s="316" t="e">
        <f>IF(#REF!="","―",#REF!)</f>
        <v>#REF!</v>
      </c>
      <c r="K41" s="316" t="e">
        <f>IF(#REF!="","―",#REF!)</f>
        <v>#REF!</v>
      </c>
      <c r="L41" s="316" t="s">
        <v>23</v>
      </c>
      <c r="M41" s="52"/>
    </row>
    <row r="42" spans="2:13" s="56" customFormat="1" ht="15.75" customHeight="1" x14ac:dyDescent="0.2">
      <c r="B42" s="69"/>
      <c r="C42" s="78" t="s">
        <v>77</v>
      </c>
      <c r="D42" s="315" t="e">
        <f>IF(#REF!="","―",#REF!)</f>
        <v>#REF!</v>
      </c>
      <c r="E42" s="315" t="e">
        <f>IF(#REF!="","―",#REF!)</f>
        <v>#REF!</v>
      </c>
      <c r="F42" s="315" t="s">
        <v>23</v>
      </c>
      <c r="G42" s="128"/>
      <c r="H42" s="131"/>
      <c r="I42" s="132" t="s">
        <v>77</v>
      </c>
      <c r="J42" s="315" t="e">
        <f>IF(#REF!="","―",#REF!)</f>
        <v>#REF!</v>
      </c>
      <c r="K42" s="315" t="e">
        <f>IF(#REF!="","―",#REF!)</f>
        <v>#REF!</v>
      </c>
      <c r="L42" s="315" t="s">
        <v>23</v>
      </c>
      <c r="M42" s="52"/>
    </row>
    <row r="43" spans="2:13" s="56" customFormat="1" ht="15.75" customHeight="1" x14ac:dyDescent="0.2">
      <c r="B43" s="69"/>
      <c r="C43" s="78" t="s">
        <v>78</v>
      </c>
      <c r="D43" s="315" t="e">
        <f>IF(#REF!="","―",#REF!)</f>
        <v>#REF!</v>
      </c>
      <c r="E43" s="315" t="e">
        <f>IF(#REF!="","―",#REF!)</f>
        <v>#REF!</v>
      </c>
      <c r="F43" s="315" t="s">
        <v>23</v>
      </c>
      <c r="G43" s="128"/>
      <c r="H43" s="131"/>
      <c r="I43" s="132" t="s">
        <v>78</v>
      </c>
      <c r="J43" s="315" t="e">
        <f>IF(#REF!="","―",#REF!)</f>
        <v>#REF!</v>
      </c>
      <c r="K43" s="315" t="e">
        <f>IF(#REF!="","―",#REF!)</f>
        <v>#REF!</v>
      </c>
      <c r="L43" s="315" t="s">
        <v>23</v>
      </c>
      <c r="M43" s="52"/>
    </row>
    <row r="44" spans="2:13" s="56" customFormat="1" ht="15.75" customHeight="1" x14ac:dyDescent="0.2">
      <c r="B44" s="71"/>
      <c r="C44" s="82" t="s">
        <v>79</v>
      </c>
      <c r="D44" s="317" t="e">
        <f>IF(#REF!="","―",#REF!)</f>
        <v>#REF!</v>
      </c>
      <c r="E44" s="317" t="e">
        <f>IF(#REF!="","―",#REF!)</f>
        <v>#REF!</v>
      </c>
      <c r="F44" s="317" t="s">
        <v>23</v>
      </c>
      <c r="G44" s="128"/>
      <c r="H44" s="129"/>
      <c r="I44" s="130" t="s">
        <v>79</v>
      </c>
      <c r="J44" s="317" t="e">
        <f>IF(#REF!="","―",#REF!)</f>
        <v>#REF!</v>
      </c>
      <c r="K44" s="317" t="e">
        <f>IF(#REF!="","―",#REF!)</f>
        <v>#REF!</v>
      </c>
      <c r="L44" s="317" t="s">
        <v>23</v>
      </c>
      <c r="M44" s="52"/>
    </row>
    <row r="45" spans="2:13" s="56" customFormat="1" ht="15.75" customHeight="1" x14ac:dyDescent="0.2">
      <c r="B45" s="69" t="s">
        <v>80</v>
      </c>
      <c r="C45" s="78" t="s">
        <v>81</v>
      </c>
      <c r="D45" s="315" t="e">
        <f>IF(#REF!="","―",#REF!)</f>
        <v>#REF!</v>
      </c>
      <c r="E45" s="315" t="e">
        <f>IF(#REF!="","―",#REF!)</f>
        <v>#REF!</v>
      </c>
      <c r="F45" s="315" t="s">
        <v>23</v>
      </c>
      <c r="G45" s="128"/>
      <c r="H45" s="131" t="s">
        <v>80</v>
      </c>
      <c r="I45" s="78" t="s">
        <v>81</v>
      </c>
      <c r="J45" s="315" t="e">
        <f>IF(#REF!="","―",#REF!)</f>
        <v>#REF!</v>
      </c>
      <c r="K45" s="315" t="e">
        <f>IF(#REF!="","―",#REF!)</f>
        <v>#REF!</v>
      </c>
      <c r="L45" s="315" t="s">
        <v>23</v>
      </c>
      <c r="M45" s="52"/>
    </row>
    <row r="46" spans="2:13" s="56" customFormat="1" ht="15.75" customHeight="1" x14ac:dyDescent="0.2">
      <c r="B46" s="69"/>
      <c r="C46" s="78" t="s">
        <v>189</v>
      </c>
      <c r="D46" s="315" t="e">
        <f>IF(#REF!="","―",#REF!)</f>
        <v>#REF!</v>
      </c>
      <c r="E46" s="315" t="e">
        <f>IF(#REF!="","―",#REF!)</f>
        <v>#REF!</v>
      </c>
      <c r="F46" s="315" t="s">
        <v>23</v>
      </c>
      <c r="G46" s="128"/>
      <c r="H46" s="131"/>
      <c r="I46" s="78" t="s">
        <v>189</v>
      </c>
      <c r="J46" s="315" t="e">
        <f>IF(#REF!="","―",#REF!)</f>
        <v>#REF!</v>
      </c>
      <c r="K46" s="315" t="e">
        <f>IF(#REF!="","―",#REF!)</f>
        <v>#REF!</v>
      </c>
      <c r="L46" s="315" t="s">
        <v>23</v>
      </c>
      <c r="M46" s="52"/>
    </row>
    <row r="47" spans="2:13" s="56" customFormat="1" ht="15.75" customHeight="1" x14ac:dyDescent="0.2">
      <c r="B47" s="69"/>
      <c r="C47" s="78" t="s">
        <v>190</v>
      </c>
      <c r="D47" s="315" t="e">
        <f>IF(#REF!="","―",#REF!)</f>
        <v>#REF!</v>
      </c>
      <c r="E47" s="315" t="e">
        <f>IF(#REF!="","―",#REF!)</f>
        <v>#REF!</v>
      </c>
      <c r="F47" s="315" t="s">
        <v>23</v>
      </c>
      <c r="G47" s="128"/>
      <c r="H47" s="131"/>
      <c r="I47" s="78" t="s">
        <v>190</v>
      </c>
      <c r="J47" s="315" t="e">
        <f>IF(#REF!="","―",#REF!)</f>
        <v>#REF!</v>
      </c>
      <c r="K47" s="315" t="e">
        <f>IF(#REF!="","―",#REF!)</f>
        <v>#REF!</v>
      </c>
      <c r="L47" s="315" t="s">
        <v>23</v>
      </c>
      <c r="M47" s="52"/>
    </row>
    <row r="48" spans="2:13" s="56" customFormat="1" ht="15.75" customHeight="1" x14ac:dyDescent="0.2">
      <c r="B48" s="69"/>
      <c r="C48" s="78" t="s">
        <v>191</v>
      </c>
      <c r="D48" s="315" t="e">
        <f>IF(#REF!="","―",#REF!)</f>
        <v>#REF!</v>
      </c>
      <c r="E48" s="315" t="e">
        <f>IF(#REF!="","―",#REF!)</f>
        <v>#REF!</v>
      </c>
      <c r="F48" s="315" t="s">
        <v>23</v>
      </c>
      <c r="G48" s="128"/>
      <c r="H48" s="131"/>
      <c r="I48" s="78" t="s">
        <v>191</v>
      </c>
      <c r="J48" s="315" t="e">
        <f>IF(#REF!="","―",#REF!)</f>
        <v>#REF!</v>
      </c>
      <c r="K48" s="315" t="e">
        <f>IF(#REF!="","―",#REF!)</f>
        <v>#REF!</v>
      </c>
      <c r="L48" s="315" t="s">
        <v>23</v>
      </c>
      <c r="M48" s="52"/>
    </row>
    <row r="49" spans="2:13" s="56" customFormat="1" ht="15.75" customHeight="1" x14ac:dyDescent="0.2">
      <c r="B49" s="69"/>
      <c r="C49" s="78" t="s">
        <v>192</v>
      </c>
      <c r="D49" s="315" t="e">
        <f>IF(#REF!="","―",#REF!)</f>
        <v>#REF!</v>
      </c>
      <c r="E49" s="315" t="e">
        <f>IF(#REF!="","―",#REF!)</f>
        <v>#REF!</v>
      </c>
      <c r="F49" s="315" t="s">
        <v>23</v>
      </c>
      <c r="G49" s="128"/>
      <c r="H49" s="131"/>
      <c r="I49" s="78" t="s">
        <v>192</v>
      </c>
      <c r="J49" s="315" t="e">
        <f>IF(#REF!="","―",#REF!)</f>
        <v>#REF!</v>
      </c>
      <c r="K49" s="315" t="e">
        <f>IF(#REF!="","―",#REF!)</f>
        <v>#REF!</v>
      </c>
      <c r="L49" s="315" t="s">
        <v>23</v>
      </c>
      <c r="M49" s="52"/>
    </row>
    <row r="50" spans="2:13" s="56" customFormat="1" ht="15.75" customHeight="1" x14ac:dyDescent="0.2">
      <c r="B50" s="69"/>
      <c r="C50" s="78" t="s">
        <v>82</v>
      </c>
      <c r="D50" s="315" t="e">
        <f>IF(#REF!="","―",#REF!)</f>
        <v>#REF!</v>
      </c>
      <c r="E50" s="315" t="e">
        <f>IF(#REF!="","―",#REF!)</f>
        <v>#REF!</v>
      </c>
      <c r="F50" s="315" t="s">
        <v>23</v>
      </c>
      <c r="G50" s="128"/>
      <c r="H50" s="131"/>
      <c r="I50" s="78" t="s">
        <v>82</v>
      </c>
      <c r="J50" s="315" t="e">
        <f>IF(#REF!="","―",#REF!)</f>
        <v>#REF!</v>
      </c>
      <c r="K50" s="315" t="e">
        <f>IF(#REF!="","―",#REF!)</f>
        <v>#REF!</v>
      </c>
      <c r="L50" s="315" t="s">
        <v>23</v>
      </c>
      <c r="M50" s="52"/>
    </row>
    <row r="51" spans="2:13" s="56" customFormat="1" ht="15.75" customHeight="1" x14ac:dyDescent="0.2">
      <c r="B51" s="69"/>
      <c r="C51" s="78" t="s">
        <v>193</v>
      </c>
      <c r="D51" s="315" t="e">
        <f>IF(#REF!="","―",#REF!)</f>
        <v>#REF!</v>
      </c>
      <c r="E51" s="315" t="e">
        <f>IF(#REF!="","―",#REF!)</f>
        <v>#REF!</v>
      </c>
      <c r="F51" s="315" t="s">
        <v>23</v>
      </c>
      <c r="G51" s="128"/>
      <c r="H51" s="131"/>
      <c r="I51" s="78" t="s">
        <v>193</v>
      </c>
      <c r="J51" s="315" t="e">
        <f>IF(#REF!="","―",#REF!)</f>
        <v>#REF!</v>
      </c>
      <c r="K51" s="315" t="e">
        <f>IF(#REF!="","―",#REF!)</f>
        <v>#REF!</v>
      </c>
      <c r="L51" s="315" t="s">
        <v>23</v>
      </c>
      <c r="M51" s="52"/>
    </row>
    <row r="52" spans="2:13" s="56" customFormat="1" ht="15.75" customHeight="1" x14ac:dyDescent="0.2">
      <c r="B52" s="71"/>
      <c r="C52" s="82" t="s">
        <v>83</v>
      </c>
      <c r="D52" s="317" t="e">
        <f>IF(#REF!="","―",#REF!)</f>
        <v>#REF!</v>
      </c>
      <c r="E52" s="317" t="e">
        <f>IF(#REF!="","―",#REF!)</f>
        <v>#REF!</v>
      </c>
      <c r="F52" s="317" t="s">
        <v>23</v>
      </c>
      <c r="G52" s="128"/>
      <c r="H52" s="129"/>
      <c r="I52" s="82" t="s">
        <v>83</v>
      </c>
      <c r="J52" s="317" t="e">
        <f>IF(#REF!="","―",#REF!)</f>
        <v>#REF!</v>
      </c>
      <c r="K52" s="317" t="e">
        <f>IF(#REF!="","―",#REF!)</f>
        <v>#REF!</v>
      </c>
      <c r="L52" s="317" t="s">
        <v>23</v>
      </c>
      <c r="M52" s="52"/>
    </row>
    <row r="53" spans="2:13" s="56" customFormat="1" ht="15.75" customHeight="1" x14ac:dyDescent="0.15">
      <c r="B53" s="59"/>
      <c r="C53" s="59"/>
      <c r="D53" s="60"/>
      <c r="E53" s="60"/>
      <c r="F53" s="60"/>
      <c r="G53" s="58"/>
      <c r="H53" s="59"/>
      <c r="I53" s="59"/>
      <c r="J53" s="60"/>
      <c r="K53" s="60"/>
      <c r="L53" s="60"/>
      <c r="M53" s="52"/>
    </row>
    <row r="54" spans="2:13" s="56" customFormat="1" ht="15.75" customHeight="1" x14ac:dyDescent="0.15">
      <c r="B54" s="83"/>
      <c r="C54" s="84"/>
      <c r="D54" s="75" t="s">
        <v>37</v>
      </c>
      <c r="E54" s="119" t="s">
        <v>38</v>
      </c>
      <c r="F54" s="76" t="s">
        <v>39</v>
      </c>
      <c r="G54" s="22"/>
      <c r="H54" s="83"/>
      <c r="I54" s="84"/>
      <c r="J54" s="75" t="s">
        <v>37</v>
      </c>
      <c r="K54" s="119" t="s">
        <v>38</v>
      </c>
      <c r="L54" s="76" t="s">
        <v>39</v>
      </c>
      <c r="M54" s="52"/>
    </row>
    <row r="55" spans="2:13" s="56" customFormat="1" ht="15.75" customHeight="1" x14ac:dyDescent="0.15">
      <c r="B55" s="77" t="s">
        <v>84</v>
      </c>
      <c r="C55" s="78"/>
      <c r="D55" s="206" t="e">
        <f>SUM(D6:D52)</f>
        <v>#REF!</v>
      </c>
      <c r="E55" s="207" t="e">
        <f>SUM(E6:E52)</f>
        <v>#REF!</v>
      </c>
      <c r="F55" s="125" t="s">
        <v>23</v>
      </c>
      <c r="G55" s="58"/>
      <c r="H55" s="77" t="s">
        <v>84</v>
      </c>
      <c r="I55" s="78"/>
      <c r="J55" s="206" t="e">
        <f>SUM(J6:J52)</f>
        <v>#REF!</v>
      </c>
      <c r="K55" s="207" t="e">
        <f>SUM(K6:K52)</f>
        <v>#REF!</v>
      </c>
      <c r="L55" s="125" t="s">
        <v>23</v>
      </c>
      <c r="M55" s="52"/>
    </row>
    <row r="56" spans="2:13" s="56" customFormat="1" ht="15.75" customHeight="1" x14ac:dyDescent="0.15">
      <c r="B56" s="79" t="s">
        <v>85</v>
      </c>
      <c r="C56" s="80"/>
      <c r="D56" s="208" t="e">
        <f>#REF!</f>
        <v>#REF!</v>
      </c>
      <c r="E56" s="209" t="e">
        <f>#REF!</f>
        <v>#REF!</v>
      </c>
      <c r="F56" s="126" t="s">
        <v>23</v>
      </c>
      <c r="G56" s="58"/>
      <c r="H56" s="79" t="s">
        <v>85</v>
      </c>
      <c r="I56" s="80"/>
      <c r="J56" s="208" t="e">
        <f>#REF!</f>
        <v>#REF!</v>
      </c>
      <c r="K56" s="209" t="e">
        <f>#REF!</f>
        <v>#REF!</v>
      </c>
      <c r="L56" s="126" t="s">
        <v>23</v>
      </c>
      <c r="M56" s="52"/>
    </row>
    <row r="57" spans="2:13" s="56" customFormat="1" ht="15.75" customHeight="1" x14ac:dyDescent="0.15">
      <c r="B57" s="79" t="s">
        <v>86</v>
      </c>
      <c r="C57" s="80"/>
      <c r="D57" s="208" t="e">
        <f>'公表資料（表-２）前月'!D56</f>
        <v>#REF!</v>
      </c>
      <c r="E57" s="209" t="e">
        <f>'公表資料（表-２）前月'!E56</f>
        <v>#REF!</v>
      </c>
      <c r="F57" s="126" t="str">
        <f>'公表資料（表-２）前月'!F56</f>
        <v>―</v>
      </c>
      <c r="G57" s="58"/>
      <c r="H57" s="79" t="s">
        <v>86</v>
      </c>
      <c r="I57" s="80"/>
      <c r="J57" s="208" t="e">
        <f>'公表資料（表-２）前月'!J56</f>
        <v>#REF!</v>
      </c>
      <c r="K57" s="209" t="e">
        <f>'公表資料（表-２）前月'!K56</f>
        <v>#REF!</v>
      </c>
      <c r="L57" s="126" t="str">
        <f>'公表資料（表-２）前月'!L56</f>
        <v>―</v>
      </c>
      <c r="M57" s="52"/>
    </row>
    <row r="58" spans="2:13" s="56" customFormat="1" ht="15.75" customHeight="1" x14ac:dyDescent="0.15">
      <c r="B58" s="81" t="s">
        <v>87</v>
      </c>
      <c r="C58" s="82"/>
      <c r="D58" s="210" t="e">
        <f>D56-D57</f>
        <v>#REF!</v>
      </c>
      <c r="E58" s="211" t="e">
        <f>E56-E57</f>
        <v>#REF!</v>
      </c>
      <c r="F58" s="127" t="s">
        <v>23</v>
      </c>
      <c r="G58" s="58"/>
      <c r="H58" s="81" t="s">
        <v>87</v>
      </c>
      <c r="I58" s="82"/>
      <c r="J58" s="210" t="e">
        <f>J56-J57</f>
        <v>#REF!</v>
      </c>
      <c r="K58" s="211" t="e">
        <f>K56-K57</f>
        <v>#REF!</v>
      </c>
      <c r="L58" s="127" t="s">
        <v>23</v>
      </c>
      <c r="M58" s="52"/>
    </row>
    <row r="59" spans="2:13" s="56" customFormat="1" ht="15.75" customHeight="1" x14ac:dyDescent="0.15">
      <c r="B59" s="59"/>
      <c r="C59" s="59"/>
      <c r="D59" s="60"/>
      <c r="E59" s="60"/>
      <c r="F59" s="60"/>
      <c r="G59" s="58"/>
      <c r="H59" s="59"/>
      <c r="I59" s="59"/>
      <c r="J59" s="60"/>
      <c r="K59" s="60"/>
      <c r="L59" s="60"/>
      <c r="M59" s="52"/>
    </row>
    <row r="60" spans="2:13" s="56" customFormat="1" ht="15.75" customHeight="1" x14ac:dyDescent="0.15">
      <c r="B60" s="22" t="s">
        <v>88</v>
      </c>
      <c r="C60" s="22"/>
      <c r="D60" s="23"/>
      <c r="E60" s="23"/>
      <c r="F60" s="23"/>
      <c r="G60" s="22"/>
      <c r="H60" s="22" t="s">
        <v>88</v>
      </c>
      <c r="I60" s="22"/>
      <c r="J60" s="23"/>
      <c r="K60" s="23"/>
      <c r="L60" s="23"/>
      <c r="M60" s="52"/>
    </row>
    <row r="61" spans="2:13" s="56" customFormat="1" ht="15.75" customHeight="1" x14ac:dyDescent="0.15">
      <c r="B61" s="73" t="s">
        <v>89</v>
      </c>
      <c r="C61" s="74"/>
      <c r="D61" s="75" t="s">
        <v>37</v>
      </c>
      <c r="E61" s="119" t="s">
        <v>38</v>
      </c>
      <c r="F61" s="76" t="s">
        <v>39</v>
      </c>
      <c r="G61" s="22"/>
      <c r="H61" s="73" t="s">
        <v>89</v>
      </c>
      <c r="I61" s="74"/>
      <c r="J61" s="75" t="s">
        <v>37</v>
      </c>
      <c r="K61" s="119" t="s">
        <v>38</v>
      </c>
      <c r="L61" s="76" t="s">
        <v>39</v>
      </c>
      <c r="M61" s="52"/>
    </row>
    <row r="62" spans="2:13" s="63" customFormat="1" ht="15.75" customHeight="1" x14ac:dyDescent="0.15">
      <c r="B62" s="69" t="s">
        <v>40</v>
      </c>
      <c r="C62" s="70" t="s">
        <v>90</v>
      </c>
      <c r="D62" s="88" t="e">
        <f>#REF!</f>
        <v>#REF!</v>
      </c>
      <c r="E62" s="118" t="e">
        <f>#REF!</f>
        <v>#REF!</v>
      </c>
      <c r="F62" s="87" t="s">
        <v>23</v>
      </c>
      <c r="G62" s="61"/>
      <c r="H62" s="69" t="s">
        <v>40</v>
      </c>
      <c r="I62" s="70" t="s">
        <v>90</v>
      </c>
      <c r="J62" s="88" t="e">
        <f>#REF!</f>
        <v>#REF!</v>
      </c>
      <c r="K62" s="118" t="e">
        <f>#REF!</f>
        <v>#REF!</v>
      </c>
      <c r="L62" s="87" t="s">
        <v>23</v>
      </c>
      <c r="M62" s="62"/>
    </row>
    <row r="63" spans="2:13" s="63" customFormat="1" ht="15.75" customHeight="1" x14ac:dyDescent="0.15">
      <c r="B63" s="69" t="s">
        <v>41</v>
      </c>
      <c r="C63" s="70" t="s">
        <v>91</v>
      </c>
      <c r="D63" s="88" t="e">
        <f>#REF!</f>
        <v>#REF!</v>
      </c>
      <c r="E63" s="118" t="e">
        <f>#REF!</f>
        <v>#REF!</v>
      </c>
      <c r="F63" s="87" t="s">
        <v>288</v>
      </c>
      <c r="G63" s="61"/>
      <c r="H63" s="69" t="s">
        <v>41</v>
      </c>
      <c r="I63" s="70" t="s">
        <v>91</v>
      </c>
      <c r="J63" s="88" t="e">
        <f>#REF!</f>
        <v>#REF!</v>
      </c>
      <c r="K63" s="118" t="e">
        <f>#REF!</f>
        <v>#REF!</v>
      </c>
      <c r="L63" s="87" t="s">
        <v>23</v>
      </c>
      <c r="M63" s="62"/>
    </row>
    <row r="64" spans="2:13" s="63" customFormat="1" ht="15.75" customHeight="1" x14ac:dyDescent="0.15">
      <c r="B64" s="69" t="s">
        <v>48</v>
      </c>
      <c r="C64" s="70" t="s">
        <v>194</v>
      </c>
      <c r="D64" s="88" t="e">
        <f>#REF!</f>
        <v>#REF!</v>
      </c>
      <c r="E64" s="118" t="e">
        <f>#REF!</f>
        <v>#REF!</v>
      </c>
      <c r="F64" s="87" t="s">
        <v>23</v>
      </c>
      <c r="G64" s="61"/>
      <c r="H64" s="69" t="s">
        <v>48</v>
      </c>
      <c r="I64" s="70" t="s">
        <v>194</v>
      </c>
      <c r="J64" s="88" t="e">
        <f>#REF!</f>
        <v>#REF!</v>
      </c>
      <c r="K64" s="118" t="e">
        <f>#REF!</f>
        <v>#REF!</v>
      </c>
      <c r="L64" s="87" t="s">
        <v>23</v>
      </c>
      <c r="M64" s="62"/>
    </row>
    <row r="65" spans="2:13" s="63" customFormat="1" ht="15.75" customHeight="1" x14ac:dyDescent="0.15">
      <c r="B65" s="69" t="s">
        <v>52</v>
      </c>
      <c r="C65" s="70" t="s">
        <v>92</v>
      </c>
      <c r="D65" s="88" t="e">
        <f>#REF!</f>
        <v>#REF!</v>
      </c>
      <c r="E65" s="118" t="e">
        <f>#REF!</f>
        <v>#REF!</v>
      </c>
      <c r="F65" s="87" t="s">
        <v>23</v>
      </c>
      <c r="G65" s="61"/>
      <c r="H65" s="69" t="s">
        <v>52</v>
      </c>
      <c r="I65" s="70" t="s">
        <v>92</v>
      </c>
      <c r="J65" s="88" t="e">
        <f>#REF!</f>
        <v>#REF!</v>
      </c>
      <c r="K65" s="118" t="e">
        <f>#REF!</f>
        <v>#REF!</v>
      </c>
      <c r="L65" s="87" t="s">
        <v>23</v>
      </c>
      <c r="M65" s="62"/>
    </row>
    <row r="66" spans="2:13" s="63" customFormat="1" ht="15.75" customHeight="1" x14ac:dyDescent="0.15">
      <c r="B66" s="69" t="s">
        <v>56</v>
      </c>
      <c r="C66" s="70" t="s">
        <v>93</v>
      </c>
      <c r="D66" s="88" t="e">
        <f>#REF!</f>
        <v>#REF!</v>
      </c>
      <c r="E66" s="118" t="e">
        <f>#REF!</f>
        <v>#REF!</v>
      </c>
      <c r="F66" s="87" t="s">
        <v>23</v>
      </c>
      <c r="G66" s="61"/>
      <c r="H66" s="69" t="s">
        <v>56</v>
      </c>
      <c r="I66" s="70" t="s">
        <v>93</v>
      </c>
      <c r="J66" s="88" t="e">
        <f>#REF!</f>
        <v>#REF!</v>
      </c>
      <c r="K66" s="118" t="e">
        <f>#REF!</f>
        <v>#REF!</v>
      </c>
      <c r="L66" s="87" t="s">
        <v>23</v>
      </c>
      <c r="M66" s="62"/>
    </row>
    <row r="67" spans="2:13" s="63" customFormat="1" ht="15.75" customHeight="1" x14ac:dyDescent="0.15">
      <c r="B67" s="69" t="s">
        <v>61</v>
      </c>
      <c r="C67" s="70" t="s">
        <v>94</v>
      </c>
      <c r="D67" s="88" t="e">
        <f>#REF!</f>
        <v>#REF!</v>
      </c>
      <c r="E67" s="118" t="e">
        <f>#REF!</f>
        <v>#REF!</v>
      </c>
      <c r="F67" s="87" t="s">
        <v>23</v>
      </c>
      <c r="G67" s="61"/>
      <c r="H67" s="69" t="s">
        <v>61</v>
      </c>
      <c r="I67" s="70" t="s">
        <v>94</v>
      </c>
      <c r="J67" s="88" t="e">
        <f>#REF!</f>
        <v>#REF!</v>
      </c>
      <c r="K67" s="118" t="e">
        <f>#REF!</f>
        <v>#REF!</v>
      </c>
      <c r="L67" s="87" t="s">
        <v>23</v>
      </c>
      <c r="M67" s="62"/>
    </row>
    <row r="68" spans="2:13" s="63" customFormat="1" ht="15.75" customHeight="1" x14ac:dyDescent="0.15">
      <c r="B68" s="69" t="s">
        <v>69</v>
      </c>
      <c r="C68" s="70" t="s">
        <v>95</v>
      </c>
      <c r="D68" s="88" t="e">
        <f>#REF!</f>
        <v>#REF!</v>
      </c>
      <c r="E68" s="118" t="e">
        <f>#REF!</f>
        <v>#REF!</v>
      </c>
      <c r="F68" s="87" t="s">
        <v>23</v>
      </c>
      <c r="G68" s="61"/>
      <c r="H68" s="69" t="s">
        <v>69</v>
      </c>
      <c r="I68" s="70" t="s">
        <v>95</v>
      </c>
      <c r="J68" s="88" t="e">
        <f>#REF!</f>
        <v>#REF!</v>
      </c>
      <c r="K68" s="118" t="e">
        <f>#REF!</f>
        <v>#REF!</v>
      </c>
      <c r="L68" s="87" t="s">
        <v>23</v>
      </c>
      <c r="M68" s="62"/>
    </row>
    <row r="69" spans="2:13" s="63" customFormat="1" ht="15.75" customHeight="1" x14ac:dyDescent="0.15">
      <c r="B69" s="69" t="s">
        <v>75</v>
      </c>
      <c r="C69" s="70" t="s">
        <v>93</v>
      </c>
      <c r="D69" s="88" t="e">
        <f>#REF!</f>
        <v>#REF!</v>
      </c>
      <c r="E69" s="118" t="e">
        <f>#REF!</f>
        <v>#REF!</v>
      </c>
      <c r="F69" s="87" t="s">
        <v>23</v>
      </c>
      <c r="G69" s="61"/>
      <c r="H69" s="69" t="s">
        <v>75</v>
      </c>
      <c r="I69" s="70" t="s">
        <v>93</v>
      </c>
      <c r="J69" s="88" t="e">
        <f>#REF!</f>
        <v>#REF!</v>
      </c>
      <c r="K69" s="118" t="e">
        <f>#REF!</f>
        <v>#REF!</v>
      </c>
      <c r="L69" s="87" t="s">
        <v>23</v>
      </c>
      <c r="M69" s="62"/>
    </row>
    <row r="70" spans="2:13" s="63" customFormat="1" ht="15.75" customHeight="1" x14ac:dyDescent="0.15">
      <c r="B70" s="71" t="s">
        <v>80</v>
      </c>
      <c r="C70" s="72" t="s">
        <v>195</v>
      </c>
      <c r="D70" s="89" t="e">
        <f>#REF!</f>
        <v>#REF!</v>
      </c>
      <c r="E70" s="117" t="e">
        <f>#REF!</f>
        <v>#REF!</v>
      </c>
      <c r="F70" s="86" t="s">
        <v>23</v>
      </c>
      <c r="G70" s="61"/>
      <c r="H70" s="71" t="s">
        <v>80</v>
      </c>
      <c r="I70" s="72" t="s">
        <v>195</v>
      </c>
      <c r="J70" s="89" t="e">
        <f>#REF!</f>
        <v>#REF!</v>
      </c>
      <c r="K70" s="117" t="e">
        <f>#REF!</f>
        <v>#REF!</v>
      </c>
      <c r="L70" s="86" t="s">
        <v>23</v>
      </c>
      <c r="M70" s="62"/>
    </row>
    <row r="71" spans="2:13" s="63" customFormat="1" ht="13.5" customHeight="1" x14ac:dyDescent="0.15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</row>
    <row r="72" spans="2:13" ht="13.5" customHeight="1" x14ac:dyDescent="0.15">
      <c r="B72" s="64" t="s">
        <v>96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5"/>
    </row>
    <row r="73" spans="2:13" ht="13.5" customHeight="1" x14ac:dyDescent="0.15">
      <c r="B73" s="67" t="s">
        <v>97</v>
      </c>
      <c r="C73" s="538" t="s">
        <v>163</v>
      </c>
      <c r="D73" s="540"/>
      <c r="E73" s="540"/>
      <c r="F73" s="540"/>
      <c r="G73" s="540"/>
      <c r="H73" s="540"/>
      <c r="I73" s="540"/>
      <c r="J73" s="540"/>
      <c r="K73" s="540"/>
      <c r="L73" s="540"/>
      <c r="M73" s="65"/>
    </row>
    <row r="74" spans="2:13" ht="13.5" customHeight="1" x14ac:dyDescent="0.15">
      <c r="B74" s="61"/>
      <c r="C74" s="539" t="s">
        <v>164</v>
      </c>
      <c r="D74" s="539"/>
      <c r="E74" s="539"/>
      <c r="F74" s="539"/>
      <c r="G74" s="539"/>
      <c r="H74" s="539"/>
      <c r="I74" s="539"/>
      <c r="J74" s="539"/>
      <c r="K74" s="539"/>
      <c r="L74" s="539"/>
      <c r="M74" s="65"/>
    </row>
    <row r="75" spans="2:13" ht="13.5" customHeight="1" x14ac:dyDescent="0.15">
      <c r="B75" s="67" t="s">
        <v>98</v>
      </c>
      <c r="C75" s="538" t="s">
        <v>167</v>
      </c>
      <c r="D75" s="538"/>
      <c r="E75" s="538"/>
      <c r="F75" s="538"/>
      <c r="G75" s="538"/>
      <c r="H75" s="538"/>
      <c r="I75" s="538"/>
      <c r="J75" s="538"/>
      <c r="K75" s="538"/>
      <c r="L75" s="538"/>
      <c r="M75" s="65"/>
    </row>
    <row r="76" spans="2:13" ht="13.5" customHeight="1" x14ac:dyDescent="0.15">
      <c r="B76" s="61"/>
      <c r="C76" s="539" t="s">
        <v>168</v>
      </c>
      <c r="D76" s="539"/>
      <c r="E76" s="539"/>
      <c r="F76" s="539"/>
      <c r="G76" s="539"/>
      <c r="H76" s="539"/>
      <c r="I76" s="539"/>
      <c r="J76" s="539"/>
      <c r="K76" s="539"/>
      <c r="L76" s="539"/>
      <c r="M76" s="65"/>
    </row>
    <row r="77" spans="2:13" ht="13.5" customHeight="1" x14ac:dyDescent="0.15">
      <c r="B77" s="67" t="s">
        <v>99</v>
      </c>
      <c r="C77" s="538" t="s">
        <v>165</v>
      </c>
      <c r="D77" s="538"/>
      <c r="E77" s="538"/>
      <c r="F77" s="538"/>
      <c r="G77" s="538"/>
      <c r="H77" s="538"/>
      <c r="I77" s="538"/>
      <c r="J77" s="538"/>
      <c r="K77" s="538"/>
      <c r="L77" s="538"/>
      <c r="M77" s="65"/>
    </row>
    <row r="78" spans="2:13" ht="13.5" customHeight="1" x14ac:dyDescent="0.15">
      <c r="B78" s="61"/>
      <c r="C78" s="539" t="s">
        <v>166</v>
      </c>
      <c r="D78" s="539"/>
      <c r="E78" s="539"/>
      <c r="F78" s="539"/>
      <c r="G78" s="539"/>
      <c r="H78" s="539"/>
      <c r="I78" s="539"/>
      <c r="J78" s="539"/>
      <c r="K78" s="539"/>
      <c r="L78" s="539"/>
      <c r="M78" s="65"/>
    </row>
    <row r="79" spans="2:13" ht="13.5" customHeight="1" x14ac:dyDescent="0.15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5"/>
    </row>
    <row r="80" spans="2:13" ht="13.5" customHeight="1" x14ac:dyDescent="0.15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5"/>
    </row>
    <row r="81" spans="2:17" s="54" customFormat="1" ht="17.25" x14ac:dyDescent="0.15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90" t="s">
        <v>100</v>
      </c>
      <c r="M81" s="53"/>
    </row>
    <row r="82" spans="2:17" s="54" customFormat="1" ht="27" customHeight="1" x14ac:dyDescent="0.1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3"/>
    </row>
    <row r="83" spans="2:17" s="54" customFormat="1" ht="27" customHeight="1" x14ac:dyDescent="0.15">
      <c r="B83" s="19"/>
      <c r="C83" s="20"/>
      <c r="D83" s="68"/>
      <c r="E83" s="68"/>
      <c r="F83" s="68"/>
      <c r="G83" s="68"/>
      <c r="H83" s="68"/>
      <c r="I83" s="68"/>
      <c r="J83" s="68"/>
      <c r="K83" s="68"/>
      <c r="L83" s="68"/>
      <c r="M83" s="55"/>
    </row>
    <row r="84" spans="2:17" s="56" customFormat="1" ht="27" customHeight="1" x14ac:dyDescent="0.15">
      <c r="B84" s="50" t="s">
        <v>160</v>
      </c>
      <c r="C84" s="18"/>
      <c r="D84" s="18"/>
      <c r="E84" s="18"/>
      <c r="F84" s="51"/>
      <c r="G84" s="18"/>
      <c r="H84" s="50" t="s">
        <v>177</v>
      </c>
      <c r="I84" s="18"/>
      <c r="J84" s="18"/>
      <c r="K84" s="18"/>
      <c r="L84" s="51"/>
      <c r="M84" s="57"/>
    </row>
    <row r="85" spans="2:17" s="56" customFormat="1" ht="15.75" customHeight="1" x14ac:dyDescent="0.15">
      <c r="B85" s="85" t="s">
        <v>35</v>
      </c>
      <c r="C85" s="74" t="s">
        <v>36</v>
      </c>
      <c r="D85" s="116" t="s">
        <v>37</v>
      </c>
      <c r="E85" s="116" t="s">
        <v>38</v>
      </c>
      <c r="F85" s="116" t="s">
        <v>39</v>
      </c>
      <c r="G85" s="22"/>
      <c r="H85" s="85" t="s">
        <v>35</v>
      </c>
      <c r="I85" s="74" t="s">
        <v>36</v>
      </c>
      <c r="J85" s="115" t="s">
        <v>37</v>
      </c>
      <c r="K85" s="116" t="s">
        <v>38</v>
      </c>
      <c r="L85" s="74" t="s">
        <v>39</v>
      </c>
      <c r="M85" s="52"/>
    </row>
    <row r="86" spans="2:17" s="56" customFormat="1" ht="15.75" customHeight="1" x14ac:dyDescent="0.2">
      <c r="B86" s="71" t="s">
        <v>40</v>
      </c>
      <c r="C86" s="82" t="s">
        <v>40</v>
      </c>
      <c r="D86" s="313" t="e">
        <f>IF(#REF!="","―",#REF!)</f>
        <v>#REF!</v>
      </c>
      <c r="E86" s="313" t="e">
        <f>IF(#REF!="","―",#REF!)</f>
        <v>#REF!</v>
      </c>
      <c r="F86" s="314" t="e">
        <f>IF(#REF!="","―",#REF!)</f>
        <v>#REF!</v>
      </c>
      <c r="G86" s="128"/>
      <c r="H86" s="129" t="s">
        <v>40</v>
      </c>
      <c r="I86" s="130" t="s">
        <v>40</v>
      </c>
      <c r="J86" s="313" t="e">
        <f>IF(#REF!="","―",#REF!)</f>
        <v>#REF!</v>
      </c>
      <c r="K86" s="313" t="e">
        <f>IF(#REF!="","―",#REF!)</f>
        <v>#REF!</v>
      </c>
      <c r="L86" s="314" t="e">
        <f>IF(#REF!="","―",#REF!)</f>
        <v>#REF!</v>
      </c>
      <c r="M86" s="52"/>
    </row>
    <row r="87" spans="2:17" s="56" customFormat="1" ht="15.75" customHeight="1" x14ac:dyDescent="0.2">
      <c r="B87" s="69" t="s">
        <v>41</v>
      </c>
      <c r="C87" s="78" t="s">
        <v>42</v>
      </c>
      <c r="D87" s="315" t="e">
        <f>IF(#REF!="","―",#REF!)</f>
        <v>#REF!</v>
      </c>
      <c r="E87" s="315" t="e">
        <f>IF(#REF!="","―",#REF!)</f>
        <v>#REF!</v>
      </c>
      <c r="F87" s="316" t="e">
        <f>IF(#REF!="","―",#REF!)</f>
        <v>#REF!</v>
      </c>
      <c r="G87" s="128"/>
      <c r="H87" s="131" t="s">
        <v>41</v>
      </c>
      <c r="I87" s="132" t="s">
        <v>42</v>
      </c>
      <c r="J87" s="315" t="e">
        <f>IF(#REF!="","―",#REF!)</f>
        <v>#REF!</v>
      </c>
      <c r="K87" s="315" t="e">
        <f>IF(#REF!="","―",#REF!)</f>
        <v>#REF!</v>
      </c>
      <c r="L87" s="316" t="e">
        <f>IF(#REF!="","―",#REF!)</f>
        <v>#REF!</v>
      </c>
      <c r="M87" s="52"/>
    </row>
    <row r="88" spans="2:17" s="56" customFormat="1" ht="15.75" customHeight="1" x14ac:dyDescent="0.2">
      <c r="B88" s="69"/>
      <c r="C88" s="78" t="s">
        <v>43</v>
      </c>
      <c r="D88" s="315" t="e">
        <f>IF(#REF!="","―",#REF!)</f>
        <v>#REF!</v>
      </c>
      <c r="E88" s="315" t="e">
        <f>IF(#REF!="","―",#REF!)</f>
        <v>#REF!</v>
      </c>
      <c r="F88" s="315" t="e">
        <f>IF(#REF!="","―",#REF!)</f>
        <v>#REF!</v>
      </c>
      <c r="G88" s="128"/>
      <c r="H88" s="131"/>
      <c r="I88" s="132" t="s">
        <v>43</v>
      </c>
      <c r="J88" s="315" t="e">
        <f>IF(#REF!="","―",#REF!)</f>
        <v>#REF!</v>
      </c>
      <c r="K88" s="315" t="e">
        <f>IF(#REF!="","―",#REF!)</f>
        <v>#REF!</v>
      </c>
      <c r="L88" s="315" t="e">
        <f>IF(#REF!="","―",#REF!)</f>
        <v>#REF!</v>
      </c>
      <c r="M88" s="52"/>
    </row>
    <row r="89" spans="2:17" s="56" customFormat="1" ht="15.75" customHeight="1" x14ac:dyDescent="0.2">
      <c r="B89" s="69"/>
      <c r="C89" s="78" t="s">
        <v>44</v>
      </c>
      <c r="D89" s="315" t="e">
        <f>IF(#REF!="","―",#REF!)</f>
        <v>#REF!</v>
      </c>
      <c r="E89" s="315" t="e">
        <f>IF(#REF!="","―",#REF!)</f>
        <v>#REF!</v>
      </c>
      <c r="F89" s="315" t="e">
        <f>IF(#REF!="","―",#REF!)</f>
        <v>#REF!</v>
      </c>
      <c r="G89" s="128"/>
      <c r="H89" s="131"/>
      <c r="I89" s="132" t="s">
        <v>44</v>
      </c>
      <c r="J89" s="315" t="e">
        <f>IF(#REF!="","―",#REF!)</f>
        <v>#REF!</v>
      </c>
      <c r="K89" s="315" t="e">
        <f>IF(#REF!="","―",#REF!)</f>
        <v>#REF!</v>
      </c>
      <c r="L89" s="315" t="e">
        <f>IF(#REF!="","―",#REF!)</f>
        <v>#REF!</v>
      </c>
      <c r="M89" s="52"/>
      <c r="N89" s="186"/>
      <c r="O89" s="186"/>
      <c r="P89" s="186"/>
      <c r="Q89" s="186"/>
    </row>
    <row r="90" spans="2:17" s="56" customFormat="1" ht="15.75" customHeight="1" x14ac:dyDescent="0.2">
      <c r="B90" s="69"/>
      <c r="C90" s="78" t="s">
        <v>45</v>
      </c>
      <c r="D90" s="315" t="e">
        <f>IF(#REF!="","―",#REF!)</f>
        <v>#REF!</v>
      </c>
      <c r="E90" s="315" t="e">
        <f>IF(#REF!="","―",#REF!)</f>
        <v>#REF!</v>
      </c>
      <c r="F90" s="315" t="e">
        <f>IF(#REF!="","―",#REF!)</f>
        <v>#REF!</v>
      </c>
      <c r="G90" s="128"/>
      <c r="H90" s="131"/>
      <c r="I90" s="132" t="s">
        <v>45</v>
      </c>
      <c r="J90" s="315" t="e">
        <f>IF(#REF!="","―",#REF!)</f>
        <v>#REF!</v>
      </c>
      <c r="K90" s="315" t="e">
        <f>IF(#REF!="","―",#REF!)</f>
        <v>#REF!</v>
      </c>
      <c r="L90" s="315" t="e">
        <f>IF(#REF!="","―",#REF!)</f>
        <v>#REF!</v>
      </c>
      <c r="M90" s="52"/>
      <c r="N90" s="187"/>
      <c r="O90" s="187"/>
      <c r="P90" s="187"/>
      <c r="Q90" s="187"/>
    </row>
    <row r="91" spans="2:17" s="56" customFormat="1" ht="15.75" customHeight="1" x14ac:dyDescent="0.2">
      <c r="B91" s="69"/>
      <c r="C91" s="78" t="s">
        <v>46</v>
      </c>
      <c r="D91" s="315" t="e">
        <f>IF(#REF!="","―",#REF!)</f>
        <v>#REF!</v>
      </c>
      <c r="E91" s="315" t="e">
        <f>IF(#REF!="","―",#REF!)</f>
        <v>#REF!</v>
      </c>
      <c r="F91" s="315" t="e">
        <f>IF(#REF!="","―",#REF!)</f>
        <v>#REF!</v>
      </c>
      <c r="G91" s="128"/>
      <c r="H91" s="131"/>
      <c r="I91" s="132" t="s">
        <v>46</v>
      </c>
      <c r="J91" s="315" t="e">
        <f>IF(#REF!="","―",#REF!)</f>
        <v>#REF!</v>
      </c>
      <c r="K91" s="315" t="e">
        <f>IF(#REF!="","―",#REF!)</f>
        <v>#REF!</v>
      </c>
      <c r="L91" s="315" t="e">
        <f>IF(#REF!="","―",#REF!)</f>
        <v>#REF!</v>
      </c>
      <c r="M91" s="52"/>
      <c r="N91" s="187"/>
      <c r="O91" s="187"/>
      <c r="P91" s="187"/>
      <c r="Q91" s="187"/>
    </row>
    <row r="92" spans="2:17" s="56" customFormat="1" ht="15.75" customHeight="1" x14ac:dyDescent="0.2">
      <c r="B92" s="71"/>
      <c r="C92" s="82" t="s">
        <v>47</v>
      </c>
      <c r="D92" s="315" t="e">
        <f>IF(#REF!="","―",#REF!)</f>
        <v>#REF!</v>
      </c>
      <c r="E92" s="315" t="e">
        <f>IF(#REF!="","―",#REF!)</f>
        <v>#REF!</v>
      </c>
      <c r="F92" s="317" t="e">
        <f>IF(#REF!="","―",#REF!)</f>
        <v>#REF!</v>
      </c>
      <c r="G92" s="128"/>
      <c r="H92" s="129"/>
      <c r="I92" s="130" t="s">
        <v>47</v>
      </c>
      <c r="J92" s="315" t="e">
        <f>IF(#REF!="","―",#REF!)</f>
        <v>#REF!</v>
      </c>
      <c r="K92" s="315" t="e">
        <f>IF(#REF!="","―",#REF!)</f>
        <v>#REF!</v>
      </c>
      <c r="L92" s="317" t="e">
        <f>IF(#REF!="","―",#REF!)</f>
        <v>#REF!</v>
      </c>
      <c r="M92" s="52"/>
      <c r="N92" s="187"/>
      <c r="O92" s="187"/>
      <c r="P92" s="187"/>
      <c r="Q92" s="187"/>
    </row>
    <row r="93" spans="2:17" s="56" customFormat="1" ht="15.75" customHeight="1" x14ac:dyDescent="0.2">
      <c r="B93" s="69" t="s">
        <v>48</v>
      </c>
      <c r="C93" s="78" t="s">
        <v>183</v>
      </c>
      <c r="D93" s="316" t="e">
        <f>IF(#REF!="","―",#REF!)</f>
        <v>#REF!</v>
      </c>
      <c r="E93" s="316" t="e">
        <f>IF(#REF!="","―",#REF!)</f>
        <v>#REF!</v>
      </c>
      <c r="F93" s="316" t="e">
        <f>IF(#REF!="","―",#REF!)</f>
        <v>#REF!</v>
      </c>
      <c r="G93" s="128"/>
      <c r="H93" s="131" t="s">
        <v>48</v>
      </c>
      <c r="I93" s="78" t="s">
        <v>183</v>
      </c>
      <c r="J93" s="316" t="e">
        <f>IF(#REF!="","―",#REF!)</f>
        <v>#REF!</v>
      </c>
      <c r="K93" s="316" t="e">
        <f>IF(#REF!="","―",#REF!)</f>
        <v>#REF!</v>
      </c>
      <c r="L93" s="316" t="e">
        <f>IF(#REF!="","―",#REF!)</f>
        <v>#REF!</v>
      </c>
      <c r="M93" s="52"/>
      <c r="N93" s="186"/>
      <c r="O93" s="186"/>
      <c r="P93" s="186"/>
      <c r="Q93" s="186"/>
    </row>
    <row r="94" spans="2:17" s="56" customFormat="1" ht="15.75" customHeight="1" x14ac:dyDescent="0.2">
      <c r="B94" s="69"/>
      <c r="C94" s="78" t="s">
        <v>49</v>
      </c>
      <c r="D94" s="315" t="e">
        <f>IF(#REF!="","―",#REF!)</f>
        <v>#REF!</v>
      </c>
      <c r="E94" s="315" t="e">
        <f>IF(#REF!="","―",#REF!)</f>
        <v>#REF!</v>
      </c>
      <c r="F94" s="315" t="e">
        <f>IF(#REF!="","―",#REF!)</f>
        <v>#REF!</v>
      </c>
      <c r="G94" s="128"/>
      <c r="H94" s="131"/>
      <c r="I94" s="78" t="s">
        <v>49</v>
      </c>
      <c r="J94" s="315" t="e">
        <f>IF(#REF!="","―",#REF!)</f>
        <v>#REF!</v>
      </c>
      <c r="K94" s="315" t="e">
        <f>IF(#REF!="","―",#REF!)</f>
        <v>#REF!</v>
      </c>
      <c r="L94" s="315" t="e">
        <f>IF(#REF!="","―",#REF!)</f>
        <v>#REF!</v>
      </c>
      <c r="M94" s="52"/>
      <c r="N94" s="186"/>
      <c r="O94" s="186"/>
      <c r="P94" s="186"/>
      <c r="Q94" s="186"/>
    </row>
    <row r="95" spans="2:17" s="56" customFormat="1" ht="15.75" customHeight="1" x14ac:dyDescent="0.2">
      <c r="B95" s="69"/>
      <c r="C95" s="78" t="s">
        <v>184</v>
      </c>
      <c r="D95" s="315" t="e">
        <f>IF(#REF!="","―",#REF!)</f>
        <v>#REF!</v>
      </c>
      <c r="E95" s="315" t="e">
        <f>IF(#REF!="","―",#REF!)</f>
        <v>#REF!</v>
      </c>
      <c r="F95" s="315" t="e">
        <f>IF(#REF!="","―",#REF!)</f>
        <v>#REF!</v>
      </c>
      <c r="G95" s="128"/>
      <c r="H95" s="131"/>
      <c r="I95" s="78" t="s">
        <v>184</v>
      </c>
      <c r="J95" s="315" t="e">
        <f>IF(#REF!="","―",#REF!)</f>
        <v>#REF!</v>
      </c>
      <c r="K95" s="315" t="e">
        <f>IF(#REF!="","―",#REF!)</f>
        <v>#REF!</v>
      </c>
      <c r="L95" s="315" t="e">
        <f>IF(#REF!="","―",#REF!)</f>
        <v>#REF!</v>
      </c>
      <c r="M95" s="52"/>
      <c r="N95" s="186"/>
      <c r="O95" s="186"/>
      <c r="P95" s="186"/>
      <c r="Q95" s="186"/>
    </row>
    <row r="96" spans="2:17" s="56" customFormat="1" ht="15.75" customHeight="1" x14ac:dyDescent="0.2">
      <c r="B96" s="69"/>
      <c r="C96" s="78" t="s">
        <v>185</v>
      </c>
      <c r="D96" s="315" t="e">
        <f>IF(#REF!="","―",#REF!)</f>
        <v>#REF!</v>
      </c>
      <c r="E96" s="315" t="e">
        <f>IF(#REF!="","―",#REF!)</f>
        <v>#REF!</v>
      </c>
      <c r="F96" s="315" t="e">
        <f>IF(#REF!="","―",#REF!)</f>
        <v>#REF!</v>
      </c>
      <c r="G96" s="128"/>
      <c r="H96" s="131"/>
      <c r="I96" s="78" t="s">
        <v>185</v>
      </c>
      <c r="J96" s="315" t="e">
        <f>IF(#REF!="","―",#REF!)</f>
        <v>#REF!</v>
      </c>
      <c r="K96" s="315" t="e">
        <f>IF(#REF!="","―",#REF!)</f>
        <v>#REF!</v>
      </c>
      <c r="L96" s="315" t="e">
        <f>IF(#REF!="","―",#REF!)</f>
        <v>#REF!</v>
      </c>
      <c r="M96" s="52"/>
      <c r="N96" s="186"/>
      <c r="O96" s="186"/>
      <c r="P96" s="186"/>
      <c r="Q96" s="186"/>
    </row>
    <row r="97" spans="2:17" s="56" customFormat="1" ht="15.75" customHeight="1" x14ac:dyDescent="0.2">
      <c r="B97" s="69"/>
      <c r="C97" s="78" t="s">
        <v>186</v>
      </c>
      <c r="D97" s="315" t="e">
        <f>IF(#REF!="","―",#REF!)</f>
        <v>#REF!</v>
      </c>
      <c r="E97" s="315" t="e">
        <f>IF(#REF!="","―",#REF!)</f>
        <v>#REF!</v>
      </c>
      <c r="F97" s="315" t="e">
        <f>IF(#REF!="","―",#REF!)</f>
        <v>#REF!</v>
      </c>
      <c r="G97" s="128"/>
      <c r="H97" s="131"/>
      <c r="I97" s="78" t="s">
        <v>186</v>
      </c>
      <c r="J97" s="315" t="e">
        <f>IF(#REF!="","―",#REF!)</f>
        <v>#REF!</v>
      </c>
      <c r="K97" s="315" t="e">
        <f>IF(#REF!="","―",#REF!)</f>
        <v>#REF!</v>
      </c>
      <c r="L97" s="315" t="e">
        <f>IF(#REF!="","―",#REF!)</f>
        <v>#REF!</v>
      </c>
      <c r="M97" s="52"/>
      <c r="N97" s="186"/>
      <c r="O97" s="186"/>
      <c r="P97" s="186"/>
      <c r="Q97" s="186"/>
    </row>
    <row r="98" spans="2:17" s="56" customFormat="1" ht="15.75" customHeight="1" x14ac:dyDescent="0.2">
      <c r="B98" s="69"/>
      <c r="C98" s="78" t="s">
        <v>50</v>
      </c>
      <c r="D98" s="315" t="e">
        <f>IF(#REF!="","―",#REF!)</f>
        <v>#REF!</v>
      </c>
      <c r="E98" s="315" t="e">
        <f>IF(#REF!="","―",#REF!)</f>
        <v>#REF!</v>
      </c>
      <c r="F98" s="315" t="e">
        <f>IF(#REF!="","―",#REF!)</f>
        <v>#REF!</v>
      </c>
      <c r="G98" s="128"/>
      <c r="H98" s="131"/>
      <c r="I98" s="78" t="s">
        <v>50</v>
      </c>
      <c r="J98" s="315" t="e">
        <f>IF(#REF!="","―",#REF!)</f>
        <v>#REF!</v>
      </c>
      <c r="K98" s="315" t="e">
        <f>IF(#REF!="","―",#REF!)</f>
        <v>#REF!</v>
      </c>
      <c r="L98" s="315" t="e">
        <f>IF(#REF!="","―",#REF!)</f>
        <v>#REF!</v>
      </c>
      <c r="M98" s="52"/>
      <c r="N98" s="186"/>
      <c r="O98" s="186"/>
      <c r="P98" s="186"/>
      <c r="Q98" s="186"/>
    </row>
    <row r="99" spans="2:17" s="56" customFormat="1" ht="15.75" customHeight="1" x14ac:dyDescent="0.2">
      <c r="B99" s="69"/>
      <c r="C99" s="78" t="s">
        <v>187</v>
      </c>
      <c r="D99" s="315" t="e">
        <f>IF(#REF!="","―",#REF!)</f>
        <v>#REF!</v>
      </c>
      <c r="E99" s="315" t="e">
        <f>IF(#REF!="","―",#REF!)</f>
        <v>#REF!</v>
      </c>
      <c r="F99" s="315" t="e">
        <f>IF(#REF!="","―",#REF!)</f>
        <v>#REF!</v>
      </c>
      <c r="G99" s="128"/>
      <c r="H99" s="131"/>
      <c r="I99" s="78" t="s">
        <v>187</v>
      </c>
      <c r="J99" s="315" t="e">
        <f>IF(#REF!="","―",#REF!)</f>
        <v>#REF!</v>
      </c>
      <c r="K99" s="315" t="e">
        <f>IF(#REF!="","―",#REF!)</f>
        <v>#REF!</v>
      </c>
      <c r="L99" s="315" t="e">
        <f>IF(#REF!="","―",#REF!)</f>
        <v>#REF!</v>
      </c>
      <c r="M99" s="52"/>
      <c r="N99" s="186"/>
      <c r="O99" s="186"/>
      <c r="P99" s="186"/>
      <c r="Q99" s="186"/>
    </row>
    <row r="100" spans="2:17" s="56" customFormat="1" ht="15.75" customHeight="1" x14ac:dyDescent="0.2">
      <c r="B100" s="69"/>
      <c r="C100" s="78" t="s">
        <v>51</v>
      </c>
      <c r="D100" s="315" t="e">
        <f>IF(#REF!="","―",#REF!)</f>
        <v>#REF!</v>
      </c>
      <c r="E100" s="315" t="e">
        <f>IF(#REF!="","―",#REF!)</f>
        <v>#REF!</v>
      </c>
      <c r="F100" s="315" t="e">
        <f>IF(#REF!="","―",#REF!)</f>
        <v>#REF!</v>
      </c>
      <c r="G100" s="128"/>
      <c r="H100" s="131"/>
      <c r="I100" s="78" t="s">
        <v>51</v>
      </c>
      <c r="J100" s="315" t="e">
        <f>IF(#REF!="","―",#REF!)</f>
        <v>#REF!</v>
      </c>
      <c r="K100" s="315" t="e">
        <f>IF(#REF!="","―",#REF!)</f>
        <v>#REF!</v>
      </c>
      <c r="L100" s="315" t="e">
        <f>IF(#REF!="","―",#REF!)</f>
        <v>#REF!</v>
      </c>
      <c r="M100" s="52"/>
      <c r="N100" s="186"/>
      <c r="O100" s="186"/>
      <c r="P100" s="186"/>
      <c r="Q100" s="186"/>
    </row>
    <row r="101" spans="2:17" s="56" customFormat="1" ht="15.75" customHeight="1" x14ac:dyDescent="0.2">
      <c r="B101" s="71"/>
      <c r="C101" s="82" t="s">
        <v>188</v>
      </c>
      <c r="D101" s="317" t="e">
        <f>IF(#REF!="","―",#REF!)</f>
        <v>#REF!</v>
      </c>
      <c r="E101" s="317" t="e">
        <f>IF(#REF!="","―",#REF!)</f>
        <v>#REF!</v>
      </c>
      <c r="F101" s="317" t="e">
        <f>IF(#REF!="","―",#REF!)</f>
        <v>#REF!</v>
      </c>
      <c r="G101" s="128"/>
      <c r="H101" s="129"/>
      <c r="I101" s="82" t="s">
        <v>188</v>
      </c>
      <c r="J101" s="317" t="e">
        <f>IF(#REF!="","―",#REF!)</f>
        <v>#REF!</v>
      </c>
      <c r="K101" s="317" t="e">
        <f>IF(#REF!="","―",#REF!)</f>
        <v>#REF!</v>
      </c>
      <c r="L101" s="317" t="e">
        <f>IF(#REF!="","―",#REF!)</f>
        <v>#REF!</v>
      </c>
      <c r="M101" s="52"/>
      <c r="N101" s="187"/>
      <c r="O101" s="187"/>
      <c r="P101" s="187"/>
      <c r="Q101" s="188"/>
    </row>
    <row r="102" spans="2:17" s="56" customFormat="1" ht="15.75" customHeight="1" x14ac:dyDescent="0.2">
      <c r="B102" s="69" t="s">
        <v>52</v>
      </c>
      <c r="C102" s="78" t="s">
        <v>53</v>
      </c>
      <c r="D102" s="316" t="e">
        <f>IF(#REF!="","―",#REF!)</f>
        <v>#REF!</v>
      </c>
      <c r="E102" s="316" t="e">
        <f>IF(#REF!="","―",#REF!)</f>
        <v>#REF!</v>
      </c>
      <c r="F102" s="316" t="e">
        <f>IF(#REF!="","―",#REF!)</f>
        <v>#REF!</v>
      </c>
      <c r="G102" s="128"/>
      <c r="H102" s="131" t="s">
        <v>52</v>
      </c>
      <c r="I102" s="132" t="s">
        <v>53</v>
      </c>
      <c r="J102" s="316" t="e">
        <f>IF(#REF!="","―",#REF!)</f>
        <v>#REF!</v>
      </c>
      <c r="K102" s="316" t="e">
        <f>IF(#REF!="","―",#REF!)</f>
        <v>#REF!</v>
      </c>
      <c r="L102" s="316" t="e">
        <f>IF(#REF!="","―",#REF!)</f>
        <v>#REF!</v>
      </c>
      <c r="M102" s="52"/>
      <c r="N102" s="187"/>
      <c r="O102" s="187"/>
      <c r="P102" s="187"/>
      <c r="Q102" s="188"/>
    </row>
    <row r="103" spans="2:17" s="56" customFormat="1" ht="15.75" customHeight="1" x14ac:dyDescent="0.2">
      <c r="B103" s="69"/>
      <c r="C103" s="78" t="s">
        <v>54</v>
      </c>
      <c r="D103" s="315" t="e">
        <f>IF(#REF!="","―",#REF!)</f>
        <v>#REF!</v>
      </c>
      <c r="E103" s="315" t="e">
        <f>IF(#REF!="","―",#REF!)</f>
        <v>#REF!</v>
      </c>
      <c r="F103" s="315" t="e">
        <f>IF(#REF!="","―",#REF!)</f>
        <v>#REF!</v>
      </c>
      <c r="G103" s="128"/>
      <c r="H103" s="131"/>
      <c r="I103" s="132" t="s">
        <v>54</v>
      </c>
      <c r="J103" s="315" t="e">
        <f>IF(#REF!="","―",#REF!)</f>
        <v>#REF!</v>
      </c>
      <c r="K103" s="315" t="e">
        <f>IF(#REF!="","―",#REF!)</f>
        <v>#REF!</v>
      </c>
      <c r="L103" s="315" t="e">
        <f>IF(#REF!="","―",#REF!)</f>
        <v>#REF!</v>
      </c>
      <c r="M103" s="52"/>
      <c r="N103" s="187"/>
      <c r="O103" s="187"/>
      <c r="P103" s="187"/>
      <c r="Q103" s="188"/>
    </row>
    <row r="104" spans="2:17" s="56" customFormat="1" ht="15.75" customHeight="1" x14ac:dyDescent="0.2">
      <c r="B104" s="71"/>
      <c r="C104" s="82" t="s">
        <v>55</v>
      </c>
      <c r="D104" s="317" t="e">
        <f>IF(#REF!="","―",#REF!)</f>
        <v>#REF!</v>
      </c>
      <c r="E104" s="317" t="e">
        <f>IF(#REF!="","―",#REF!)</f>
        <v>#REF!</v>
      </c>
      <c r="F104" s="317" t="e">
        <f>IF(#REF!="","―",#REF!)</f>
        <v>#REF!</v>
      </c>
      <c r="G104" s="128"/>
      <c r="H104" s="129"/>
      <c r="I104" s="130" t="s">
        <v>55</v>
      </c>
      <c r="J104" s="317" t="e">
        <f>IF(#REF!="","―",#REF!)</f>
        <v>#REF!</v>
      </c>
      <c r="K104" s="317" t="e">
        <f>IF(#REF!="","―",#REF!)</f>
        <v>#REF!</v>
      </c>
      <c r="L104" s="317" t="e">
        <f>IF(#REF!="","―",#REF!)</f>
        <v>#REF!</v>
      </c>
      <c r="M104" s="52"/>
    </row>
    <row r="105" spans="2:17" s="56" customFormat="1" ht="15.75" customHeight="1" x14ac:dyDescent="0.2">
      <c r="B105" s="69" t="s">
        <v>56</v>
      </c>
      <c r="C105" s="78" t="s">
        <v>57</v>
      </c>
      <c r="D105" s="316" t="e">
        <f>IF(#REF!="","―",#REF!)</f>
        <v>#REF!</v>
      </c>
      <c r="E105" s="316" t="e">
        <f>IF(#REF!="","―",#REF!)</f>
        <v>#REF!</v>
      </c>
      <c r="F105" s="316" t="e">
        <f>IF(#REF!="","―",#REF!)</f>
        <v>#REF!</v>
      </c>
      <c r="G105" s="128"/>
      <c r="H105" s="131" t="s">
        <v>56</v>
      </c>
      <c r="I105" s="132" t="s">
        <v>57</v>
      </c>
      <c r="J105" s="316" t="e">
        <f>IF(#REF!="","―",#REF!)</f>
        <v>#REF!</v>
      </c>
      <c r="K105" s="316" t="e">
        <f>IF(#REF!="","―",#REF!)</f>
        <v>#REF!</v>
      </c>
      <c r="L105" s="316" t="e">
        <f>IF(#REF!="","―",#REF!)</f>
        <v>#REF!</v>
      </c>
      <c r="M105" s="52"/>
    </row>
    <row r="106" spans="2:17" s="56" customFormat="1" ht="15.75" customHeight="1" x14ac:dyDescent="0.2">
      <c r="B106" s="69"/>
      <c r="C106" s="78" t="s">
        <v>58</v>
      </c>
      <c r="D106" s="315" t="e">
        <f>IF(#REF!="","―",#REF!)</f>
        <v>#REF!</v>
      </c>
      <c r="E106" s="315" t="e">
        <f>IF(#REF!="","―",#REF!)</f>
        <v>#REF!</v>
      </c>
      <c r="F106" s="315" t="e">
        <f>IF(#REF!="","―",#REF!)</f>
        <v>#REF!</v>
      </c>
      <c r="G106" s="128"/>
      <c r="H106" s="131"/>
      <c r="I106" s="132" t="s">
        <v>58</v>
      </c>
      <c r="J106" s="315" t="e">
        <f>IF(#REF!="","―",#REF!)</f>
        <v>#REF!</v>
      </c>
      <c r="K106" s="315" t="e">
        <f>IF(#REF!="","―",#REF!)</f>
        <v>#REF!</v>
      </c>
      <c r="L106" s="315" t="e">
        <f>IF(#REF!="","―",#REF!)</f>
        <v>#REF!</v>
      </c>
      <c r="M106" s="52"/>
    </row>
    <row r="107" spans="2:17" s="56" customFormat="1" ht="15.75" customHeight="1" x14ac:dyDescent="0.2">
      <c r="B107" s="69"/>
      <c r="C107" s="78" t="s">
        <v>59</v>
      </c>
      <c r="D107" s="315" t="e">
        <f>IF(#REF!="","―",#REF!)</f>
        <v>#REF!</v>
      </c>
      <c r="E107" s="315" t="e">
        <f>IF(#REF!="","―",#REF!)</f>
        <v>#REF!</v>
      </c>
      <c r="F107" s="315" t="e">
        <f>IF(#REF!="","―",#REF!)</f>
        <v>#REF!</v>
      </c>
      <c r="G107" s="128"/>
      <c r="H107" s="131"/>
      <c r="I107" s="132" t="s">
        <v>59</v>
      </c>
      <c r="J107" s="315" t="e">
        <f>IF(#REF!="","―",#REF!)</f>
        <v>#REF!</v>
      </c>
      <c r="K107" s="315" t="e">
        <f>IF(#REF!="","―",#REF!)</f>
        <v>#REF!</v>
      </c>
      <c r="L107" s="315" t="e">
        <f>IF(#REF!="","―",#REF!)</f>
        <v>#REF!</v>
      </c>
      <c r="M107" s="52"/>
    </row>
    <row r="108" spans="2:17" s="56" customFormat="1" ht="15.75" customHeight="1" x14ac:dyDescent="0.2">
      <c r="B108" s="71"/>
      <c r="C108" s="82" t="s">
        <v>60</v>
      </c>
      <c r="D108" s="317" t="e">
        <f>IF(#REF!="","―",#REF!)</f>
        <v>#REF!</v>
      </c>
      <c r="E108" s="317" t="e">
        <f>IF(#REF!="","―",#REF!)</f>
        <v>#REF!</v>
      </c>
      <c r="F108" s="317" t="e">
        <f>IF(#REF!="","―",#REF!)</f>
        <v>#REF!</v>
      </c>
      <c r="G108" s="128"/>
      <c r="H108" s="129"/>
      <c r="I108" s="130" t="s">
        <v>60</v>
      </c>
      <c r="J108" s="317" t="e">
        <f>IF(#REF!="","―",#REF!)</f>
        <v>#REF!</v>
      </c>
      <c r="K108" s="317" t="e">
        <f>IF(#REF!="","―",#REF!)</f>
        <v>#REF!</v>
      </c>
      <c r="L108" s="317" t="e">
        <f>IF(#REF!="","―",#REF!)</f>
        <v>#REF!</v>
      </c>
      <c r="M108" s="52"/>
    </row>
    <row r="109" spans="2:17" s="56" customFormat="1" ht="15.75" customHeight="1" x14ac:dyDescent="0.2">
      <c r="B109" s="69" t="s">
        <v>61</v>
      </c>
      <c r="C109" s="78" t="s">
        <v>62</v>
      </c>
      <c r="D109" s="316" t="e">
        <f>IF(#REF!="","―",#REF!)</f>
        <v>#REF!</v>
      </c>
      <c r="E109" s="316" t="e">
        <f>IF(#REF!="","―",#REF!)</f>
        <v>#REF!</v>
      </c>
      <c r="F109" s="316" t="e">
        <f>IF(#REF!="","―",#REF!)</f>
        <v>#REF!</v>
      </c>
      <c r="G109" s="128"/>
      <c r="H109" s="131" t="s">
        <v>61</v>
      </c>
      <c r="I109" s="132" t="s">
        <v>62</v>
      </c>
      <c r="J109" s="316" t="e">
        <f>IF(#REF!="","―",#REF!)</f>
        <v>#REF!</v>
      </c>
      <c r="K109" s="316" t="e">
        <f>IF(#REF!="","―",#REF!)</f>
        <v>#REF!</v>
      </c>
      <c r="L109" s="316" t="e">
        <f>IF(#REF!="","―",#REF!)</f>
        <v>#REF!</v>
      </c>
      <c r="M109" s="52"/>
    </row>
    <row r="110" spans="2:17" s="56" customFormat="1" ht="15.75" customHeight="1" x14ac:dyDescent="0.2">
      <c r="B110" s="69"/>
      <c r="C110" s="78" t="s">
        <v>63</v>
      </c>
      <c r="D110" s="315" t="e">
        <f>IF(#REF!="","―",#REF!)</f>
        <v>#REF!</v>
      </c>
      <c r="E110" s="315" t="e">
        <f>IF(#REF!="","―",#REF!)</f>
        <v>#REF!</v>
      </c>
      <c r="F110" s="315" t="e">
        <f>IF(#REF!="","―",#REF!)</f>
        <v>#REF!</v>
      </c>
      <c r="G110" s="128"/>
      <c r="H110" s="131"/>
      <c r="I110" s="132" t="s">
        <v>63</v>
      </c>
      <c r="J110" s="315" t="e">
        <f>IF(#REF!="","―",#REF!)</f>
        <v>#REF!</v>
      </c>
      <c r="K110" s="315" t="e">
        <f>IF(#REF!="","―",#REF!)</f>
        <v>#REF!</v>
      </c>
      <c r="L110" s="315" t="e">
        <f>IF(#REF!="","―",#REF!)</f>
        <v>#REF!</v>
      </c>
      <c r="M110" s="52"/>
    </row>
    <row r="111" spans="2:17" s="56" customFormat="1" ht="15.75" customHeight="1" x14ac:dyDescent="0.2">
      <c r="B111" s="69"/>
      <c r="C111" s="78" t="s">
        <v>64</v>
      </c>
      <c r="D111" s="315" t="e">
        <f>IF(#REF!="","―",#REF!)</f>
        <v>#REF!</v>
      </c>
      <c r="E111" s="315" t="e">
        <f>IF(#REF!="","―",#REF!)</f>
        <v>#REF!</v>
      </c>
      <c r="F111" s="315" t="e">
        <f>IF(#REF!="","―",#REF!)</f>
        <v>#REF!</v>
      </c>
      <c r="G111" s="128"/>
      <c r="H111" s="131"/>
      <c r="I111" s="132" t="s">
        <v>64</v>
      </c>
      <c r="J111" s="315" t="e">
        <f>IF(#REF!="","―",#REF!)</f>
        <v>#REF!</v>
      </c>
      <c r="K111" s="315" t="e">
        <f>IF(#REF!="","―",#REF!)</f>
        <v>#REF!</v>
      </c>
      <c r="L111" s="315" t="e">
        <f>IF(#REF!="","―",#REF!)</f>
        <v>#REF!</v>
      </c>
      <c r="M111" s="52"/>
    </row>
    <row r="112" spans="2:17" s="56" customFormat="1" ht="15.75" customHeight="1" x14ac:dyDescent="0.2">
      <c r="B112" s="69"/>
      <c r="C112" s="78" t="s">
        <v>65</v>
      </c>
      <c r="D112" s="315" t="e">
        <f>IF(#REF!="","―",#REF!)</f>
        <v>#REF!</v>
      </c>
      <c r="E112" s="315" t="e">
        <f>IF(#REF!="","―",#REF!)</f>
        <v>#REF!</v>
      </c>
      <c r="F112" s="315" t="e">
        <f>IF(#REF!="","―",#REF!)</f>
        <v>#REF!</v>
      </c>
      <c r="G112" s="128"/>
      <c r="H112" s="131"/>
      <c r="I112" s="132" t="s">
        <v>65</v>
      </c>
      <c r="J112" s="315" t="e">
        <f>IF(#REF!="","―",#REF!)</f>
        <v>#REF!</v>
      </c>
      <c r="K112" s="315" t="e">
        <f>IF(#REF!="","―",#REF!)</f>
        <v>#REF!</v>
      </c>
      <c r="L112" s="315" t="e">
        <f>IF(#REF!="","―",#REF!)</f>
        <v>#REF!</v>
      </c>
      <c r="M112" s="52"/>
    </row>
    <row r="113" spans="2:13" s="56" customFormat="1" ht="15.75" customHeight="1" x14ac:dyDescent="0.2">
      <c r="B113" s="69"/>
      <c r="C113" s="78" t="s">
        <v>66</v>
      </c>
      <c r="D113" s="315" t="e">
        <f>IF(#REF!="","―",#REF!)</f>
        <v>#REF!</v>
      </c>
      <c r="E113" s="315" t="e">
        <f>IF(#REF!="","―",#REF!)</f>
        <v>#REF!</v>
      </c>
      <c r="F113" s="315" t="e">
        <f>IF(#REF!="","―",#REF!)</f>
        <v>#REF!</v>
      </c>
      <c r="G113" s="128"/>
      <c r="H113" s="131"/>
      <c r="I113" s="132" t="s">
        <v>66</v>
      </c>
      <c r="J113" s="315" t="e">
        <f>IF(#REF!="","―",#REF!)</f>
        <v>#REF!</v>
      </c>
      <c r="K113" s="315" t="e">
        <f>IF(#REF!="","―",#REF!)</f>
        <v>#REF!</v>
      </c>
      <c r="L113" s="315" t="e">
        <f>IF(#REF!="","―",#REF!)</f>
        <v>#REF!</v>
      </c>
      <c r="M113" s="52"/>
    </row>
    <row r="114" spans="2:13" s="56" customFormat="1" ht="15.75" customHeight="1" x14ac:dyDescent="0.2">
      <c r="B114" s="69"/>
      <c r="C114" s="78" t="s">
        <v>67</v>
      </c>
      <c r="D114" s="315" t="e">
        <f>IF(#REF!="","―",#REF!)</f>
        <v>#REF!</v>
      </c>
      <c r="E114" s="315" t="e">
        <f>IF(#REF!="","―",#REF!)</f>
        <v>#REF!</v>
      </c>
      <c r="F114" s="315" t="e">
        <f>IF(#REF!="","―",#REF!)</f>
        <v>#REF!</v>
      </c>
      <c r="G114" s="128"/>
      <c r="H114" s="131"/>
      <c r="I114" s="132" t="s">
        <v>67</v>
      </c>
      <c r="J114" s="315" t="e">
        <f>IF(#REF!="","―",#REF!)</f>
        <v>#REF!</v>
      </c>
      <c r="K114" s="315" t="e">
        <f>IF(#REF!="","―",#REF!)</f>
        <v>#REF!</v>
      </c>
      <c r="L114" s="315" t="e">
        <f>IF(#REF!="","―",#REF!)</f>
        <v>#REF!</v>
      </c>
      <c r="M114" s="52"/>
    </row>
    <row r="115" spans="2:13" s="56" customFormat="1" ht="15.75" customHeight="1" x14ac:dyDescent="0.2">
      <c r="B115" s="71"/>
      <c r="C115" s="82" t="s">
        <v>68</v>
      </c>
      <c r="D115" s="317" t="e">
        <f>IF(#REF!="","―",#REF!)</f>
        <v>#REF!</v>
      </c>
      <c r="E115" s="317" t="e">
        <f>IF(#REF!="","―",#REF!)</f>
        <v>#REF!</v>
      </c>
      <c r="F115" s="317" t="e">
        <f>IF(#REF!="","―",#REF!)</f>
        <v>#REF!</v>
      </c>
      <c r="G115" s="128"/>
      <c r="H115" s="129"/>
      <c r="I115" s="130" t="s">
        <v>68</v>
      </c>
      <c r="J115" s="317" t="e">
        <f>IF(#REF!="","―",#REF!)</f>
        <v>#REF!</v>
      </c>
      <c r="K115" s="317" t="e">
        <f>IF(#REF!="","―",#REF!)</f>
        <v>#REF!</v>
      </c>
      <c r="L115" s="317" t="e">
        <f>IF(#REF!="","―",#REF!)</f>
        <v>#REF!</v>
      </c>
      <c r="M115" s="52"/>
    </row>
    <row r="116" spans="2:13" s="56" customFormat="1" ht="15.75" customHeight="1" x14ac:dyDescent="0.2">
      <c r="B116" s="69" t="s">
        <v>69</v>
      </c>
      <c r="C116" s="78" t="s">
        <v>70</v>
      </c>
      <c r="D116" s="316" t="e">
        <f>IF(#REF!="","―",#REF!)</f>
        <v>#REF!</v>
      </c>
      <c r="E116" s="316" t="e">
        <f>IF(#REF!="","―",#REF!)</f>
        <v>#REF!</v>
      </c>
      <c r="F116" s="316" t="e">
        <f>IF(#REF!="","―",#REF!)</f>
        <v>#REF!</v>
      </c>
      <c r="G116" s="128"/>
      <c r="H116" s="131" t="s">
        <v>69</v>
      </c>
      <c r="I116" s="132" t="s">
        <v>70</v>
      </c>
      <c r="J116" s="316" t="e">
        <f>IF(#REF!="","―",#REF!)</f>
        <v>#REF!</v>
      </c>
      <c r="K116" s="316" t="e">
        <f>IF(#REF!="","―",#REF!)</f>
        <v>#REF!</v>
      </c>
      <c r="L116" s="316" t="e">
        <f>IF(#REF!="","―",#REF!)</f>
        <v>#REF!</v>
      </c>
      <c r="M116" s="52"/>
    </row>
    <row r="117" spans="2:13" s="56" customFormat="1" ht="15.75" customHeight="1" x14ac:dyDescent="0.2">
      <c r="B117" s="69"/>
      <c r="C117" s="78" t="s">
        <v>71</v>
      </c>
      <c r="D117" s="315" t="e">
        <f>IF(#REF!="","―",#REF!)</f>
        <v>#REF!</v>
      </c>
      <c r="E117" s="315" t="e">
        <f>IF(#REF!="","―",#REF!)</f>
        <v>#REF!</v>
      </c>
      <c r="F117" s="315" t="e">
        <f>IF(#REF!="","―",#REF!)</f>
        <v>#REF!</v>
      </c>
      <c r="G117" s="128"/>
      <c r="H117" s="131"/>
      <c r="I117" s="132" t="s">
        <v>71</v>
      </c>
      <c r="J117" s="315" t="e">
        <f>IF(#REF!="","―",#REF!)</f>
        <v>#REF!</v>
      </c>
      <c r="K117" s="315" t="e">
        <f>IF(#REF!="","―",#REF!)</f>
        <v>#REF!</v>
      </c>
      <c r="L117" s="315" t="e">
        <f>IF(#REF!="","―",#REF!)</f>
        <v>#REF!</v>
      </c>
      <c r="M117" s="52"/>
    </row>
    <row r="118" spans="2:13" s="56" customFormat="1" ht="15.75" customHeight="1" x14ac:dyDescent="0.2">
      <c r="B118" s="69"/>
      <c r="C118" s="78" t="s">
        <v>72</v>
      </c>
      <c r="D118" s="315" t="e">
        <f>IF(#REF!="","―",#REF!)</f>
        <v>#REF!</v>
      </c>
      <c r="E118" s="315" t="e">
        <f>IF(#REF!="","―",#REF!)</f>
        <v>#REF!</v>
      </c>
      <c r="F118" s="315" t="e">
        <f>IF(#REF!="","―",#REF!)</f>
        <v>#REF!</v>
      </c>
      <c r="G118" s="128"/>
      <c r="H118" s="131"/>
      <c r="I118" s="132" t="s">
        <v>72</v>
      </c>
      <c r="J118" s="315" t="e">
        <f>IF(#REF!="","―",#REF!)</f>
        <v>#REF!</v>
      </c>
      <c r="K118" s="315" t="e">
        <f>IF(#REF!="","―",#REF!)</f>
        <v>#REF!</v>
      </c>
      <c r="L118" s="315" t="e">
        <f>IF(#REF!="","―",#REF!)</f>
        <v>#REF!</v>
      </c>
      <c r="M118" s="52"/>
    </row>
    <row r="119" spans="2:13" s="56" customFormat="1" ht="15.75" customHeight="1" x14ac:dyDescent="0.2">
      <c r="B119" s="69"/>
      <c r="C119" s="78" t="s">
        <v>73</v>
      </c>
      <c r="D119" s="315" t="e">
        <f>IF(#REF!="","―",#REF!)</f>
        <v>#REF!</v>
      </c>
      <c r="E119" s="315" t="e">
        <f>IF(#REF!="","―",#REF!)</f>
        <v>#REF!</v>
      </c>
      <c r="F119" s="315" t="e">
        <f>IF(#REF!="","―",#REF!)</f>
        <v>#REF!</v>
      </c>
      <c r="G119" s="128"/>
      <c r="H119" s="131"/>
      <c r="I119" s="132" t="s">
        <v>73</v>
      </c>
      <c r="J119" s="315" t="e">
        <f>IF(#REF!="","―",#REF!)</f>
        <v>#REF!</v>
      </c>
      <c r="K119" s="315" t="e">
        <f>IF(#REF!="","―",#REF!)</f>
        <v>#REF!</v>
      </c>
      <c r="L119" s="315" t="e">
        <f>IF(#REF!="","―",#REF!)</f>
        <v>#REF!</v>
      </c>
      <c r="M119" s="52"/>
    </row>
    <row r="120" spans="2:13" s="56" customFormat="1" ht="15.75" customHeight="1" x14ac:dyDescent="0.2">
      <c r="B120" s="71"/>
      <c r="C120" s="82" t="s">
        <v>74</v>
      </c>
      <c r="D120" s="317" t="e">
        <f>IF(#REF!="","―",#REF!)</f>
        <v>#REF!</v>
      </c>
      <c r="E120" s="317" t="e">
        <f>IF(#REF!="","―",#REF!)</f>
        <v>#REF!</v>
      </c>
      <c r="F120" s="317" t="e">
        <f>IF(#REF!="","―",#REF!)</f>
        <v>#REF!</v>
      </c>
      <c r="G120" s="128"/>
      <c r="H120" s="129"/>
      <c r="I120" s="130" t="s">
        <v>74</v>
      </c>
      <c r="J120" s="317" t="e">
        <f>IF(#REF!="","―",#REF!)</f>
        <v>#REF!</v>
      </c>
      <c r="K120" s="317" t="e">
        <f>IF(#REF!="","―",#REF!)</f>
        <v>#REF!</v>
      </c>
      <c r="L120" s="317" t="e">
        <f>IF(#REF!="","―",#REF!)</f>
        <v>#REF!</v>
      </c>
      <c r="M120" s="52"/>
    </row>
    <row r="121" spans="2:13" s="56" customFormat="1" ht="15.75" customHeight="1" x14ac:dyDescent="0.2">
      <c r="B121" s="69" t="s">
        <v>75</v>
      </c>
      <c r="C121" s="78" t="s">
        <v>76</v>
      </c>
      <c r="D121" s="316" t="e">
        <f>IF(#REF!="","―",#REF!)</f>
        <v>#REF!</v>
      </c>
      <c r="E121" s="316" t="e">
        <f>IF(#REF!="","―",#REF!)</f>
        <v>#REF!</v>
      </c>
      <c r="F121" s="316" t="e">
        <f>IF(#REF!="","―",#REF!)</f>
        <v>#REF!</v>
      </c>
      <c r="G121" s="128"/>
      <c r="H121" s="131" t="s">
        <v>75</v>
      </c>
      <c r="I121" s="132" t="s">
        <v>76</v>
      </c>
      <c r="J121" s="316" t="e">
        <f>IF(#REF!="","―",#REF!)</f>
        <v>#REF!</v>
      </c>
      <c r="K121" s="316" t="e">
        <f>IF(#REF!="","―",#REF!)</f>
        <v>#REF!</v>
      </c>
      <c r="L121" s="316" t="e">
        <f>IF(#REF!="","―",#REF!)</f>
        <v>#REF!</v>
      </c>
      <c r="M121" s="52"/>
    </row>
    <row r="122" spans="2:13" s="56" customFormat="1" ht="15.75" customHeight="1" x14ac:dyDescent="0.2">
      <c r="B122" s="69"/>
      <c r="C122" s="78" t="s">
        <v>77</v>
      </c>
      <c r="D122" s="315" t="e">
        <f>IF(#REF!="","―",#REF!)</f>
        <v>#REF!</v>
      </c>
      <c r="E122" s="315" t="e">
        <f>IF(#REF!="","―",#REF!)</f>
        <v>#REF!</v>
      </c>
      <c r="F122" s="315" t="e">
        <f>IF(#REF!="","―",#REF!)</f>
        <v>#REF!</v>
      </c>
      <c r="G122" s="128"/>
      <c r="H122" s="131"/>
      <c r="I122" s="132" t="s">
        <v>77</v>
      </c>
      <c r="J122" s="315" t="e">
        <f>IF(#REF!="","―",#REF!)</f>
        <v>#REF!</v>
      </c>
      <c r="K122" s="315" t="e">
        <f>IF(#REF!="","―",#REF!)</f>
        <v>#REF!</v>
      </c>
      <c r="L122" s="315" t="e">
        <f>IF(#REF!="","―",#REF!)</f>
        <v>#REF!</v>
      </c>
      <c r="M122" s="52"/>
    </row>
    <row r="123" spans="2:13" s="56" customFormat="1" ht="15.75" customHeight="1" x14ac:dyDescent="0.2">
      <c r="B123" s="69"/>
      <c r="C123" s="78" t="s">
        <v>78</v>
      </c>
      <c r="D123" s="315" t="e">
        <f>IF(#REF!="","―",#REF!)</f>
        <v>#REF!</v>
      </c>
      <c r="E123" s="315" t="e">
        <f>IF(#REF!="","―",#REF!)</f>
        <v>#REF!</v>
      </c>
      <c r="F123" s="315" t="e">
        <f>IF(#REF!="","―",#REF!)</f>
        <v>#REF!</v>
      </c>
      <c r="G123" s="128"/>
      <c r="H123" s="131"/>
      <c r="I123" s="132" t="s">
        <v>78</v>
      </c>
      <c r="J123" s="315" t="e">
        <f>IF(#REF!="","―",#REF!)</f>
        <v>#REF!</v>
      </c>
      <c r="K123" s="315" t="e">
        <f>IF(#REF!="","―",#REF!)</f>
        <v>#REF!</v>
      </c>
      <c r="L123" s="315" t="e">
        <f>IF(#REF!="","―",#REF!)</f>
        <v>#REF!</v>
      </c>
      <c r="M123" s="52"/>
    </row>
    <row r="124" spans="2:13" s="56" customFormat="1" ht="15.75" customHeight="1" x14ac:dyDescent="0.2">
      <c r="B124" s="71"/>
      <c r="C124" s="82" t="s">
        <v>79</v>
      </c>
      <c r="D124" s="317" t="e">
        <f>IF(#REF!="","―",#REF!)</f>
        <v>#REF!</v>
      </c>
      <c r="E124" s="317" t="e">
        <f>IF(#REF!="","―",#REF!)</f>
        <v>#REF!</v>
      </c>
      <c r="F124" s="317" t="e">
        <f>IF(#REF!="","―",#REF!)</f>
        <v>#REF!</v>
      </c>
      <c r="G124" s="128"/>
      <c r="H124" s="129"/>
      <c r="I124" s="130" t="s">
        <v>79</v>
      </c>
      <c r="J124" s="317" t="e">
        <f>IF(#REF!="","―",#REF!)</f>
        <v>#REF!</v>
      </c>
      <c r="K124" s="317" t="e">
        <f>IF(#REF!="","―",#REF!)</f>
        <v>#REF!</v>
      </c>
      <c r="L124" s="317" t="e">
        <f>IF(#REF!="","―",#REF!)</f>
        <v>#REF!</v>
      </c>
      <c r="M124" s="52"/>
    </row>
    <row r="125" spans="2:13" s="56" customFormat="1" ht="15.75" customHeight="1" x14ac:dyDescent="0.2">
      <c r="B125" s="69" t="s">
        <v>80</v>
      </c>
      <c r="C125" s="78" t="s">
        <v>81</v>
      </c>
      <c r="D125" s="315" t="e">
        <f>IF(#REF!="","―",#REF!)</f>
        <v>#REF!</v>
      </c>
      <c r="E125" s="315" t="e">
        <f>IF(#REF!="","―",#REF!)</f>
        <v>#REF!</v>
      </c>
      <c r="F125" s="315" t="e">
        <f>IF(#REF!="","―",#REF!)</f>
        <v>#REF!</v>
      </c>
      <c r="G125" s="128"/>
      <c r="H125" s="131" t="s">
        <v>80</v>
      </c>
      <c r="I125" s="78" t="s">
        <v>81</v>
      </c>
      <c r="J125" s="315" t="e">
        <f>IF(#REF!="","―",#REF!)</f>
        <v>#REF!</v>
      </c>
      <c r="K125" s="315" t="e">
        <f>IF(#REF!="","―",#REF!)</f>
        <v>#REF!</v>
      </c>
      <c r="L125" s="315" t="e">
        <f>IF(#REF!="","―",#REF!)</f>
        <v>#REF!</v>
      </c>
      <c r="M125" s="52"/>
    </row>
    <row r="126" spans="2:13" s="56" customFormat="1" ht="15.75" customHeight="1" x14ac:dyDescent="0.2">
      <c r="B126" s="69"/>
      <c r="C126" s="78" t="s">
        <v>189</v>
      </c>
      <c r="D126" s="315" t="e">
        <f>IF(#REF!="","―",#REF!)</f>
        <v>#REF!</v>
      </c>
      <c r="E126" s="315" t="e">
        <f>IF(#REF!="","―",#REF!)</f>
        <v>#REF!</v>
      </c>
      <c r="F126" s="315" t="e">
        <f>IF(#REF!="","―",#REF!)</f>
        <v>#REF!</v>
      </c>
      <c r="G126" s="128"/>
      <c r="H126" s="131"/>
      <c r="I126" s="78" t="s">
        <v>189</v>
      </c>
      <c r="J126" s="315" t="e">
        <f>IF(#REF!="","―",#REF!)</f>
        <v>#REF!</v>
      </c>
      <c r="K126" s="315" t="e">
        <f>IF(#REF!="","―",#REF!)</f>
        <v>#REF!</v>
      </c>
      <c r="L126" s="315" t="e">
        <f>IF(#REF!="","―",#REF!)</f>
        <v>#REF!</v>
      </c>
      <c r="M126" s="52"/>
    </row>
    <row r="127" spans="2:13" s="56" customFormat="1" ht="15.75" customHeight="1" x14ac:dyDescent="0.2">
      <c r="B127" s="69"/>
      <c r="C127" s="78" t="s">
        <v>190</v>
      </c>
      <c r="D127" s="315" t="e">
        <f>IF(#REF!="","―",#REF!)</f>
        <v>#REF!</v>
      </c>
      <c r="E127" s="315" t="e">
        <f>IF(#REF!="","―",#REF!)</f>
        <v>#REF!</v>
      </c>
      <c r="F127" s="315" t="e">
        <f>IF(#REF!="","―",#REF!)</f>
        <v>#REF!</v>
      </c>
      <c r="G127" s="128"/>
      <c r="H127" s="131"/>
      <c r="I127" s="78" t="s">
        <v>190</v>
      </c>
      <c r="J127" s="315" t="e">
        <f>IF(#REF!="","―",#REF!)</f>
        <v>#REF!</v>
      </c>
      <c r="K127" s="315" t="e">
        <f>IF(#REF!="","―",#REF!)</f>
        <v>#REF!</v>
      </c>
      <c r="L127" s="315" t="e">
        <f>IF(#REF!="","―",#REF!)</f>
        <v>#REF!</v>
      </c>
      <c r="M127" s="52"/>
    </row>
    <row r="128" spans="2:13" s="56" customFormat="1" ht="15.75" customHeight="1" x14ac:dyDescent="0.2">
      <c r="B128" s="69"/>
      <c r="C128" s="78" t="s">
        <v>191</v>
      </c>
      <c r="D128" s="315" t="e">
        <f>IF(#REF!="","―",#REF!)</f>
        <v>#REF!</v>
      </c>
      <c r="E128" s="315" t="e">
        <f>IF(#REF!="","―",#REF!)</f>
        <v>#REF!</v>
      </c>
      <c r="F128" s="315" t="e">
        <f>IF(#REF!="","―",#REF!)</f>
        <v>#REF!</v>
      </c>
      <c r="G128" s="128"/>
      <c r="H128" s="131"/>
      <c r="I128" s="78" t="s">
        <v>191</v>
      </c>
      <c r="J128" s="315" t="e">
        <f>IF(#REF!="","―",#REF!)</f>
        <v>#REF!</v>
      </c>
      <c r="K128" s="315" t="e">
        <f>IF(#REF!="","―",#REF!)</f>
        <v>#REF!</v>
      </c>
      <c r="L128" s="315" t="e">
        <f>IF(#REF!="","―",#REF!)</f>
        <v>#REF!</v>
      </c>
      <c r="M128" s="52"/>
    </row>
    <row r="129" spans="2:13" s="56" customFormat="1" ht="15.75" customHeight="1" x14ac:dyDescent="0.2">
      <c r="B129" s="69"/>
      <c r="C129" s="78" t="s">
        <v>192</v>
      </c>
      <c r="D129" s="315" t="e">
        <f>IF(#REF!="","―",#REF!)</f>
        <v>#REF!</v>
      </c>
      <c r="E129" s="315" t="e">
        <f>IF(#REF!="","―",#REF!)</f>
        <v>#REF!</v>
      </c>
      <c r="F129" s="315" t="e">
        <f>IF(#REF!="","―",#REF!)</f>
        <v>#REF!</v>
      </c>
      <c r="G129" s="128"/>
      <c r="H129" s="131"/>
      <c r="I129" s="78" t="s">
        <v>192</v>
      </c>
      <c r="J129" s="315" t="e">
        <f>IF(#REF!="","―",#REF!)</f>
        <v>#REF!</v>
      </c>
      <c r="K129" s="315" t="e">
        <f>IF(#REF!="","―",#REF!)</f>
        <v>#REF!</v>
      </c>
      <c r="L129" s="315" t="e">
        <f>IF(#REF!="","―",#REF!)</f>
        <v>#REF!</v>
      </c>
      <c r="M129" s="52"/>
    </row>
    <row r="130" spans="2:13" s="56" customFormat="1" ht="15.75" customHeight="1" x14ac:dyDescent="0.2">
      <c r="B130" s="69"/>
      <c r="C130" s="78" t="s">
        <v>82</v>
      </c>
      <c r="D130" s="315" t="e">
        <f>IF(#REF!="","―",#REF!)</f>
        <v>#REF!</v>
      </c>
      <c r="E130" s="315" t="e">
        <f>IF(#REF!="","―",#REF!)</f>
        <v>#REF!</v>
      </c>
      <c r="F130" s="315" t="e">
        <f>IF(#REF!="","―",#REF!)</f>
        <v>#REF!</v>
      </c>
      <c r="G130" s="128"/>
      <c r="H130" s="131"/>
      <c r="I130" s="78" t="s">
        <v>82</v>
      </c>
      <c r="J130" s="315" t="e">
        <f>IF(#REF!="","―",#REF!)</f>
        <v>#REF!</v>
      </c>
      <c r="K130" s="315" t="e">
        <f>IF(#REF!="","―",#REF!)</f>
        <v>#REF!</v>
      </c>
      <c r="L130" s="315" t="e">
        <f>IF(#REF!="","―",#REF!)</f>
        <v>#REF!</v>
      </c>
      <c r="M130" s="52"/>
    </row>
    <row r="131" spans="2:13" s="56" customFormat="1" ht="15.75" customHeight="1" x14ac:dyDescent="0.2">
      <c r="B131" s="69"/>
      <c r="C131" s="78" t="s">
        <v>193</v>
      </c>
      <c r="D131" s="315" t="e">
        <f>IF(#REF!="","―",#REF!)</f>
        <v>#REF!</v>
      </c>
      <c r="E131" s="315" t="e">
        <f>IF(#REF!="","―",#REF!)</f>
        <v>#REF!</v>
      </c>
      <c r="F131" s="315" t="e">
        <f>IF(#REF!="","―",#REF!)</f>
        <v>#REF!</v>
      </c>
      <c r="G131" s="128"/>
      <c r="H131" s="131"/>
      <c r="I131" s="78" t="s">
        <v>193</v>
      </c>
      <c r="J131" s="315" t="e">
        <f>IF(#REF!="","―",#REF!)</f>
        <v>#REF!</v>
      </c>
      <c r="K131" s="315" t="e">
        <f>IF(#REF!="","―",#REF!)</f>
        <v>#REF!</v>
      </c>
      <c r="L131" s="315" t="e">
        <f>IF(#REF!="","―",#REF!)</f>
        <v>#REF!</v>
      </c>
      <c r="M131" s="52"/>
    </row>
    <row r="132" spans="2:13" s="56" customFormat="1" ht="15.75" customHeight="1" x14ac:dyDescent="0.2">
      <c r="B132" s="71"/>
      <c r="C132" s="82" t="s">
        <v>83</v>
      </c>
      <c r="D132" s="317" t="e">
        <f>IF(#REF!="","―",#REF!)</f>
        <v>#REF!</v>
      </c>
      <c r="E132" s="317" t="e">
        <f>IF(#REF!="","―",#REF!)</f>
        <v>#REF!</v>
      </c>
      <c r="F132" s="317" t="e">
        <f>IF(#REF!="","―",#REF!)</f>
        <v>#REF!</v>
      </c>
      <c r="G132" s="128"/>
      <c r="H132" s="129"/>
      <c r="I132" s="82" t="s">
        <v>83</v>
      </c>
      <c r="J132" s="317" t="e">
        <f>IF(#REF!="","―",#REF!)</f>
        <v>#REF!</v>
      </c>
      <c r="K132" s="317" t="e">
        <f>IF(#REF!="","―",#REF!)</f>
        <v>#REF!</v>
      </c>
      <c r="L132" s="317" t="e">
        <f>IF(#REF!="","―",#REF!)</f>
        <v>#REF!</v>
      </c>
      <c r="M132" s="52"/>
    </row>
    <row r="133" spans="2:13" s="56" customFormat="1" ht="15.75" customHeight="1" x14ac:dyDescent="0.15">
      <c r="B133" s="59"/>
      <c r="C133" s="59"/>
      <c r="D133" s="60"/>
      <c r="E133" s="60"/>
      <c r="F133" s="60"/>
      <c r="G133" s="58"/>
      <c r="H133" s="59"/>
      <c r="I133" s="59"/>
      <c r="J133" s="60"/>
      <c r="K133" s="60"/>
      <c r="L133" s="60"/>
      <c r="M133" s="52"/>
    </row>
    <row r="134" spans="2:13" s="56" customFormat="1" ht="15.75" customHeight="1" x14ac:dyDescent="0.15">
      <c r="B134" s="83"/>
      <c r="C134" s="84"/>
      <c r="D134" s="75" t="s">
        <v>37</v>
      </c>
      <c r="E134" s="119" t="s">
        <v>38</v>
      </c>
      <c r="F134" s="76" t="s">
        <v>39</v>
      </c>
      <c r="G134" s="22"/>
      <c r="H134" s="83"/>
      <c r="I134" s="84"/>
      <c r="J134" s="75" t="s">
        <v>37</v>
      </c>
      <c r="K134" s="119" t="s">
        <v>38</v>
      </c>
      <c r="L134" s="76" t="s">
        <v>39</v>
      </c>
      <c r="M134" s="52"/>
    </row>
    <row r="135" spans="2:13" s="56" customFormat="1" ht="15.75" customHeight="1" x14ac:dyDescent="0.15">
      <c r="B135" s="77" t="s">
        <v>84</v>
      </c>
      <c r="C135" s="78"/>
      <c r="D135" s="206" t="e">
        <f>SUM(D86:D132)</f>
        <v>#REF!</v>
      </c>
      <c r="E135" s="207" t="e">
        <f>SUM(E86:E132)</f>
        <v>#REF!</v>
      </c>
      <c r="F135" s="125" t="e">
        <f>SUM(F86:F132)</f>
        <v>#REF!</v>
      </c>
      <c r="G135" s="58"/>
      <c r="H135" s="77" t="s">
        <v>84</v>
      </c>
      <c r="I135" s="78"/>
      <c r="J135" s="206" t="e">
        <f>SUM(J86:J132)</f>
        <v>#REF!</v>
      </c>
      <c r="K135" s="207" t="e">
        <f>SUM(K86:K132)</f>
        <v>#REF!</v>
      </c>
      <c r="L135" s="125" t="e">
        <f>SUM(L86:L132)</f>
        <v>#REF!</v>
      </c>
      <c r="M135" s="52"/>
    </row>
    <row r="136" spans="2:13" s="56" customFormat="1" ht="15.75" customHeight="1" x14ac:dyDescent="0.15">
      <c r="B136" s="79" t="s">
        <v>85</v>
      </c>
      <c r="C136" s="80"/>
      <c r="D136" s="208" t="e">
        <f>#REF!</f>
        <v>#REF!</v>
      </c>
      <c r="E136" s="209" t="e">
        <f>#REF!</f>
        <v>#REF!</v>
      </c>
      <c r="F136" s="126" t="e">
        <f>#REF!</f>
        <v>#REF!</v>
      </c>
      <c r="G136" s="58"/>
      <c r="H136" s="79" t="s">
        <v>85</v>
      </c>
      <c r="I136" s="80"/>
      <c r="J136" s="208" t="e">
        <f>#REF!</f>
        <v>#REF!</v>
      </c>
      <c r="K136" s="209" t="e">
        <f>#REF!</f>
        <v>#REF!</v>
      </c>
      <c r="L136" s="126" t="e">
        <f>#REF!</f>
        <v>#REF!</v>
      </c>
      <c r="M136" s="52"/>
    </row>
    <row r="137" spans="2:13" s="56" customFormat="1" ht="15.75" customHeight="1" x14ac:dyDescent="0.15">
      <c r="B137" s="79" t="s">
        <v>86</v>
      </c>
      <c r="C137" s="80"/>
      <c r="D137" s="208" t="e">
        <f>'公表資料（表-２）前月'!D136</f>
        <v>#REF!</v>
      </c>
      <c r="E137" s="209" t="e">
        <f>'公表資料（表-２）前月'!E136</f>
        <v>#REF!</v>
      </c>
      <c r="F137" s="126" t="e">
        <f>'公表資料（表-２）前月'!F136</f>
        <v>#REF!</v>
      </c>
      <c r="G137" s="58"/>
      <c r="H137" s="79" t="s">
        <v>86</v>
      </c>
      <c r="I137" s="80"/>
      <c r="J137" s="208" t="e">
        <f>'公表資料（表-２）前月'!J136</f>
        <v>#REF!</v>
      </c>
      <c r="K137" s="209" t="e">
        <f>'公表資料（表-２）前月'!K136</f>
        <v>#REF!</v>
      </c>
      <c r="L137" s="126" t="e">
        <f>'公表資料（表-２）前月'!L136</f>
        <v>#REF!</v>
      </c>
      <c r="M137" s="52"/>
    </row>
    <row r="138" spans="2:13" s="56" customFormat="1" ht="15.75" customHeight="1" x14ac:dyDescent="0.15">
      <c r="B138" s="81" t="s">
        <v>87</v>
      </c>
      <c r="C138" s="82"/>
      <c r="D138" s="210" t="e">
        <f>D136-D137</f>
        <v>#REF!</v>
      </c>
      <c r="E138" s="211" t="e">
        <f>E136-E137</f>
        <v>#REF!</v>
      </c>
      <c r="F138" s="127" t="e">
        <f>F136-F137</f>
        <v>#REF!</v>
      </c>
      <c r="G138" s="58"/>
      <c r="H138" s="81" t="s">
        <v>87</v>
      </c>
      <c r="I138" s="82"/>
      <c r="J138" s="210" t="e">
        <f>J136-J137</f>
        <v>#REF!</v>
      </c>
      <c r="K138" s="211" t="e">
        <f>K136-K137</f>
        <v>#REF!</v>
      </c>
      <c r="L138" s="127" t="e">
        <f>L136-L137</f>
        <v>#REF!</v>
      </c>
      <c r="M138" s="52"/>
    </row>
    <row r="139" spans="2:13" s="56" customFormat="1" ht="15.75" customHeight="1" x14ac:dyDescent="0.15">
      <c r="B139" s="59"/>
      <c r="C139" s="59"/>
      <c r="D139" s="60"/>
      <c r="E139" s="60"/>
      <c r="F139" s="60"/>
      <c r="G139" s="58"/>
      <c r="H139" s="59"/>
      <c r="I139" s="59"/>
      <c r="J139" s="60"/>
      <c r="K139" s="60"/>
      <c r="L139" s="60"/>
      <c r="M139" s="52"/>
    </row>
    <row r="140" spans="2:13" s="56" customFormat="1" ht="15.75" customHeight="1" x14ac:dyDescent="0.15">
      <c r="B140" s="22" t="s">
        <v>88</v>
      </c>
      <c r="C140" s="22"/>
      <c r="D140" s="23"/>
      <c r="E140" s="23"/>
      <c r="F140" s="23"/>
      <c r="G140" s="22"/>
      <c r="H140" s="22" t="s">
        <v>88</v>
      </c>
      <c r="I140" s="22"/>
      <c r="J140" s="23"/>
      <c r="K140" s="23"/>
      <c r="L140" s="23"/>
      <c r="M140" s="52"/>
    </row>
    <row r="141" spans="2:13" s="56" customFormat="1" ht="15.75" customHeight="1" x14ac:dyDescent="0.15">
      <c r="B141" s="73" t="s">
        <v>89</v>
      </c>
      <c r="C141" s="74"/>
      <c r="D141" s="75" t="s">
        <v>37</v>
      </c>
      <c r="E141" s="119" t="s">
        <v>38</v>
      </c>
      <c r="F141" s="76" t="s">
        <v>39</v>
      </c>
      <c r="G141" s="22"/>
      <c r="H141" s="73" t="s">
        <v>89</v>
      </c>
      <c r="I141" s="74"/>
      <c r="J141" s="75" t="s">
        <v>37</v>
      </c>
      <c r="K141" s="119" t="s">
        <v>38</v>
      </c>
      <c r="L141" s="76" t="s">
        <v>39</v>
      </c>
      <c r="M141" s="52"/>
    </row>
    <row r="142" spans="2:13" s="63" customFormat="1" ht="15.75" customHeight="1" x14ac:dyDescent="0.15">
      <c r="B142" s="69" t="s">
        <v>40</v>
      </c>
      <c r="C142" s="70" t="s">
        <v>90</v>
      </c>
      <c r="D142" s="88" t="e">
        <f>#REF!</f>
        <v>#REF!</v>
      </c>
      <c r="E142" s="118" t="e">
        <f>#REF!</f>
        <v>#REF!</v>
      </c>
      <c r="F142" s="87" t="e">
        <f>#REF!</f>
        <v>#REF!</v>
      </c>
      <c r="G142" s="61"/>
      <c r="H142" s="69" t="s">
        <v>40</v>
      </c>
      <c r="I142" s="70" t="s">
        <v>90</v>
      </c>
      <c r="J142" s="88" t="e">
        <f>#REF!</f>
        <v>#REF!</v>
      </c>
      <c r="K142" s="118" t="e">
        <f>#REF!</f>
        <v>#REF!</v>
      </c>
      <c r="L142" s="87" t="e">
        <f>#REF!</f>
        <v>#REF!</v>
      </c>
      <c r="M142" s="62"/>
    </row>
    <row r="143" spans="2:13" s="63" customFormat="1" ht="15.75" customHeight="1" x14ac:dyDescent="0.15">
      <c r="B143" s="69" t="s">
        <v>41</v>
      </c>
      <c r="C143" s="70" t="s">
        <v>91</v>
      </c>
      <c r="D143" s="88" t="e">
        <f>#REF!</f>
        <v>#REF!</v>
      </c>
      <c r="E143" s="118" t="e">
        <f>#REF!</f>
        <v>#REF!</v>
      </c>
      <c r="F143" s="87" t="e">
        <f>#REF!</f>
        <v>#REF!</v>
      </c>
      <c r="G143" s="61"/>
      <c r="H143" s="69" t="s">
        <v>41</v>
      </c>
      <c r="I143" s="70" t="s">
        <v>91</v>
      </c>
      <c r="J143" s="88" t="e">
        <f>#REF!</f>
        <v>#REF!</v>
      </c>
      <c r="K143" s="118" t="e">
        <f>#REF!</f>
        <v>#REF!</v>
      </c>
      <c r="L143" s="87" t="e">
        <f>#REF!</f>
        <v>#REF!</v>
      </c>
      <c r="M143" s="62"/>
    </row>
    <row r="144" spans="2:13" s="63" customFormat="1" ht="15.75" customHeight="1" x14ac:dyDescent="0.15">
      <c r="B144" s="69" t="s">
        <v>48</v>
      </c>
      <c r="C144" s="70" t="s">
        <v>194</v>
      </c>
      <c r="D144" s="88" t="e">
        <f>#REF!</f>
        <v>#REF!</v>
      </c>
      <c r="E144" s="118" t="e">
        <f>#REF!</f>
        <v>#REF!</v>
      </c>
      <c r="F144" s="87" t="e">
        <f>#REF!</f>
        <v>#REF!</v>
      </c>
      <c r="G144" s="61"/>
      <c r="H144" s="69" t="s">
        <v>48</v>
      </c>
      <c r="I144" s="70" t="s">
        <v>194</v>
      </c>
      <c r="J144" s="88" t="e">
        <f>#REF!</f>
        <v>#REF!</v>
      </c>
      <c r="K144" s="118" t="e">
        <f>#REF!</f>
        <v>#REF!</v>
      </c>
      <c r="L144" s="87" t="e">
        <f>#REF!</f>
        <v>#REF!</v>
      </c>
      <c r="M144" s="62"/>
    </row>
    <row r="145" spans="2:13" s="63" customFormat="1" ht="15.75" customHeight="1" x14ac:dyDescent="0.15">
      <c r="B145" s="69" t="s">
        <v>52</v>
      </c>
      <c r="C145" s="70" t="s">
        <v>92</v>
      </c>
      <c r="D145" s="88" t="e">
        <f>#REF!</f>
        <v>#REF!</v>
      </c>
      <c r="E145" s="118" t="e">
        <f>#REF!</f>
        <v>#REF!</v>
      </c>
      <c r="F145" s="87" t="e">
        <f>#REF!</f>
        <v>#REF!</v>
      </c>
      <c r="G145" s="61"/>
      <c r="H145" s="69" t="s">
        <v>52</v>
      </c>
      <c r="I145" s="70" t="s">
        <v>92</v>
      </c>
      <c r="J145" s="88" t="e">
        <f>#REF!</f>
        <v>#REF!</v>
      </c>
      <c r="K145" s="118" t="e">
        <f>#REF!</f>
        <v>#REF!</v>
      </c>
      <c r="L145" s="87" t="e">
        <f>#REF!</f>
        <v>#REF!</v>
      </c>
      <c r="M145" s="62"/>
    </row>
    <row r="146" spans="2:13" s="63" customFormat="1" ht="15.75" customHeight="1" x14ac:dyDescent="0.15">
      <c r="B146" s="69" t="s">
        <v>56</v>
      </c>
      <c r="C146" s="70" t="s">
        <v>93</v>
      </c>
      <c r="D146" s="88" t="e">
        <f>#REF!</f>
        <v>#REF!</v>
      </c>
      <c r="E146" s="118" t="e">
        <f>#REF!</f>
        <v>#REF!</v>
      </c>
      <c r="F146" s="87" t="e">
        <f>#REF!</f>
        <v>#REF!</v>
      </c>
      <c r="G146" s="61"/>
      <c r="H146" s="69" t="s">
        <v>56</v>
      </c>
      <c r="I146" s="70" t="s">
        <v>93</v>
      </c>
      <c r="J146" s="88" t="e">
        <f>#REF!</f>
        <v>#REF!</v>
      </c>
      <c r="K146" s="118" t="e">
        <f>#REF!</f>
        <v>#REF!</v>
      </c>
      <c r="L146" s="87" t="e">
        <f>#REF!</f>
        <v>#REF!</v>
      </c>
      <c r="M146" s="62"/>
    </row>
    <row r="147" spans="2:13" s="63" customFormat="1" ht="15.75" customHeight="1" x14ac:dyDescent="0.15">
      <c r="B147" s="69" t="s">
        <v>61</v>
      </c>
      <c r="C147" s="70" t="s">
        <v>94</v>
      </c>
      <c r="D147" s="88" t="e">
        <f>#REF!</f>
        <v>#REF!</v>
      </c>
      <c r="E147" s="118" t="e">
        <f>#REF!</f>
        <v>#REF!</v>
      </c>
      <c r="F147" s="87" t="e">
        <f>#REF!</f>
        <v>#REF!</v>
      </c>
      <c r="G147" s="61"/>
      <c r="H147" s="69" t="s">
        <v>61</v>
      </c>
      <c r="I147" s="70" t="s">
        <v>94</v>
      </c>
      <c r="J147" s="88" t="e">
        <f>#REF!</f>
        <v>#REF!</v>
      </c>
      <c r="K147" s="118" t="e">
        <f>#REF!</f>
        <v>#REF!</v>
      </c>
      <c r="L147" s="87" t="e">
        <f>#REF!</f>
        <v>#REF!</v>
      </c>
      <c r="M147" s="62"/>
    </row>
    <row r="148" spans="2:13" s="63" customFormat="1" ht="15.75" customHeight="1" x14ac:dyDescent="0.15">
      <c r="B148" s="69" t="s">
        <v>69</v>
      </c>
      <c r="C148" s="70" t="s">
        <v>95</v>
      </c>
      <c r="D148" s="88" t="e">
        <f>#REF!</f>
        <v>#REF!</v>
      </c>
      <c r="E148" s="118" t="e">
        <f>#REF!</f>
        <v>#REF!</v>
      </c>
      <c r="F148" s="87" t="e">
        <f>#REF!</f>
        <v>#REF!</v>
      </c>
      <c r="G148" s="61"/>
      <c r="H148" s="69" t="s">
        <v>69</v>
      </c>
      <c r="I148" s="70" t="s">
        <v>95</v>
      </c>
      <c r="J148" s="88" t="e">
        <f>#REF!</f>
        <v>#REF!</v>
      </c>
      <c r="K148" s="118" t="e">
        <f>#REF!</f>
        <v>#REF!</v>
      </c>
      <c r="L148" s="87" t="e">
        <f>#REF!</f>
        <v>#REF!</v>
      </c>
      <c r="M148" s="62"/>
    </row>
    <row r="149" spans="2:13" s="63" customFormat="1" ht="15.75" customHeight="1" x14ac:dyDescent="0.15">
      <c r="B149" s="69" t="s">
        <v>75</v>
      </c>
      <c r="C149" s="70" t="s">
        <v>93</v>
      </c>
      <c r="D149" s="88" t="e">
        <f>#REF!</f>
        <v>#REF!</v>
      </c>
      <c r="E149" s="118" t="e">
        <f>#REF!</f>
        <v>#REF!</v>
      </c>
      <c r="F149" s="87" t="e">
        <f>#REF!</f>
        <v>#REF!</v>
      </c>
      <c r="G149" s="61"/>
      <c r="H149" s="69" t="s">
        <v>75</v>
      </c>
      <c r="I149" s="70" t="s">
        <v>93</v>
      </c>
      <c r="J149" s="88" t="e">
        <f>#REF!</f>
        <v>#REF!</v>
      </c>
      <c r="K149" s="118" t="e">
        <f>#REF!</f>
        <v>#REF!</v>
      </c>
      <c r="L149" s="87" t="e">
        <f>#REF!</f>
        <v>#REF!</v>
      </c>
      <c r="M149" s="62"/>
    </row>
    <row r="150" spans="2:13" s="63" customFormat="1" ht="15.75" customHeight="1" x14ac:dyDescent="0.15">
      <c r="B150" s="71" t="s">
        <v>80</v>
      </c>
      <c r="C150" s="72" t="s">
        <v>195</v>
      </c>
      <c r="D150" s="89" t="e">
        <f>#REF!</f>
        <v>#REF!</v>
      </c>
      <c r="E150" s="117" t="e">
        <f>#REF!</f>
        <v>#REF!</v>
      </c>
      <c r="F150" s="86" t="e">
        <f>#REF!</f>
        <v>#REF!</v>
      </c>
      <c r="G150" s="61"/>
      <c r="H150" s="71" t="s">
        <v>80</v>
      </c>
      <c r="I150" s="72" t="s">
        <v>195</v>
      </c>
      <c r="J150" s="89" t="e">
        <f>#REF!</f>
        <v>#REF!</v>
      </c>
      <c r="K150" s="117" t="e">
        <f>#REF!</f>
        <v>#REF!</v>
      </c>
      <c r="L150" s="86" t="e">
        <f>#REF!</f>
        <v>#REF!</v>
      </c>
      <c r="M150" s="62"/>
    </row>
    <row r="151" spans="2:13" s="63" customFormat="1" ht="13.5" customHeight="1" x14ac:dyDescent="0.15"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2"/>
    </row>
    <row r="152" spans="2:13" ht="13.5" customHeight="1" x14ac:dyDescent="0.15">
      <c r="B152" s="64" t="s">
        <v>96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5"/>
    </row>
    <row r="153" spans="2:13" ht="13.5" customHeight="1" x14ac:dyDescent="0.15">
      <c r="B153" s="67" t="s">
        <v>97</v>
      </c>
      <c r="C153" s="538" t="s">
        <v>163</v>
      </c>
      <c r="D153" s="540"/>
      <c r="E153" s="540"/>
      <c r="F153" s="540"/>
      <c r="G153" s="540"/>
      <c r="H153" s="540"/>
      <c r="I153" s="540"/>
      <c r="J153" s="540"/>
      <c r="K153" s="540"/>
      <c r="L153" s="540"/>
      <c r="M153" s="65"/>
    </row>
    <row r="154" spans="2:13" ht="13.5" customHeight="1" x14ac:dyDescent="0.15">
      <c r="B154" s="61"/>
      <c r="C154" s="539" t="s">
        <v>164</v>
      </c>
      <c r="D154" s="539"/>
      <c r="E154" s="539"/>
      <c r="F154" s="539"/>
      <c r="G154" s="539"/>
      <c r="H154" s="539"/>
      <c r="I154" s="539"/>
      <c r="J154" s="539"/>
      <c r="K154" s="539"/>
      <c r="L154" s="539"/>
      <c r="M154" s="65"/>
    </row>
    <row r="155" spans="2:13" ht="13.5" customHeight="1" x14ac:dyDescent="0.15">
      <c r="B155" s="67" t="s">
        <v>98</v>
      </c>
      <c r="C155" s="538" t="s">
        <v>167</v>
      </c>
      <c r="D155" s="538"/>
      <c r="E155" s="538"/>
      <c r="F155" s="538"/>
      <c r="G155" s="538"/>
      <c r="H155" s="538"/>
      <c r="I155" s="538"/>
      <c r="J155" s="538"/>
      <c r="K155" s="538"/>
      <c r="L155" s="538"/>
      <c r="M155" s="65"/>
    </row>
    <row r="156" spans="2:13" ht="13.5" customHeight="1" x14ac:dyDescent="0.15">
      <c r="B156" s="61"/>
      <c r="C156" s="539" t="s">
        <v>168</v>
      </c>
      <c r="D156" s="539"/>
      <c r="E156" s="539"/>
      <c r="F156" s="539"/>
      <c r="G156" s="539"/>
      <c r="H156" s="539"/>
      <c r="I156" s="539"/>
      <c r="J156" s="539"/>
      <c r="K156" s="539"/>
      <c r="L156" s="539"/>
      <c r="M156" s="65"/>
    </row>
    <row r="157" spans="2:13" ht="13.5" customHeight="1" x14ac:dyDescent="0.15">
      <c r="B157" s="67" t="s">
        <v>99</v>
      </c>
      <c r="C157" s="538" t="s">
        <v>165</v>
      </c>
      <c r="D157" s="538"/>
      <c r="E157" s="538"/>
      <c r="F157" s="538"/>
      <c r="G157" s="538"/>
      <c r="H157" s="538"/>
      <c r="I157" s="538"/>
      <c r="J157" s="538"/>
      <c r="K157" s="538"/>
      <c r="L157" s="538"/>
      <c r="M157" s="65"/>
    </row>
    <row r="158" spans="2:13" ht="13.5" customHeight="1" x14ac:dyDescent="0.15">
      <c r="B158" s="61"/>
      <c r="C158" s="539" t="s">
        <v>166</v>
      </c>
      <c r="D158" s="539"/>
      <c r="E158" s="539"/>
      <c r="F158" s="539"/>
      <c r="G158" s="539"/>
      <c r="H158" s="539"/>
      <c r="I158" s="539"/>
      <c r="J158" s="539"/>
      <c r="K158" s="539"/>
      <c r="L158" s="539"/>
      <c r="M158" s="65"/>
    </row>
    <row r="159" spans="2:13" ht="13.5" customHeight="1" x14ac:dyDescent="0.15"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5"/>
    </row>
    <row r="160" spans="2:13" ht="13.5" customHeight="1" x14ac:dyDescent="0.15"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5"/>
    </row>
    <row r="161" spans="2:17" s="54" customFormat="1" ht="17.25" x14ac:dyDescent="0.15"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90" t="s">
        <v>101</v>
      </c>
      <c r="M161" s="53"/>
    </row>
    <row r="162" spans="2:17" s="54" customFormat="1" ht="27" customHeight="1" x14ac:dyDescent="0.15">
      <c r="B162" s="19"/>
      <c r="C162" s="20"/>
      <c r="D162" s="68"/>
      <c r="E162" s="68"/>
      <c r="F162" s="68"/>
      <c r="G162" s="68"/>
      <c r="H162" s="68"/>
      <c r="I162" s="68"/>
      <c r="J162" s="68"/>
      <c r="K162" s="68"/>
      <c r="L162" s="68"/>
      <c r="M162" s="55"/>
    </row>
    <row r="163" spans="2:17" s="56" customFormat="1" ht="27" customHeight="1" x14ac:dyDescent="0.15">
      <c r="C163" s="68"/>
      <c r="D163" s="68"/>
      <c r="E163" s="68"/>
      <c r="F163" s="68"/>
      <c r="G163" s="68"/>
      <c r="I163" s="68"/>
      <c r="J163" s="68"/>
      <c r="K163" s="68"/>
      <c r="L163" s="68"/>
    </row>
    <row r="164" spans="2:17" s="56" customFormat="1" ht="27" customHeight="1" x14ac:dyDescent="0.15">
      <c r="B164" s="120" t="s">
        <v>178</v>
      </c>
      <c r="C164" s="18"/>
      <c r="D164" s="18"/>
      <c r="E164" s="18"/>
      <c r="F164" s="50"/>
      <c r="G164" s="18"/>
      <c r="H164" s="120" t="s">
        <v>175</v>
      </c>
      <c r="I164" s="18"/>
      <c r="J164" s="18"/>
      <c r="K164" s="18"/>
      <c r="L164" s="51"/>
    </row>
    <row r="165" spans="2:17" s="56" customFormat="1" ht="15.75" customHeight="1" x14ac:dyDescent="0.15">
      <c r="B165" s="85" t="s">
        <v>35</v>
      </c>
      <c r="C165" s="74" t="s">
        <v>36</v>
      </c>
      <c r="D165" s="116" t="s">
        <v>37</v>
      </c>
      <c r="E165" s="116" t="s">
        <v>38</v>
      </c>
      <c r="F165" s="116" t="s">
        <v>39</v>
      </c>
      <c r="G165" s="22"/>
      <c r="H165" s="85" t="s">
        <v>35</v>
      </c>
      <c r="I165" s="74" t="s">
        <v>36</v>
      </c>
      <c r="J165" s="115" t="s">
        <v>37</v>
      </c>
      <c r="K165" s="116" t="s">
        <v>38</v>
      </c>
      <c r="L165" s="74" t="s">
        <v>39</v>
      </c>
      <c r="M165" s="52"/>
    </row>
    <row r="166" spans="2:17" s="56" customFormat="1" ht="15.75" customHeight="1" x14ac:dyDescent="0.2">
      <c r="B166" s="71" t="s">
        <v>40</v>
      </c>
      <c r="C166" s="82" t="s">
        <v>40</v>
      </c>
      <c r="D166" s="218" t="e">
        <f>IF(#REF!="","―",#REF!)</f>
        <v>#REF!</v>
      </c>
      <c r="E166" s="218" t="e">
        <f>IF(#REF!="","―",#REF!)</f>
        <v>#REF!</v>
      </c>
      <c r="F166" s="218" t="e">
        <f>IF(#REF!="","―",#REF!)</f>
        <v>#REF!</v>
      </c>
      <c r="G166" s="128"/>
      <c r="H166" s="129" t="s">
        <v>40</v>
      </c>
      <c r="I166" s="130" t="s">
        <v>40</v>
      </c>
      <c r="J166" s="223" t="e">
        <f>IF(#REF!="","―",#REF!)</f>
        <v>#REF!</v>
      </c>
      <c r="K166" s="223" t="e">
        <f>IF(#REF!="","―",#REF!)</f>
        <v>#REF!</v>
      </c>
      <c r="L166" s="219" t="e">
        <f>IF(#REF!="","―",#REF!)</f>
        <v>#REF!</v>
      </c>
      <c r="M166" s="52"/>
    </row>
    <row r="167" spans="2:17" s="56" customFormat="1" ht="15.75" customHeight="1" x14ac:dyDescent="0.2">
      <c r="B167" s="69" t="s">
        <v>41</v>
      </c>
      <c r="C167" s="78" t="s">
        <v>42</v>
      </c>
      <c r="D167" s="220" t="e">
        <f>IF(#REF!="","―",#REF!)</f>
        <v>#REF!</v>
      </c>
      <c r="E167" s="221" t="e">
        <f>IF(#REF!="","―",#REF!)</f>
        <v>#REF!</v>
      </c>
      <c r="F167" s="221" t="e">
        <f>IF(#REF!="","―",#REF!)</f>
        <v>#REF!</v>
      </c>
      <c r="G167" s="128"/>
      <c r="H167" s="131" t="s">
        <v>41</v>
      </c>
      <c r="I167" s="132" t="s">
        <v>42</v>
      </c>
      <c r="J167" s="223" t="e">
        <f>IF(#REF!="","―",#REF!)</f>
        <v>#REF!</v>
      </c>
      <c r="K167" s="221" t="e">
        <f>IF(#REF!="","―",#REF!)</f>
        <v>#REF!</v>
      </c>
      <c r="L167" s="221" t="e">
        <f>IF(#REF!="","―",#REF!)</f>
        <v>#REF!</v>
      </c>
      <c r="M167" s="52"/>
    </row>
    <row r="168" spans="2:17" s="56" customFormat="1" ht="15.75" customHeight="1" x14ac:dyDescent="0.2">
      <c r="B168" s="69"/>
      <c r="C168" s="78" t="s">
        <v>43</v>
      </c>
      <c r="D168" s="220" t="e">
        <f>IF(#REF!="","―",#REF!)</f>
        <v>#REF!</v>
      </c>
      <c r="E168" s="220" t="e">
        <f>IF(#REF!="","―",#REF!)</f>
        <v>#REF!</v>
      </c>
      <c r="F168" s="220" t="e">
        <f>IF(#REF!="","―",#REF!)</f>
        <v>#REF!</v>
      </c>
      <c r="G168" s="128"/>
      <c r="H168" s="131"/>
      <c r="I168" s="132" t="s">
        <v>43</v>
      </c>
      <c r="J168" s="224" t="e">
        <f>IF(#REF!="","―",#REF!)</f>
        <v>#REF!</v>
      </c>
      <c r="K168" s="220" t="e">
        <f>IF(#REF!="","―",#REF!)</f>
        <v>#REF!</v>
      </c>
      <c r="L168" s="220" t="e">
        <f>IF(#REF!="","―",#REF!)</f>
        <v>#REF!</v>
      </c>
      <c r="M168" s="52"/>
    </row>
    <row r="169" spans="2:17" s="56" customFormat="1" ht="15.75" customHeight="1" x14ac:dyDescent="0.2">
      <c r="B169" s="69"/>
      <c r="C169" s="78" t="s">
        <v>44</v>
      </c>
      <c r="D169" s="220" t="e">
        <f>IF(#REF!="","―",#REF!)</f>
        <v>#REF!</v>
      </c>
      <c r="E169" s="220" t="e">
        <f>IF(#REF!="","―",#REF!)</f>
        <v>#REF!</v>
      </c>
      <c r="F169" s="220" t="e">
        <f>IF(#REF!="","―",#REF!)</f>
        <v>#REF!</v>
      </c>
      <c r="G169" s="128"/>
      <c r="H169" s="131"/>
      <c r="I169" s="132" t="s">
        <v>44</v>
      </c>
      <c r="J169" s="224" t="e">
        <f>IF(#REF!="","―",#REF!)</f>
        <v>#REF!</v>
      </c>
      <c r="K169" s="220" t="e">
        <f>IF(#REF!="","―",#REF!)</f>
        <v>#REF!</v>
      </c>
      <c r="L169" s="220" t="e">
        <f>IF(#REF!="","―",#REF!)</f>
        <v>#REF!</v>
      </c>
      <c r="M169" s="52"/>
      <c r="N169" s="186"/>
      <c r="O169" s="186"/>
      <c r="P169" s="186"/>
      <c r="Q169" s="186"/>
    </row>
    <row r="170" spans="2:17" s="56" customFormat="1" ht="15.75" customHeight="1" x14ac:dyDescent="0.2">
      <c r="B170" s="69"/>
      <c r="C170" s="78" t="s">
        <v>45</v>
      </c>
      <c r="D170" s="220" t="e">
        <f>IF(#REF!="","―",#REF!)</f>
        <v>#REF!</v>
      </c>
      <c r="E170" s="220" t="e">
        <f>IF(#REF!="","―",#REF!)</f>
        <v>#REF!</v>
      </c>
      <c r="F170" s="220" t="e">
        <f>IF(#REF!="","―",#REF!)</f>
        <v>#REF!</v>
      </c>
      <c r="G170" s="128"/>
      <c r="H170" s="131"/>
      <c r="I170" s="132" t="s">
        <v>45</v>
      </c>
      <c r="J170" s="224" t="e">
        <f>IF(#REF!="","―",#REF!)</f>
        <v>#REF!</v>
      </c>
      <c r="K170" s="220" t="e">
        <f>IF(#REF!="","―",#REF!)</f>
        <v>#REF!</v>
      </c>
      <c r="L170" s="220" t="e">
        <f>IF(#REF!="","―",#REF!)</f>
        <v>#REF!</v>
      </c>
      <c r="M170" s="52"/>
      <c r="N170" s="187"/>
      <c r="O170" s="187"/>
      <c r="P170" s="187"/>
      <c r="Q170" s="187"/>
    </row>
    <row r="171" spans="2:17" s="56" customFormat="1" ht="15.75" customHeight="1" x14ac:dyDescent="0.2">
      <c r="B171" s="69"/>
      <c r="C171" s="78" t="s">
        <v>46</v>
      </c>
      <c r="D171" s="220" t="e">
        <f>IF(#REF!="","―",#REF!)</f>
        <v>#REF!</v>
      </c>
      <c r="E171" s="220" t="e">
        <f>IF(#REF!="","―",#REF!)</f>
        <v>#REF!</v>
      </c>
      <c r="F171" s="220" t="e">
        <f>IF(#REF!="","―",#REF!)</f>
        <v>#REF!</v>
      </c>
      <c r="G171" s="128"/>
      <c r="H171" s="131"/>
      <c r="I171" s="132" t="s">
        <v>46</v>
      </c>
      <c r="J171" s="224" t="e">
        <f>IF(#REF!="","―",#REF!)</f>
        <v>#REF!</v>
      </c>
      <c r="K171" s="220" t="e">
        <f>IF(#REF!="","―",#REF!)</f>
        <v>#REF!</v>
      </c>
      <c r="L171" s="220" t="e">
        <f>IF(#REF!="","―",#REF!)</f>
        <v>#REF!</v>
      </c>
      <c r="M171" s="52"/>
      <c r="N171" s="187"/>
      <c r="O171" s="187"/>
      <c r="P171" s="187"/>
      <c r="Q171" s="187"/>
    </row>
    <row r="172" spans="2:17" s="56" customFormat="1" ht="15.75" customHeight="1" x14ac:dyDescent="0.2">
      <c r="B172" s="71"/>
      <c r="C172" s="82" t="s">
        <v>47</v>
      </c>
      <c r="D172" s="222" t="e">
        <f>IF(#REF!="","―",#REF!)</f>
        <v>#REF!</v>
      </c>
      <c r="E172" s="222" t="e">
        <f>IF(#REF!="","―",#REF!)</f>
        <v>#REF!</v>
      </c>
      <c r="F172" s="222" t="e">
        <f>IF(#REF!="","―",#REF!)</f>
        <v>#REF!</v>
      </c>
      <c r="G172" s="128"/>
      <c r="H172" s="129"/>
      <c r="I172" s="130" t="s">
        <v>47</v>
      </c>
      <c r="J172" s="225" t="e">
        <f>IF(#REF!="","―",#REF!)</f>
        <v>#REF!</v>
      </c>
      <c r="K172" s="222" t="e">
        <f>IF(#REF!="","―",#REF!)</f>
        <v>#REF!</v>
      </c>
      <c r="L172" s="222" t="e">
        <f>IF(#REF!="","―",#REF!)</f>
        <v>#REF!</v>
      </c>
      <c r="M172" s="52"/>
      <c r="N172" s="187"/>
      <c r="O172" s="187"/>
      <c r="P172" s="187"/>
      <c r="Q172" s="187"/>
    </row>
    <row r="173" spans="2:17" s="56" customFormat="1" ht="15.75" customHeight="1" x14ac:dyDescent="0.2">
      <c r="B173" s="69" t="s">
        <v>48</v>
      </c>
      <c r="C173" s="78" t="s">
        <v>183</v>
      </c>
      <c r="D173" s="221" t="e">
        <f>IF(#REF!="","―",#REF!)</f>
        <v>#REF!</v>
      </c>
      <c r="E173" s="221" t="e">
        <f>IF(#REF!="","―",#REF!)</f>
        <v>#REF!</v>
      </c>
      <c r="F173" s="221" t="e">
        <f>IF(#REF!="","―",#REF!)</f>
        <v>#REF!</v>
      </c>
      <c r="G173" s="128"/>
      <c r="H173" s="131" t="s">
        <v>48</v>
      </c>
      <c r="I173" s="78" t="s">
        <v>183</v>
      </c>
      <c r="J173" s="224" t="e">
        <f>IF(#REF!="","―",#REF!)</f>
        <v>#REF!</v>
      </c>
      <c r="K173" s="224" t="e">
        <f>IF(#REF!="","―",#REF!)</f>
        <v>#REF!</v>
      </c>
      <c r="L173" s="221" t="e">
        <f>IF(#REF!="","―",#REF!)</f>
        <v>#REF!</v>
      </c>
      <c r="M173" s="52"/>
      <c r="N173" s="186"/>
      <c r="O173" s="186"/>
      <c r="P173" s="186"/>
      <c r="Q173" s="186"/>
    </row>
    <row r="174" spans="2:17" s="56" customFormat="1" ht="15.75" customHeight="1" x14ac:dyDescent="0.2">
      <c r="B174" s="69"/>
      <c r="C174" s="78" t="s">
        <v>49</v>
      </c>
      <c r="D174" s="220" t="e">
        <f>IF(#REF!="","―",#REF!)</f>
        <v>#REF!</v>
      </c>
      <c r="E174" s="220" t="e">
        <f>IF(#REF!="","―",#REF!)</f>
        <v>#REF!</v>
      </c>
      <c r="F174" s="220" t="e">
        <f>IF(#REF!="","―",#REF!)</f>
        <v>#REF!</v>
      </c>
      <c r="G174" s="128"/>
      <c r="H174" s="131"/>
      <c r="I174" s="78" t="s">
        <v>49</v>
      </c>
      <c r="J174" s="224" t="e">
        <f>IF(#REF!="","―",#REF!)</f>
        <v>#REF!</v>
      </c>
      <c r="K174" s="220" t="e">
        <f>IF(#REF!="","―",#REF!)</f>
        <v>#REF!</v>
      </c>
      <c r="L174" s="220" t="e">
        <f>IF(#REF!="","―",#REF!)</f>
        <v>#REF!</v>
      </c>
      <c r="M174" s="52"/>
      <c r="N174" s="186"/>
      <c r="O174" s="186"/>
      <c r="P174" s="186"/>
      <c r="Q174" s="186"/>
    </row>
    <row r="175" spans="2:17" s="56" customFormat="1" ht="15.75" customHeight="1" x14ac:dyDescent="0.2">
      <c r="B175" s="69"/>
      <c r="C175" s="78" t="s">
        <v>184</v>
      </c>
      <c r="D175" s="220" t="e">
        <f>IF(#REF!="","―",#REF!)</f>
        <v>#REF!</v>
      </c>
      <c r="E175" s="220" t="e">
        <f>IF(#REF!="","―",#REF!)</f>
        <v>#REF!</v>
      </c>
      <c r="F175" s="220" t="e">
        <f>IF(#REF!="","―",#REF!)</f>
        <v>#REF!</v>
      </c>
      <c r="G175" s="128"/>
      <c r="H175" s="131"/>
      <c r="I175" s="78" t="s">
        <v>184</v>
      </c>
      <c r="J175" s="224" t="e">
        <f>IF(#REF!="","―",#REF!)</f>
        <v>#REF!</v>
      </c>
      <c r="K175" s="220" t="e">
        <f>IF(#REF!="","―",#REF!)</f>
        <v>#REF!</v>
      </c>
      <c r="L175" s="220" t="e">
        <f>IF(#REF!="","―",#REF!)</f>
        <v>#REF!</v>
      </c>
      <c r="M175" s="52"/>
      <c r="N175" s="186"/>
      <c r="O175" s="186"/>
      <c r="P175" s="186"/>
      <c r="Q175" s="186"/>
    </row>
    <row r="176" spans="2:17" s="56" customFormat="1" ht="15.75" customHeight="1" x14ac:dyDescent="0.2">
      <c r="B176" s="69"/>
      <c r="C176" s="78" t="s">
        <v>185</v>
      </c>
      <c r="D176" s="220" t="e">
        <f>IF(#REF!="","―",#REF!)</f>
        <v>#REF!</v>
      </c>
      <c r="E176" s="220" t="e">
        <f>IF(#REF!="","―",#REF!)</f>
        <v>#REF!</v>
      </c>
      <c r="F176" s="220" t="e">
        <f>IF(#REF!="","―",#REF!)</f>
        <v>#REF!</v>
      </c>
      <c r="G176" s="128"/>
      <c r="H176" s="131"/>
      <c r="I176" s="78" t="s">
        <v>185</v>
      </c>
      <c r="J176" s="224" t="e">
        <f>IF(#REF!="","―",#REF!)</f>
        <v>#REF!</v>
      </c>
      <c r="K176" s="220" t="e">
        <f>IF(#REF!="","―",#REF!)</f>
        <v>#REF!</v>
      </c>
      <c r="L176" s="220" t="e">
        <f>IF(#REF!="","―",#REF!)</f>
        <v>#REF!</v>
      </c>
      <c r="M176" s="52"/>
      <c r="N176" s="186"/>
      <c r="O176" s="186"/>
      <c r="P176" s="186"/>
      <c r="Q176" s="186"/>
    </row>
    <row r="177" spans="2:17" s="56" customFormat="1" ht="15.75" customHeight="1" x14ac:dyDescent="0.2">
      <c r="B177" s="69"/>
      <c r="C177" s="78" t="s">
        <v>186</v>
      </c>
      <c r="D177" s="220" t="e">
        <f>IF(#REF!="","―",#REF!)</f>
        <v>#REF!</v>
      </c>
      <c r="E177" s="220" t="e">
        <f>IF(#REF!="","―",#REF!)</f>
        <v>#REF!</v>
      </c>
      <c r="F177" s="220" t="e">
        <f>IF(#REF!="","―",#REF!)</f>
        <v>#REF!</v>
      </c>
      <c r="G177" s="128"/>
      <c r="H177" s="131"/>
      <c r="I177" s="78" t="s">
        <v>186</v>
      </c>
      <c r="J177" s="224" t="e">
        <f>IF(#REF!="","―",#REF!)</f>
        <v>#REF!</v>
      </c>
      <c r="K177" s="220" t="e">
        <f>IF(#REF!="","―",#REF!)</f>
        <v>#REF!</v>
      </c>
      <c r="L177" s="220" t="e">
        <f>IF(#REF!="","―",#REF!)</f>
        <v>#REF!</v>
      </c>
      <c r="M177" s="52"/>
      <c r="N177" s="186"/>
      <c r="O177" s="186"/>
      <c r="P177" s="186"/>
      <c r="Q177" s="186"/>
    </row>
    <row r="178" spans="2:17" s="56" customFormat="1" ht="15.75" customHeight="1" x14ac:dyDescent="0.2">
      <c r="B178" s="69"/>
      <c r="C178" s="78" t="s">
        <v>50</v>
      </c>
      <c r="D178" s="220" t="e">
        <f>IF(#REF!="","―",#REF!)</f>
        <v>#REF!</v>
      </c>
      <c r="E178" s="220" t="e">
        <f>IF(#REF!="","―",#REF!)</f>
        <v>#REF!</v>
      </c>
      <c r="F178" s="220" t="e">
        <f>IF(#REF!="","―",#REF!)</f>
        <v>#REF!</v>
      </c>
      <c r="G178" s="128"/>
      <c r="H178" s="131"/>
      <c r="I178" s="78" t="s">
        <v>50</v>
      </c>
      <c r="J178" s="224" t="e">
        <f>IF(#REF!="","―",#REF!)</f>
        <v>#REF!</v>
      </c>
      <c r="K178" s="220" t="e">
        <f>IF(#REF!="","―",#REF!)</f>
        <v>#REF!</v>
      </c>
      <c r="L178" s="220" t="e">
        <f>IF(#REF!="","―",#REF!)</f>
        <v>#REF!</v>
      </c>
      <c r="M178" s="52"/>
      <c r="N178" s="186"/>
      <c r="O178" s="186"/>
      <c r="P178" s="186"/>
      <c r="Q178" s="186"/>
    </row>
    <row r="179" spans="2:17" s="56" customFormat="1" ht="15.75" customHeight="1" x14ac:dyDescent="0.2">
      <c r="B179" s="69"/>
      <c r="C179" s="78" t="s">
        <v>187</v>
      </c>
      <c r="D179" s="220" t="e">
        <f>IF(#REF!="","―",#REF!)</f>
        <v>#REF!</v>
      </c>
      <c r="E179" s="220" t="e">
        <f>IF(#REF!="","―",#REF!)</f>
        <v>#REF!</v>
      </c>
      <c r="F179" s="220" t="e">
        <f>IF(#REF!="","―",#REF!)</f>
        <v>#REF!</v>
      </c>
      <c r="G179" s="128"/>
      <c r="H179" s="131"/>
      <c r="I179" s="78" t="s">
        <v>187</v>
      </c>
      <c r="J179" s="224" t="e">
        <f>IF(#REF!="","―",#REF!)</f>
        <v>#REF!</v>
      </c>
      <c r="K179" s="220" t="e">
        <f>IF(#REF!="","―",#REF!)</f>
        <v>#REF!</v>
      </c>
      <c r="L179" s="220" t="e">
        <f>IF(#REF!="","―",#REF!)</f>
        <v>#REF!</v>
      </c>
      <c r="M179" s="52"/>
      <c r="N179" s="186"/>
      <c r="O179" s="186"/>
      <c r="P179" s="186"/>
      <c r="Q179" s="186"/>
    </row>
    <row r="180" spans="2:17" s="56" customFormat="1" ht="15.75" customHeight="1" x14ac:dyDescent="0.2">
      <c r="B180" s="69"/>
      <c r="C180" s="78" t="s">
        <v>51</v>
      </c>
      <c r="D180" s="220" t="e">
        <f>IF(#REF!="","―",#REF!)</f>
        <v>#REF!</v>
      </c>
      <c r="E180" s="220" t="e">
        <f>IF(#REF!="","―",#REF!)</f>
        <v>#REF!</v>
      </c>
      <c r="F180" s="220" t="e">
        <f>IF(#REF!="","―",#REF!)</f>
        <v>#REF!</v>
      </c>
      <c r="G180" s="128"/>
      <c r="H180" s="131"/>
      <c r="I180" s="78" t="s">
        <v>51</v>
      </c>
      <c r="J180" s="224" t="e">
        <f>IF(#REF!="","―",#REF!)</f>
        <v>#REF!</v>
      </c>
      <c r="K180" s="220" t="e">
        <f>IF(#REF!="","―",#REF!)</f>
        <v>#REF!</v>
      </c>
      <c r="L180" s="220" t="e">
        <f>IF(#REF!="","―",#REF!)</f>
        <v>#REF!</v>
      </c>
      <c r="M180" s="52"/>
      <c r="N180" s="186"/>
      <c r="O180" s="186"/>
      <c r="P180" s="186"/>
      <c r="Q180" s="186"/>
    </row>
    <row r="181" spans="2:17" s="56" customFormat="1" ht="15.75" customHeight="1" x14ac:dyDescent="0.2">
      <c r="B181" s="71"/>
      <c r="C181" s="82" t="s">
        <v>188</v>
      </c>
      <c r="D181" s="222" t="e">
        <f>IF(#REF!="","―",#REF!)</f>
        <v>#REF!</v>
      </c>
      <c r="E181" s="222" t="e">
        <f>IF(#REF!="","―",#REF!)</f>
        <v>#REF!</v>
      </c>
      <c r="F181" s="222" t="e">
        <f>IF(#REF!="","―",#REF!)</f>
        <v>#REF!</v>
      </c>
      <c r="G181" s="128"/>
      <c r="H181" s="129"/>
      <c r="I181" s="82" t="s">
        <v>188</v>
      </c>
      <c r="J181" s="225" t="e">
        <f>IF(#REF!="","―",#REF!)</f>
        <v>#REF!</v>
      </c>
      <c r="K181" s="222" t="e">
        <f>IF(#REF!="","―",#REF!)</f>
        <v>#REF!</v>
      </c>
      <c r="L181" s="222" t="e">
        <f>IF(#REF!="","―",#REF!)</f>
        <v>#REF!</v>
      </c>
      <c r="M181" s="52"/>
      <c r="N181" s="187"/>
      <c r="O181" s="187"/>
      <c r="P181" s="187"/>
      <c r="Q181" s="188"/>
    </row>
    <row r="182" spans="2:17" s="56" customFormat="1" ht="15.75" customHeight="1" x14ac:dyDescent="0.2">
      <c r="B182" s="69" t="s">
        <v>52</v>
      </c>
      <c r="C182" s="78" t="s">
        <v>53</v>
      </c>
      <c r="D182" s="221" t="e">
        <f>IF(#REF!="","―",#REF!)</f>
        <v>#REF!</v>
      </c>
      <c r="E182" s="221" t="e">
        <f>IF(#REF!="","―",#REF!)</f>
        <v>#REF!</v>
      </c>
      <c r="F182" s="221" t="e">
        <f>IF(#REF!="","―",#REF!)</f>
        <v>#REF!</v>
      </c>
      <c r="G182" s="128"/>
      <c r="H182" s="131" t="s">
        <v>52</v>
      </c>
      <c r="I182" s="132" t="s">
        <v>53</v>
      </c>
      <c r="J182" s="223" t="e">
        <f>IF(#REF!="","―",#REF!)</f>
        <v>#REF!</v>
      </c>
      <c r="K182" s="223" t="e">
        <f>IF(#REF!="","―",#REF!)</f>
        <v>#REF!</v>
      </c>
      <c r="L182" s="221" t="e">
        <f>IF(#REF!="","―",#REF!)</f>
        <v>#REF!</v>
      </c>
      <c r="M182" s="52"/>
      <c r="N182" s="187"/>
      <c r="O182" s="187"/>
      <c r="P182" s="187"/>
      <c r="Q182" s="188"/>
    </row>
    <row r="183" spans="2:17" s="56" customFormat="1" ht="15.75" customHeight="1" x14ac:dyDescent="0.2">
      <c r="B183" s="69"/>
      <c r="C183" s="78" t="s">
        <v>54</v>
      </c>
      <c r="D183" s="220" t="e">
        <f>IF(#REF!="","―",#REF!)</f>
        <v>#REF!</v>
      </c>
      <c r="E183" s="220" t="e">
        <f>IF(#REF!="","―",#REF!)</f>
        <v>#REF!</v>
      </c>
      <c r="F183" s="220" t="e">
        <f>IF(#REF!="","―",#REF!)</f>
        <v>#REF!</v>
      </c>
      <c r="G183" s="128"/>
      <c r="H183" s="131"/>
      <c r="I183" s="132" t="s">
        <v>54</v>
      </c>
      <c r="J183" s="224" t="e">
        <f>IF(#REF!="","―",#REF!)</f>
        <v>#REF!</v>
      </c>
      <c r="K183" s="220" t="e">
        <f>IF(#REF!="","―",#REF!)</f>
        <v>#REF!</v>
      </c>
      <c r="L183" s="220" t="e">
        <f>IF(#REF!="","―",#REF!)</f>
        <v>#REF!</v>
      </c>
      <c r="M183" s="52"/>
      <c r="N183" s="187"/>
      <c r="O183" s="187"/>
      <c r="P183" s="187"/>
      <c r="Q183" s="188"/>
    </row>
    <row r="184" spans="2:17" s="56" customFormat="1" ht="15.75" customHeight="1" x14ac:dyDescent="0.2">
      <c r="B184" s="71"/>
      <c r="C184" s="82" t="s">
        <v>55</v>
      </c>
      <c r="D184" s="222" t="e">
        <f>IF(#REF!="","―",#REF!)</f>
        <v>#REF!</v>
      </c>
      <c r="E184" s="222" t="e">
        <f>IF(#REF!="","―",#REF!)</f>
        <v>#REF!</v>
      </c>
      <c r="F184" s="222" t="e">
        <f>IF(#REF!="","―",#REF!)</f>
        <v>#REF!</v>
      </c>
      <c r="G184" s="128"/>
      <c r="H184" s="129"/>
      <c r="I184" s="130" t="s">
        <v>55</v>
      </c>
      <c r="J184" s="225" t="e">
        <f>IF(#REF!="","―",#REF!)</f>
        <v>#REF!</v>
      </c>
      <c r="K184" s="222" t="e">
        <f>IF(#REF!="","―",#REF!)</f>
        <v>#REF!</v>
      </c>
      <c r="L184" s="222" t="e">
        <f>IF(#REF!="","―",#REF!)</f>
        <v>#REF!</v>
      </c>
      <c r="M184" s="52"/>
    </row>
    <row r="185" spans="2:17" s="56" customFormat="1" ht="15.75" customHeight="1" x14ac:dyDescent="0.2">
      <c r="B185" s="69" t="s">
        <v>56</v>
      </c>
      <c r="C185" s="78" t="s">
        <v>57</v>
      </c>
      <c r="D185" s="221" t="e">
        <f>IF(#REF!="","―",#REF!)</f>
        <v>#REF!</v>
      </c>
      <c r="E185" s="221" t="e">
        <f>IF(#REF!="","―",#REF!)</f>
        <v>#REF!</v>
      </c>
      <c r="F185" s="221" t="e">
        <f>IF(#REF!="","―",#REF!)</f>
        <v>#REF!</v>
      </c>
      <c r="G185" s="128"/>
      <c r="H185" s="131" t="s">
        <v>56</v>
      </c>
      <c r="I185" s="132" t="s">
        <v>57</v>
      </c>
      <c r="J185" s="224" t="e">
        <f>IF(#REF!="","―",#REF!)</f>
        <v>#REF!</v>
      </c>
      <c r="K185" s="224" t="e">
        <f>IF(#REF!="","―",#REF!)</f>
        <v>#REF!</v>
      </c>
      <c r="L185" s="221" t="e">
        <f>IF(#REF!="","―",#REF!)</f>
        <v>#REF!</v>
      </c>
      <c r="M185" s="52"/>
    </row>
    <row r="186" spans="2:17" s="56" customFormat="1" ht="15.75" customHeight="1" x14ac:dyDescent="0.2">
      <c r="B186" s="69"/>
      <c r="C186" s="78" t="s">
        <v>58</v>
      </c>
      <c r="D186" s="220" t="e">
        <f>IF(#REF!="","―",#REF!)</f>
        <v>#REF!</v>
      </c>
      <c r="E186" s="220" t="e">
        <f>IF(#REF!="","―",#REF!)</f>
        <v>#REF!</v>
      </c>
      <c r="F186" s="220" t="e">
        <f>IF(#REF!="","―",#REF!)</f>
        <v>#REF!</v>
      </c>
      <c r="G186" s="128"/>
      <c r="H186" s="131"/>
      <c r="I186" s="132" t="s">
        <v>58</v>
      </c>
      <c r="J186" s="224" t="e">
        <f>IF(#REF!="","―",#REF!)</f>
        <v>#REF!</v>
      </c>
      <c r="K186" s="220" t="e">
        <f>IF(#REF!="","―",#REF!)</f>
        <v>#REF!</v>
      </c>
      <c r="L186" s="220" t="e">
        <f>IF(#REF!="","―",#REF!)</f>
        <v>#REF!</v>
      </c>
      <c r="M186" s="52"/>
    </row>
    <row r="187" spans="2:17" s="56" customFormat="1" ht="15.75" customHeight="1" x14ac:dyDescent="0.2">
      <c r="B187" s="69"/>
      <c r="C187" s="78" t="s">
        <v>59</v>
      </c>
      <c r="D187" s="220" t="e">
        <f>IF(#REF!="","―",#REF!)</f>
        <v>#REF!</v>
      </c>
      <c r="E187" s="220" t="e">
        <f>IF(#REF!="","―",#REF!)</f>
        <v>#REF!</v>
      </c>
      <c r="F187" s="220" t="e">
        <f>IF(#REF!="","―",#REF!)</f>
        <v>#REF!</v>
      </c>
      <c r="G187" s="128"/>
      <c r="H187" s="131"/>
      <c r="I187" s="132" t="s">
        <v>59</v>
      </c>
      <c r="J187" s="224" t="e">
        <f>IF(#REF!="","―",#REF!)</f>
        <v>#REF!</v>
      </c>
      <c r="K187" s="220" t="e">
        <f>IF(#REF!="","―",#REF!)</f>
        <v>#REF!</v>
      </c>
      <c r="L187" s="220" t="e">
        <f>IF(#REF!="","―",#REF!)</f>
        <v>#REF!</v>
      </c>
      <c r="M187" s="52"/>
    </row>
    <row r="188" spans="2:17" s="56" customFormat="1" ht="15.75" customHeight="1" x14ac:dyDescent="0.2">
      <c r="B188" s="71"/>
      <c r="C188" s="82" t="s">
        <v>60</v>
      </c>
      <c r="D188" s="222" t="e">
        <f>IF(#REF!="","―",#REF!)</f>
        <v>#REF!</v>
      </c>
      <c r="E188" s="222" t="e">
        <f>IF(#REF!="","―",#REF!)</f>
        <v>#REF!</v>
      </c>
      <c r="F188" s="222" t="e">
        <f>IF(#REF!="","―",#REF!)</f>
        <v>#REF!</v>
      </c>
      <c r="G188" s="128"/>
      <c r="H188" s="129"/>
      <c r="I188" s="130" t="s">
        <v>60</v>
      </c>
      <c r="J188" s="224" t="e">
        <f>IF(#REF!="","―",#REF!)</f>
        <v>#REF!</v>
      </c>
      <c r="K188" s="220" t="e">
        <f>IF(#REF!="","―",#REF!)</f>
        <v>#REF!</v>
      </c>
      <c r="L188" s="222" t="e">
        <f>IF(#REF!="","―",#REF!)</f>
        <v>#REF!</v>
      </c>
      <c r="M188" s="52"/>
    </row>
    <row r="189" spans="2:17" s="56" customFormat="1" ht="15.75" customHeight="1" x14ac:dyDescent="0.2">
      <c r="B189" s="69" t="s">
        <v>61</v>
      </c>
      <c r="C189" s="78" t="s">
        <v>62</v>
      </c>
      <c r="D189" s="221" t="e">
        <f>IF(#REF!="","―",#REF!)</f>
        <v>#REF!</v>
      </c>
      <c r="E189" s="221" t="e">
        <f>IF(#REF!="","―",#REF!)</f>
        <v>#REF!</v>
      </c>
      <c r="F189" s="221" t="e">
        <f>IF(#REF!="","―",#REF!)</f>
        <v>#REF!</v>
      </c>
      <c r="G189" s="128"/>
      <c r="H189" s="131" t="s">
        <v>61</v>
      </c>
      <c r="I189" s="132" t="s">
        <v>62</v>
      </c>
      <c r="J189" s="223" t="e">
        <f>IF(#REF!="","―",#REF!)</f>
        <v>#REF!</v>
      </c>
      <c r="K189" s="221" t="e">
        <f>IF(#REF!="","―",#REF!)</f>
        <v>#REF!</v>
      </c>
      <c r="L189" s="221" t="e">
        <f>IF(#REF!="","―",#REF!)</f>
        <v>#REF!</v>
      </c>
      <c r="M189" s="52"/>
    </row>
    <row r="190" spans="2:17" s="56" customFormat="1" ht="15.75" customHeight="1" x14ac:dyDescent="0.2">
      <c r="B190" s="69"/>
      <c r="C190" s="78" t="s">
        <v>63</v>
      </c>
      <c r="D190" s="220" t="e">
        <f>IF(#REF!="","―",#REF!)</f>
        <v>#REF!</v>
      </c>
      <c r="E190" s="220" t="e">
        <f>IF(#REF!="","―",#REF!)</f>
        <v>#REF!</v>
      </c>
      <c r="F190" s="220" t="e">
        <f>IF(#REF!="","―",#REF!)</f>
        <v>#REF!</v>
      </c>
      <c r="G190" s="128"/>
      <c r="H190" s="131"/>
      <c r="I190" s="132" t="s">
        <v>63</v>
      </c>
      <c r="J190" s="224" t="e">
        <f>IF(#REF!="","―",#REF!)</f>
        <v>#REF!</v>
      </c>
      <c r="K190" s="220" t="e">
        <f>IF(#REF!="","―",#REF!)</f>
        <v>#REF!</v>
      </c>
      <c r="L190" s="220" t="e">
        <f>IF(#REF!="","―",#REF!)</f>
        <v>#REF!</v>
      </c>
      <c r="M190" s="52"/>
    </row>
    <row r="191" spans="2:17" s="56" customFormat="1" ht="15.75" customHeight="1" x14ac:dyDescent="0.2">
      <c r="B191" s="69"/>
      <c r="C191" s="78" t="s">
        <v>64</v>
      </c>
      <c r="D191" s="220" t="e">
        <f>IF(#REF!="","―",#REF!)</f>
        <v>#REF!</v>
      </c>
      <c r="E191" s="220" t="e">
        <f>IF(#REF!="","―",#REF!)</f>
        <v>#REF!</v>
      </c>
      <c r="F191" s="220" t="e">
        <f>IF(#REF!="","―",#REF!)</f>
        <v>#REF!</v>
      </c>
      <c r="G191" s="128"/>
      <c r="H191" s="131"/>
      <c r="I191" s="132" t="s">
        <v>64</v>
      </c>
      <c r="J191" s="224" t="e">
        <f>IF(#REF!="","―",#REF!)</f>
        <v>#REF!</v>
      </c>
      <c r="K191" s="220" t="e">
        <f>IF(#REF!="","―",#REF!)</f>
        <v>#REF!</v>
      </c>
      <c r="L191" s="220" t="e">
        <f>IF(#REF!="","―",#REF!)</f>
        <v>#REF!</v>
      </c>
      <c r="M191" s="52"/>
    </row>
    <row r="192" spans="2:17" s="56" customFormat="1" ht="15.75" customHeight="1" x14ac:dyDescent="0.2">
      <c r="B192" s="69"/>
      <c r="C192" s="78" t="s">
        <v>65</v>
      </c>
      <c r="D192" s="220" t="e">
        <f>IF(#REF!="","―",#REF!)</f>
        <v>#REF!</v>
      </c>
      <c r="E192" s="220" t="e">
        <f>IF(#REF!="","―",#REF!)</f>
        <v>#REF!</v>
      </c>
      <c r="F192" s="220" t="e">
        <f>IF(#REF!="","―",#REF!)</f>
        <v>#REF!</v>
      </c>
      <c r="G192" s="128"/>
      <c r="H192" s="131"/>
      <c r="I192" s="132" t="s">
        <v>65</v>
      </c>
      <c r="J192" s="224" t="e">
        <f>IF(#REF!="","―",#REF!)</f>
        <v>#REF!</v>
      </c>
      <c r="K192" s="220" t="e">
        <f>IF(#REF!="","―",#REF!)</f>
        <v>#REF!</v>
      </c>
      <c r="L192" s="220" t="e">
        <f>IF(#REF!="","―",#REF!)</f>
        <v>#REF!</v>
      </c>
      <c r="M192" s="52"/>
    </row>
    <row r="193" spans="2:13" s="56" customFormat="1" ht="15.75" customHeight="1" x14ac:dyDescent="0.2">
      <c r="B193" s="69"/>
      <c r="C193" s="78" t="s">
        <v>66</v>
      </c>
      <c r="D193" s="220" t="e">
        <f>IF(#REF!="","―",#REF!)</f>
        <v>#REF!</v>
      </c>
      <c r="E193" s="220" t="e">
        <f>IF(#REF!="","―",#REF!)</f>
        <v>#REF!</v>
      </c>
      <c r="F193" s="220" t="e">
        <f>IF(#REF!="","―",#REF!)</f>
        <v>#REF!</v>
      </c>
      <c r="G193" s="128"/>
      <c r="H193" s="131"/>
      <c r="I193" s="132" t="s">
        <v>66</v>
      </c>
      <c r="J193" s="224" t="e">
        <f>IF(#REF!="","―",#REF!)</f>
        <v>#REF!</v>
      </c>
      <c r="K193" s="220" t="e">
        <f>IF(#REF!="","―",#REF!)</f>
        <v>#REF!</v>
      </c>
      <c r="L193" s="220" t="e">
        <f>IF(#REF!="","―",#REF!)</f>
        <v>#REF!</v>
      </c>
      <c r="M193" s="52"/>
    </row>
    <row r="194" spans="2:13" s="56" customFormat="1" ht="15.75" customHeight="1" x14ac:dyDescent="0.2">
      <c r="B194" s="69"/>
      <c r="C194" s="78" t="s">
        <v>67</v>
      </c>
      <c r="D194" s="220" t="e">
        <f>IF(#REF!="","―",#REF!)</f>
        <v>#REF!</v>
      </c>
      <c r="E194" s="220" t="e">
        <f>IF(#REF!="","―",#REF!)</f>
        <v>#REF!</v>
      </c>
      <c r="F194" s="220" t="e">
        <f>IF(#REF!="","―",#REF!)</f>
        <v>#REF!</v>
      </c>
      <c r="G194" s="128"/>
      <c r="H194" s="131"/>
      <c r="I194" s="132" t="s">
        <v>67</v>
      </c>
      <c r="J194" s="224" t="e">
        <f>IF(#REF!="","―",#REF!)</f>
        <v>#REF!</v>
      </c>
      <c r="K194" s="220" t="e">
        <f>IF(#REF!="","―",#REF!)</f>
        <v>#REF!</v>
      </c>
      <c r="L194" s="220" t="e">
        <f>IF(#REF!="","―",#REF!)</f>
        <v>#REF!</v>
      </c>
      <c r="M194" s="52"/>
    </row>
    <row r="195" spans="2:13" s="56" customFormat="1" ht="15.75" customHeight="1" x14ac:dyDescent="0.2">
      <c r="B195" s="71"/>
      <c r="C195" s="82" t="s">
        <v>68</v>
      </c>
      <c r="D195" s="222" t="e">
        <f>IF(#REF!="","―",#REF!)</f>
        <v>#REF!</v>
      </c>
      <c r="E195" s="222" t="e">
        <f>IF(#REF!="","―",#REF!)</f>
        <v>#REF!</v>
      </c>
      <c r="F195" s="222" t="e">
        <f>IF(#REF!="","―",#REF!)</f>
        <v>#REF!</v>
      </c>
      <c r="G195" s="128"/>
      <c r="H195" s="129"/>
      <c r="I195" s="130" t="s">
        <v>68</v>
      </c>
      <c r="J195" s="225" t="e">
        <f>IF(#REF!="","―",#REF!)</f>
        <v>#REF!</v>
      </c>
      <c r="K195" s="222" t="e">
        <f>IF(#REF!="","―",#REF!)</f>
        <v>#REF!</v>
      </c>
      <c r="L195" s="222" t="e">
        <f>IF(#REF!="","―",#REF!)</f>
        <v>#REF!</v>
      </c>
      <c r="M195" s="52"/>
    </row>
    <row r="196" spans="2:13" s="56" customFormat="1" ht="15.75" customHeight="1" x14ac:dyDescent="0.2">
      <c r="B196" s="69" t="s">
        <v>69</v>
      </c>
      <c r="C196" s="78" t="s">
        <v>70</v>
      </c>
      <c r="D196" s="221" t="e">
        <f>IF(#REF!="","―",#REF!)</f>
        <v>#REF!</v>
      </c>
      <c r="E196" s="221" t="e">
        <f>IF(#REF!="","―",#REF!)</f>
        <v>#REF!</v>
      </c>
      <c r="F196" s="221" t="e">
        <f>IF(#REF!="","―",#REF!)</f>
        <v>#REF!</v>
      </c>
      <c r="G196" s="128"/>
      <c r="H196" s="131" t="s">
        <v>69</v>
      </c>
      <c r="I196" s="132" t="s">
        <v>70</v>
      </c>
      <c r="J196" s="224" t="e">
        <f>IF(#REF!="","―",#REF!)</f>
        <v>#REF!</v>
      </c>
      <c r="K196" s="224" t="e">
        <f>IF(#REF!="","―",#REF!)</f>
        <v>#REF!</v>
      </c>
      <c r="L196" s="221" t="e">
        <f>IF(#REF!="","―",#REF!)</f>
        <v>#REF!</v>
      </c>
      <c r="M196" s="52"/>
    </row>
    <row r="197" spans="2:13" s="56" customFormat="1" ht="15.75" customHeight="1" x14ac:dyDescent="0.2">
      <c r="B197" s="69"/>
      <c r="C197" s="78" t="s">
        <v>71</v>
      </c>
      <c r="D197" s="220" t="e">
        <f>IF(#REF!="","―",#REF!)</f>
        <v>#REF!</v>
      </c>
      <c r="E197" s="220" t="e">
        <f>IF(#REF!="","―",#REF!)</f>
        <v>#REF!</v>
      </c>
      <c r="F197" s="220" t="e">
        <f>IF(#REF!="","―",#REF!)</f>
        <v>#REF!</v>
      </c>
      <c r="G197" s="128"/>
      <c r="H197" s="131"/>
      <c r="I197" s="132" t="s">
        <v>71</v>
      </c>
      <c r="J197" s="224" t="e">
        <f>IF(#REF!="","―",#REF!)</f>
        <v>#REF!</v>
      </c>
      <c r="K197" s="220" t="e">
        <f>IF(#REF!="","―",#REF!)</f>
        <v>#REF!</v>
      </c>
      <c r="L197" s="220" t="e">
        <f>IF(#REF!="","―",#REF!)</f>
        <v>#REF!</v>
      </c>
      <c r="M197" s="52"/>
    </row>
    <row r="198" spans="2:13" s="56" customFormat="1" ht="15.75" customHeight="1" x14ac:dyDescent="0.2">
      <c r="B198" s="69"/>
      <c r="C198" s="78" t="s">
        <v>72</v>
      </c>
      <c r="D198" s="220" t="e">
        <f>IF(#REF!="","―",#REF!)</f>
        <v>#REF!</v>
      </c>
      <c r="E198" s="220" t="e">
        <f>IF(#REF!="","―",#REF!)</f>
        <v>#REF!</v>
      </c>
      <c r="F198" s="220" t="e">
        <f>IF(#REF!="","―",#REF!)</f>
        <v>#REF!</v>
      </c>
      <c r="G198" s="128"/>
      <c r="H198" s="131"/>
      <c r="I198" s="132" t="s">
        <v>72</v>
      </c>
      <c r="J198" s="224" t="e">
        <f>IF(#REF!="","―",#REF!)</f>
        <v>#REF!</v>
      </c>
      <c r="K198" s="220" t="e">
        <f>IF(#REF!="","―",#REF!)</f>
        <v>#REF!</v>
      </c>
      <c r="L198" s="220" t="e">
        <f>IF(#REF!="","―",#REF!)</f>
        <v>#REF!</v>
      </c>
      <c r="M198" s="52"/>
    </row>
    <row r="199" spans="2:13" s="56" customFormat="1" ht="15.75" customHeight="1" x14ac:dyDescent="0.2">
      <c r="B199" s="69"/>
      <c r="C199" s="78" t="s">
        <v>73</v>
      </c>
      <c r="D199" s="220" t="e">
        <f>IF(#REF!="","―",#REF!)</f>
        <v>#REF!</v>
      </c>
      <c r="E199" s="220" t="e">
        <f>IF(#REF!="","―",#REF!)</f>
        <v>#REF!</v>
      </c>
      <c r="F199" s="220" t="e">
        <f>IF(#REF!="","―",#REF!)</f>
        <v>#REF!</v>
      </c>
      <c r="G199" s="128"/>
      <c r="H199" s="131"/>
      <c r="I199" s="132" t="s">
        <v>73</v>
      </c>
      <c r="J199" s="224" t="e">
        <f>IF(#REF!="","―",#REF!)</f>
        <v>#REF!</v>
      </c>
      <c r="K199" s="220" t="e">
        <f>IF(#REF!="","―",#REF!)</f>
        <v>#REF!</v>
      </c>
      <c r="L199" s="220" t="e">
        <f>IF(#REF!="","―",#REF!)</f>
        <v>#REF!</v>
      </c>
      <c r="M199" s="52"/>
    </row>
    <row r="200" spans="2:13" s="56" customFormat="1" ht="15.75" customHeight="1" x14ac:dyDescent="0.2">
      <c r="B200" s="71"/>
      <c r="C200" s="82" t="s">
        <v>74</v>
      </c>
      <c r="D200" s="222" t="e">
        <f>IF(#REF!="","―",#REF!)</f>
        <v>#REF!</v>
      </c>
      <c r="E200" s="222" t="e">
        <f>IF(#REF!="","―",#REF!)</f>
        <v>#REF!</v>
      </c>
      <c r="F200" s="222" t="e">
        <f>IF(#REF!="","―",#REF!)</f>
        <v>#REF!</v>
      </c>
      <c r="G200" s="128"/>
      <c r="H200" s="129"/>
      <c r="I200" s="130" t="s">
        <v>74</v>
      </c>
      <c r="J200" s="224" t="e">
        <f>IF(#REF!="","―",#REF!)</f>
        <v>#REF!</v>
      </c>
      <c r="K200" s="220" t="e">
        <f>IF(#REF!="","―",#REF!)</f>
        <v>#REF!</v>
      </c>
      <c r="L200" s="222" t="e">
        <f>IF(#REF!="","―",#REF!)</f>
        <v>#REF!</v>
      </c>
      <c r="M200" s="52"/>
    </row>
    <row r="201" spans="2:13" s="56" customFormat="1" ht="15.75" customHeight="1" x14ac:dyDescent="0.2">
      <c r="B201" s="69" t="s">
        <v>75</v>
      </c>
      <c r="C201" s="78" t="s">
        <v>76</v>
      </c>
      <c r="D201" s="221" t="e">
        <f>IF(#REF!="","―",#REF!)</f>
        <v>#REF!</v>
      </c>
      <c r="E201" s="221" t="e">
        <f>IF(#REF!="","―",#REF!)</f>
        <v>#REF!</v>
      </c>
      <c r="F201" s="221" t="e">
        <f>IF(#REF!="","―",#REF!)</f>
        <v>#REF!</v>
      </c>
      <c r="G201" s="128"/>
      <c r="H201" s="131" t="s">
        <v>75</v>
      </c>
      <c r="I201" s="132" t="s">
        <v>76</v>
      </c>
      <c r="J201" s="223" t="e">
        <f>IF(#REF!="","―",#REF!)</f>
        <v>#REF!</v>
      </c>
      <c r="K201" s="223" t="e">
        <f>IF(#REF!="","―",#REF!)</f>
        <v>#REF!</v>
      </c>
      <c r="L201" s="221" t="e">
        <f>IF(#REF!="","―",#REF!)</f>
        <v>#REF!</v>
      </c>
      <c r="M201" s="52"/>
    </row>
    <row r="202" spans="2:13" s="56" customFormat="1" ht="15.75" customHeight="1" x14ac:dyDescent="0.2">
      <c r="B202" s="69"/>
      <c r="C202" s="78" t="s">
        <v>77</v>
      </c>
      <c r="D202" s="220" t="e">
        <f>IF(#REF!="","―",#REF!)</f>
        <v>#REF!</v>
      </c>
      <c r="E202" s="220" t="e">
        <f>IF(#REF!="","―",#REF!)</f>
        <v>#REF!</v>
      </c>
      <c r="F202" s="220" t="e">
        <f>IF(#REF!="","―",#REF!)</f>
        <v>#REF!</v>
      </c>
      <c r="G202" s="128"/>
      <c r="H202" s="131"/>
      <c r="I202" s="132" t="s">
        <v>77</v>
      </c>
      <c r="J202" s="224" t="e">
        <f>IF(#REF!="","―",#REF!)</f>
        <v>#REF!</v>
      </c>
      <c r="K202" s="220" t="e">
        <f>IF(#REF!="","―",#REF!)</f>
        <v>#REF!</v>
      </c>
      <c r="L202" s="220" t="e">
        <f>IF(#REF!="","―",#REF!)</f>
        <v>#REF!</v>
      </c>
      <c r="M202" s="52"/>
    </row>
    <row r="203" spans="2:13" s="56" customFormat="1" ht="15.75" customHeight="1" x14ac:dyDescent="0.2">
      <c r="B203" s="69"/>
      <c r="C203" s="78" t="s">
        <v>78</v>
      </c>
      <c r="D203" s="220" t="e">
        <f>IF(#REF!="","―",#REF!)</f>
        <v>#REF!</v>
      </c>
      <c r="E203" s="220" t="e">
        <f>IF(#REF!="","―",#REF!)</f>
        <v>#REF!</v>
      </c>
      <c r="F203" s="220" t="e">
        <f>IF(#REF!="","―",#REF!)</f>
        <v>#REF!</v>
      </c>
      <c r="G203" s="128"/>
      <c r="H203" s="131"/>
      <c r="I203" s="132" t="s">
        <v>78</v>
      </c>
      <c r="J203" s="224" t="e">
        <f>IF(#REF!="","―",#REF!)</f>
        <v>#REF!</v>
      </c>
      <c r="K203" s="220" t="e">
        <f>IF(#REF!="","―",#REF!)</f>
        <v>#REF!</v>
      </c>
      <c r="L203" s="220" t="e">
        <f>IF(#REF!="","―",#REF!)</f>
        <v>#REF!</v>
      </c>
      <c r="M203" s="52"/>
    </row>
    <row r="204" spans="2:13" s="56" customFormat="1" ht="15.75" customHeight="1" x14ac:dyDescent="0.2">
      <c r="B204" s="71"/>
      <c r="C204" s="82" t="s">
        <v>79</v>
      </c>
      <c r="D204" s="222" t="e">
        <f>IF(#REF!="","―",#REF!)</f>
        <v>#REF!</v>
      </c>
      <c r="E204" s="222" t="e">
        <f>IF(#REF!="","―",#REF!)</f>
        <v>#REF!</v>
      </c>
      <c r="F204" s="222" t="e">
        <f>IF(#REF!="","―",#REF!)</f>
        <v>#REF!</v>
      </c>
      <c r="G204" s="128"/>
      <c r="H204" s="129"/>
      <c r="I204" s="130" t="s">
        <v>79</v>
      </c>
      <c r="J204" s="225" t="e">
        <f>IF(#REF!="","―",#REF!)</f>
        <v>#REF!</v>
      </c>
      <c r="K204" s="222" t="e">
        <f>IF(#REF!="","―",#REF!)</f>
        <v>#REF!</v>
      </c>
      <c r="L204" s="222" t="e">
        <f>IF(#REF!="","―",#REF!)</f>
        <v>#REF!</v>
      </c>
      <c r="M204" s="52"/>
    </row>
    <row r="205" spans="2:13" s="56" customFormat="1" ht="15.75" customHeight="1" x14ac:dyDescent="0.2">
      <c r="B205" s="69" t="s">
        <v>80</v>
      </c>
      <c r="C205" s="78" t="s">
        <v>81</v>
      </c>
      <c r="D205" s="220" t="e">
        <f>IF(#REF!="","―",#REF!)</f>
        <v>#REF!</v>
      </c>
      <c r="E205" s="220" t="e">
        <f>IF(#REF!="","―",#REF!)</f>
        <v>#REF!</v>
      </c>
      <c r="F205" s="220" t="e">
        <f>IF(#REF!="","―",#REF!)</f>
        <v>#REF!</v>
      </c>
      <c r="G205" s="128"/>
      <c r="H205" s="131" t="s">
        <v>80</v>
      </c>
      <c r="I205" s="78" t="s">
        <v>81</v>
      </c>
      <c r="J205" s="224" t="e">
        <f>IF(#REF!="","―",#REF!)</f>
        <v>#REF!</v>
      </c>
      <c r="K205" s="224" t="e">
        <f>IF(#REF!="","―",#REF!)</f>
        <v>#REF!</v>
      </c>
      <c r="L205" s="220" t="e">
        <f>IF(#REF!="","―",#REF!)</f>
        <v>#REF!</v>
      </c>
      <c r="M205" s="52"/>
    </row>
    <row r="206" spans="2:13" s="56" customFormat="1" ht="15.75" customHeight="1" x14ac:dyDescent="0.2">
      <c r="B206" s="69"/>
      <c r="C206" s="78" t="s">
        <v>189</v>
      </c>
      <c r="D206" s="220" t="e">
        <f>IF(#REF!="","―",#REF!)</f>
        <v>#REF!</v>
      </c>
      <c r="E206" s="220" t="e">
        <f>IF(#REF!="","―",#REF!)</f>
        <v>#REF!</v>
      </c>
      <c r="F206" s="220" t="e">
        <f>IF(#REF!="","―",#REF!)</f>
        <v>#REF!</v>
      </c>
      <c r="G206" s="128"/>
      <c r="H206" s="131"/>
      <c r="I206" s="78" t="s">
        <v>189</v>
      </c>
      <c r="J206" s="224" t="e">
        <f>IF(#REF!="","―",#REF!)</f>
        <v>#REF!</v>
      </c>
      <c r="K206" s="220" t="e">
        <f>IF(#REF!="","―",#REF!)</f>
        <v>#REF!</v>
      </c>
      <c r="L206" s="220" t="e">
        <f>IF(#REF!="","―",#REF!)</f>
        <v>#REF!</v>
      </c>
      <c r="M206" s="52"/>
    </row>
    <row r="207" spans="2:13" s="56" customFormat="1" ht="15.75" customHeight="1" x14ac:dyDescent="0.2">
      <c r="B207" s="69"/>
      <c r="C207" s="78" t="s">
        <v>190</v>
      </c>
      <c r="D207" s="220" t="e">
        <f>IF(#REF!="","―",#REF!)</f>
        <v>#REF!</v>
      </c>
      <c r="E207" s="220" t="e">
        <f>IF(#REF!="","―",#REF!)</f>
        <v>#REF!</v>
      </c>
      <c r="F207" s="220" t="e">
        <f>IF(#REF!="","―",#REF!)</f>
        <v>#REF!</v>
      </c>
      <c r="G207" s="128"/>
      <c r="H207" s="131"/>
      <c r="I207" s="78" t="s">
        <v>190</v>
      </c>
      <c r="J207" s="224" t="e">
        <f>IF(#REF!="","―",#REF!)</f>
        <v>#REF!</v>
      </c>
      <c r="K207" s="220" t="e">
        <f>IF(#REF!="","―",#REF!)</f>
        <v>#REF!</v>
      </c>
      <c r="L207" s="220" t="e">
        <f>IF(#REF!="","―",#REF!)</f>
        <v>#REF!</v>
      </c>
      <c r="M207" s="52"/>
    </row>
    <row r="208" spans="2:13" s="56" customFormat="1" ht="15.75" customHeight="1" x14ac:dyDescent="0.2">
      <c r="B208" s="69"/>
      <c r="C208" s="78" t="s">
        <v>191</v>
      </c>
      <c r="D208" s="220" t="e">
        <f>IF(#REF!="","―",#REF!)</f>
        <v>#REF!</v>
      </c>
      <c r="E208" s="220" t="e">
        <f>IF(#REF!="","―",#REF!)</f>
        <v>#REF!</v>
      </c>
      <c r="F208" s="220" t="e">
        <f>IF(#REF!="","―",#REF!)</f>
        <v>#REF!</v>
      </c>
      <c r="G208" s="128"/>
      <c r="H208" s="131"/>
      <c r="I208" s="78" t="s">
        <v>191</v>
      </c>
      <c r="J208" s="224" t="e">
        <f>IF(#REF!="","―",#REF!)</f>
        <v>#REF!</v>
      </c>
      <c r="K208" s="220" t="e">
        <f>IF(#REF!="","―",#REF!)</f>
        <v>#REF!</v>
      </c>
      <c r="L208" s="220" t="e">
        <f>IF(#REF!="","―",#REF!)</f>
        <v>#REF!</v>
      </c>
      <c r="M208" s="52"/>
    </row>
    <row r="209" spans="2:13" s="56" customFormat="1" ht="15.75" customHeight="1" x14ac:dyDescent="0.2">
      <c r="B209" s="69"/>
      <c r="C209" s="78" t="s">
        <v>192</v>
      </c>
      <c r="D209" s="220" t="e">
        <f>IF(#REF!="","―",#REF!)</f>
        <v>#REF!</v>
      </c>
      <c r="E209" s="220" t="e">
        <f>IF(#REF!="","―",#REF!)</f>
        <v>#REF!</v>
      </c>
      <c r="F209" s="220" t="e">
        <f>IF(#REF!="","―",#REF!)</f>
        <v>#REF!</v>
      </c>
      <c r="G209" s="128"/>
      <c r="H209" s="131"/>
      <c r="I209" s="78" t="s">
        <v>192</v>
      </c>
      <c r="J209" s="224" t="e">
        <f>IF(#REF!="","―",#REF!)</f>
        <v>#REF!</v>
      </c>
      <c r="K209" s="220" t="e">
        <f>IF(#REF!="","―",#REF!)</f>
        <v>#REF!</v>
      </c>
      <c r="L209" s="220" t="e">
        <f>IF(#REF!="","―",#REF!)</f>
        <v>#REF!</v>
      </c>
      <c r="M209" s="52"/>
    </row>
    <row r="210" spans="2:13" s="56" customFormat="1" ht="15.75" customHeight="1" x14ac:dyDescent="0.2">
      <c r="B210" s="69"/>
      <c r="C210" s="78" t="s">
        <v>82</v>
      </c>
      <c r="D210" s="220" t="e">
        <f>IF(#REF!="","―",#REF!)</f>
        <v>#REF!</v>
      </c>
      <c r="E210" s="220" t="e">
        <f>IF(#REF!="","―",#REF!)</f>
        <v>#REF!</v>
      </c>
      <c r="F210" s="220" t="e">
        <f>IF(#REF!="","―",#REF!)</f>
        <v>#REF!</v>
      </c>
      <c r="G210" s="128"/>
      <c r="H210" s="131"/>
      <c r="I210" s="78" t="s">
        <v>82</v>
      </c>
      <c r="J210" s="224" t="e">
        <f>IF(#REF!="","―",#REF!)</f>
        <v>#REF!</v>
      </c>
      <c r="K210" s="220" t="e">
        <f>IF(#REF!="","―",#REF!)</f>
        <v>#REF!</v>
      </c>
      <c r="L210" s="220" t="e">
        <f>IF(#REF!="","―",#REF!)</f>
        <v>#REF!</v>
      </c>
      <c r="M210" s="52"/>
    </row>
    <row r="211" spans="2:13" s="56" customFormat="1" ht="15.75" customHeight="1" x14ac:dyDescent="0.2">
      <c r="B211" s="69"/>
      <c r="C211" s="78" t="s">
        <v>193</v>
      </c>
      <c r="D211" s="220" t="e">
        <f>IF(#REF!="","―",#REF!)</f>
        <v>#REF!</v>
      </c>
      <c r="E211" s="220" t="e">
        <f>IF(#REF!="","―",#REF!)</f>
        <v>#REF!</v>
      </c>
      <c r="F211" s="220" t="e">
        <f>IF(#REF!="","―",#REF!)</f>
        <v>#REF!</v>
      </c>
      <c r="G211" s="128"/>
      <c r="H211" s="131"/>
      <c r="I211" s="78" t="s">
        <v>193</v>
      </c>
      <c r="J211" s="224" t="e">
        <f>IF(#REF!="","―",#REF!)</f>
        <v>#REF!</v>
      </c>
      <c r="K211" s="220" t="e">
        <f>IF(#REF!="","―",#REF!)</f>
        <v>#REF!</v>
      </c>
      <c r="L211" s="220" t="e">
        <f>IF(#REF!="","―",#REF!)</f>
        <v>#REF!</v>
      </c>
      <c r="M211" s="52"/>
    </row>
    <row r="212" spans="2:13" s="56" customFormat="1" ht="15.75" customHeight="1" x14ac:dyDescent="0.2">
      <c r="B212" s="71"/>
      <c r="C212" s="82" t="s">
        <v>83</v>
      </c>
      <c r="D212" s="222" t="e">
        <f>IF(#REF!="","―",#REF!)</f>
        <v>#REF!</v>
      </c>
      <c r="E212" s="222" t="e">
        <f>IF(#REF!="","―",#REF!)</f>
        <v>#REF!</v>
      </c>
      <c r="F212" s="222" t="e">
        <f>IF(#REF!="","―",#REF!)</f>
        <v>#REF!</v>
      </c>
      <c r="G212" s="128"/>
      <c r="H212" s="129"/>
      <c r="I212" s="82" t="s">
        <v>83</v>
      </c>
      <c r="J212" s="225" t="e">
        <f>IF(#REF!="","―",#REF!)</f>
        <v>#REF!</v>
      </c>
      <c r="K212" s="222" t="e">
        <f>IF(#REF!="","―",#REF!)</f>
        <v>#REF!</v>
      </c>
      <c r="L212" s="222" t="e">
        <f>IF(#REF!="","―",#REF!)</f>
        <v>#REF!</v>
      </c>
      <c r="M212" s="52"/>
    </row>
    <row r="213" spans="2:13" s="56" customFormat="1" ht="15.75" customHeight="1" x14ac:dyDescent="0.15">
      <c r="B213" s="59"/>
      <c r="C213" s="59"/>
      <c r="D213" s="60"/>
      <c r="E213" s="60"/>
      <c r="F213" s="60"/>
      <c r="G213" s="58"/>
      <c r="H213" s="59"/>
      <c r="I213" s="59"/>
      <c r="J213" s="60"/>
      <c r="K213" s="60"/>
      <c r="L213" s="60"/>
      <c r="M213" s="52"/>
    </row>
    <row r="214" spans="2:13" s="56" customFormat="1" ht="15.75" customHeight="1" x14ac:dyDescent="0.15">
      <c r="B214" s="83"/>
      <c r="C214" s="84"/>
      <c r="D214" s="75" t="s">
        <v>37</v>
      </c>
      <c r="E214" s="119" t="s">
        <v>38</v>
      </c>
      <c r="F214" s="76" t="s">
        <v>39</v>
      </c>
      <c r="G214" s="22"/>
      <c r="H214" s="83"/>
      <c r="I214" s="84"/>
      <c r="J214" s="75" t="s">
        <v>37</v>
      </c>
      <c r="K214" s="119" t="s">
        <v>38</v>
      </c>
      <c r="L214" s="76" t="s">
        <v>39</v>
      </c>
      <c r="M214" s="52"/>
    </row>
    <row r="215" spans="2:13" s="56" customFormat="1" ht="15.75" customHeight="1" x14ac:dyDescent="0.15">
      <c r="B215" s="77" t="s">
        <v>84</v>
      </c>
      <c r="C215" s="78"/>
      <c r="D215" s="206" t="e">
        <f>SUM(D166:D212)</f>
        <v>#REF!</v>
      </c>
      <c r="E215" s="207" t="e">
        <f>SUM(E166:E212)</f>
        <v>#REF!</v>
      </c>
      <c r="F215" s="125" t="e">
        <f>SUM(F166:F212)</f>
        <v>#REF!</v>
      </c>
      <c r="G215" s="58"/>
      <c r="H215" s="77" t="s">
        <v>84</v>
      </c>
      <c r="I215" s="78"/>
      <c r="J215" s="206" t="e">
        <f>SUM(J166:J212)</f>
        <v>#REF!</v>
      </c>
      <c r="K215" s="207" t="e">
        <f>SUM(K166:K212)</f>
        <v>#REF!</v>
      </c>
      <c r="L215" s="125" t="e">
        <f>SUM(L166:L212)</f>
        <v>#REF!</v>
      </c>
      <c r="M215" s="52"/>
    </row>
    <row r="216" spans="2:13" s="56" customFormat="1" ht="15.75" customHeight="1" x14ac:dyDescent="0.15">
      <c r="B216" s="79" t="s">
        <v>85</v>
      </c>
      <c r="C216" s="80"/>
      <c r="D216" s="208" t="e">
        <f>#REF!</f>
        <v>#REF!</v>
      </c>
      <c r="E216" s="209" t="e">
        <f>#REF!</f>
        <v>#REF!</v>
      </c>
      <c r="F216" s="126" t="e">
        <f>#REF!</f>
        <v>#REF!</v>
      </c>
      <c r="G216" s="58"/>
      <c r="H216" s="79" t="s">
        <v>85</v>
      </c>
      <c r="I216" s="80"/>
      <c r="J216" s="208" t="e">
        <f>#REF!</f>
        <v>#REF!</v>
      </c>
      <c r="K216" s="209" t="e">
        <f>#REF!</f>
        <v>#REF!</v>
      </c>
      <c r="L216" s="126" t="e">
        <f>#REF!</f>
        <v>#REF!</v>
      </c>
      <c r="M216" s="52"/>
    </row>
    <row r="217" spans="2:13" s="56" customFormat="1" ht="15.75" customHeight="1" x14ac:dyDescent="0.15">
      <c r="B217" s="79" t="s">
        <v>86</v>
      </c>
      <c r="C217" s="80"/>
      <c r="D217" s="208" t="e">
        <f>'公表資料（表-２）前月'!D216</f>
        <v>#REF!</v>
      </c>
      <c r="E217" s="209" t="e">
        <f>'公表資料（表-２）前月'!E216</f>
        <v>#REF!</v>
      </c>
      <c r="F217" s="126" t="e">
        <f>'公表資料（表-２）前月'!F216</f>
        <v>#REF!</v>
      </c>
      <c r="G217" s="58"/>
      <c r="H217" s="79" t="s">
        <v>86</v>
      </c>
      <c r="I217" s="80"/>
      <c r="J217" s="208" t="e">
        <f>'公表資料（表-２）前月'!J216</f>
        <v>#REF!</v>
      </c>
      <c r="K217" s="209" t="e">
        <f>'公表資料（表-２）前月'!K216</f>
        <v>#REF!</v>
      </c>
      <c r="L217" s="126" t="e">
        <f>'公表資料（表-２）前月'!L216</f>
        <v>#REF!</v>
      </c>
      <c r="M217" s="52"/>
    </row>
    <row r="218" spans="2:13" s="56" customFormat="1" ht="15.75" customHeight="1" x14ac:dyDescent="0.15">
      <c r="B218" s="81" t="s">
        <v>87</v>
      </c>
      <c r="C218" s="82"/>
      <c r="D218" s="210" t="e">
        <f>D216-D217</f>
        <v>#REF!</v>
      </c>
      <c r="E218" s="211" t="e">
        <f>E216-E217</f>
        <v>#REF!</v>
      </c>
      <c r="F218" s="127" t="e">
        <f>F216-F217</f>
        <v>#REF!</v>
      </c>
      <c r="G218" s="58"/>
      <c r="H218" s="81" t="s">
        <v>87</v>
      </c>
      <c r="I218" s="82"/>
      <c r="J218" s="210" t="e">
        <f>J216-J217</f>
        <v>#REF!</v>
      </c>
      <c r="K218" s="211" t="e">
        <f>K216-K217</f>
        <v>#REF!</v>
      </c>
      <c r="L218" s="127" t="e">
        <f>L216-L217</f>
        <v>#REF!</v>
      </c>
      <c r="M218" s="52"/>
    </row>
    <row r="219" spans="2:13" s="56" customFormat="1" ht="15.75" customHeight="1" x14ac:dyDescent="0.15">
      <c r="B219" s="59"/>
      <c r="C219" s="59"/>
      <c r="D219" s="60"/>
      <c r="E219" s="60"/>
      <c r="F219" s="60"/>
      <c r="G219" s="58"/>
      <c r="H219" s="59"/>
      <c r="I219" s="59"/>
      <c r="J219" s="60"/>
      <c r="K219" s="60"/>
      <c r="L219" s="60"/>
      <c r="M219" s="52"/>
    </row>
    <row r="220" spans="2:13" s="56" customFormat="1" ht="15.75" customHeight="1" x14ac:dyDescent="0.15">
      <c r="B220" s="22" t="s">
        <v>88</v>
      </c>
      <c r="C220" s="22"/>
      <c r="D220" s="23"/>
      <c r="E220" s="23"/>
      <c r="F220" s="23"/>
      <c r="G220" s="22"/>
      <c r="H220" s="22" t="s">
        <v>88</v>
      </c>
      <c r="I220" s="22"/>
      <c r="J220" s="23"/>
      <c r="K220" s="23"/>
      <c r="L220" s="23"/>
      <c r="M220" s="52"/>
    </row>
    <row r="221" spans="2:13" s="56" customFormat="1" ht="15.75" customHeight="1" x14ac:dyDescent="0.15">
      <c r="B221" s="73" t="s">
        <v>89</v>
      </c>
      <c r="C221" s="74"/>
      <c r="D221" s="75" t="s">
        <v>37</v>
      </c>
      <c r="E221" s="119" t="s">
        <v>38</v>
      </c>
      <c r="F221" s="76" t="s">
        <v>39</v>
      </c>
      <c r="G221" s="22"/>
      <c r="H221" s="73" t="s">
        <v>89</v>
      </c>
      <c r="I221" s="74"/>
      <c r="J221" s="75" t="s">
        <v>37</v>
      </c>
      <c r="K221" s="119" t="s">
        <v>38</v>
      </c>
      <c r="L221" s="76" t="s">
        <v>39</v>
      </c>
      <c r="M221" s="52"/>
    </row>
    <row r="222" spans="2:13" s="63" customFormat="1" ht="15.75" customHeight="1" x14ac:dyDescent="0.15">
      <c r="B222" s="69" t="s">
        <v>40</v>
      </c>
      <c r="C222" s="70" t="s">
        <v>90</v>
      </c>
      <c r="D222" s="88" t="e">
        <f>#REF!</f>
        <v>#REF!</v>
      </c>
      <c r="E222" s="118" t="e">
        <f>#REF!</f>
        <v>#REF!</v>
      </c>
      <c r="F222" s="87" t="e">
        <f>#REF!</f>
        <v>#REF!</v>
      </c>
      <c r="G222" s="61"/>
      <c r="H222" s="69" t="s">
        <v>40</v>
      </c>
      <c r="I222" s="70" t="s">
        <v>90</v>
      </c>
      <c r="J222" s="88" t="e">
        <f>#REF!</f>
        <v>#REF!</v>
      </c>
      <c r="K222" s="118" t="e">
        <f>#REF!</f>
        <v>#REF!</v>
      </c>
      <c r="L222" s="87" t="e">
        <f>#REF!</f>
        <v>#REF!</v>
      </c>
      <c r="M222" s="62"/>
    </row>
    <row r="223" spans="2:13" s="63" customFormat="1" ht="15.75" customHeight="1" x14ac:dyDescent="0.15">
      <c r="B223" s="69" t="s">
        <v>41</v>
      </c>
      <c r="C223" s="70" t="s">
        <v>91</v>
      </c>
      <c r="D223" s="88" t="e">
        <f>#REF!</f>
        <v>#REF!</v>
      </c>
      <c r="E223" s="118" t="e">
        <f>#REF!</f>
        <v>#REF!</v>
      </c>
      <c r="F223" s="87" t="e">
        <f>#REF!</f>
        <v>#REF!</v>
      </c>
      <c r="G223" s="61"/>
      <c r="H223" s="69" t="s">
        <v>41</v>
      </c>
      <c r="I223" s="70" t="s">
        <v>91</v>
      </c>
      <c r="J223" s="88" t="e">
        <f>#REF!</f>
        <v>#REF!</v>
      </c>
      <c r="K223" s="118" t="e">
        <f>#REF!</f>
        <v>#REF!</v>
      </c>
      <c r="L223" s="87" t="e">
        <f>#REF!</f>
        <v>#REF!</v>
      </c>
      <c r="M223" s="62"/>
    </row>
    <row r="224" spans="2:13" s="63" customFormat="1" ht="15.75" customHeight="1" x14ac:dyDescent="0.15">
      <c r="B224" s="69" t="s">
        <v>48</v>
      </c>
      <c r="C224" s="70" t="s">
        <v>194</v>
      </c>
      <c r="D224" s="88" t="e">
        <f>#REF!</f>
        <v>#REF!</v>
      </c>
      <c r="E224" s="118" t="e">
        <f>#REF!</f>
        <v>#REF!</v>
      </c>
      <c r="F224" s="87" t="e">
        <f>#REF!</f>
        <v>#REF!</v>
      </c>
      <c r="G224" s="61"/>
      <c r="H224" s="69" t="s">
        <v>48</v>
      </c>
      <c r="I224" s="70" t="s">
        <v>194</v>
      </c>
      <c r="J224" s="88" t="e">
        <f>#REF!</f>
        <v>#REF!</v>
      </c>
      <c r="K224" s="118" t="e">
        <f>#REF!</f>
        <v>#REF!</v>
      </c>
      <c r="L224" s="87" t="e">
        <f>#REF!</f>
        <v>#REF!</v>
      </c>
      <c r="M224" s="62"/>
    </row>
    <row r="225" spans="2:13" s="63" customFormat="1" ht="15.75" customHeight="1" x14ac:dyDescent="0.15">
      <c r="B225" s="69" t="s">
        <v>52</v>
      </c>
      <c r="C225" s="70" t="s">
        <v>92</v>
      </c>
      <c r="D225" s="88" t="e">
        <f>#REF!</f>
        <v>#REF!</v>
      </c>
      <c r="E225" s="118" t="e">
        <f>#REF!</f>
        <v>#REF!</v>
      </c>
      <c r="F225" s="87" t="e">
        <f>#REF!</f>
        <v>#REF!</v>
      </c>
      <c r="G225" s="61"/>
      <c r="H225" s="69" t="s">
        <v>52</v>
      </c>
      <c r="I225" s="70" t="s">
        <v>92</v>
      </c>
      <c r="J225" s="88" t="e">
        <f>#REF!</f>
        <v>#REF!</v>
      </c>
      <c r="K225" s="118" t="e">
        <f>#REF!</f>
        <v>#REF!</v>
      </c>
      <c r="L225" s="87" t="e">
        <f>#REF!</f>
        <v>#REF!</v>
      </c>
      <c r="M225" s="62"/>
    </row>
    <row r="226" spans="2:13" s="63" customFormat="1" ht="15.75" customHeight="1" x14ac:dyDescent="0.15">
      <c r="B226" s="69" t="s">
        <v>56</v>
      </c>
      <c r="C226" s="70" t="s">
        <v>93</v>
      </c>
      <c r="D226" s="88" t="e">
        <f>#REF!</f>
        <v>#REF!</v>
      </c>
      <c r="E226" s="118" t="e">
        <f>#REF!</f>
        <v>#REF!</v>
      </c>
      <c r="F226" s="87" t="e">
        <f>#REF!</f>
        <v>#REF!</v>
      </c>
      <c r="G226" s="61"/>
      <c r="H226" s="69" t="s">
        <v>56</v>
      </c>
      <c r="I226" s="70" t="s">
        <v>93</v>
      </c>
      <c r="J226" s="88" t="e">
        <f>#REF!</f>
        <v>#REF!</v>
      </c>
      <c r="K226" s="118" t="e">
        <f>#REF!</f>
        <v>#REF!</v>
      </c>
      <c r="L226" s="87" t="e">
        <f>#REF!</f>
        <v>#REF!</v>
      </c>
      <c r="M226" s="62"/>
    </row>
    <row r="227" spans="2:13" s="63" customFormat="1" ht="15.75" customHeight="1" x14ac:dyDescent="0.15">
      <c r="B227" s="69" t="s">
        <v>61</v>
      </c>
      <c r="C227" s="70" t="s">
        <v>94</v>
      </c>
      <c r="D227" s="88" t="e">
        <f>#REF!</f>
        <v>#REF!</v>
      </c>
      <c r="E227" s="118" t="e">
        <f>#REF!</f>
        <v>#REF!</v>
      </c>
      <c r="F227" s="87" t="e">
        <f>#REF!</f>
        <v>#REF!</v>
      </c>
      <c r="G227" s="61"/>
      <c r="H227" s="69" t="s">
        <v>61</v>
      </c>
      <c r="I227" s="70" t="s">
        <v>94</v>
      </c>
      <c r="J227" s="88" t="e">
        <f>#REF!</f>
        <v>#REF!</v>
      </c>
      <c r="K227" s="118" t="e">
        <f>#REF!</f>
        <v>#REF!</v>
      </c>
      <c r="L227" s="87" t="e">
        <f>#REF!</f>
        <v>#REF!</v>
      </c>
      <c r="M227" s="62"/>
    </row>
    <row r="228" spans="2:13" s="63" customFormat="1" ht="15.75" customHeight="1" x14ac:dyDescent="0.15">
      <c r="B228" s="69" t="s">
        <v>69</v>
      </c>
      <c r="C228" s="70" t="s">
        <v>95</v>
      </c>
      <c r="D228" s="88" t="e">
        <f>#REF!</f>
        <v>#REF!</v>
      </c>
      <c r="E228" s="118" t="e">
        <f>#REF!</f>
        <v>#REF!</v>
      </c>
      <c r="F228" s="87" t="e">
        <f>#REF!</f>
        <v>#REF!</v>
      </c>
      <c r="G228" s="61"/>
      <c r="H228" s="69" t="s">
        <v>69</v>
      </c>
      <c r="I228" s="70" t="s">
        <v>95</v>
      </c>
      <c r="J228" s="88" t="e">
        <f>#REF!</f>
        <v>#REF!</v>
      </c>
      <c r="K228" s="118" t="e">
        <f>#REF!</f>
        <v>#REF!</v>
      </c>
      <c r="L228" s="87" t="e">
        <f>#REF!</f>
        <v>#REF!</v>
      </c>
      <c r="M228" s="62"/>
    </row>
    <row r="229" spans="2:13" s="63" customFormat="1" ht="15.75" customHeight="1" x14ac:dyDescent="0.15">
      <c r="B229" s="69" t="s">
        <v>75</v>
      </c>
      <c r="C229" s="70" t="s">
        <v>93</v>
      </c>
      <c r="D229" s="88" t="e">
        <f>#REF!</f>
        <v>#REF!</v>
      </c>
      <c r="E229" s="118" t="e">
        <f>#REF!</f>
        <v>#REF!</v>
      </c>
      <c r="F229" s="87" t="e">
        <f>#REF!</f>
        <v>#REF!</v>
      </c>
      <c r="G229" s="61"/>
      <c r="H229" s="69" t="s">
        <v>75</v>
      </c>
      <c r="I229" s="70" t="s">
        <v>93</v>
      </c>
      <c r="J229" s="88" t="e">
        <f>#REF!</f>
        <v>#REF!</v>
      </c>
      <c r="K229" s="118" t="e">
        <f>#REF!</f>
        <v>#REF!</v>
      </c>
      <c r="L229" s="87" t="e">
        <f>#REF!</f>
        <v>#REF!</v>
      </c>
      <c r="M229" s="62"/>
    </row>
    <row r="230" spans="2:13" s="63" customFormat="1" ht="15.75" customHeight="1" x14ac:dyDescent="0.15">
      <c r="B230" s="71" t="s">
        <v>80</v>
      </c>
      <c r="C230" s="72" t="s">
        <v>195</v>
      </c>
      <c r="D230" s="89" t="e">
        <f>#REF!</f>
        <v>#REF!</v>
      </c>
      <c r="E230" s="117" t="e">
        <f>#REF!</f>
        <v>#REF!</v>
      </c>
      <c r="F230" s="86" t="e">
        <f>#REF!</f>
        <v>#REF!</v>
      </c>
      <c r="G230" s="61"/>
      <c r="H230" s="71" t="s">
        <v>80</v>
      </c>
      <c r="I230" s="72" t="s">
        <v>195</v>
      </c>
      <c r="J230" s="89" t="e">
        <f>#REF!</f>
        <v>#REF!</v>
      </c>
      <c r="K230" s="117" t="e">
        <f>#REF!</f>
        <v>#REF!</v>
      </c>
      <c r="L230" s="86" t="e">
        <f>#REF!</f>
        <v>#REF!</v>
      </c>
      <c r="M230" s="62"/>
    </row>
    <row r="231" spans="2:13" s="63" customFormat="1" ht="13.5" customHeight="1" x14ac:dyDescent="0.15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2"/>
    </row>
    <row r="232" spans="2:13" ht="13.5" customHeight="1" x14ac:dyDescent="0.15">
      <c r="B232" s="64" t="s">
        <v>96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5"/>
    </row>
    <row r="233" spans="2:13" ht="13.5" customHeight="1" x14ac:dyDescent="0.15">
      <c r="B233" s="67" t="s">
        <v>97</v>
      </c>
      <c r="C233" s="538" t="s">
        <v>163</v>
      </c>
      <c r="D233" s="540"/>
      <c r="E233" s="540"/>
      <c r="F233" s="540"/>
      <c r="G233" s="540"/>
      <c r="H233" s="540"/>
      <c r="I233" s="540"/>
      <c r="J233" s="540"/>
      <c r="K233" s="540"/>
      <c r="L233" s="540"/>
      <c r="M233" s="65"/>
    </row>
    <row r="234" spans="2:13" ht="13.5" customHeight="1" x14ac:dyDescent="0.15">
      <c r="B234" s="61"/>
      <c r="C234" s="539" t="s">
        <v>164</v>
      </c>
      <c r="D234" s="539"/>
      <c r="E234" s="539"/>
      <c r="F234" s="539"/>
      <c r="G234" s="539"/>
      <c r="H234" s="539"/>
      <c r="I234" s="539"/>
      <c r="J234" s="539"/>
      <c r="K234" s="539"/>
      <c r="L234" s="539"/>
      <c r="M234" s="65"/>
    </row>
    <row r="235" spans="2:13" ht="13.5" customHeight="1" x14ac:dyDescent="0.15">
      <c r="B235" s="67" t="s">
        <v>98</v>
      </c>
      <c r="C235" s="538" t="s">
        <v>167</v>
      </c>
      <c r="D235" s="538"/>
      <c r="E235" s="538"/>
      <c r="F235" s="538"/>
      <c r="G235" s="538"/>
      <c r="H235" s="538"/>
      <c r="I235" s="538"/>
      <c r="J235" s="538"/>
      <c r="K235" s="538"/>
      <c r="L235" s="538"/>
      <c r="M235" s="65"/>
    </row>
    <row r="236" spans="2:13" ht="13.5" customHeight="1" x14ac:dyDescent="0.15">
      <c r="B236" s="61"/>
      <c r="C236" s="539" t="s">
        <v>168</v>
      </c>
      <c r="D236" s="539"/>
      <c r="E236" s="539"/>
      <c r="F236" s="539"/>
      <c r="G236" s="539"/>
      <c r="H236" s="539"/>
      <c r="I236" s="539"/>
      <c r="J236" s="539"/>
      <c r="K236" s="539"/>
      <c r="L236" s="539"/>
      <c r="M236" s="65"/>
    </row>
    <row r="237" spans="2:13" ht="13.5" customHeight="1" x14ac:dyDescent="0.15">
      <c r="B237" s="67" t="s">
        <v>99</v>
      </c>
      <c r="C237" s="538" t="s">
        <v>165</v>
      </c>
      <c r="D237" s="538"/>
      <c r="E237" s="538"/>
      <c r="F237" s="538"/>
      <c r="G237" s="538"/>
      <c r="H237" s="538"/>
      <c r="I237" s="538"/>
      <c r="J237" s="538"/>
      <c r="K237" s="538"/>
      <c r="L237" s="538"/>
      <c r="M237" s="65"/>
    </row>
    <row r="238" spans="2:13" ht="13.5" customHeight="1" x14ac:dyDescent="0.15">
      <c r="B238" s="61"/>
      <c r="C238" s="539" t="s">
        <v>166</v>
      </c>
      <c r="D238" s="539"/>
      <c r="E238" s="539"/>
      <c r="F238" s="539"/>
      <c r="G238" s="539"/>
      <c r="H238" s="539"/>
      <c r="I238" s="539"/>
      <c r="J238" s="539"/>
      <c r="K238" s="539"/>
      <c r="L238" s="539"/>
      <c r="M238" s="65"/>
    </row>
    <row r="239" spans="2:13" ht="13.5" customHeight="1" x14ac:dyDescent="0.15"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5"/>
    </row>
    <row r="240" spans="2:13" ht="13.5" customHeight="1" x14ac:dyDescent="0.15"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5"/>
    </row>
    <row r="241" spans="2:17" s="54" customFormat="1" ht="17.25" x14ac:dyDescent="0.15"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90" t="s">
        <v>102</v>
      </c>
      <c r="M241" s="53"/>
    </row>
    <row r="242" spans="2:17" s="54" customFormat="1" ht="27" customHeight="1" x14ac:dyDescent="0.15">
      <c r="B242" s="19"/>
      <c r="C242" s="20"/>
      <c r="D242" s="68"/>
      <c r="E242" s="68"/>
      <c r="F242" s="68"/>
      <c r="G242" s="68"/>
      <c r="H242" s="68"/>
      <c r="I242" s="68"/>
      <c r="J242" s="68"/>
      <c r="K242" s="68"/>
      <c r="L242" s="68"/>
      <c r="M242" s="55"/>
    </row>
    <row r="243" spans="2:17" s="56" customFormat="1" ht="27" customHeight="1" x14ac:dyDescent="0.15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52"/>
    </row>
    <row r="244" spans="2:17" s="56" customFormat="1" ht="27" customHeight="1" x14ac:dyDescent="0.15">
      <c r="B244" s="50" t="s">
        <v>162</v>
      </c>
      <c r="C244" s="18"/>
      <c r="D244" s="18"/>
      <c r="E244" s="18"/>
      <c r="F244" s="51"/>
      <c r="G244" s="18"/>
      <c r="H244" s="50" t="s">
        <v>228</v>
      </c>
      <c r="I244" s="18"/>
      <c r="J244" s="18"/>
      <c r="K244" s="18"/>
      <c r="L244" s="50"/>
      <c r="M244" s="57"/>
    </row>
    <row r="245" spans="2:17" s="56" customFormat="1" ht="15.75" customHeight="1" x14ac:dyDescent="0.15">
      <c r="B245" s="85" t="s">
        <v>35</v>
      </c>
      <c r="C245" s="74" t="s">
        <v>36</v>
      </c>
      <c r="D245" s="116" t="s">
        <v>37</v>
      </c>
      <c r="E245" s="116" t="s">
        <v>38</v>
      </c>
      <c r="F245" s="116" t="s">
        <v>39</v>
      </c>
      <c r="G245" s="22"/>
      <c r="H245" s="85" t="s">
        <v>35</v>
      </c>
      <c r="I245" s="74" t="s">
        <v>36</v>
      </c>
      <c r="J245" s="115" t="s">
        <v>37</v>
      </c>
      <c r="K245" s="116" t="s">
        <v>38</v>
      </c>
      <c r="L245" s="74" t="s">
        <v>39</v>
      </c>
      <c r="M245" s="52"/>
    </row>
    <row r="246" spans="2:17" s="56" customFormat="1" ht="15.75" customHeight="1" x14ac:dyDescent="0.2">
      <c r="B246" s="71" t="s">
        <v>40</v>
      </c>
      <c r="C246" s="82" t="s">
        <v>40</v>
      </c>
      <c r="D246" s="218" t="e">
        <f>IF(#REF!="","―",#REF!)</f>
        <v>#REF!</v>
      </c>
      <c r="E246" s="218" t="e">
        <f>IF(#REF!="","―",#REF!)</f>
        <v>#REF!</v>
      </c>
      <c r="F246" s="219" t="s">
        <v>23</v>
      </c>
      <c r="G246" s="128"/>
      <c r="H246" s="129" t="s">
        <v>40</v>
      </c>
      <c r="I246" s="130" t="s">
        <v>40</v>
      </c>
      <c r="J246" s="223" t="e">
        <f>IF(#REF!="","―",#REF!)</f>
        <v>#REF!</v>
      </c>
      <c r="K246" s="223" t="e">
        <f>IF(#REF!="","―",#REF!)</f>
        <v>#REF!</v>
      </c>
      <c r="L246" s="219" t="s">
        <v>23</v>
      </c>
      <c r="M246" s="52"/>
    </row>
    <row r="247" spans="2:17" s="56" customFormat="1" ht="15.75" customHeight="1" x14ac:dyDescent="0.2">
      <c r="B247" s="69" t="s">
        <v>41</v>
      </c>
      <c r="C247" s="78" t="s">
        <v>42</v>
      </c>
      <c r="D247" s="220" t="e">
        <f>IF(#REF!="","―",#REF!)</f>
        <v>#REF!</v>
      </c>
      <c r="E247" s="221" t="e">
        <f>IF(#REF!="","―",#REF!)</f>
        <v>#REF!</v>
      </c>
      <c r="F247" s="221" t="s">
        <v>23</v>
      </c>
      <c r="G247" s="128"/>
      <c r="H247" s="131" t="s">
        <v>41</v>
      </c>
      <c r="I247" s="132" t="s">
        <v>42</v>
      </c>
      <c r="J247" s="223" t="e">
        <f>IF(#REF!="","―",#REF!)</f>
        <v>#REF!</v>
      </c>
      <c r="K247" s="221" t="e">
        <f>IF(#REF!="","―",#REF!)</f>
        <v>#REF!</v>
      </c>
      <c r="L247" s="221" t="s">
        <v>23</v>
      </c>
      <c r="M247" s="52"/>
    </row>
    <row r="248" spans="2:17" s="56" customFormat="1" ht="15.75" customHeight="1" x14ac:dyDescent="0.2">
      <c r="B248" s="69"/>
      <c r="C248" s="78" t="s">
        <v>43</v>
      </c>
      <c r="D248" s="220" t="e">
        <f>IF(#REF!="","―",#REF!)</f>
        <v>#REF!</v>
      </c>
      <c r="E248" s="220" t="e">
        <f>IF(#REF!="","―",#REF!)</f>
        <v>#REF!</v>
      </c>
      <c r="F248" s="220" t="s">
        <v>23</v>
      </c>
      <c r="G248" s="128"/>
      <c r="H248" s="131"/>
      <c r="I248" s="132" t="s">
        <v>43</v>
      </c>
      <c r="J248" s="224" t="e">
        <f>IF(#REF!="","―",#REF!)</f>
        <v>#REF!</v>
      </c>
      <c r="K248" s="220" t="e">
        <f>IF(#REF!="","―",#REF!)</f>
        <v>#REF!</v>
      </c>
      <c r="L248" s="220" t="s">
        <v>23</v>
      </c>
      <c r="M248" s="52"/>
    </row>
    <row r="249" spans="2:17" s="56" customFormat="1" ht="15.75" customHeight="1" x14ac:dyDescent="0.2">
      <c r="B249" s="69"/>
      <c r="C249" s="78" t="s">
        <v>44</v>
      </c>
      <c r="D249" s="220" t="e">
        <f>IF(#REF!="","―",#REF!)</f>
        <v>#REF!</v>
      </c>
      <c r="E249" s="220" t="e">
        <f>IF(#REF!="","―",#REF!)</f>
        <v>#REF!</v>
      </c>
      <c r="F249" s="220" t="s">
        <v>23</v>
      </c>
      <c r="G249" s="128"/>
      <c r="H249" s="131"/>
      <c r="I249" s="132" t="s">
        <v>44</v>
      </c>
      <c r="J249" s="224" t="e">
        <f>IF(#REF!="","―",#REF!)</f>
        <v>#REF!</v>
      </c>
      <c r="K249" s="220" t="e">
        <f>IF(#REF!="","―",#REF!)</f>
        <v>#REF!</v>
      </c>
      <c r="L249" s="220" t="s">
        <v>23</v>
      </c>
      <c r="M249" s="52"/>
      <c r="N249" s="186"/>
      <c r="O249" s="186"/>
      <c r="P249" s="186"/>
      <c r="Q249" s="186"/>
    </row>
    <row r="250" spans="2:17" s="56" customFormat="1" ht="15.75" customHeight="1" x14ac:dyDescent="0.2">
      <c r="B250" s="69"/>
      <c r="C250" s="78" t="s">
        <v>45</v>
      </c>
      <c r="D250" s="220" t="e">
        <f>IF(#REF!="","―",#REF!)</f>
        <v>#REF!</v>
      </c>
      <c r="E250" s="220" t="e">
        <f>IF(#REF!="","―",#REF!)</f>
        <v>#REF!</v>
      </c>
      <c r="F250" s="220" t="s">
        <v>23</v>
      </c>
      <c r="G250" s="128"/>
      <c r="H250" s="131"/>
      <c r="I250" s="132" t="s">
        <v>45</v>
      </c>
      <c r="J250" s="224" t="e">
        <f>IF(#REF!="","―",#REF!)</f>
        <v>#REF!</v>
      </c>
      <c r="K250" s="220" t="e">
        <f>IF(#REF!="","―",#REF!)</f>
        <v>#REF!</v>
      </c>
      <c r="L250" s="220" t="s">
        <v>23</v>
      </c>
      <c r="M250" s="52"/>
      <c r="N250" s="187"/>
      <c r="O250" s="187"/>
      <c r="P250" s="187"/>
      <c r="Q250" s="187"/>
    </row>
    <row r="251" spans="2:17" s="56" customFormat="1" ht="15.75" customHeight="1" x14ac:dyDescent="0.2">
      <c r="B251" s="69"/>
      <c r="C251" s="78" t="s">
        <v>46</v>
      </c>
      <c r="D251" s="220" t="e">
        <f>IF(#REF!="","―",#REF!)</f>
        <v>#REF!</v>
      </c>
      <c r="E251" s="220" t="e">
        <f>IF(#REF!="","―",#REF!)</f>
        <v>#REF!</v>
      </c>
      <c r="F251" s="220" t="s">
        <v>23</v>
      </c>
      <c r="G251" s="128"/>
      <c r="H251" s="131"/>
      <c r="I251" s="132" t="s">
        <v>46</v>
      </c>
      <c r="J251" s="224" t="e">
        <f>IF(#REF!="","―",#REF!)</f>
        <v>#REF!</v>
      </c>
      <c r="K251" s="220" t="e">
        <f>IF(#REF!="","―",#REF!)</f>
        <v>#REF!</v>
      </c>
      <c r="L251" s="220" t="s">
        <v>23</v>
      </c>
      <c r="M251" s="52"/>
      <c r="N251" s="187"/>
      <c r="O251" s="187"/>
      <c r="P251" s="187"/>
      <c r="Q251" s="187"/>
    </row>
    <row r="252" spans="2:17" s="56" customFormat="1" ht="15.75" customHeight="1" x14ac:dyDescent="0.2">
      <c r="B252" s="71"/>
      <c r="C252" s="82" t="s">
        <v>47</v>
      </c>
      <c r="D252" s="222" t="e">
        <f>IF(#REF!="","―",#REF!)</f>
        <v>#REF!</v>
      </c>
      <c r="E252" s="222" t="e">
        <f>IF(#REF!="","―",#REF!)</f>
        <v>#REF!</v>
      </c>
      <c r="F252" s="222" t="s">
        <v>23</v>
      </c>
      <c r="G252" s="128"/>
      <c r="H252" s="129"/>
      <c r="I252" s="130" t="s">
        <v>47</v>
      </c>
      <c r="J252" s="225" t="e">
        <f>IF(#REF!="","―",#REF!)</f>
        <v>#REF!</v>
      </c>
      <c r="K252" s="222" t="e">
        <f>IF(#REF!="","―",#REF!)</f>
        <v>#REF!</v>
      </c>
      <c r="L252" s="222" t="s">
        <v>23</v>
      </c>
      <c r="M252" s="52"/>
      <c r="N252" s="187"/>
      <c r="O252" s="187"/>
      <c r="P252" s="187"/>
      <c r="Q252" s="187"/>
    </row>
    <row r="253" spans="2:17" s="56" customFormat="1" ht="15.75" customHeight="1" x14ac:dyDescent="0.2">
      <c r="B253" s="69" t="s">
        <v>48</v>
      </c>
      <c r="C253" s="78" t="s">
        <v>183</v>
      </c>
      <c r="D253" s="221" t="e">
        <f>IF(#REF!="","―",#REF!)</f>
        <v>#REF!</v>
      </c>
      <c r="E253" s="221" t="e">
        <f>IF(#REF!="","―",#REF!)</f>
        <v>#REF!</v>
      </c>
      <c r="F253" s="221" t="s">
        <v>23</v>
      </c>
      <c r="G253" s="128"/>
      <c r="H253" s="131" t="s">
        <v>48</v>
      </c>
      <c r="I253" s="78" t="s">
        <v>183</v>
      </c>
      <c r="J253" s="224" t="e">
        <f>IF(#REF!="","―",#REF!)</f>
        <v>#REF!</v>
      </c>
      <c r="K253" s="224" t="e">
        <f>IF(#REF!="","―",#REF!)</f>
        <v>#REF!</v>
      </c>
      <c r="L253" s="221" t="s">
        <v>23</v>
      </c>
      <c r="M253" s="52"/>
      <c r="N253" s="186"/>
      <c r="O253" s="186"/>
      <c r="P253" s="186"/>
      <c r="Q253" s="186"/>
    </row>
    <row r="254" spans="2:17" s="56" customFormat="1" ht="15.75" customHeight="1" x14ac:dyDescent="0.2">
      <c r="B254" s="69"/>
      <c r="C254" s="78" t="s">
        <v>49</v>
      </c>
      <c r="D254" s="220" t="e">
        <f>IF(#REF!="","―",#REF!)</f>
        <v>#REF!</v>
      </c>
      <c r="E254" s="220" t="e">
        <f>IF(#REF!="","―",#REF!)</f>
        <v>#REF!</v>
      </c>
      <c r="F254" s="220" t="s">
        <v>23</v>
      </c>
      <c r="G254" s="128"/>
      <c r="H254" s="131"/>
      <c r="I254" s="78" t="s">
        <v>49</v>
      </c>
      <c r="J254" s="224" t="e">
        <f>IF(#REF!="","―",#REF!)</f>
        <v>#REF!</v>
      </c>
      <c r="K254" s="220" t="e">
        <f>IF(#REF!="","―",#REF!)</f>
        <v>#REF!</v>
      </c>
      <c r="L254" s="220" t="s">
        <v>23</v>
      </c>
      <c r="M254" s="52"/>
      <c r="N254" s="186"/>
      <c r="O254" s="186"/>
      <c r="P254" s="186"/>
      <c r="Q254" s="186"/>
    </row>
    <row r="255" spans="2:17" s="56" customFormat="1" ht="15.75" customHeight="1" x14ac:dyDescent="0.2">
      <c r="B255" s="69"/>
      <c r="C255" s="78" t="s">
        <v>184</v>
      </c>
      <c r="D255" s="220" t="e">
        <f>IF(#REF!="","―",#REF!)</f>
        <v>#REF!</v>
      </c>
      <c r="E255" s="220" t="e">
        <f>IF(#REF!="","―",#REF!)</f>
        <v>#REF!</v>
      </c>
      <c r="F255" s="220" t="s">
        <v>23</v>
      </c>
      <c r="G255" s="128"/>
      <c r="H255" s="131"/>
      <c r="I255" s="78" t="s">
        <v>184</v>
      </c>
      <c r="J255" s="224" t="e">
        <f>IF(#REF!="","―",#REF!)</f>
        <v>#REF!</v>
      </c>
      <c r="K255" s="220" t="e">
        <f>IF(#REF!="","―",#REF!)</f>
        <v>#REF!</v>
      </c>
      <c r="L255" s="220" t="s">
        <v>23</v>
      </c>
      <c r="M255" s="52"/>
      <c r="N255" s="186"/>
      <c r="O255" s="186"/>
      <c r="P255" s="186"/>
      <c r="Q255" s="186"/>
    </row>
    <row r="256" spans="2:17" s="56" customFormat="1" ht="15.75" customHeight="1" x14ac:dyDescent="0.2">
      <c r="B256" s="69"/>
      <c r="C256" s="78" t="s">
        <v>185</v>
      </c>
      <c r="D256" s="220" t="e">
        <f>IF(#REF!="","―",#REF!)</f>
        <v>#REF!</v>
      </c>
      <c r="E256" s="220" t="e">
        <f>IF(#REF!="","―",#REF!)</f>
        <v>#REF!</v>
      </c>
      <c r="F256" s="220" t="s">
        <v>23</v>
      </c>
      <c r="G256" s="128"/>
      <c r="H256" s="131"/>
      <c r="I256" s="78" t="s">
        <v>185</v>
      </c>
      <c r="J256" s="224" t="e">
        <f>IF(#REF!="","―",#REF!)</f>
        <v>#REF!</v>
      </c>
      <c r="K256" s="220" t="e">
        <f>IF(#REF!="","―",#REF!)</f>
        <v>#REF!</v>
      </c>
      <c r="L256" s="220" t="s">
        <v>23</v>
      </c>
      <c r="M256" s="52"/>
      <c r="N256" s="186"/>
      <c r="O256" s="186"/>
      <c r="P256" s="186"/>
      <c r="Q256" s="186"/>
    </row>
    <row r="257" spans="2:17" s="56" customFormat="1" ht="15.75" customHeight="1" x14ac:dyDescent="0.2">
      <c r="B257" s="69"/>
      <c r="C257" s="78" t="s">
        <v>186</v>
      </c>
      <c r="D257" s="220" t="e">
        <f>IF(#REF!="","―",#REF!)</f>
        <v>#REF!</v>
      </c>
      <c r="E257" s="220" t="e">
        <f>IF(#REF!="","―",#REF!)</f>
        <v>#REF!</v>
      </c>
      <c r="F257" s="220" t="s">
        <v>23</v>
      </c>
      <c r="G257" s="128"/>
      <c r="H257" s="131"/>
      <c r="I257" s="78" t="s">
        <v>186</v>
      </c>
      <c r="J257" s="224" t="e">
        <f>IF(#REF!="","―",#REF!)</f>
        <v>#REF!</v>
      </c>
      <c r="K257" s="220" t="e">
        <f>IF(#REF!="","―",#REF!)</f>
        <v>#REF!</v>
      </c>
      <c r="L257" s="220" t="s">
        <v>23</v>
      </c>
      <c r="M257" s="52"/>
      <c r="N257" s="186"/>
      <c r="O257" s="186"/>
      <c r="P257" s="186"/>
      <c r="Q257" s="186"/>
    </row>
    <row r="258" spans="2:17" s="56" customFormat="1" ht="15.75" customHeight="1" x14ac:dyDescent="0.2">
      <c r="B258" s="69"/>
      <c r="C258" s="78" t="s">
        <v>50</v>
      </c>
      <c r="D258" s="220" t="e">
        <f>IF(#REF!="","―",#REF!)</f>
        <v>#REF!</v>
      </c>
      <c r="E258" s="220" t="e">
        <f>IF(#REF!="","―",#REF!)</f>
        <v>#REF!</v>
      </c>
      <c r="F258" s="220" t="s">
        <v>23</v>
      </c>
      <c r="G258" s="128"/>
      <c r="H258" s="131"/>
      <c r="I258" s="78" t="s">
        <v>50</v>
      </c>
      <c r="J258" s="224" t="e">
        <f>IF(#REF!="","―",#REF!)</f>
        <v>#REF!</v>
      </c>
      <c r="K258" s="220" t="e">
        <f>IF(#REF!="","―",#REF!)</f>
        <v>#REF!</v>
      </c>
      <c r="L258" s="220" t="s">
        <v>23</v>
      </c>
      <c r="M258" s="52"/>
      <c r="N258" s="186"/>
      <c r="O258" s="186"/>
      <c r="P258" s="186"/>
      <c r="Q258" s="186"/>
    </row>
    <row r="259" spans="2:17" s="56" customFormat="1" ht="15.75" customHeight="1" x14ac:dyDescent="0.2">
      <c r="B259" s="69"/>
      <c r="C259" s="78" t="s">
        <v>187</v>
      </c>
      <c r="D259" s="220" t="e">
        <f>IF(#REF!="","―",#REF!)</f>
        <v>#REF!</v>
      </c>
      <c r="E259" s="220" t="e">
        <f>IF(#REF!="","―",#REF!)</f>
        <v>#REF!</v>
      </c>
      <c r="F259" s="220" t="s">
        <v>23</v>
      </c>
      <c r="G259" s="128"/>
      <c r="H259" s="131"/>
      <c r="I259" s="78" t="s">
        <v>187</v>
      </c>
      <c r="J259" s="224" t="e">
        <f>IF(#REF!="","―",#REF!)</f>
        <v>#REF!</v>
      </c>
      <c r="K259" s="220" t="e">
        <f>IF(#REF!="","―",#REF!)</f>
        <v>#REF!</v>
      </c>
      <c r="L259" s="220" t="s">
        <v>23</v>
      </c>
      <c r="M259" s="52"/>
      <c r="N259" s="186"/>
      <c r="O259" s="186"/>
      <c r="P259" s="186"/>
      <c r="Q259" s="186"/>
    </row>
    <row r="260" spans="2:17" s="56" customFormat="1" ht="15.75" customHeight="1" x14ac:dyDescent="0.2">
      <c r="B260" s="69"/>
      <c r="C260" s="78" t="s">
        <v>51</v>
      </c>
      <c r="D260" s="220" t="e">
        <f>IF(#REF!="","―",#REF!)</f>
        <v>#REF!</v>
      </c>
      <c r="E260" s="220" t="e">
        <f>IF(#REF!="","―",#REF!)</f>
        <v>#REF!</v>
      </c>
      <c r="F260" s="220" t="s">
        <v>23</v>
      </c>
      <c r="G260" s="128"/>
      <c r="H260" s="131"/>
      <c r="I260" s="78" t="s">
        <v>51</v>
      </c>
      <c r="J260" s="224" t="e">
        <f>IF(#REF!="","―",#REF!)</f>
        <v>#REF!</v>
      </c>
      <c r="K260" s="220" t="e">
        <f>IF(#REF!="","―",#REF!)</f>
        <v>#REF!</v>
      </c>
      <c r="L260" s="220" t="s">
        <v>23</v>
      </c>
      <c r="M260" s="52"/>
      <c r="N260" s="186"/>
      <c r="O260" s="186"/>
      <c r="P260" s="186"/>
      <c r="Q260" s="186"/>
    </row>
    <row r="261" spans="2:17" s="56" customFormat="1" ht="15.75" customHeight="1" x14ac:dyDescent="0.2">
      <c r="B261" s="71"/>
      <c r="C261" s="82" t="s">
        <v>188</v>
      </c>
      <c r="D261" s="222" t="e">
        <f>IF(#REF!="","―",#REF!)</f>
        <v>#REF!</v>
      </c>
      <c r="E261" s="222" t="e">
        <f>IF(#REF!="","―",#REF!)</f>
        <v>#REF!</v>
      </c>
      <c r="F261" s="222" t="s">
        <v>23</v>
      </c>
      <c r="G261" s="128"/>
      <c r="H261" s="129"/>
      <c r="I261" s="82" t="s">
        <v>188</v>
      </c>
      <c r="J261" s="225" t="e">
        <f>IF(#REF!="","―",#REF!)</f>
        <v>#REF!</v>
      </c>
      <c r="K261" s="222" t="e">
        <f>IF(#REF!="","―",#REF!)</f>
        <v>#REF!</v>
      </c>
      <c r="L261" s="222" t="s">
        <v>23</v>
      </c>
      <c r="M261" s="52"/>
      <c r="N261" s="187"/>
      <c r="O261" s="187"/>
      <c r="P261" s="187"/>
      <c r="Q261" s="188"/>
    </row>
    <row r="262" spans="2:17" s="56" customFormat="1" ht="15.75" customHeight="1" x14ac:dyDescent="0.2">
      <c r="B262" s="69" t="s">
        <v>52</v>
      </c>
      <c r="C262" s="78" t="s">
        <v>53</v>
      </c>
      <c r="D262" s="221" t="e">
        <f>IF(#REF!="","―",#REF!)</f>
        <v>#REF!</v>
      </c>
      <c r="E262" s="221" t="e">
        <f>IF(#REF!="","―",#REF!)</f>
        <v>#REF!</v>
      </c>
      <c r="F262" s="221" t="s">
        <v>23</v>
      </c>
      <c r="G262" s="128"/>
      <c r="H262" s="131" t="s">
        <v>52</v>
      </c>
      <c r="I262" s="132" t="s">
        <v>53</v>
      </c>
      <c r="J262" s="223" t="e">
        <f>IF(#REF!="","―",#REF!)</f>
        <v>#REF!</v>
      </c>
      <c r="K262" s="223" t="e">
        <f>IF(#REF!="","―",#REF!)</f>
        <v>#REF!</v>
      </c>
      <c r="L262" s="221" t="s">
        <v>23</v>
      </c>
      <c r="M262" s="52"/>
      <c r="N262" s="187"/>
      <c r="O262" s="187"/>
      <c r="P262" s="187"/>
      <c r="Q262" s="188"/>
    </row>
    <row r="263" spans="2:17" s="56" customFormat="1" ht="15.75" customHeight="1" x14ac:dyDescent="0.2">
      <c r="B263" s="69"/>
      <c r="C263" s="78" t="s">
        <v>54</v>
      </c>
      <c r="D263" s="220" t="e">
        <f>IF(#REF!="","―",#REF!)</f>
        <v>#REF!</v>
      </c>
      <c r="E263" s="220" t="e">
        <f>IF(#REF!="","―",#REF!)</f>
        <v>#REF!</v>
      </c>
      <c r="F263" s="220" t="s">
        <v>23</v>
      </c>
      <c r="G263" s="128"/>
      <c r="H263" s="131"/>
      <c r="I263" s="132" t="s">
        <v>54</v>
      </c>
      <c r="J263" s="224" t="e">
        <f>IF(#REF!="","―",#REF!)</f>
        <v>#REF!</v>
      </c>
      <c r="K263" s="220" t="e">
        <f>IF(#REF!="","―",#REF!)</f>
        <v>#REF!</v>
      </c>
      <c r="L263" s="220" t="s">
        <v>23</v>
      </c>
      <c r="M263" s="52"/>
      <c r="N263" s="187"/>
      <c r="O263" s="187"/>
      <c r="P263" s="187"/>
      <c r="Q263" s="188"/>
    </row>
    <row r="264" spans="2:17" s="56" customFormat="1" ht="15.75" customHeight="1" x14ac:dyDescent="0.2">
      <c r="B264" s="71"/>
      <c r="C264" s="82" t="s">
        <v>55</v>
      </c>
      <c r="D264" s="222" t="e">
        <f>IF(#REF!="","―",#REF!)</f>
        <v>#REF!</v>
      </c>
      <c r="E264" s="222" t="e">
        <f>IF(#REF!="","―",#REF!)</f>
        <v>#REF!</v>
      </c>
      <c r="F264" s="222" t="s">
        <v>23</v>
      </c>
      <c r="G264" s="128"/>
      <c r="H264" s="129"/>
      <c r="I264" s="130" t="s">
        <v>55</v>
      </c>
      <c r="J264" s="225" t="e">
        <f>IF(#REF!="","―",#REF!)</f>
        <v>#REF!</v>
      </c>
      <c r="K264" s="222" t="e">
        <f>IF(#REF!="","―",#REF!)</f>
        <v>#REF!</v>
      </c>
      <c r="L264" s="222" t="s">
        <v>23</v>
      </c>
      <c r="M264" s="52"/>
    </row>
    <row r="265" spans="2:17" s="56" customFormat="1" ht="15.75" customHeight="1" x14ac:dyDescent="0.2">
      <c r="B265" s="69" t="s">
        <v>56</v>
      </c>
      <c r="C265" s="78" t="s">
        <v>57</v>
      </c>
      <c r="D265" s="221" t="e">
        <f>IF(#REF!="","―",#REF!)</f>
        <v>#REF!</v>
      </c>
      <c r="E265" s="221" t="e">
        <f>IF(#REF!="","―",#REF!)</f>
        <v>#REF!</v>
      </c>
      <c r="F265" s="221" t="s">
        <v>23</v>
      </c>
      <c r="G265" s="128"/>
      <c r="H265" s="131" t="s">
        <v>56</v>
      </c>
      <c r="I265" s="132" t="s">
        <v>57</v>
      </c>
      <c r="J265" s="224" t="e">
        <f>IF(#REF!="","―",#REF!)</f>
        <v>#REF!</v>
      </c>
      <c r="K265" s="224" t="e">
        <f>IF(#REF!="","―",#REF!)</f>
        <v>#REF!</v>
      </c>
      <c r="L265" s="221" t="s">
        <v>23</v>
      </c>
      <c r="M265" s="52"/>
    </row>
    <row r="266" spans="2:17" s="56" customFormat="1" ht="15.75" customHeight="1" x14ac:dyDescent="0.2">
      <c r="B266" s="69"/>
      <c r="C266" s="78" t="s">
        <v>58</v>
      </c>
      <c r="D266" s="220" t="e">
        <f>IF(#REF!="","―",#REF!)</f>
        <v>#REF!</v>
      </c>
      <c r="E266" s="220" t="e">
        <f>IF(#REF!="","―",#REF!)</f>
        <v>#REF!</v>
      </c>
      <c r="F266" s="220" t="s">
        <v>23</v>
      </c>
      <c r="G266" s="128"/>
      <c r="H266" s="131"/>
      <c r="I266" s="132" t="s">
        <v>58</v>
      </c>
      <c r="J266" s="224" t="e">
        <f>IF(#REF!="","―",#REF!)</f>
        <v>#REF!</v>
      </c>
      <c r="K266" s="220" t="e">
        <f>IF(#REF!="","―",#REF!)</f>
        <v>#REF!</v>
      </c>
      <c r="L266" s="220" t="s">
        <v>23</v>
      </c>
      <c r="M266" s="52"/>
    </row>
    <row r="267" spans="2:17" s="56" customFormat="1" ht="15.75" customHeight="1" x14ac:dyDescent="0.2">
      <c r="B267" s="69"/>
      <c r="C267" s="78" t="s">
        <v>59</v>
      </c>
      <c r="D267" s="220" t="e">
        <f>IF(#REF!="","―",#REF!)</f>
        <v>#REF!</v>
      </c>
      <c r="E267" s="220" t="e">
        <f>IF(#REF!="","―",#REF!)</f>
        <v>#REF!</v>
      </c>
      <c r="F267" s="220" t="s">
        <v>23</v>
      </c>
      <c r="G267" s="128"/>
      <c r="H267" s="131"/>
      <c r="I267" s="132" t="s">
        <v>59</v>
      </c>
      <c r="J267" s="224" t="e">
        <f>IF(#REF!="","―",#REF!)</f>
        <v>#REF!</v>
      </c>
      <c r="K267" s="220" t="e">
        <f>IF(#REF!="","―",#REF!)</f>
        <v>#REF!</v>
      </c>
      <c r="L267" s="220" t="s">
        <v>23</v>
      </c>
      <c r="M267" s="52"/>
    </row>
    <row r="268" spans="2:17" s="56" customFormat="1" ht="15.75" customHeight="1" x14ac:dyDescent="0.2">
      <c r="B268" s="71"/>
      <c r="C268" s="82" t="s">
        <v>60</v>
      </c>
      <c r="D268" s="222" t="e">
        <f>IF(#REF!="","―",#REF!)</f>
        <v>#REF!</v>
      </c>
      <c r="E268" s="222" t="e">
        <f>IF(#REF!="","―",#REF!)</f>
        <v>#REF!</v>
      </c>
      <c r="F268" s="222" t="s">
        <v>23</v>
      </c>
      <c r="G268" s="128"/>
      <c r="H268" s="129"/>
      <c r="I268" s="130" t="s">
        <v>60</v>
      </c>
      <c r="J268" s="224" t="e">
        <f>IF(#REF!="","―",#REF!)</f>
        <v>#REF!</v>
      </c>
      <c r="K268" s="220" t="e">
        <f>IF(#REF!="","―",#REF!)</f>
        <v>#REF!</v>
      </c>
      <c r="L268" s="222" t="s">
        <v>23</v>
      </c>
      <c r="M268" s="52"/>
    </row>
    <row r="269" spans="2:17" s="56" customFormat="1" ht="15.75" customHeight="1" x14ac:dyDescent="0.2">
      <c r="B269" s="69" t="s">
        <v>61</v>
      </c>
      <c r="C269" s="78" t="s">
        <v>62</v>
      </c>
      <c r="D269" s="221" t="e">
        <f>IF(#REF!="","―",#REF!)</f>
        <v>#REF!</v>
      </c>
      <c r="E269" s="221" t="e">
        <f>IF(#REF!="","―",#REF!)</f>
        <v>#REF!</v>
      </c>
      <c r="F269" s="221" t="s">
        <v>23</v>
      </c>
      <c r="G269" s="128"/>
      <c r="H269" s="131" t="s">
        <v>61</v>
      </c>
      <c r="I269" s="132" t="s">
        <v>62</v>
      </c>
      <c r="J269" s="223" t="e">
        <f>IF(#REF!="","―",#REF!)</f>
        <v>#REF!</v>
      </c>
      <c r="K269" s="221" t="e">
        <f>IF(#REF!="","―",#REF!)</f>
        <v>#REF!</v>
      </c>
      <c r="L269" s="221" t="s">
        <v>23</v>
      </c>
      <c r="M269" s="52"/>
    </row>
    <row r="270" spans="2:17" s="56" customFormat="1" ht="15.75" customHeight="1" x14ac:dyDescent="0.2">
      <c r="B270" s="69"/>
      <c r="C270" s="78" t="s">
        <v>63</v>
      </c>
      <c r="D270" s="220" t="e">
        <f>IF(#REF!="","―",#REF!)</f>
        <v>#REF!</v>
      </c>
      <c r="E270" s="220" t="e">
        <f>IF(#REF!="","―",#REF!)</f>
        <v>#REF!</v>
      </c>
      <c r="F270" s="220" t="s">
        <v>23</v>
      </c>
      <c r="G270" s="128"/>
      <c r="H270" s="131"/>
      <c r="I270" s="132" t="s">
        <v>63</v>
      </c>
      <c r="J270" s="224" t="e">
        <f>IF(#REF!="","―",#REF!)</f>
        <v>#REF!</v>
      </c>
      <c r="K270" s="220" t="e">
        <f>IF(#REF!="","―",#REF!)</f>
        <v>#REF!</v>
      </c>
      <c r="L270" s="220" t="s">
        <v>23</v>
      </c>
      <c r="M270" s="52"/>
    </row>
    <row r="271" spans="2:17" s="56" customFormat="1" ht="15.75" customHeight="1" x14ac:dyDescent="0.2">
      <c r="B271" s="69"/>
      <c r="C271" s="78" t="s">
        <v>64</v>
      </c>
      <c r="D271" s="220" t="e">
        <f>IF(#REF!="","―",#REF!)</f>
        <v>#REF!</v>
      </c>
      <c r="E271" s="220" t="e">
        <f>IF(#REF!="","―",#REF!)</f>
        <v>#REF!</v>
      </c>
      <c r="F271" s="220" t="s">
        <v>23</v>
      </c>
      <c r="G271" s="128"/>
      <c r="H271" s="131"/>
      <c r="I271" s="132" t="s">
        <v>64</v>
      </c>
      <c r="J271" s="224" t="e">
        <f>IF(#REF!="","―",#REF!)</f>
        <v>#REF!</v>
      </c>
      <c r="K271" s="220" t="e">
        <f>IF(#REF!="","―",#REF!)</f>
        <v>#REF!</v>
      </c>
      <c r="L271" s="220" t="s">
        <v>23</v>
      </c>
      <c r="M271" s="52"/>
    </row>
    <row r="272" spans="2:17" s="56" customFormat="1" ht="15.75" customHeight="1" x14ac:dyDescent="0.2">
      <c r="B272" s="69"/>
      <c r="C272" s="78" t="s">
        <v>65</v>
      </c>
      <c r="D272" s="220" t="e">
        <f>IF(#REF!="","―",#REF!)</f>
        <v>#REF!</v>
      </c>
      <c r="E272" s="220" t="e">
        <f>IF(#REF!="","―",#REF!)</f>
        <v>#REF!</v>
      </c>
      <c r="F272" s="220" t="s">
        <v>23</v>
      </c>
      <c r="G272" s="128"/>
      <c r="H272" s="131"/>
      <c r="I272" s="132" t="s">
        <v>65</v>
      </c>
      <c r="J272" s="224" t="e">
        <f>IF(#REF!="","―",#REF!)</f>
        <v>#REF!</v>
      </c>
      <c r="K272" s="220" t="e">
        <f>IF(#REF!="","―",#REF!)</f>
        <v>#REF!</v>
      </c>
      <c r="L272" s="220" t="s">
        <v>23</v>
      </c>
      <c r="M272" s="52"/>
    </row>
    <row r="273" spans="2:13" s="56" customFormat="1" ht="15.75" customHeight="1" x14ac:dyDescent="0.2">
      <c r="B273" s="69"/>
      <c r="C273" s="78" t="s">
        <v>66</v>
      </c>
      <c r="D273" s="220" t="e">
        <f>IF(#REF!="","―",#REF!)</f>
        <v>#REF!</v>
      </c>
      <c r="E273" s="220" t="e">
        <f>IF(#REF!="","―",#REF!)</f>
        <v>#REF!</v>
      </c>
      <c r="F273" s="220" t="s">
        <v>23</v>
      </c>
      <c r="G273" s="128"/>
      <c r="H273" s="131"/>
      <c r="I273" s="132" t="s">
        <v>66</v>
      </c>
      <c r="J273" s="224" t="e">
        <f>IF(#REF!="","―",#REF!)</f>
        <v>#REF!</v>
      </c>
      <c r="K273" s="220" t="e">
        <f>IF(#REF!="","―",#REF!)</f>
        <v>#REF!</v>
      </c>
      <c r="L273" s="220" t="s">
        <v>23</v>
      </c>
      <c r="M273" s="52"/>
    </row>
    <row r="274" spans="2:13" s="56" customFormat="1" ht="15.75" customHeight="1" x14ac:dyDescent="0.2">
      <c r="B274" s="69"/>
      <c r="C274" s="78" t="s">
        <v>67</v>
      </c>
      <c r="D274" s="220" t="e">
        <f>IF(#REF!="","―",#REF!)</f>
        <v>#REF!</v>
      </c>
      <c r="E274" s="220" t="e">
        <f>IF(#REF!="","―",#REF!)</f>
        <v>#REF!</v>
      </c>
      <c r="F274" s="220" t="s">
        <v>23</v>
      </c>
      <c r="G274" s="128"/>
      <c r="H274" s="131"/>
      <c r="I274" s="132" t="s">
        <v>67</v>
      </c>
      <c r="J274" s="224" t="e">
        <f>IF(#REF!="","―",#REF!)</f>
        <v>#REF!</v>
      </c>
      <c r="K274" s="220" t="e">
        <f>IF(#REF!="","―",#REF!)</f>
        <v>#REF!</v>
      </c>
      <c r="L274" s="220" t="s">
        <v>23</v>
      </c>
      <c r="M274" s="52"/>
    </row>
    <row r="275" spans="2:13" s="56" customFormat="1" ht="15.75" customHeight="1" x14ac:dyDescent="0.2">
      <c r="B275" s="71"/>
      <c r="C275" s="82" t="s">
        <v>68</v>
      </c>
      <c r="D275" s="222" t="e">
        <f>IF(#REF!="","―",#REF!)</f>
        <v>#REF!</v>
      </c>
      <c r="E275" s="222" t="e">
        <f>IF(#REF!="","―",#REF!)</f>
        <v>#REF!</v>
      </c>
      <c r="F275" s="222" t="s">
        <v>23</v>
      </c>
      <c r="G275" s="128"/>
      <c r="H275" s="129"/>
      <c r="I275" s="130" t="s">
        <v>68</v>
      </c>
      <c r="J275" s="225" t="e">
        <f>IF(#REF!="","―",#REF!)</f>
        <v>#REF!</v>
      </c>
      <c r="K275" s="222" t="e">
        <f>IF(#REF!="","―",#REF!)</f>
        <v>#REF!</v>
      </c>
      <c r="L275" s="222" t="s">
        <v>23</v>
      </c>
      <c r="M275" s="52"/>
    </row>
    <row r="276" spans="2:13" s="56" customFormat="1" ht="15.75" customHeight="1" x14ac:dyDescent="0.2">
      <c r="B276" s="69" t="s">
        <v>69</v>
      </c>
      <c r="C276" s="78" t="s">
        <v>70</v>
      </c>
      <c r="D276" s="221" t="e">
        <f>IF(#REF!="","―",#REF!)</f>
        <v>#REF!</v>
      </c>
      <c r="E276" s="221" t="e">
        <f>IF(#REF!="","―",#REF!)</f>
        <v>#REF!</v>
      </c>
      <c r="F276" s="221" t="s">
        <v>23</v>
      </c>
      <c r="G276" s="128"/>
      <c r="H276" s="131" t="s">
        <v>69</v>
      </c>
      <c r="I276" s="132" t="s">
        <v>70</v>
      </c>
      <c r="J276" s="224" t="e">
        <f>IF(#REF!="","―",#REF!)</f>
        <v>#REF!</v>
      </c>
      <c r="K276" s="224" t="e">
        <f>IF(#REF!="","―",#REF!)</f>
        <v>#REF!</v>
      </c>
      <c r="L276" s="221" t="s">
        <v>23</v>
      </c>
      <c r="M276" s="52"/>
    </row>
    <row r="277" spans="2:13" s="56" customFormat="1" ht="15.75" customHeight="1" x14ac:dyDescent="0.2">
      <c r="B277" s="69"/>
      <c r="C277" s="78" t="s">
        <v>71</v>
      </c>
      <c r="D277" s="220" t="e">
        <f>IF(#REF!="","―",#REF!)</f>
        <v>#REF!</v>
      </c>
      <c r="E277" s="220" t="e">
        <f>IF(#REF!="","―",#REF!)</f>
        <v>#REF!</v>
      </c>
      <c r="F277" s="220" t="s">
        <v>23</v>
      </c>
      <c r="G277" s="128"/>
      <c r="H277" s="131"/>
      <c r="I277" s="132" t="s">
        <v>71</v>
      </c>
      <c r="J277" s="224" t="e">
        <f>IF(#REF!="","―",#REF!)</f>
        <v>#REF!</v>
      </c>
      <c r="K277" s="220" t="e">
        <f>IF(#REF!="","―",#REF!)</f>
        <v>#REF!</v>
      </c>
      <c r="L277" s="220" t="s">
        <v>23</v>
      </c>
      <c r="M277" s="52"/>
    </row>
    <row r="278" spans="2:13" s="56" customFormat="1" ht="15.75" customHeight="1" x14ac:dyDescent="0.2">
      <c r="B278" s="69"/>
      <c r="C278" s="78" t="s">
        <v>72</v>
      </c>
      <c r="D278" s="220" t="e">
        <f>IF(#REF!="","―",#REF!)</f>
        <v>#REF!</v>
      </c>
      <c r="E278" s="220" t="e">
        <f>IF(#REF!="","―",#REF!)</f>
        <v>#REF!</v>
      </c>
      <c r="F278" s="220" t="s">
        <v>23</v>
      </c>
      <c r="G278" s="128"/>
      <c r="H278" s="131"/>
      <c r="I278" s="132" t="s">
        <v>72</v>
      </c>
      <c r="J278" s="224" t="e">
        <f>IF(#REF!="","―",#REF!)</f>
        <v>#REF!</v>
      </c>
      <c r="K278" s="220" t="e">
        <f>IF(#REF!="","―",#REF!)</f>
        <v>#REF!</v>
      </c>
      <c r="L278" s="220" t="s">
        <v>23</v>
      </c>
      <c r="M278" s="52"/>
    </row>
    <row r="279" spans="2:13" s="56" customFormat="1" ht="15.75" customHeight="1" x14ac:dyDescent="0.2">
      <c r="B279" s="69"/>
      <c r="C279" s="78" t="s">
        <v>73</v>
      </c>
      <c r="D279" s="220" t="e">
        <f>IF(#REF!="","―",#REF!)</f>
        <v>#REF!</v>
      </c>
      <c r="E279" s="220" t="e">
        <f>IF(#REF!="","―",#REF!)</f>
        <v>#REF!</v>
      </c>
      <c r="F279" s="220" t="s">
        <v>23</v>
      </c>
      <c r="G279" s="128"/>
      <c r="H279" s="131"/>
      <c r="I279" s="132" t="s">
        <v>73</v>
      </c>
      <c r="J279" s="224" t="e">
        <f>IF(#REF!="","―",#REF!)</f>
        <v>#REF!</v>
      </c>
      <c r="K279" s="220" t="e">
        <f>IF(#REF!="","―",#REF!)</f>
        <v>#REF!</v>
      </c>
      <c r="L279" s="220" t="s">
        <v>23</v>
      </c>
      <c r="M279" s="52"/>
    </row>
    <row r="280" spans="2:13" s="56" customFormat="1" ht="15.75" customHeight="1" x14ac:dyDescent="0.2">
      <c r="B280" s="71"/>
      <c r="C280" s="82" t="s">
        <v>74</v>
      </c>
      <c r="D280" s="222" t="e">
        <f>IF(#REF!="","―",#REF!)</f>
        <v>#REF!</v>
      </c>
      <c r="E280" s="222" t="e">
        <f>IF(#REF!="","―",#REF!)</f>
        <v>#REF!</v>
      </c>
      <c r="F280" s="222" t="s">
        <v>23</v>
      </c>
      <c r="G280" s="128"/>
      <c r="H280" s="129"/>
      <c r="I280" s="130" t="s">
        <v>74</v>
      </c>
      <c r="J280" s="224" t="e">
        <f>IF(#REF!="","―",#REF!)</f>
        <v>#REF!</v>
      </c>
      <c r="K280" s="220" t="e">
        <f>IF(#REF!="","―",#REF!)</f>
        <v>#REF!</v>
      </c>
      <c r="L280" s="222" t="s">
        <v>23</v>
      </c>
      <c r="M280" s="52"/>
    </row>
    <row r="281" spans="2:13" s="56" customFormat="1" ht="15.75" customHeight="1" x14ac:dyDescent="0.2">
      <c r="B281" s="69" t="s">
        <v>75</v>
      </c>
      <c r="C281" s="78" t="s">
        <v>76</v>
      </c>
      <c r="D281" s="221" t="e">
        <f>IF(#REF!="","―",#REF!)</f>
        <v>#REF!</v>
      </c>
      <c r="E281" s="221" t="e">
        <f>IF(#REF!="","―",#REF!)</f>
        <v>#REF!</v>
      </c>
      <c r="F281" s="221" t="s">
        <v>23</v>
      </c>
      <c r="G281" s="128"/>
      <c r="H281" s="131" t="s">
        <v>75</v>
      </c>
      <c r="I281" s="132" t="s">
        <v>76</v>
      </c>
      <c r="J281" s="223" t="e">
        <f>IF(#REF!="","―",#REF!)</f>
        <v>#REF!</v>
      </c>
      <c r="K281" s="223" t="e">
        <f>IF(#REF!="","―",#REF!)</f>
        <v>#REF!</v>
      </c>
      <c r="L281" s="221" t="s">
        <v>23</v>
      </c>
      <c r="M281" s="52"/>
    </row>
    <row r="282" spans="2:13" s="56" customFormat="1" ht="15.75" customHeight="1" x14ac:dyDescent="0.2">
      <c r="B282" s="69"/>
      <c r="C282" s="78" t="s">
        <v>77</v>
      </c>
      <c r="D282" s="220" t="e">
        <f>IF(#REF!="","―",#REF!)</f>
        <v>#REF!</v>
      </c>
      <c r="E282" s="220" t="e">
        <f>IF(#REF!="","―",#REF!)</f>
        <v>#REF!</v>
      </c>
      <c r="F282" s="220" t="s">
        <v>23</v>
      </c>
      <c r="G282" s="128"/>
      <c r="H282" s="131"/>
      <c r="I282" s="132" t="s">
        <v>77</v>
      </c>
      <c r="J282" s="224" t="e">
        <f>IF(#REF!="","―",#REF!)</f>
        <v>#REF!</v>
      </c>
      <c r="K282" s="220" t="e">
        <f>IF(#REF!="","―",#REF!)</f>
        <v>#REF!</v>
      </c>
      <c r="L282" s="220" t="s">
        <v>23</v>
      </c>
      <c r="M282" s="52"/>
    </row>
    <row r="283" spans="2:13" s="56" customFormat="1" ht="15.75" customHeight="1" x14ac:dyDescent="0.2">
      <c r="B283" s="69"/>
      <c r="C283" s="78" t="s">
        <v>78</v>
      </c>
      <c r="D283" s="220" t="e">
        <f>IF(#REF!="","―",#REF!)</f>
        <v>#REF!</v>
      </c>
      <c r="E283" s="220" t="e">
        <f>IF(#REF!="","―",#REF!)</f>
        <v>#REF!</v>
      </c>
      <c r="F283" s="220" t="s">
        <v>23</v>
      </c>
      <c r="G283" s="128"/>
      <c r="H283" s="131"/>
      <c r="I283" s="132" t="s">
        <v>78</v>
      </c>
      <c r="J283" s="224" t="e">
        <f>IF(#REF!="","―",#REF!)</f>
        <v>#REF!</v>
      </c>
      <c r="K283" s="220" t="e">
        <f>IF(#REF!="","―",#REF!)</f>
        <v>#REF!</v>
      </c>
      <c r="L283" s="220" t="s">
        <v>23</v>
      </c>
      <c r="M283" s="52"/>
    </row>
    <row r="284" spans="2:13" s="56" customFormat="1" ht="15.75" customHeight="1" x14ac:dyDescent="0.2">
      <c r="B284" s="71"/>
      <c r="C284" s="82" t="s">
        <v>79</v>
      </c>
      <c r="D284" s="222" t="e">
        <f>IF(#REF!="","―",#REF!)</f>
        <v>#REF!</v>
      </c>
      <c r="E284" s="222" t="e">
        <f>IF(#REF!="","―",#REF!)</f>
        <v>#REF!</v>
      </c>
      <c r="F284" s="222" t="s">
        <v>23</v>
      </c>
      <c r="G284" s="128"/>
      <c r="H284" s="129"/>
      <c r="I284" s="130" t="s">
        <v>79</v>
      </c>
      <c r="J284" s="225" t="e">
        <f>IF(#REF!="","―",#REF!)</f>
        <v>#REF!</v>
      </c>
      <c r="K284" s="222" t="e">
        <f>IF(#REF!="","―",#REF!)</f>
        <v>#REF!</v>
      </c>
      <c r="L284" s="222" t="s">
        <v>23</v>
      </c>
      <c r="M284" s="52"/>
    </row>
    <row r="285" spans="2:13" s="56" customFormat="1" ht="15.75" customHeight="1" x14ac:dyDescent="0.2">
      <c r="B285" s="69" t="s">
        <v>80</v>
      </c>
      <c r="C285" s="78" t="s">
        <v>81</v>
      </c>
      <c r="D285" s="220" t="e">
        <f>IF(#REF!="","―",#REF!)</f>
        <v>#REF!</v>
      </c>
      <c r="E285" s="220" t="e">
        <f>IF(#REF!="","―",#REF!)</f>
        <v>#REF!</v>
      </c>
      <c r="F285" s="220" t="s">
        <v>23</v>
      </c>
      <c r="G285" s="128"/>
      <c r="H285" s="131" t="s">
        <v>80</v>
      </c>
      <c r="I285" s="78" t="s">
        <v>81</v>
      </c>
      <c r="J285" s="224" t="e">
        <f>IF(#REF!="","―",#REF!)</f>
        <v>#REF!</v>
      </c>
      <c r="K285" s="224" t="e">
        <f>IF(#REF!="","―",#REF!)</f>
        <v>#REF!</v>
      </c>
      <c r="L285" s="220" t="s">
        <v>23</v>
      </c>
      <c r="M285" s="52"/>
    </row>
    <row r="286" spans="2:13" s="56" customFormat="1" ht="15.75" customHeight="1" x14ac:dyDescent="0.2">
      <c r="B286" s="69"/>
      <c r="C286" s="78" t="s">
        <v>189</v>
      </c>
      <c r="D286" s="220" t="e">
        <f>IF(#REF!="","―",#REF!)</f>
        <v>#REF!</v>
      </c>
      <c r="E286" s="220" t="e">
        <f>IF(#REF!="","―",#REF!)</f>
        <v>#REF!</v>
      </c>
      <c r="F286" s="220" t="s">
        <v>23</v>
      </c>
      <c r="G286" s="128"/>
      <c r="H286" s="131"/>
      <c r="I286" s="78" t="s">
        <v>189</v>
      </c>
      <c r="J286" s="224" t="e">
        <f>IF(#REF!="","―",#REF!)</f>
        <v>#REF!</v>
      </c>
      <c r="K286" s="220" t="e">
        <f>IF(#REF!="","―",#REF!)</f>
        <v>#REF!</v>
      </c>
      <c r="L286" s="220" t="s">
        <v>23</v>
      </c>
      <c r="M286" s="52"/>
    </row>
    <row r="287" spans="2:13" s="56" customFormat="1" ht="15.75" customHeight="1" x14ac:dyDescent="0.2">
      <c r="B287" s="69"/>
      <c r="C287" s="78" t="s">
        <v>190</v>
      </c>
      <c r="D287" s="220" t="e">
        <f>IF(#REF!="","―",#REF!)</f>
        <v>#REF!</v>
      </c>
      <c r="E287" s="220" t="e">
        <f>IF(#REF!="","―",#REF!)</f>
        <v>#REF!</v>
      </c>
      <c r="F287" s="220" t="s">
        <v>23</v>
      </c>
      <c r="G287" s="128"/>
      <c r="H287" s="131"/>
      <c r="I287" s="78" t="s">
        <v>190</v>
      </c>
      <c r="J287" s="224" t="e">
        <f>IF(#REF!="","―",#REF!)</f>
        <v>#REF!</v>
      </c>
      <c r="K287" s="220" t="e">
        <f>IF(#REF!="","―",#REF!)</f>
        <v>#REF!</v>
      </c>
      <c r="L287" s="220" t="s">
        <v>23</v>
      </c>
      <c r="M287" s="52"/>
    </row>
    <row r="288" spans="2:13" s="56" customFormat="1" ht="15.75" customHeight="1" x14ac:dyDescent="0.2">
      <c r="B288" s="69"/>
      <c r="C288" s="78" t="s">
        <v>191</v>
      </c>
      <c r="D288" s="220" t="e">
        <f>IF(#REF!="","―",#REF!)</f>
        <v>#REF!</v>
      </c>
      <c r="E288" s="220" t="e">
        <f>IF(#REF!="","―",#REF!)</f>
        <v>#REF!</v>
      </c>
      <c r="F288" s="220" t="s">
        <v>23</v>
      </c>
      <c r="G288" s="128"/>
      <c r="H288" s="131"/>
      <c r="I288" s="78" t="s">
        <v>191</v>
      </c>
      <c r="J288" s="224" t="e">
        <f>IF(#REF!="","―",#REF!)</f>
        <v>#REF!</v>
      </c>
      <c r="K288" s="220" t="e">
        <f>IF(#REF!="","―",#REF!)</f>
        <v>#REF!</v>
      </c>
      <c r="L288" s="220" t="s">
        <v>23</v>
      </c>
      <c r="M288" s="52"/>
    </row>
    <row r="289" spans="2:13" s="56" customFormat="1" ht="15.75" customHeight="1" x14ac:dyDescent="0.2">
      <c r="B289" s="69"/>
      <c r="C289" s="78" t="s">
        <v>192</v>
      </c>
      <c r="D289" s="220" t="e">
        <f>IF(#REF!="","―",#REF!)</f>
        <v>#REF!</v>
      </c>
      <c r="E289" s="220" t="e">
        <f>IF(#REF!="","―",#REF!)</f>
        <v>#REF!</v>
      </c>
      <c r="F289" s="220" t="s">
        <v>23</v>
      </c>
      <c r="G289" s="128"/>
      <c r="H289" s="131"/>
      <c r="I289" s="78" t="s">
        <v>192</v>
      </c>
      <c r="J289" s="224" t="e">
        <f>IF(#REF!="","―",#REF!)</f>
        <v>#REF!</v>
      </c>
      <c r="K289" s="220" t="e">
        <f>IF(#REF!="","―",#REF!)</f>
        <v>#REF!</v>
      </c>
      <c r="L289" s="220" t="s">
        <v>23</v>
      </c>
      <c r="M289" s="52"/>
    </row>
    <row r="290" spans="2:13" s="56" customFormat="1" ht="15.75" customHeight="1" x14ac:dyDescent="0.2">
      <c r="B290" s="69"/>
      <c r="C290" s="78" t="s">
        <v>82</v>
      </c>
      <c r="D290" s="220" t="e">
        <f>IF(#REF!="","―",#REF!)</f>
        <v>#REF!</v>
      </c>
      <c r="E290" s="220" t="e">
        <f>IF(#REF!="","―",#REF!)</f>
        <v>#REF!</v>
      </c>
      <c r="F290" s="220" t="s">
        <v>23</v>
      </c>
      <c r="G290" s="128"/>
      <c r="H290" s="131"/>
      <c r="I290" s="78" t="s">
        <v>82</v>
      </c>
      <c r="J290" s="224" t="e">
        <f>IF(#REF!="","―",#REF!)</f>
        <v>#REF!</v>
      </c>
      <c r="K290" s="220" t="e">
        <f>IF(#REF!="","―",#REF!)</f>
        <v>#REF!</v>
      </c>
      <c r="L290" s="220" t="s">
        <v>23</v>
      </c>
      <c r="M290" s="52"/>
    </row>
    <row r="291" spans="2:13" s="56" customFormat="1" ht="15.75" customHeight="1" x14ac:dyDescent="0.2">
      <c r="B291" s="69"/>
      <c r="C291" s="78" t="s">
        <v>193</v>
      </c>
      <c r="D291" s="220" t="e">
        <f>IF(#REF!="","―",#REF!)</f>
        <v>#REF!</v>
      </c>
      <c r="E291" s="220" t="e">
        <f>IF(#REF!="","―",#REF!)</f>
        <v>#REF!</v>
      </c>
      <c r="F291" s="220" t="s">
        <v>23</v>
      </c>
      <c r="G291" s="128"/>
      <c r="H291" s="131"/>
      <c r="I291" s="78" t="s">
        <v>193</v>
      </c>
      <c r="J291" s="224" t="e">
        <f>IF(#REF!="","―",#REF!)</f>
        <v>#REF!</v>
      </c>
      <c r="K291" s="220" t="e">
        <f>IF(#REF!="","―",#REF!)</f>
        <v>#REF!</v>
      </c>
      <c r="L291" s="220" t="s">
        <v>23</v>
      </c>
      <c r="M291" s="52"/>
    </row>
    <row r="292" spans="2:13" s="56" customFormat="1" ht="15.75" customHeight="1" x14ac:dyDescent="0.2">
      <c r="B292" s="71"/>
      <c r="C292" s="82" t="s">
        <v>83</v>
      </c>
      <c r="D292" s="222" t="e">
        <f>IF(#REF!="","―",#REF!)</f>
        <v>#REF!</v>
      </c>
      <c r="E292" s="222" t="e">
        <f>IF(#REF!="","―",#REF!)</f>
        <v>#REF!</v>
      </c>
      <c r="F292" s="222" t="s">
        <v>23</v>
      </c>
      <c r="G292" s="128"/>
      <c r="H292" s="129"/>
      <c r="I292" s="82" t="s">
        <v>83</v>
      </c>
      <c r="J292" s="225" t="e">
        <f>IF(#REF!="","―",#REF!)</f>
        <v>#REF!</v>
      </c>
      <c r="K292" s="222" t="e">
        <f>IF(#REF!="","―",#REF!)</f>
        <v>#REF!</v>
      </c>
      <c r="L292" s="222" t="s">
        <v>23</v>
      </c>
      <c r="M292" s="52"/>
    </row>
    <row r="293" spans="2:13" s="56" customFormat="1" ht="15.75" customHeight="1" x14ac:dyDescent="0.15">
      <c r="B293" s="59"/>
      <c r="C293" s="59"/>
      <c r="D293" s="60"/>
      <c r="E293" s="60"/>
      <c r="F293" s="60"/>
      <c r="G293" s="58"/>
      <c r="H293" s="59"/>
      <c r="I293" s="59"/>
      <c r="J293" s="60"/>
      <c r="K293" s="60"/>
      <c r="L293" s="60"/>
      <c r="M293" s="52"/>
    </row>
    <row r="294" spans="2:13" s="56" customFormat="1" ht="15.75" customHeight="1" x14ac:dyDescent="0.15">
      <c r="B294" s="83"/>
      <c r="C294" s="84"/>
      <c r="D294" s="75" t="s">
        <v>37</v>
      </c>
      <c r="E294" s="119" t="s">
        <v>38</v>
      </c>
      <c r="F294" s="76" t="s">
        <v>39</v>
      </c>
      <c r="G294" s="22"/>
      <c r="H294" s="83"/>
      <c r="I294" s="84"/>
      <c r="J294" s="75" t="s">
        <v>37</v>
      </c>
      <c r="K294" s="119" t="s">
        <v>38</v>
      </c>
      <c r="L294" s="76" t="s">
        <v>39</v>
      </c>
      <c r="M294" s="52"/>
    </row>
    <row r="295" spans="2:13" s="56" customFormat="1" ht="15.75" customHeight="1" x14ac:dyDescent="0.15">
      <c r="B295" s="77" t="s">
        <v>84</v>
      </c>
      <c r="C295" s="78"/>
      <c r="D295" s="206" t="e">
        <f>SUM(D246:D292)</f>
        <v>#REF!</v>
      </c>
      <c r="E295" s="207" t="e">
        <f>SUM(E246:E292)</f>
        <v>#REF!</v>
      </c>
      <c r="F295" s="125" t="s">
        <v>23</v>
      </c>
      <c r="G295" s="58"/>
      <c r="H295" s="77" t="s">
        <v>84</v>
      </c>
      <c r="I295" s="78"/>
      <c r="J295" s="206" t="e">
        <f>SUM(J246:J292)</f>
        <v>#REF!</v>
      </c>
      <c r="K295" s="207" t="e">
        <f>SUM(K246:K292)</f>
        <v>#REF!</v>
      </c>
      <c r="L295" s="125" t="s">
        <v>23</v>
      </c>
      <c r="M295" s="52"/>
    </row>
    <row r="296" spans="2:13" s="56" customFormat="1" ht="15.75" customHeight="1" x14ac:dyDescent="0.15">
      <c r="B296" s="79" t="s">
        <v>85</v>
      </c>
      <c r="C296" s="80"/>
      <c r="D296" s="208" t="e">
        <f>#REF!</f>
        <v>#REF!</v>
      </c>
      <c r="E296" s="209" t="e">
        <f>#REF!</f>
        <v>#REF!</v>
      </c>
      <c r="F296" s="126" t="s">
        <v>23</v>
      </c>
      <c r="G296" s="58"/>
      <c r="H296" s="79" t="s">
        <v>85</v>
      </c>
      <c r="I296" s="80"/>
      <c r="J296" s="208" t="e">
        <f>#REF!</f>
        <v>#REF!</v>
      </c>
      <c r="K296" s="209" t="e">
        <f>#REF!</f>
        <v>#REF!</v>
      </c>
      <c r="L296" s="126" t="s">
        <v>23</v>
      </c>
      <c r="M296" s="52"/>
    </row>
    <row r="297" spans="2:13" s="56" customFormat="1" ht="15.75" customHeight="1" x14ac:dyDescent="0.15">
      <c r="B297" s="79" t="s">
        <v>86</v>
      </c>
      <c r="C297" s="80"/>
      <c r="D297" s="208" t="e">
        <f>'公表資料（表-２）前月'!D296</f>
        <v>#REF!</v>
      </c>
      <c r="E297" s="209" t="e">
        <f>'公表資料（表-２）前月'!E296</f>
        <v>#REF!</v>
      </c>
      <c r="F297" s="126" t="str">
        <f>'公表資料（表-２）前月'!F296</f>
        <v>―</v>
      </c>
      <c r="G297" s="58"/>
      <c r="H297" s="79" t="s">
        <v>86</v>
      </c>
      <c r="I297" s="80"/>
      <c r="J297" s="208" t="e">
        <f>'公表資料（表-２）前月'!J296</f>
        <v>#REF!</v>
      </c>
      <c r="K297" s="209" t="e">
        <f>'公表資料（表-２）前月'!K296</f>
        <v>#REF!</v>
      </c>
      <c r="L297" s="126" t="str">
        <f>'公表資料（表-２）前月'!L296</f>
        <v>―</v>
      </c>
      <c r="M297" s="52"/>
    </row>
    <row r="298" spans="2:13" s="56" customFormat="1" ht="15.75" customHeight="1" x14ac:dyDescent="0.15">
      <c r="B298" s="81" t="s">
        <v>87</v>
      </c>
      <c r="C298" s="82"/>
      <c r="D298" s="210" t="e">
        <f>D296-D297</f>
        <v>#REF!</v>
      </c>
      <c r="E298" s="211" t="e">
        <f>E296-E297</f>
        <v>#REF!</v>
      </c>
      <c r="F298" s="127" t="s">
        <v>23</v>
      </c>
      <c r="G298" s="58"/>
      <c r="H298" s="81" t="s">
        <v>87</v>
      </c>
      <c r="I298" s="82"/>
      <c r="J298" s="210" t="e">
        <f>J296-J297</f>
        <v>#REF!</v>
      </c>
      <c r="K298" s="211" t="e">
        <f>K296-K297</f>
        <v>#REF!</v>
      </c>
      <c r="L298" s="127" t="s">
        <v>23</v>
      </c>
      <c r="M298" s="52"/>
    </row>
    <row r="299" spans="2:13" s="56" customFormat="1" ht="15.75" customHeight="1" x14ac:dyDescent="0.15">
      <c r="B299" s="59"/>
      <c r="C299" s="59"/>
      <c r="D299" s="60"/>
      <c r="E299" s="60"/>
      <c r="F299" s="60"/>
      <c r="G299" s="58"/>
      <c r="H299" s="59"/>
      <c r="I299" s="59"/>
      <c r="J299" s="60"/>
      <c r="K299" s="60"/>
      <c r="L299" s="60"/>
      <c r="M299" s="52"/>
    </row>
    <row r="300" spans="2:13" s="56" customFormat="1" ht="15.75" customHeight="1" x14ac:dyDescent="0.15">
      <c r="B300" s="22" t="s">
        <v>88</v>
      </c>
      <c r="C300" s="22"/>
      <c r="D300" s="23"/>
      <c r="E300" s="23"/>
      <c r="F300" s="23"/>
      <c r="G300" s="22"/>
      <c r="H300" s="22" t="s">
        <v>88</v>
      </c>
      <c r="I300" s="22"/>
      <c r="J300" s="23"/>
      <c r="K300" s="23"/>
      <c r="L300" s="23"/>
      <c r="M300" s="52"/>
    </row>
    <row r="301" spans="2:13" s="56" customFormat="1" ht="15.75" customHeight="1" x14ac:dyDescent="0.15">
      <c r="B301" s="73" t="s">
        <v>89</v>
      </c>
      <c r="C301" s="74"/>
      <c r="D301" s="75" t="s">
        <v>37</v>
      </c>
      <c r="E301" s="119" t="s">
        <v>38</v>
      </c>
      <c r="F301" s="76" t="s">
        <v>39</v>
      </c>
      <c r="G301" s="22"/>
      <c r="H301" s="73" t="s">
        <v>89</v>
      </c>
      <c r="I301" s="74"/>
      <c r="J301" s="75" t="s">
        <v>37</v>
      </c>
      <c r="K301" s="119" t="s">
        <v>38</v>
      </c>
      <c r="L301" s="76" t="s">
        <v>39</v>
      </c>
      <c r="M301" s="52"/>
    </row>
    <row r="302" spans="2:13" s="63" customFormat="1" ht="15.75" customHeight="1" x14ac:dyDescent="0.15">
      <c r="B302" s="69" t="s">
        <v>40</v>
      </c>
      <c r="C302" s="70" t="s">
        <v>90</v>
      </c>
      <c r="D302" s="88" t="e">
        <f>#REF!</f>
        <v>#REF!</v>
      </c>
      <c r="E302" s="118" t="e">
        <f>#REF!</f>
        <v>#REF!</v>
      </c>
      <c r="F302" s="87" t="s">
        <v>23</v>
      </c>
      <c r="G302" s="61"/>
      <c r="H302" s="69" t="s">
        <v>40</v>
      </c>
      <c r="I302" s="70" t="s">
        <v>90</v>
      </c>
      <c r="J302" s="88" t="e">
        <f>#REF!</f>
        <v>#REF!</v>
      </c>
      <c r="K302" s="118" t="e">
        <f>#REF!</f>
        <v>#REF!</v>
      </c>
      <c r="L302" s="87" t="s">
        <v>23</v>
      </c>
      <c r="M302" s="62"/>
    </row>
    <row r="303" spans="2:13" s="63" customFormat="1" ht="15.75" customHeight="1" x14ac:dyDescent="0.15">
      <c r="B303" s="69" t="s">
        <v>41</v>
      </c>
      <c r="C303" s="70" t="s">
        <v>91</v>
      </c>
      <c r="D303" s="88" t="e">
        <f>#REF!</f>
        <v>#REF!</v>
      </c>
      <c r="E303" s="118" t="e">
        <f>#REF!</f>
        <v>#REF!</v>
      </c>
      <c r="F303" s="87" t="s">
        <v>23</v>
      </c>
      <c r="G303" s="61"/>
      <c r="H303" s="69" t="s">
        <v>41</v>
      </c>
      <c r="I303" s="70" t="s">
        <v>91</v>
      </c>
      <c r="J303" s="88" t="e">
        <f>#REF!</f>
        <v>#REF!</v>
      </c>
      <c r="K303" s="118" t="e">
        <f>#REF!</f>
        <v>#REF!</v>
      </c>
      <c r="L303" s="87" t="s">
        <v>23</v>
      </c>
      <c r="M303" s="62"/>
    </row>
    <row r="304" spans="2:13" s="63" customFormat="1" ht="15.75" customHeight="1" x14ac:dyDescent="0.15">
      <c r="B304" s="69" t="s">
        <v>48</v>
      </c>
      <c r="C304" s="70" t="s">
        <v>194</v>
      </c>
      <c r="D304" s="88" t="e">
        <f>#REF!</f>
        <v>#REF!</v>
      </c>
      <c r="E304" s="118" t="e">
        <f>#REF!</f>
        <v>#REF!</v>
      </c>
      <c r="F304" s="87" t="s">
        <v>23</v>
      </c>
      <c r="G304" s="61"/>
      <c r="H304" s="69" t="s">
        <v>48</v>
      </c>
      <c r="I304" s="70" t="s">
        <v>194</v>
      </c>
      <c r="J304" s="88" t="e">
        <f>#REF!</f>
        <v>#REF!</v>
      </c>
      <c r="K304" s="118" t="e">
        <f>#REF!</f>
        <v>#REF!</v>
      </c>
      <c r="L304" s="87" t="s">
        <v>23</v>
      </c>
      <c r="M304" s="62"/>
    </row>
    <row r="305" spans="2:13" s="63" customFormat="1" ht="15.75" customHeight="1" x14ac:dyDescent="0.15">
      <c r="B305" s="69" t="s">
        <v>52</v>
      </c>
      <c r="C305" s="70" t="s">
        <v>92</v>
      </c>
      <c r="D305" s="88" t="e">
        <f>#REF!</f>
        <v>#REF!</v>
      </c>
      <c r="E305" s="118" t="e">
        <f>#REF!</f>
        <v>#REF!</v>
      </c>
      <c r="F305" s="87" t="s">
        <v>23</v>
      </c>
      <c r="G305" s="61"/>
      <c r="H305" s="69" t="s">
        <v>52</v>
      </c>
      <c r="I305" s="70" t="s">
        <v>92</v>
      </c>
      <c r="J305" s="88" t="e">
        <f>#REF!</f>
        <v>#REF!</v>
      </c>
      <c r="K305" s="118" t="e">
        <f>#REF!</f>
        <v>#REF!</v>
      </c>
      <c r="L305" s="87" t="s">
        <v>23</v>
      </c>
      <c r="M305" s="62"/>
    </row>
    <row r="306" spans="2:13" s="63" customFormat="1" ht="15.75" customHeight="1" x14ac:dyDescent="0.15">
      <c r="B306" s="69" t="s">
        <v>56</v>
      </c>
      <c r="C306" s="70" t="s">
        <v>93</v>
      </c>
      <c r="D306" s="88" t="e">
        <f>#REF!</f>
        <v>#REF!</v>
      </c>
      <c r="E306" s="118" t="e">
        <f>#REF!</f>
        <v>#REF!</v>
      </c>
      <c r="F306" s="87" t="s">
        <v>23</v>
      </c>
      <c r="G306" s="61"/>
      <c r="H306" s="69" t="s">
        <v>56</v>
      </c>
      <c r="I306" s="70" t="s">
        <v>93</v>
      </c>
      <c r="J306" s="88" t="e">
        <f>#REF!</f>
        <v>#REF!</v>
      </c>
      <c r="K306" s="118" t="e">
        <f>#REF!</f>
        <v>#REF!</v>
      </c>
      <c r="L306" s="87" t="s">
        <v>23</v>
      </c>
      <c r="M306" s="62"/>
    </row>
    <row r="307" spans="2:13" s="63" customFormat="1" ht="15.75" customHeight="1" x14ac:dyDescent="0.15">
      <c r="B307" s="69" t="s">
        <v>61</v>
      </c>
      <c r="C307" s="70" t="s">
        <v>94</v>
      </c>
      <c r="D307" s="88" t="e">
        <f>#REF!</f>
        <v>#REF!</v>
      </c>
      <c r="E307" s="118" t="e">
        <f>#REF!</f>
        <v>#REF!</v>
      </c>
      <c r="F307" s="87" t="s">
        <v>23</v>
      </c>
      <c r="G307" s="61"/>
      <c r="H307" s="69" t="s">
        <v>61</v>
      </c>
      <c r="I307" s="70" t="s">
        <v>94</v>
      </c>
      <c r="J307" s="88" t="e">
        <f>#REF!</f>
        <v>#REF!</v>
      </c>
      <c r="K307" s="118" t="e">
        <f>#REF!</f>
        <v>#REF!</v>
      </c>
      <c r="L307" s="87" t="s">
        <v>23</v>
      </c>
      <c r="M307" s="62"/>
    </row>
    <row r="308" spans="2:13" s="63" customFormat="1" ht="15.75" customHeight="1" x14ac:dyDescent="0.15">
      <c r="B308" s="69" t="s">
        <v>69</v>
      </c>
      <c r="C308" s="70" t="s">
        <v>95</v>
      </c>
      <c r="D308" s="88" t="e">
        <f>#REF!</f>
        <v>#REF!</v>
      </c>
      <c r="E308" s="118" t="e">
        <f>#REF!</f>
        <v>#REF!</v>
      </c>
      <c r="F308" s="87" t="s">
        <v>23</v>
      </c>
      <c r="G308" s="61"/>
      <c r="H308" s="69" t="s">
        <v>69</v>
      </c>
      <c r="I308" s="70" t="s">
        <v>95</v>
      </c>
      <c r="J308" s="88" t="e">
        <f>#REF!</f>
        <v>#REF!</v>
      </c>
      <c r="K308" s="118" t="e">
        <f>#REF!</f>
        <v>#REF!</v>
      </c>
      <c r="L308" s="87" t="s">
        <v>23</v>
      </c>
      <c r="M308" s="62"/>
    </row>
    <row r="309" spans="2:13" s="63" customFormat="1" ht="15.75" customHeight="1" x14ac:dyDescent="0.15">
      <c r="B309" s="69" t="s">
        <v>75</v>
      </c>
      <c r="C309" s="70" t="s">
        <v>93</v>
      </c>
      <c r="D309" s="88" t="e">
        <f>#REF!</f>
        <v>#REF!</v>
      </c>
      <c r="E309" s="118" t="e">
        <f>#REF!</f>
        <v>#REF!</v>
      </c>
      <c r="F309" s="87" t="s">
        <v>23</v>
      </c>
      <c r="G309" s="61"/>
      <c r="H309" s="69" t="s">
        <v>75</v>
      </c>
      <c r="I309" s="70" t="s">
        <v>93</v>
      </c>
      <c r="J309" s="88" t="e">
        <f>#REF!</f>
        <v>#REF!</v>
      </c>
      <c r="K309" s="118" t="e">
        <f>#REF!</f>
        <v>#REF!</v>
      </c>
      <c r="L309" s="87" t="s">
        <v>23</v>
      </c>
      <c r="M309" s="62"/>
    </row>
    <row r="310" spans="2:13" s="63" customFormat="1" ht="15.75" customHeight="1" x14ac:dyDescent="0.15">
      <c r="B310" s="71" t="s">
        <v>80</v>
      </c>
      <c r="C310" s="72" t="s">
        <v>195</v>
      </c>
      <c r="D310" s="89" t="e">
        <f>#REF!</f>
        <v>#REF!</v>
      </c>
      <c r="E310" s="117" t="e">
        <f>#REF!</f>
        <v>#REF!</v>
      </c>
      <c r="F310" s="86" t="s">
        <v>23</v>
      </c>
      <c r="G310" s="61"/>
      <c r="H310" s="71" t="s">
        <v>80</v>
      </c>
      <c r="I310" s="72" t="s">
        <v>195</v>
      </c>
      <c r="J310" s="89" t="e">
        <f>#REF!</f>
        <v>#REF!</v>
      </c>
      <c r="K310" s="117" t="e">
        <f>#REF!</f>
        <v>#REF!</v>
      </c>
      <c r="L310" s="86" t="s">
        <v>23</v>
      </c>
      <c r="M310" s="62"/>
    </row>
    <row r="311" spans="2:13" s="63" customFormat="1" ht="13.5" customHeight="1" x14ac:dyDescent="0.15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2"/>
    </row>
    <row r="312" spans="2:13" ht="13.5" customHeight="1" x14ac:dyDescent="0.15">
      <c r="B312" s="64" t="s">
        <v>96</v>
      </c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5"/>
    </row>
    <row r="313" spans="2:13" ht="13.5" customHeight="1" x14ac:dyDescent="0.15">
      <c r="B313" s="67" t="s">
        <v>97</v>
      </c>
      <c r="C313" s="538" t="s">
        <v>163</v>
      </c>
      <c r="D313" s="540"/>
      <c r="E313" s="540"/>
      <c r="F313" s="540"/>
      <c r="G313" s="540"/>
      <c r="H313" s="540"/>
      <c r="I313" s="540"/>
      <c r="J313" s="540"/>
      <c r="K313" s="540"/>
      <c r="L313" s="540"/>
      <c r="M313" s="65"/>
    </row>
    <row r="314" spans="2:13" ht="13.5" customHeight="1" x14ac:dyDescent="0.15">
      <c r="B314" s="61"/>
      <c r="C314" s="539" t="s">
        <v>164</v>
      </c>
      <c r="D314" s="539"/>
      <c r="E314" s="539"/>
      <c r="F314" s="539"/>
      <c r="G314" s="539"/>
      <c r="H314" s="539"/>
      <c r="I314" s="539"/>
      <c r="J314" s="539"/>
      <c r="K314" s="539"/>
      <c r="L314" s="539"/>
      <c r="M314" s="65"/>
    </row>
    <row r="315" spans="2:13" ht="13.5" customHeight="1" x14ac:dyDescent="0.15">
      <c r="B315" s="67" t="s">
        <v>98</v>
      </c>
      <c r="C315" s="538" t="s">
        <v>167</v>
      </c>
      <c r="D315" s="538"/>
      <c r="E315" s="538"/>
      <c r="F315" s="538"/>
      <c r="G315" s="538"/>
      <c r="H315" s="538"/>
      <c r="I315" s="538"/>
      <c r="J315" s="538"/>
      <c r="K315" s="538"/>
      <c r="L315" s="538"/>
      <c r="M315" s="65"/>
    </row>
    <row r="316" spans="2:13" ht="13.5" customHeight="1" x14ac:dyDescent="0.15">
      <c r="B316" s="61"/>
      <c r="C316" s="539" t="s">
        <v>168</v>
      </c>
      <c r="D316" s="539"/>
      <c r="E316" s="539"/>
      <c r="F316" s="539"/>
      <c r="G316" s="539"/>
      <c r="H316" s="539"/>
      <c r="I316" s="539"/>
      <c r="J316" s="539"/>
      <c r="K316" s="539"/>
      <c r="L316" s="539"/>
      <c r="M316" s="65"/>
    </row>
    <row r="317" spans="2:13" ht="13.5" customHeight="1" x14ac:dyDescent="0.15">
      <c r="B317" s="67" t="s">
        <v>99</v>
      </c>
      <c r="C317" s="538" t="s">
        <v>165</v>
      </c>
      <c r="D317" s="538"/>
      <c r="E317" s="538"/>
      <c r="F317" s="538"/>
      <c r="G317" s="538"/>
      <c r="H317" s="538"/>
      <c r="I317" s="538"/>
      <c r="J317" s="538"/>
      <c r="K317" s="538"/>
      <c r="L317" s="538"/>
      <c r="M317" s="65"/>
    </row>
    <row r="318" spans="2:13" ht="13.5" customHeight="1" x14ac:dyDescent="0.15">
      <c r="B318" s="61"/>
      <c r="C318" s="539" t="s">
        <v>166</v>
      </c>
      <c r="D318" s="539"/>
      <c r="E318" s="539"/>
      <c r="F318" s="539"/>
      <c r="G318" s="539"/>
      <c r="H318" s="539"/>
      <c r="I318" s="539"/>
      <c r="J318" s="539"/>
      <c r="K318" s="539"/>
      <c r="L318" s="539"/>
      <c r="M318" s="65"/>
    </row>
    <row r="319" spans="2:13" ht="13.5" customHeight="1" x14ac:dyDescent="0.15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5"/>
    </row>
    <row r="320" spans="2:13" ht="13.5" customHeight="1" x14ac:dyDescent="0.15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5"/>
    </row>
    <row r="321" spans="2:17" ht="17.25" x14ac:dyDescent="0.15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90" t="s">
        <v>173</v>
      </c>
    </row>
    <row r="322" spans="2:17" ht="27" customHeight="1" x14ac:dyDescent="0.15">
      <c r="B322" s="19"/>
      <c r="C322" s="20"/>
      <c r="D322" s="68"/>
      <c r="E322" s="68"/>
      <c r="F322" s="68"/>
      <c r="G322" s="68"/>
      <c r="H322" s="68"/>
      <c r="I322" s="68"/>
      <c r="J322" s="68"/>
      <c r="K322" s="68"/>
      <c r="L322" s="68"/>
    </row>
    <row r="323" spans="2:17" ht="27" customHeight="1" x14ac:dyDescent="0.15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</row>
    <row r="324" spans="2:17" ht="27" customHeight="1" x14ac:dyDescent="0.15">
      <c r="B324" s="50" t="s">
        <v>284</v>
      </c>
      <c r="C324" s="18"/>
      <c r="D324" s="18"/>
      <c r="E324" s="18"/>
      <c r="F324" s="51"/>
      <c r="G324" s="18"/>
      <c r="H324" s="50" t="s">
        <v>229</v>
      </c>
      <c r="I324" s="18"/>
      <c r="J324" s="18"/>
      <c r="K324" s="18"/>
      <c r="L324" s="50"/>
    </row>
    <row r="325" spans="2:17" s="56" customFormat="1" ht="15.75" customHeight="1" x14ac:dyDescent="0.15">
      <c r="B325" s="85" t="s">
        <v>35</v>
      </c>
      <c r="C325" s="74" t="s">
        <v>36</v>
      </c>
      <c r="D325" s="116" t="s">
        <v>37</v>
      </c>
      <c r="E325" s="116" t="s">
        <v>38</v>
      </c>
      <c r="F325" s="116" t="s">
        <v>39</v>
      </c>
      <c r="G325" s="22"/>
      <c r="H325" s="85" t="s">
        <v>35</v>
      </c>
      <c r="I325" s="74" t="s">
        <v>36</v>
      </c>
      <c r="J325" s="115" t="s">
        <v>37</v>
      </c>
      <c r="K325" s="116" t="s">
        <v>38</v>
      </c>
      <c r="L325" s="74" t="s">
        <v>39</v>
      </c>
      <c r="M325" s="52"/>
    </row>
    <row r="326" spans="2:17" s="56" customFormat="1" ht="15.75" customHeight="1" x14ac:dyDescent="0.2">
      <c r="B326" s="71" t="s">
        <v>40</v>
      </c>
      <c r="C326" s="82" t="s">
        <v>40</v>
      </c>
      <c r="D326" s="218" t="e">
        <f>IF(#REF!="","―",#REF!)</f>
        <v>#REF!</v>
      </c>
      <c r="E326" s="218" t="e">
        <f>IF(#REF!="","―",#REF!)</f>
        <v>#REF!</v>
      </c>
      <c r="F326" s="218" t="e">
        <f>IF(#REF!="","―",#REF!)</f>
        <v>#REF!</v>
      </c>
      <c r="G326" s="128"/>
      <c r="H326" s="129" t="s">
        <v>40</v>
      </c>
      <c r="I326" s="130" t="s">
        <v>40</v>
      </c>
      <c r="J326" s="223" t="e">
        <f>IF(#REF!="","―",#REF!)</f>
        <v>#REF!</v>
      </c>
      <c r="K326" s="223" t="e">
        <f>IF(#REF!="","―",#REF!)</f>
        <v>#REF!</v>
      </c>
      <c r="L326" s="219" t="e">
        <f>IF(#REF!="","―",#REF!)</f>
        <v>#REF!</v>
      </c>
      <c r="M326" s="52"/>
    </row>
    <row r="327" spans="2:17" s="56" customFormat="1" ht="15.75" customHeight="1" x14ac:dyDescent="0.2">
      <c r="B327" s="69" t="s">
        <v>41</v>
      </c>
      <c r="C327" s="78" t="s">
        <v>42</v>
      </c>
      <c r="D327" s="220" t="e">
        <f>IF(#REF!="","―",#REF!)</f>
        <v>#REF!</v>
      </c>
      <c r="E327" s="221" t="e">
        <f>IF(#REF!="","―",#REF!)</f>
        <v>#REF!</v>
      </c>
      <c r="F327" s="221" t="e">
        <f>IF(#REF!="","―",#REF!)</f>
        <v>#REF!</v>
      </c>
      <c r="G327" s="128"/>
      <c r="H327" s="131" t="s">
        <v>41</v>
      </c>
      <c r="I327" s="132" t="s">
        <v>42</v>
      </c>
      <c r="J327" s="223" t="e">
        <f>IF(#REF!="","―",#REF!)</f>
        <v>#REF!</v>
      </c>
      <c r="K327" s="221" t="e">
        <f>IF(#REF!="","―",#REF!)</f>
        <v>#REF!</v>
      </c>
      <c r="L327" s="221" t="e">
        <f>IF(#REF!="","―",#REF!)</f>
        <v>#REF!</v>
      </c>
      <c r="M327" s="52"/>
    </row>
    <row r="328" spans="2:17" s="56" customFormat="1" ht="15.75" customHeight="1" x14ac:dyDescent="0.2">
      <c r="B328" s="69"/>
      <c r="C328" s="78" t="s">
        <v>43</v>
      </c>
      <c r="D328" s="220" t="e">
        <f>IF(#REF!="","―",#REF!)</f>
        <v>#REF!</v>
      </c>
      <c r="E328" s="220" t="e">
        <f>IF(#REF!="","―",#REF!)</f>
        <v>#REF!</v>
      </c>
      <c r="F328" s="220" t="e">
        <f>IF(#REF!="","―",#REF!)</f>
        <v>#REF!</v>
      </c>
      <c r="G328" s="128"/>
      <c r="H328" s="131"/>
      <c r="I328" s="132" t="s">
        <v>43</v>
      </c>
      <c r="J328" s="224" t="e">
        <f>IF(#REF!="","―",#REF!)</f>
        <v>#REF!</v>
      </c>
      <c r="K328" s="220" t="e">
        <f>IF(#REF!="","―",#REF!)</f>
        <v>#REF!</v>
      </c>
      <c r="L328" s="220" t="e">
        <f>IF(#REF!="","―",#REF!)</f>
        <v>#REF!</v>
      </c>
      <c r="M328" s="52"/>
    </row>
    <row r="329" spans="2:17" s="56" customFormat="1" ht="15.75" customHeight="1" x14ac:dyDescent="0.2">
      <c r="B329" s="69"/>
      <c r="C329" s="78" t="s">
        <v>44</v>
      </c>
      <c r="D329" s="220" t="e">
        <f>IF(#REF!="","―",#REF!)</f>
        <v>#REF!</v>
      </c>
      <c r="E329" s="220" t="e">
        <f>IF(#REF!="","―",#REF!)</f>
        <v>#REF!</v>
      </c>
      <c r="F329" s="220" t="e">
        <f>IF(#REF!="","―",#REF!)</f>
        <v>#REF!</v>
      </c>
      <c r="G329" s="128"/>
      <c r="H329" s="131"/>
      <c r="I329" s="132" t="s">
        <v>44</v>
      </c>
      <c r="J329" s="224" t="e">
        <f>IF(#REF!="","―",#REF!)</f>
        <v>#REF!</v>
      </c>
      <c r="K329" s="220" t="e">
        <f>IF(#REF!="","―",#REF!)</f>
        <v>#REF!</v>
      </c>
      <c r="L329" s="220" t="e">
        <f>IF(#REF!="","―",#REF!)</f>
        <v>#REF!</v>
      </c>
      <c r="M329" s="52"/>
      <c r="N329" s="186"/>
      <c r="O329" s="186"/>
      <c r="P329" s="186"/>
      <c r="Q329" s="186"/>
    </row>
    <row r="330" spans="2:17" s="56" customFormat="1" ht="15.75" customHeight="1" x14ac:dyDescent="0.2">
      <c r="B330" s="69"/>
      <c r="C330" s="78" t="s">
        <v>45</v>
      </c>
      <c r="D330" s="220" t="e">
        <f>IF(#REF!="","―",#REF!)</f>
        <v>#REF!</v>
      </c>
      <c r="E330" s="220" t="e">
        <f>IF(#REF!="","―",#REF!)</f>
        <v>#REF!</v>
      </c>
      <c r="F330" s="220" t="e">
        <f>IF(#REF!="","―",#REF!)</f>
        <v>#REF!</v>
      </c>
      <c r="G330" s="128"/>
      <c r="H330" s="131"/>
      <c r="I330" s="132" t="s">
        <v>45</v>
      </c>
      <c r="J330" s="224" t="e">
        <f>IF(#REF!="","―",#REF!)</f>
        <v>#REF!</v>
      </c>
      <c r="K330" s="220" t="e">
        <f>IF(#REF!="","―",#REF!)</f>
        <v>#REF!</v>
      </c>
      <c r="L330" s="220" t="e">
        <f>IF(#REF!="","―",#REF!)</f>
        <v>#REF!</v>
      </c>
      <c r="M330" s="52"/>
      <c r="N330" s="187"/>
      <c r="O330" s="187"/>
      <c r="P330" s="187"/>
      <c r="Q330" s="187"/>
    </row>
    <row r="331" spans="2:17" s="56" customFormat="1" ht="15.75" customHeight="1" x14ac:dyDescent="0.2">
      <c r="B331" s="69"/>
      <c r="C331" s="78" t="s">
        <v>46</v>
      </c>
      <c r="D331" s="220" t="e">
        <f>IF(#REF!="","―",#REF!)</f>
        <v>#REF!</v>
      </c>
      <c r="E331" s="220" t="e">
        <f>IF(#REF!="","―",#REF!)</f>
        <v>#REF!</v>
      </c>
      <c r="F331" s="220" t="e">
        <f>IF(#REF!="","―",#REF!)</f>
        <v>#REF!</v>
      </c>
      <c r="G331" s="128"/>
      <c r="H331" s="131"/>
      <c r="I331" s="132" t="s">
        <v>46</v>
      </c>
      <c r="J331" s="224" t="e">
        <f>IF(#REF!="","―",#REF!)</f>
        <v>#REF!</v>
      </c>
      <c r="K331" s="220" t="e">
        <f>IF(#REF!="","―",#REF!)</f>
        <v>#REF!</v>
      </c>
      <c r="L331" s="220" t="e">
        <f>IF(#REF!="","―",#REF!)</f>
        <v>#REF!</v>
      </c>
      <c r="M331" s="52"/>
      <c r="N331" s="187"/>
      <c r="O331" s="187"/>
      <c r="P331" s="187"/>
      <c r="Q331" s="187"/>
    </row>
    <row r="332" spans="2:17" s="56" customFormat="1" ht="15.75" customHeight="1" x14ac:dyDescent="0.2">
      <c r="B332" s="71"/>
      <c r="C332" s="82" t="s">
        <v>47</v>
      </c>
      <c r="D332" s="222" t="e">
        <f>IF(#REF!="","―",#REF!)</f>
        <v>#REF!</v>
      </c>
      <c r="E332" s="222" t="e">
        <f>IF(#REF!="","―",#REF!)</f>
        <v>#REF!</v>
      </c>
      <c r="F332" s="222" t="e">
        <f>IF(#REF!="","―",#REF!)</f>
        <v>#REF!</v>
      </c>
      <c r="G332" s="128"/>
      <c r="H332" s="129"/>
      <c r="I332" s="130" t="s">
        <v>47</v>
      </c>
      <c r="J332" s="225" t="e">
        <f>IF(#REF!="","―",#REF!)</f>
        <v>#REF!</v>
      </c>
      <c r="K332" s="222" t="e">
        <f>IF(#REF!="","―",#REF!)</f>
        <v>#REF!</v>
      </c>
      <c r="L332" s="222" t="e">
        <f>IF(#REF!="","―",#REF!)</f>
        <v>#REF!</v>
      </c>
      <c r="M332" s="52"/>
      <c r="N332" s="187"/>
      <c r="O332" s="187"/>
      <c r="P332" s="187"/>
      <c r="Q332" s="187"/>
    </row>
    <row r="333" spans="2:17" s="56" customFormat="1" ht="15.75" customHeight="1" x14ac:dyDescent="0.2">
      <c r="B333" s="69" t="s">
        <v>48</v>
      </c>
      <c r="C333" s="78" t="s">
        <v>183</v>
      </c>
      <c r="D333" s="221" t="e">
        <f>IF(#REF!="","―",#REF!)</f>
        <v>#REF!</v>
      </c>
      <c r="E333" s="221" t="e">
        <f>IF(#REF!="","―",#REF!)</f>
        <v>#REF!</v>
      </c>
      <c r="F333" s="221" t="e">
        <f>IF(#REF!="","―",#REF!)</f>
        <v>#REF!</v>
      </c>
      <c r="G333" s="128"/>
      <c r="H333" s="131" t="s">
        <v>48</v>
      </c>
      <c r="I333" s="78" t="s">
        <v>183</v>
      </c>
      <c r="J333" s="224" t="e">
        <f>IF(#REF!="","―",#REF!)</f>
        <v>#REF!</v>
      </c>
      <c r="K333" s="224" t="e">
        <f>IF(#REF!="","―",#REF!)</f>
        <v>#REF!</v>
      </c>
      <c r="L333" s="221" t="e">
        <f>IF(#REF!="","―",#REF!)</f>
        <v>#REF!</v>
      </c>
      <c r="M333" s="52"/>
      <c r="N333" s="186"/>
      <c r="O333" s="186"/>
      <c r="P333" s="186"/>
      <c r="Q333" s="186"/>
    </row>
    <row r="334" spans="2:17" s="56" customFormat="1" ht="15.75" customHeight="1" x14ac:dyDescent="0.2">
      <c r="B334" s="69"/>
      <c r="C334" s="78" t="s">
        <v>49</v>
      </c>
      <c r="D334" s="220" t="e">
        <f>IF(#REF!="","―",#REF!)</f>
        <v>#REF!</v>
      </c>
      <c r="E334" s="220" t="e">
        <f>IF(#REF!="","―",#REF!)</f>
        <v>#REF!</v>
      </c>
      <c r="F334" s="220" t="e">
        <f>IF(#REF!="","―",#REF!)</f>
        <v>#REF!</v>
      </c>
      <c r="G334" s="128"/>
      <c r="H334" s="131"/>
      <c r="I334" s="78" t="s">
        <v>49</v>
      </c>
      <c r="J334" s="224" t="e">
        <f>IF(#REF!="","―",#REF!)</f>
        <v>#REF!</v>
      </c>
      <c r="K334" s="224" t="e">
        <f>IF(#REF!="","―",#REF!)</f>
        <v>#REF!</v>
      </c>
      <c r="L334" s="220" t="e">
        <f>IF(#REF!="","―",#REF!)</f>
        <v>#REF!</v>
      </c>
      <c r="M334" s="52"/>
      <c r="N334" s="186"/>
      <c r="O334" s="186"/>
      <c r="P334" s="186"/>
      <c r="Q334" s="186"/>
    </row>
    <row r="335" spans="2:17" s="56" customFormat="1" ht="15.75" customHeight="1" x14ac:dyDescent="0.2">
      <c r="B335" s="69"/>
      <c r="C335" s="78" t="s">
        <v>184</v>
      </c>
      <c r="D335" s="220" t="e">
        <f>IF(#REF!="","―",#REF!)</f>
        <v>#REF!</v>
      </c>
      <c r="E335" s="220" t="e">
        <f>IF(#REF!="","―",#REF!)</f>
        <v>#REF!</v>
      </c>
      <c r="F335" s="220" t="e">
        <f>IF(#REF!="","―",#REF!)</f>
        <v>#REF!</v>
      </c>
      <c r="G335" s="128"/>
      <c r="H335" s="131"/>
      <c r="I335" s="78" t="s">
        <v>184</v>
      </c>
      <c r="J335" s="224" t="e">
        <f>IF(#REF!="","―",#REF!)</f>
        <v>#REF!</v>
      </c>
      <c r="K335" s="224" t="e">
        <f>IF(#REF!="","―",#REF!)</f>
        <v>#REF!</v>
      </c>
      <c r="L335" s="220" t="e">
        <f>IF(#REF!="","―",#REF!)</f>
        <v>#REF!</v>
      </c>
      <c r="M335" s="52"/>
      <c r="N335" s="186"/>
      <c r="O335" s="186"/>
      <c r="P335" s="186"/>
      <c r="Q335" s="186"/>
    </row>
    <row r="336" spans="2:17" s="56" customFormat="1" ht="15.75" customHeight="1" x14ac:dyDescent="0.2">
      <c r="B336" s="69"/>
      <c r="C336" s="78" t="s">
        <v>185</v>
      </c>
      <c r="D336" s="220" t="e">
        <f>IF(#REF!="","―",#REF!)</f>
        <v>#REF!</v>
      </c>
      <c r="E336" s="220" t="e">
        <f>IF(#REF!="","―",#REF!)</f>
        <v>#REF!</v>
      </c>
      <c r="F336" s="220" t="e">
        <f>IF(#REF!="","―",#REF!)</f>
        <v>#REF!</v>
      </c>
      <c r="G336" s="128"/>
      <c r="H336" s="131"/>
      <c r="I336" s="78" t="s">
        <v>185</v>
      </c>
      <c r="J336" s="224" t="e">
        <f>IF(#REF!="","―",#REF!)</f>
        <v>#REF!</v>
      </c>
      <c r="K336" s="224" t="e">
        <f>IF(#REF!="","―",#REF!)</f>
        <v>#REF!</v>
      </c>
      <c r="L336" s="220" t="e">
        <f>IF(#REF!="","―",#REF!)</f>
        <v>#REF!</v>
      </c>
      <c r="M336" s="52"/>
      <c r="N336" s="186"/>
      <c r="O336" s="186"/>
      <c r="P336" s="186"/>
      <c r="Q336" s="186"/>
    </row>
    <row r="337" spans="2:17" s="56" customFormat="1" ht="15.75" customHeight="1" x14ac:dyDescent="0.2">
      <c r="B337" s="69"/>
      <c r="C337" s="78" t="s">
        <v>186</v>
      </c>
      <c r="D337" s="220" t="e">
        <f>IF(#REF!="","―",#REF!)</f>
        <v>#REF!</v>
      </c>
      <c r="E337" s="220" t="e">
        <f>IF(#REF!="","―",#REF!)</f>
        <v>#REF!</v>
      </c>
      <c r="F337" s="220" t="e">
        <f>IF(#REF!="","―",#REF!)</f>
        <v>#REF!</v>
      </c>
      <c r="G337" s="128"/>
      <c r="H337" s="131"/>
      <c r="I337" s="78" t="s">
        <v>186</v>
      </c>
      <c r="J337" s="224" t="e">
        <f>IF(#REF!="","―",#REF!)</f>
        <v>#REF!</v>
      </c>
      <c r="K337" s="224" t="e">
        <f>IF(#REF!="","―",#REF!)</f>
        <v>#REF!</v>
      </c>
      <c r="L337" s="220" t="e">
        <f>IF(#REF!="","―",#REF!)</f>
        <v>#REF!</v>
      </c>
      <c r="M337" s="52"/>
      <c r="N337" s="186"/>
      <c r="O337" s="186"/>
      <c r="P337" s="186"/>
      <c r="Q337" s="186"/>
    </row>
    <row r="338" spans="2:17" s="56" customFormat="1" ht="15.75" customHeight="1" x14ac:dyDescent="0.2">
      <c r="B338" s="69"/>
      <c r="C338" s="78" t="s">
        <v>50</v>
      </c>
      <c r="D338" s="220" t="e">
        <f>IF(#REF!="","―",#REF!)</f>
        <v>#REF!</v>
      </c>
      <c r="E338" s="220" t="e">
        <f>IF(#REF!="","―",#REF!)</f>
        <v>#REF!</v>
      </c>
      <c r="F338" s="220" t="e">
        <f>IF(#REF!="","―",#REF!)</f>
        <v>#REF!</v>
      </c>
      <c r="G338" s="128"/>
      <c r="H338" s="131"/>
      <c r="I338" s="78" t="s">
        <v>50</v>
      </c>
      <c r="J338" s="224" t="e">
        <f>IF(#REF!="","―",#REF!)</f>
        <v>#REF!</v>
      </c>
      <c r="K338" s="224" t="e">
        <f>IF(#REF!="","―",#REF!)</f>
        <v>#REF!</v>
      </c>
      <c r="L338" s="220" t="e">
        <f>IF(#REF!="","―",#REF!)</f>
        <v>#REF!</v>
      </c>
      <c r="M338" s="52"/>
      <c r="N338" s="186"/>
      <c r="O338" s="186"/>
      <c r="P338" s="186"/>
      <c r="Q338" s="186"/>
    </row>
    <row r="339" spans="2:17" s="56" customFormat="1" ht="15.75" customHeight="1" x14ac:dyDescent="0.2">
      <c r="B339" s="69"/>
      <c r="C339" s="78" t="s">
        <v>187</v>
      </c>
      <c r="D339" s="220" t="e">
        <f>IF(#REF!="","―",#REF!)</f>
        <v>#REF!</v>
      </c>
      <c r="E339" s="220" t="e">
        <f>IF(#REF!="","―",#REF!)</f>
        <v>#REF!</v>
      </c>
      <c r="F339" s="220" t="e">
        <f>IF(#REF!="","―",#REF!)</f>
        <v>#REF!</v>
      </c>
      <c r="G339" s="128"/>
      <c r="H339" s="131"/>
      <c r="I339" s="78" t="s">
        <v>187</v>
      </c>
      <c r="J339" s="224" t="e">
        <f>IF(#REF!="","―",#REF!)</f>
        <v>#REF!</v>
      </c>
      <c r="K339" s="224" t="e">
        <f>IF(#REF!="","―",#REF!)</f>
        <v>#REF!</v>
      </c>
      <c r="L339" s="220" t="e">
        <f>IF(#REF!="","―",#REF!)</f>
        <v>#REF!</v>
      </c>
      <c r="M339" s="52"/>
      <c r="N339" s="186"/>
      <c r="O339" s="186"/>
      <c r="P339" s="186"/>
      <c r="Q339" s="186"/>
    </row>
    <row r="340" spans="2:17" s="56" customFormat="1" ht="15.75" customHeight="1" x14ac:dyDescent="0.2">
      <c r="B340" s="69"/>
      <c r="C340" s="78" t="s">
        <v>51</v>
      </c>
      <c r="D340" s="220" t="e">
        <f>IF(#REF!="","―",#REF!)</f>
        <v>#REF!</v>
      </c>
      <c r="E340" s="220" t="e">
        <f>IF(#REF!="","―",#REF!)</f>
        <v>#REF!</v>
      </c>
      <c r="F340" s="220" t="e">
        <f>IF(#REF!="","―",#REF!)</f>
        <v>#REF!</v>
      </c>
      <c r="G340" s="128"/>
      <c r="H340" s="131"/>
      <c r="I340" s="78" t="s">
        <v>51</v>
      </c>
      <c r="J340" s="224" t="e">
        <f>IF(#REF!="","―",#REF!)</f>
        <v>#REF!</v>
      </c>
      <c r="K340" s="224" t="e">
        <f>IF(#REF!="","―",#REF!)</f>
        <v>#REF!</v>
      </c>
      <c r="L340" s="220" t="e">
        <f>IF(#REF!="","―",#REF!)</f>
        <v>#REF!</v>
      </c>
      <c r="M340" s="52"/>
      <c r="N340" s="186"/>
      <c r="O340" s="186"/>
      <c r="P340" s="186"/>
      <c r="Q340" s="186"/>
    </row>
    <row r="341" spans="2:17" s="56" customFormat="1" ht="15.75" customHeight="1" x14ac:dyDescent="0.2">
      <c r="B341" s="71"/>
      <c r="C341" s="82" t="s">
        <v>188</v>
      </c>
      <c r="D341" s="222" t="e">
        <f>IF(#REF!="","―",#REF!)</f>
        <v>#REF!</v>
      </c>
      <c r="E341" s="222" t="e">
        <f>IF(#REF!="","―",#REF!)</f>
        <v>#REF!</v>
      </c>
      <c r="F341" s="222" t="e">
        <f>IF(#REF!="","―",#REF!)</f>
        <v>#REF!</v>
      </c>
      <c r="G341" s="128"/>
      <c r="H341" s="129"/>
      <c r="I341" s="82" t="s">
        <v>188</v>
      </c>
      <c r="J341" s="225" t="e">
        <f>IF(#REF!="","―",#REF!)</f>
        <v>#REF!</v>
      </c>
      <c r="K341" s="224" t="e">
        <f>IF(#REF!="","―",#REF!)</f>
        <v>#REF!</v>
      </c>
      <c r="L341" s="222" t="e">
        <f>IF(#REF!="","―",#REF!)</f>
        <v>#REF!</v>
      </c>
      <c r="M341" s="52"/>
      <c r="N341" s="187"/>
      <c r="O341" s="187"/>
      <c r="P341" s="187"/>
      <c r="Q341" s="188"/>
    </row>
    <row r="342" spans="2:17" s="56" customFormat="1" ht="15.75" customHeight="1" x14ac:dyDescent="0.2">
      <c r="B342" s="69" t="s">
        <v>52</v>
      </c>
      <c r="C342" s="78" t="s">
        <v>53</v>
      </c>
      <c r="D342" s="221" t="e">
        <f>IF(#REF!="","―",#REF!)</f>
        <v>#REF!</v>
      </c>
      <c r="E342" s="221" t="e">
        <f>IF(#REF!="","―",#REF!)</f>
        <v>#REF!</v>
      </c>
      <c r="F342" s="221" t="e">
        <f>IF(#REF!="","―",#REF!)</f>
        <v>#REF!</v>
      </c>
      <c r="G342" s="128"/>
      <c r="H342" s="131" t="s">
        <v>52</v>
      </c>
      <c r="I342" s="132" t="s">
        <v>53</v>
      </c>
      <c r="J342" s="223" t="e">
        <f>IF(#REF!="","―",#REF!)</f>
        <v>#REF!</v>
      </c>
      <c r="K342" s="223" t="e">
        <f>IF(#REF!="","―",#REF!)</f>
        <v>#REF!</v>
      </c>
      <c r="L342" s="221" t="e">
        <f>IF(#REF!="","―",#REF!)</f>
        <v>#REF!</v>
      </c>
      <c r="M342" s="52"/>
      <c r="N342" s="187"/>
      <c r="O342" s="187"/>
      <c r="P342" s="187"/>
      <c r="Q342" s="188"/>
    </row>
    <row r="343" spans="2:17" s="56" customFormat="1" ht="15.75" customHeight="1" x14ac:dyDescent="0.2">
      <c r="B343" s="69"/>
      <c r="C343" s="78" t="s">
        <v>54</v>
      </c>
      <c r="D343" s="220" t="e">
        <f>IF(#REF!="","―",#REF!)</f>
        <v>#REF!</v>
      </c>
      <c r="E343" s="220" t="e">
        <f>IF(#REF!="","―",#REF!)</f>
        <v>#REF!</v>
      </c>
      <c r="F343" s="220" t="e">
        <f>IF(#REF!="","―",#REF!)</f>
        <v>#REF!</v>
      </c>
      <c r="G343" s="128"/>
      <c r="H343" s="131"/>
      <c r="I343" s="132" t="s">
        <v>54</v>
      </c>
      <c r="J343" s="224" t="e">
        <f>IF(#REF!="","―",#REF!)</f>
        <v>#REF!</v>
      </c>
      <c r="K343" s="220" t="e">
        <f>IF(#REF!="","―",#REF!)</f>
        <v>#REF!</v>
      </c>
      <c r="L343" s="220" t="e">
        <f>IF(#REF!="","―",#REF!)</f>
        <v>#REF!</v>
      </c>
      <c r="M343" s="52"/>
      <c r="N343" s="187"/>
      <c r="O343" s="187"/>
      <c r="P343" s="187"/>
      <c r="Q343" s="188"/>
    </row>
    <row r="344" spans="2:17" s="56" customFormat="1" ht="15.75" customHeight="1" x14ac:dyDescent="0.2">
      <c r="B344" s="71"/>
      <c r="C344" s="82" t="s">
        <v>55</v>
      </c>
      <c r="D344" s="222" t="e">
        <f>IF(#REF!="","―",#REF!)</f>
        <v>#REF!</v>
      </c>
      <c r="E344" s="222" t="e">
        <f>IF(#REF!="","―",#REF!)</f>
        <v>#REF!</v>
      </c>
      <c r="F344" s="222" t="e">
        <f>IF(#REF!="","―",#REF!)</f>
        <v>#REF!</v>
      </c>
      <c r="G344" s="128"/>
      <c r="H344" s="129"/>
      <c r="I344" s="130" t="s">
        <v>55</v>
      </c>
      <c r="J344" s="225" t="e">
        <f>IF(#REF!="","―",#REF!)</f>
        <v>#REF!</v>
      </c>
      <c r="K344" s="222" t="e">
        <f>IF(#REF!="","―",#REF!)</f>
        <v>#REF!</v>
      </c>
      <c r="L344" s="222" t="e">
        <f>IF(#REF!="","―",#REF!)</f>
        <v>#REF!</v>
      </c>
      <c r="M344" s="52"/>
    </row>
    <row r="345" spans="2:17" s="56" customFormat="1" ht="15.75" customHeight="1" x14ac:dyDescent="0.2">
      <c r="B345" s="69" t="s">
        <v>56</v>
      </c>
      <c r="C345" s="78" t="s">
        <v>57</v>
      </c>
      <c r="D345" s="221" t="e">
        <f>IF(#REF!="","―",#REF!)</f>
        <v>#REF!</v>
      </c>
      <c r="E345" s="221" t="e">
        <f>IF(#REF!="","―",#REF!)</f>
        <v>#REF!</v>
      </c>
      <c r="F345" s="221" t="e">
        <f>IF(#REF!="","―",#REF!)</f>
        <v>#REF!</v>
      </c>
      <c r="G345" s="128"/>
      <c r="H345" s="131" t="s">
        <v>56</v>
      </c>
      <c r="I345" s="132" t="s">
        <v>57</v>
      </c>
      <c r="J345" s="224" t="e">
        <f>IF(#REF!="","―",#REF!)</f>
        <v>#REF!</v>
      </c>
      <c r="K345" s="224" t="e">
        <f>IF(#REF!="","―",#REF!)</f>
        <v>#REF!</v>
      </c>
      <c r="L345" s="221" t="e">
        <f>IF(#REF!="","―",#REF!)</f>
        <v>#REF!</v>
      </c>
      <c r="M345" s="52"/>
    </row>
    <row r="346" spans="2:17" s="56" customFormat="1" ht="15.75" customHeight="1" x14ac:dyDescent="0.2">
      <c r="B346" s="69"/>
      <c r="C346" s="78" t="s">
        <v>58</v>
      </c>
      <c r="D346" s="220" t="e">
        <f>IF(#REF!="","―",#REF!)</f>
        <v>#REF!</v>
      </c>
      <c r="E346" s="220" t="e">
        <f>IF(#REF!="","―",#REF!)</f>
        <v>#REF!</v>
      </c>
      <c r="F346" s="220" t="e">
        <f>IF(#REF!="","―",#REF!)</f>
        <v>#REF!</v>
      </c>
      <c r="G346" s="128"/>
      <c r="H346" s="131"/>
      <c r="I346" s="132" t="s">
        <v>58</v>
      </c>
      <c r="J346" s="224" t="e">
        <f>IF(#REF!="","―",#REF!)</f>
        <v>#REF!</v>
      </c>
      <c r="K346" s="220" t="e">
        <f>IF(#REF!="","―",#REF!)</f>
        <v>#REF!</v>
      </c>
      <c r="L346" s="220" t="e">
        <f>IF(#REF!="","―",#REF!)</f>
        <v>#REF!</v>
      </c>
      <c r="M346" s="52"/>
    </row>
    <row r="347" spans="2:17" s="56" customFormat="1" ht="15.75" customHeight="1" x14ac:dyDescent="0.2">
      <c r="B347" s="69"/>
      <c r="C347" s="78" t="s">
        <v>59</v>
      </c>
      <c r="D347" s="220" t="e">
        <f>IF(#REF!="","―",#REF!)</f>
        <v>#REF!</v>
      </c>
      <c r="E347" s="220" t="e">
        <f>IF(#REF!="","―",#REF!)</f>
        <v>#REF!</v>
      </c>
      <c r="F347" s="220" t="e">
        <f>IF(#REF!="","―",#REF!)</f>
        <v>#REF!</v>
      </c>
      <c r="G347" s="128"/>
      <c r="H347" s="131"/>
      <c r="I347" s="132" t="s">
        <v>59</v>
      </c>
      <c r="J347" s="224" t="e">
        <f>IF(#REF!="","―",#REF!)</f>
        <v>#REF!</v>
      </c>
      <c r="K347" s="220" t="e">
        <f>IF(#REF!="","―",#REF!)</f>
        <v>#REF!</v>
      </c>
      <c r="L347" s="220" t="e">
        <f>IF(#REF!="","―",#REF!)</f>
        <v>#REF!</v>
      </c>
      <c r="M347" s="52"/>
    </row>
    <row r="348" spans="2:17" s="56" customFormat="1" ht="15.75" customHeight="1" x14ac:dyDescent="0.2">
      <c r="B348" s="71"/>
      <c r="C348" s="82" t="s">
        <v>60</v>
      </c>
      <c r="D348" s="222" t="e">
        <f>IF(#REF!="","―",#REF!)</f>
        <v>#REF!</v>
      </c>
      <c r="E348" s="222" t="e">
        <f>IF(#REF!="","―",#REF!)</f>
        <v>#REF!</v>
      </c>
      <c r="F348" s="222" t="e">
        <f>IF(#REF!="","―",#REF!)</f>
        <v>#REF!</v>
      </c>
      <c r="G348" s="128"/>
      <c r="H348" s="129"/>
      <c r="I348" s="130" t="s">
        <v>60</v>
      </c>
      <c r="J348" s="224" t="e">
        <f>IF(#REF!="","―",#REF!)</f>
        <v>#REF!</v>
      </c>
      <c r="K348" s="220" t="e">
        <f>IF(#REF!="","―",#REF!)</f>
        <v>#REF!</v>
      </c>
      <c r="L348" s="222" t="e">
        <f>IF(#REF!="","―",#REF!)</f>
        <v>#REF!</v>
      </c>
      <c r="M348" s="52"/>
    </row>
    <row r="349" spans="2:17" s="56" customFormat="1" ht="15.75" customHeight="1" x14ac:dyDescent="0.2">
      <c r="B349" s="69" t="s">
        <v>61</v>
      </c>
      <c r="C349" s="78" t="s">
        <v>62</v>
      </c>
      <c r="D349" s="221" t="e">
        <f>IF(#REF!="","―",#REF!)</f>
        <v>#REF!</v>
      </c>
      <c r="E349" s="221" t="e">
        <f>IF(#REF!="","―",#REF!)</f>
        <v>#REF!</v>
      </c>
      <c r="F349" s="221" t="e">
        <f>IF(#REF!="","―",#REF!)</f>
        <v>#REF!</v>
      </c>
      <c r="G349" s="128"/>
      <c r="H349" s="131" t="s">
        <v>61</v>
      </c>
      <c r="I349" s="132" t="s">
        <v>62</v>
      </c>
      <c r="J349" s="223" t="e">
        <f>IF(#REF!="","―",#REF!)</f>
        <v>#REF!</v>
      </c>
      <c r="K349" s="221" t="e">
        <f>IF(#REF!="","―",#REF!)</f>
        <v>#REF!</v>
      </c>
      <c r="L349" s="221" t="e">
        <f>IF(#REF!="","―",#REF!)</f>
        <v>#REF!</v>
      </c>
      <c r="M349" s="52"/>
    </row>
    <row r="350" spans="2:17" s="56" customFormat="1" ht="15.75" customHeight="1" x14ac:dyDescent="0.2">
      <c r="B350" s="69"/>
      <c r="C350" s="78" t="s">
        <v>63</v>
      </c>
      <c r="D350" s="220" t="e">
        <f>IF(#REF!="","―",#REF!)</f>
        <v>#REF!</v>
      </c>
      <c r="E350" s="220" t="e">
        <f>IF(#REF!="","―",#REF!)</f>
        <v>#REF!</v>
      </c>
      <c r="F350" s="220" t="e">
        <f>IF(#REF!="","―",#REF!)</f>
        <v>#REF!</v>
      </c>
      <c r="G350" s="128"/>
      <c r="H350" s="131"/>
      <c r="I350" s="132" t="s">
        <v>63</v>
      </c>
      <c r="J350" s="224" t="e">
        <f>IF(#REF!="","―",#REF!)</f>
        <v>#REF!</v>
      </c>
      <c r="K350" s="220" t="e">
        <f>IF(#REF!="","―",#REF!)</f>
        <v>#REF!</v>
      </c>
      <c r="L350" s="220" t="e">
        <f>IF(#REF!="","―",#REF!)</f>
        <v>#REF!</v>
      </c>
      <c r="M350" s="52"/>
    </row>
    <row r="351" spans="2:17" s="56" customFormat="1" ht="15.75" customHeight="1" x14ac:dyDescent="0.2">
      <c r="B351" s="69"/>
      <c r="C351" s="78" t="s">
        <v>64</v>
      </c>
      <c r="D351" s="220" t="e">
        <f>IF(#REF!="","―",#REF!)</f>
        <v>#REF!</v>
      </c>
      <c r="E351" s="220" t="e">
        <f>IF(#REF!="","―",#REF!)</f>
        <v>#REF!</v>
      </c>
      <c r="F351" s="220" t="e">
        <f>IF(#REF!="","―",#REF!)</f>
        <v>#REF!</v>
      </c>
      <c r="G351" s="128"/>
      <c r="H351" s="131"/>
      <c r="I351" s="132" t="s">
        <v>64</v>
      </c>
      <c r="J351" s="224" t="e">
        <f>IF(#REF!="","―",#REF!)</f>
        <v>#REF!</v>
      </c>
      <c r="K351" s="220" t="e">
        <f>IF(#REF!="","―",#REF!)</f>
        <v>#REF!</v>
      </c>
      <c r="L351" s="220" t="e">
        <f>IF(#REF!="","―",#REF!)</f>
        <v>#REF!</v>
      </c>
      <c r="M351" s="52"/>
    </row>
    <row r="352" spans="2:17" s="56" customFormat="1" ht="15.75" customHeight="1" x14ac:dyDescent="0.2">
      <c r="B352" s="69"/>
      <c r="C352" s="78" t="s">
        <v>65</v>
      </c>
      <c r="D352" s="220" t="e">
        <f>IF(#REF!="","―",#REF!)</f>
        <v>#REF!</v>
      </c>
      <c r="E352" s="220" t="e">
        <f>IF(#REF!="","―",#REF!)</f>
        <v>#REF!</v>
      </c>
      <c r="F352" s="220" t="e">
        <f>IF(#REF!="","―",#REF!)</f>
        <v>#REF!</v>
      </c>
      <c r="G352" s="128"/>
      <c r="H352" s="131"/>
      <c r="I352" s="132" t="s">
        <v>65</v>
      </c>
      <c r="J352" s="224" t="e">
        <f>IF(#REF!="","―",#REF!)</f>
        <v>#REF!</v>
      </c>
      <c r="K352" s="220" t="e">
        <f>IF(#REF!="","―",#REF!)</f>
        <v>#REF!</v>
      </c>
      <c r="L352" s="220" t="e">
        <f>IF(#REF!="","―",#REF!)</f>
        <v>#REF!</v>
      </c>
      <c r="M352" s="52"/>
    </row>
    <row r="353" spans="2:13" s="56" customFormat="1" ht="15.75" customHeight="1" x14ac:dyDescent="0.2">
      <c r="B353" s="69"/>
      <c r="C353" s="78" t="s">
        <v>66</v>
      </c>
      <c r="D353" s="220" t="e">
        <f>IF(#REF!="","―",#REF!)</f>
        <v>#REF!</v>
      </c>
      <c r="E353" s="220" t="e">
        <f>IF(#REF!="","―",#REF!)</f>
        <v>#REF!</v>
      </c>
      <c r="F353" s="220" t="e">
        <f>IF(#REF!="","―",#REF!)</f>
        <v>#REF!</v>
      </c>
      <c r="G353" s="128"/>
      <c r="H353" s="131"/>
      <c r="I353" s="132" t="s">
        <v>66</v>
      </c>
      <c r="J353" s="224" t="e">
        <f>IF(#REF!="","―",#REF!)</f>
        <v>#REF!</v>
      </c>
      <c r="K353" s="220" t="e">
        <f>IF(#REF!="","―",#REF!)</f>
        <v>#REF!</v>
      </c>
      <c r="L353" s="220" t="e">
        <f>IF(#REF!="","―",#REF!)</f>
        <v>#REF!</v>
      </c>
      <c r="M353" s="52"/>
    </row>
    <row r="354" spans="2:13" s="56" customFormat="1" ht="15.75" customHeight="1" x14ac:dyDescent="0.2">
      <c r="B354" s="69"/>
      <c r="C354" s="78" t="s">
        <v>67</v>
      </c>
      <c r="D354" s="220" t="e">
        <f>IF(#REF!="","―",#REF!)</f>
        <v>#REF!</v>
      </c>
      <c r="E354" s="220" t="e">
        <f>IF(#REF!="","―",#REF!)</f>
        <v>#REF!</v>
      </c>
      <c r="F354" s="220" t="e">
        <f>IF(#REF!="","―",#REF!)</f>
        <v>#REF!</v>
      </c>
      <c r="G354" s="128"/>
      <c r="H354" s="131"/>
      <c r="I354" s="132" t="s">
        <v>67</v>
      </c>
      <c r="J354" s="224" t="e">
        <f>IF(#REF!="","―",#REF!)</f>
        <v>#REF!</v>
      </c>
      <c r="K354" s="220" t="e">
        <f>IF(#REF!="","―",#REF!)</f>
        <v>#REF!</v>
      </c>
      <c r="L354" s="220" t="e">
        <f>IF(#REF!="","―",#REF!)</f>
        <v>#REF!</v>
      </c>
      <c r="M354" s="52"/>
    </row>
    <row r="355" spans="2:13" s="56" customFormat="1" ht="15.75" customHeight="1" x14ac:dyDescent="0.2">
      <c r="B355" s="71"/>
      <c r="C355" s="82" t="s">
        <v>68</v>
      </c>
      <c r="D355" s="222" t="e">
        <f>IF(#REF!="","―",#REF!)</f>
        <v>#REF!</v>
      </c>
      <c r="E355" s="222" t="e">
        <f>IF(#REF!="","―",#REF!)</f>
        <v>#REF!</v>
      </c>
      <c r="F355" s="222" t="e">
        <f>IF(#REF!="","―",#REF!)</f>
        <v>#REF!</v>
      </c>
      <c r="G355" s="128"/>
      <c r="H355" s="129"/>
      <c r="I355" s="130" t="s">
        <v>68</v>
      </c>
      <c r="J355" s="225" t="e">
        <f>IF(#REF!="","―",#REF!)</f>
        <v>#REF!</v>
      </c>
      <c r="K355" s="222" t="e">
        <f>IF(#REF!="","―",#REF!)</f>
        <v>#REF!</v>
      </c>
      <c r="L355" s="222" t="e">
        <f>IF(#REF!="","―",#REF!)</f>
        <v>#REF!</v>
      </c>
      <c r="M355" s="52"/>
    </row>
    <row r="356" spans="2:13" s="56" customFormat="1" ht="15.75" customHeight="1" x14ac:dyDescent="0.2">
      <c r="B356" s="69" t="s">
        <v>69</v>
      </c>
      <c r="C356" s="78" t="s">
        <v>70</v>
      </c>
      <c r="D356" s="221" t="e">
        <f>IF(#REF!="","―",#REF!)</f>
        <v>#REF!</v>
      </c>
      <c r="E356" s="221" t="e">
        <f>IF(#REF!="","―",#REF!)</f>
        <v>#REF!</v>
      </c>
      <c r="F356" s="221" t="e">
        <f>IF(#REF!="","―",#REF!)</f>
        <v>#REF!</v>
      </c>
      <c r="G356" s="128"/>
      <c r="H356" s="131" t="s">
        <v>69</v>
      </c>
      <c r="I356" s="132" t="s">
        <v>70</v>
      </c>
      <c r="J356" s="224" t="e">
        <f>IF(#REF!="","―",#REF!)</f>
        <v>#REF!</v>
      </c>
      <c r="K356" s="224" t="e">
        <f>IF(#REF!="","―",#REF!)</f>
        <v>#REF!</v>
      </c>
      <c r="L356" s="221" t="e">
        <f>IF(#REF!="","―",#REF!)</f>
        <v>#REF!</v>
      </c>
      <c r="M356" s="52"/>
    </row>
    <row r="357" spans="2:13" s="56" customFormat="1" ht="15.75" customHeight="1" x14ac:dyDescent="0.2">
      <c r="B357" s="69"/>
      <c r="C357" s="78" t="s">
        <v>71</v>
      </c>
      <c r="D357" s="220" t="e">
        <f>IF(#REF!="","―",#REF!)</f>
        <v>#REF!</v>
      </c>
      <c r="E357" s="220" t="e">
        <f>IF(#REF!="","―",#REF!)</f>
        <v>#REF!</v>
      </c>
      <c r="F357" s="220" t="e">
        <f>IF(#REF!="","―",#REF!)</f>
        <v>#REF!</v>
      </c>
      <c r="G357" s="128"/>
      <c r="H357" s="131"/>
      <c r="I357" s="132" t="s">
        <v>71</v>
      </c>
      <c r="J357" s="224" t="e">
        <f>IF(#REF!="","―",#REF!)</f>
        <v>#REF!</v>
      </c>
      <c r="K357" s="220" t="e">
        <f>IF(#REF!="","―",#REF!)</f>
        <v>#REF!</v>
      </c>
      <c r="L357" s="220" t="e">
        <f>IF(#REF!="","―",#REF!)</f>
        <v>#REF!</v>
      </c>
      <c r="M357" s="52"/>
    </row>
    <row r="358" spans="2:13" s="56" customFormat="1" ht="15.75" customHeight="1" x14ac:dyDescent="0.2">
      <c r="B358" s="69"/>
      <c r="C358" s="78" t="s">
        <v>72</v>
      </c>
      <c r="D358" s="220" t="e">
        <f>IF(#REF!="","―",#REF!)</f>
        <v>#REF!</v>
      </c>
      <c r="E358" s="220" t="e">
        <f>IF(#REF!="","―",#REF!)</f>
        <v>#REF!</v>
      </c>
      <c r="F358" s="220" t="e">
        <f>IF(#REF!="","―",#REF!)</f>
        <v>#REF!</v>
      </c>
      <c r="G358" s="128"/>
      <c r="H358" s="131"/>
      <c r="I358" s="132" t="s">
        <v>72</v>
      </c>
      <c r="J358" s="224" t="e">
        <f>IF(#REF!="","―",#REF!)</f>
        <v>#REF!</v>
      </c>
      <c r="K358" s="220" t="e">
        <f>IF(#REF!="","―",#REF!)</f>
        <v>#REF!</v>
      </c>
      <c r="L358" s="220" t="e">
        <f>IF(#REF!="","―",#REF!)</f>
        <v>#REF!</v>
      </c>
      <c r="M358" s="52"/>
    </row>
    <row r="359" spans="2:13" s="56" customFormat="1" ht="15.75" customHeight="1" x14ac:dyDescent="0.2">
      <c r="B359" s="69"/>
      <c r="C359" s="78" t="s">
        <v>73</v>
      </c>
      <c r="D359" s="220" t="e">
        <f>IF(#REF!="","―",#REF!)</f>
        <v>#REF!</v>
      </c>
      <c r="E359" s="220" t="e">
        <f>IF(#REF!="","―",#REF!)</f>
        <v>#REF!</v>
      </c>
      <c r="F359" s="220" t="e">
        <f>IF(#REF!="","―",#REF!)</f>
        <v>#REF!</v>
      </c>
      <c r="G359" s="128"/>
      <c r="H359" s="131"/>
      <c r="I359" s="132" t="s">
        <v>73</v>
      </c>
      <c r="J359" s="224" t="e">
        <f>IF(#REF!="","―",#REF!)</f>
        <v>#REF!</v>
      </c>
      <c r="K359" s="220" t="e">
        <f>IF(#REF!="","―",#REF!)</f>
        <v>#REF!</v>
      </c>
      <c r="L359" s="220" t="e">
        <f>IF(#REF!="","―",#REF!)</f>
        <v>#REF!</v>
      </c>
      <c r="M359" s="52"/>
    </row>
    <row r="360" spans="2:13" s="56" customFormat="1" ht="15.75" customHeight="1" x14ac:dyDescent="0.2">
      <c r="B360" s="71"/>
      <c r="C360" s="82" t="s">
        <v>74</v>
      </c>
      <c r="D360" s="222" t="e">
        <f>IF(#REF!="","―",#REF!)</f>
        <v>#REF!</v>
      </c>
      <c r="E360" s="222" t="e">
        <f>IF(#REF!="","―",#REF!)</f>
        <v>#REF!</v>
      </c>
      <c r="F360" s="222" t="e">
        <f>IF(#REF!="","―",#REF!)</f>
        <v>#REF!</v>
      </c>
      <c r="G360" s="128"/>
      <c r="H360" s="129"/>
      <c r="I360" s="130" t="s">
        <v>74</v>
      </c>
      <c r="J360" s="224" t="e">
        <f>IF(#REF!="","―",#REF!)</f>
        <v>#REF!</v>
      </c>
      <c r="K360" s="220" t="e">
        <f>IF(#REF!="","―",#REF!)</f>
        <v>#REF!</v>
      </c>
      <c r="L360" s="222" t="e">
        <f>IF(#REF!="","―",#REF!)</f>
        <v>#REF!</v>
      </c>
      <c r="M360" s="52"/>
    </row>
    <row r="361" spans="2:13" s="56" customFormat="1" ht="15.75" customHeight="1" x14ac:dyDescent="0.2">
      <c r="B361" s="69" t="s">
        <v>75</v>
      </c>
      <c r="C361" s="78" t="s">
        <v>76</v>
      </c>
      <c r="D361" s="221" t="e">
        <f>IF(#REF!="","―",#REF!)</f>
        <v>#REF!</v>
      </c>
      <c r="E361" s="221" t="e">
        <f>IF(#REF!="","―",#REF!)</f>
        <v>#REF!</v>
      </c>
      <c r="F361" s="221" t="e">
        <f>IF(#REF!="","―",#REF!)</f>
        <v>#REF!</v>
      </c>
      <c r="G361" s="128"/>
      <c r="H361" s="131" t="s">
        <v>75</v>
      </c>
      <c r="I361" s="132" t="s">
        <v>76</v>
      </c>
      <c r="J361" s="223" t="e">
        <f>IF(#REF!="","―",#REF!)</f>
        <v>#REF!</v>
      </c>
      <c r="K361" s="223" t="e">
        <f>IF(#REF!="","―",#REF!)</f>
        <v>#REF!</v>
      </c>
      <c r="L361" s="221" t="e">
        <f>IF(#REF!="","―",#REF!)</f>
        <v>#REF!</v>
      </c>
      <c r="M361" s="52"/>
    </row>
    <row r="362" spans="2:13" s="56" customFormat="1" ht="15.75" customHeight="1" x14ac:dyDescent="0.2">
      <c r="B362" s="69"/>
      <c r="C362" s="78" t="s">
        <v>77</v>
      </c>
      <c r="D362" s="220" t="e">
        <f>IF(#REF!="","―",#REF!)</f>
        <v>#REF!</v>
      </c>
      <c r="E362" s="220" t="e">
        <f>IF(#REF!="","―",#REF!)</f>
        <v>#REF!</v>
      </c>
      <c r="F362" s="220" t="e">
        <f>IF(#REF!="","―",#REF!)</f>
        <v>#REF!</v>
      </c>
      <c r="G362" s="128"/>
      <c r="H362" s="131"/>
      <c r="I362" s="132" t="s">
        <v>77</v>
      </c>
      <c r="J362" s="224" t="e">
        <f>IF(#REF!="","―",#REF!)</f>
        <v>#REF!</v>
      </c>
      <c r="K362" s="220" t="e">
        <f>IF(#REF!="","―",#REF!)</f>
        <v>#REF!</v>
      </c>
      <c r="L362" s="220" t="e">
        <f>IF(#REF!="","―",#REF!)</f>
        <v>#REF!</v>
      </c>
      <c r="M362" s="52"/>
    </row>
    <row r="363" spans="2:13" s="56" customFormat="1" ht="15.75" customHeight="1" x14ac:dyDescent="0.2">
      <c r="B363" s="69"/>
      <c r="C363" s="78" t="s">
        <v>78</v>
      </c>
      <c r="D363" s="220" t="e">
        <f>IF(#REF!="","―",#REF!)</f>
        <v>#REF!</v>
      </c>
      <c r="E363" s="220" t="e">
        <f>IF(#REF!="","―",#REF!)</f>
        <v>#REF!</v>
      </c>
      <c r="F363" s="220" t="e">
        <f>IF(#REF!="","―",#REF!)</f>
        <v>#REF!</v>
      </c>
      <c r="G363" s="128"/>
      <c r="H363" s="131"/>
      <c r="I363" s="132" t="s">
        <v>78</v>
      </c>
      <c r="J363" s="224" t="e">
        <f>IF(#REF!="","―",#REF!)</f>
        <v>#REF!</v>
      </c>
      <c r="K363" s="220" t="e">
        <f>IF(#REF!="","―",#REF!)</f>
        <v>#REF!</v>
      </c>
      <c r="L363" s="220" t="e">
        <f>IF(#REF!="","―",#REF!)</f>
        <v>#REF!</v>
      </c>
      <c r="M363" s="52"/>
    </row>
    <row r="364" spans="2:13" s="56" customFormat="1" ht="15.75" customHeight="1" x14ac:dyDescent="0.2">
      <c r="B364" s="71"/>
      <c r="C364" s="82" t="s">
        <v>79</v>
      </c>
      <c r="D364" s="222" t="e">
        <f>IF(#REF!="","―",#REF!)</f>
        <v>#REF!</v>
      </c>
      <c r="E364" s="222" t="e">
        <f>IF(#REF!="","―",#REF!)</f>
        <v>#REF!</v>
      </c>
      <c r="F364" s="222" t="e">
        <f>IF(#REF!="","―",#REF!)</f>
        <v>#REF!</v>
      </c>
      <c r="G364" s="128"/>
      <c r="H364" s="129"/>
      <c r="I364" s="130" t="s">
        <v>79</v>
      </c>
      <c r="J364" s="225" t="e">
        <f>IF(#REF!="","―",#REF!)</f>
        <v>#REF!</v>
      </c>
      <c r="K364" s="222" t="e">
        <f>IF(#REF!="","―",#REF!)</f>
        <v>#REF!</v>
      </c>
      <c r="L364" s="222" t="e">
        <f>IF(#REF!="","―",#REF!)</f>
        <v>#REF!</v>
      </c>
      <c r="M364" s="52"/>
    </row>
    <row r="365" spans="2:13" s="56" customFormat="1" ht="15.75" customHeight="1" x14ac:dyDescent="0.2">
      <c r="B365" s="69" t="s">
        <v>80</v>
      </c>
      <c r="C365" s="78" t="s">
        <v>81</v>
      </c>
      <c r="D365" s="220" t="e">
        <f>IF(#REF!="","―",#REF!)</f>
        <v>#REF!</v>
      </c>
      <c r="E365" s="220" t="e">
        <f>IF(#REF!="","―",#REF!)</f>
        <v>#REF!</v>
      </c>
      <c r="F365" s="220" t="e">
        <f>IF(#REF!="","―",#REF!)</f>
        <v>#REF!</v>
      </c>
      <c r="G365" s="128"/>
      <c r="H365" s="131" t="s">
        <v>80</v>
      </c>
      <c r="I365" s="78" t="s">
        <v>81</v>
      </c>
      <c r="J365" s="224" t="e">
        <f>IF(#REF!="","―",#REF!)</f>
        <v>#REF!</v>
      </c>
      <c r="K365" s="224" t="e">
        <f>IF(#REF!="","―",#REF!)</f>
        <v>#REF!</v>
      </c>
      <c r="L365" s="220" t="e">
        <f>IF(#REF!="","―",#REF!)</f>
        <v>#REF!</v>
      </c>
      <c r="M365" s="52"/>
    </row>
    <row r="366" spans="2:13" s="56" customFormat="1" ht="15.75" customHeight="1" x14ac:dyDescent="0.2">
      <c r="B366" s="69"/>
      <c r="C366" s="78" t="s">
        <v>189</v>
      </c>
      <c r="D366" s="220" t="e">
        <f>IF(#REF!="","―",#REF!)</f>
        <v>#REF!</v>
      </c>
      <c r="E366" s="220" t="e">
        <f>IF(#REF!="","―",#REF!)</f>
        <v>#REF!</v>
      </c>
      <c r="F366" s="220" t="e">
        <f>IF(#REF!="","―",#REF!)</f>
        <v>#REF!</v>
      </c>
      <c r="G366" s="128"/>
      <c r="H366" s="131"/>
      <c r="I366" s="78" t="s">
        <v>189</v>
      </c>
      <c r="J366" s="224" t="e">
        <f>IF(#REF!="","―",#REF!)</f>
        <v>#REF!</v>
      </c>
      <c r="K366" s="220" t="e">
        <f>IF(#REF!="","―",#REF!)</f>
        <v>#REF!</v>
      </c>
      <c r="L366" s="220" t="e">
        <f>IF(#REF!="","―",#REF!)</f>
        <v>#REF!</v>
      </c>
      <c r="M366" s="52"/>
    </row>
    <row r="367" spans="2:13" s="56" customFormat="1" ht="15.75" customHeight="1" x14ac:dyDescent="0.2">
      <c r="B367" s="69"/>
      <c r="C367" s="78" t="s">
        <v>190</v>
      </c>
      <c r="D367" s="220" t="e">
        <f>IF(#REF!="","―",#REF!)</f>
        <v>#REF!</v>
      </c>
      <c r="E367" s="220" t="e">
        <f>IF(#REF!="","―",#REF!)</f>
        <v>#REF!</v>
      </c>
      <c r="F367" s="220" t="e">
        <f>IF(#REF!="","―",#REF!)</f>
        <v>#REF!</v>
      </c>
      <c r="G367" s="128"/>
      <c r="H367" s="131"/>
      <c r="I367" s="78" t="s">
        <v>190</v>
      </c>
      <c r="J367" s="224" t="e">
        <f>IF(#REF!="","―",#REF!)</f>
        <v>#REF!</v>
      </c>
      <c r="K367" s="220" t="e">
        <f>IF(#REF!="","―",#REF!)</f>
        <v>#REF!</v>
      </c>
      <c r="L367" s="220" t="e">
        <f>IF(#REF!="","―",#REF!)</f>
        <v>#REF!</v>
      </c>
      <c r="M367" s="52"/>
    </row>
    <row r="368" spans="2:13" s="56" customFormat="1" ht="15.75" customHeight="1" x14ac:dyDescent="0.2">
      <c r="B368" s="69"/>
      <c r="C368" s="78" t="s">
        <v>191</v>
      </c>
      <c r="D368" s="220" t="e">
        <f>IF(#REF!="","―",#REF!)</f>
        <v>#REF!</v>
      </c>
      <c r="E368" s="220" t="e">
        <f>IF(#REF!="","―",#REF!)</f>
        <v>#REF!</v>
      </c>
      <c r="F368" s="220" t="e">
        <f>IF(#REF!="","―",#REF!)</f>
        <v>#REF!</v>
      </c>
      <c r="G368" s="128"/>
      <c r="H368" s="131"/>
      <c r="I368" s="78" t="s">
        <v>191</v>
      </c>
      <c r="J368" s="224" t="e">
        <f>IF(#REF!="","―",#REF!)</f>
        <v>#REF!</v>
      </c>
      <c r="K368" s="220" t="e">
        <f>IF(#REF!="","―",#REF!)</f>
        <v>#REF!</v>
      </c>
      <c r="L368" s="220" t="e">
        <f>IF(#REF!="","―",#REF!)</f>
        <v>#REF!</v>
      </c>
      <c r="M368" s="52"/>
    </row>
    <row r="369" spans="2:13" s="56" customFormat="1" ht="15.75" customHeight="1" x14ac:dyDescent="0.2">
      <c r="B369" s="69"/>
      <c r="C369" s="78" t="s">
        <v>192</v>
      </c>
      <c r="D369" s="220" t="e">
        <f>IF(#REF!="","―",#REF!)</f>
        <v>#REF!</v>
      </c>
      <c r="E369" s="220" t="e">
        <f>IF(#REF!="","―",#REF!)</f>
        <v>#REF!</v>
      </c>
      <c r="F369" s="220" t="e">
        <f>IF(#REF!="","―",#REF!)</f>
        <v>#REF!</v>
      </c>
      <c r="G369" s="128"/>
      <c r="H369" s="131"/>
      <c r="I369" s="78" t="s">
        <v>192</v>
      </c>
      <c r="J369" s="224" t="e">
        <f>IF(#REF!="","―",#REF!)</f>
        <v>#REF!</v>
      </c>
      <c r="K369" s="220" t="e">
        <f>IF(#REF!="","―",#REF!)</f>
        <v>#REF!</v>
      </c>
      <c r="L369" s="220" t="e">
        <f>IF(#REF!="","―",#REF!)</f>
        <v>#REF!</v>
      </c>
      <c r="M369" s="52"/>
    </row>
    <row r="370" spans="2:13" s="56" customFormat="1" ht="15.75" customHeight="1" x14ac:dyDescent="0.2">
      <c r="B370" s="69"/>
      <c r="C370" s="78" t="s">
        <v>82</v>
      </c>
      <c r="D370" s="220" t="e">
        <f>IF(#REF!="","―",#REF!)</f>
        <v>#REF!</v>
      </c>
      <c r="E370" s="220" t="e">
        <f>IF(#REF!="","―",#REF!)</f>
        <v>#REF!</v>
      </c>
      <c r="F370" s="220" t="e">
        <f>IF(#REF!="","―",#REF!)</f>
        <v>#REF!</v>
      </c>
      <c r="G370" s="128"/>
      <c r="H370" s="131"/>
      <c r="I370" s="78" t="s">
        <v>82</v>
      </c>
      <c r="J370" s="224" t="e">
        <f>IF(#REF!="","―",#REF!)</f>
        <v>#REF!</v>
      </c>
      <c r="K370" s="220" t="e">
        <f>IF(#REF!="","―",#REF!)</f>
        <v>#REF!</v>
      </c>
      <c r="L370" s="220" t="e">
        <f>IF(#REF!="","―",#REF!)</f>
        <v>#REF!</v>
      </c>
      <c r="M370" s="52"/>
    </row>
    <row r="371" spans="2:13" s="56" customFormat="1" ht="15.75" customHeight="1" x14ac:dyDescent="0.2">
      <c r="B371" s="69"/>
      <c r="C371" s="78" t="s">
        <v>193</v>
      </c>
      <c r="D371" s="220" t="e">
        <f>IF(#REF!="","―",#REF!)</f>
        <v>#REF!</v>
      </c>
      <c r="E371" s="220" t="e">
        <f>IF(#REF!="","―",#REF!)</f>
        <v>#REF!</v>
      </c>
      <c r="F371" s="220" t="e">
        <f>IF(#REF!="","―",#REF!)</f>
        <v>#REF!</v>
      </c>
      <c r="G371" s="128"/>
      <c r="H371" s="131"/>
      <c r="I371" s="78" t="s">
        <v>193</v>
      </c>
      <c r="J371" s="224" t="e">
        <f>IF(#REF!="","―",#REF!)</f>
        <v>#REF!</v>
      </c>
      <c r="K371" s="220" t="e">
        <f>IF(#REF!="","―",#REF!)</f>
        <v>#REF!</v>
      </c>
      <c r="L371" s="220" t="e">
        <f>IF(#REF!="","―",#REF!)</f>
        <v>#REF!</v>
      </c>
      <c r="M371" s="52"/>
    </row>
    <row r="372" spans="2:13" s="56" customFormat="1" ht="15.75" customHeight="1" x14ac:dyDescent="0.2">
      <c r="B372" s="71"/>
      <c r="C372" s="82" t="s">
        <v>83</v>
      </c>
      <c r="D372" s="222" t="e">
        <f>IF(#REF!="","―",#REF!)</f>
        <v>#REF!</v>
      </c>
      <c r="E372" s="222" t="e">
        <f>IF(#REF!="","―",#REF!)</f>
        <v>#REF!</v>
      </c>
      <c r="F372" s="222" t="e">
        <f>IF(#REF!="","―",#REF!)</f>
        <v>#REF!</v>
      </c>
      <c r="G372" s="128"/>
      <c r="H372" s="129"/>
      <c r="I372" s="82" t="s">
        <v>83</v>
      </c>
      <c r="J372" s="225" t="e">
        <f>IF(#REF!="","―",#REF!)</f>
        <v>#REF!</v>
      </c>
      <c r="K372" s="222" t="e">
        <f>IF(#REF!="","―",#REF!)</f>
        <v>#REF!</v>
      </c>
      <c r="L372" s="222" t="e">
        <f>IF(#REF!="","―",#REF!)</f>
        <v>#REF!</v>
      </c>
      <c r="M372" s="52"/>
    </row>
    <row r="373" spans="2:13" s="56" customFormat="1" ht="15.75" customHeight="1" x14ac:dyDescent="0.15">
      <c r="B373" s="59"/>
      <c r="C373" s="59"/>
      <c r="D373" s="60"/>
      <c r="E373" s="60"/>
      <c r="F373" s="60"/>
      <c r="G373" s="58"/>
      <c r="H373" s="59"/>
      <c r="I373" s="59"/>
      <c r="J373" s="60"/>
      <c r="K373" s="60"/>
      <c r="L373" s="60"/>
      <c r="M373" s="52"/>
    </row>
    <row r="374" spans="2:13" s="56" customFormat="1" ht="15.75" customHeight="1" x14ac:dyDescent="0.15">
      <c r="B374" s="83"/>
      <c r="C374" s="84"/>
      <c r="D374" s="75" t="s">
        <v>37</v>
      </c>
      <c r="E374" s="119" t="s">
        <v>38</v>
      </c>
      <c r="F374" s="76" t="s">
        <v>39</v>
      </c>
      <c r="G374" s="22"/>
      <c r="H374" s="83"/>
      <c r="I374" s="84"/>
      <c r="J374" s="75" t="s">
        <v>37</v>
      </c>
      <c r="K374" s="119" t="s">
        <v>38</v>
      </c>
      <c r="L374" s="76" t="s">
        <v>39</v>
      </c>
      <c r="M374" s="52"/>
    </row>
    <row r="375" spans="2:13" s="56" customFormat="1" ht="15.75" customHeight="1" x14ac:dyDescent="0.15">
      <c r="B375" s="77" t="s">
        <v>84</v>
      </c>
      <c r="C375" s="78"/>
      <c r="D375" s="206" t="e">
        <f>SUM(D326:D372)</f>
        <v>#REF!</v>
      </c>
      <c r="E375" s="207" t="e">
        <f>SUM(E326:E372)</f>
        <v>#REF!</v>
      </c>
      <c r="F375" s="125" t="e">
        <f>SUM(F326:F372)</f>
        <v>#REF!</v>
      </c>
      <c r="G375" s="58"/>
      <c r="H375" s="77" t="s">
        <v>84</v>
      </c>
      <c r="I375" s="78"/>
      <c r="J375" s="206" t="e">
        <f>SUM(J326:J372)</f>
        <v>#REF!</v>
      </c>
      <c r="K375" s="207" t="e">
        <f>SUM(K326:K372)</f>
        <v>#REF!</v>
      </c>
      <c r="L375" s="125" t="e">
        <f>SUM(L326:L372)</f>
        <v>#REF!</v>
      </c>
      <c r="M375" s="52"/>
    </row>
    <row r="376" spans="2:13" s="56" customFormat="1" ht="15.75" customHeight="1" x14ac:dyDescent="0.15">
      <c r="B376" s="79" t="s">
        <v>85</v>
      </c>
      <c r="C376" s="80"/>
      <c r="D376" s="208" t="e">
        <f>#REF!</f>
        <v>#REF!</v>
      </c>
      <c r="E376" s="209" t="e">
        <f>#REF!</f>
        <v>#REF!</v>
      </c>
      <c r="F376" s="126" t="e">
        <f>#REF!</f>
        <v>#REF!</v>
      </c>
      <c r="G376" s="58"/>
      <c r="H376" s="79" t="s">
        <v>85</v>
      </c>
      <c r="I376" s="80"/>
      <c r="J376" s="208" t="e">
        <f>#REF!</f>
        <v>#REF!</v>
      </c>
      <c r="K376" s="209" t="e">
        <f>#REF!</f>
        <v>#REF!</v>
      </c>
      <c r="L376" s="126" t="e">
        <f>#REF!</f>
        <v>#REF!</v>
      </c>
      <c r="M376" s="52"/>
    </row>
    <row r="377" spans="2:13" s="56" customFormat="1" ht="15.75" customHeight="1" x14ac:dyDescent="0.15">
      <c r="B377" s="79" t="s">
        <v>86</v>
      </c>
      <c r="C377" s="80"/>
      <c r="D377" s="208" t="e">
        <f>'公表資料（表-２）前月'!D376</f>
        <v>#REF!</v>
      </c>
      <c r="E377" s="209" t="e">
        <f>'公表資料（表-２）前月'!E376</f>
        <v>#REF!</v>
      </c>
      <c r="F377" s="126" t="e">
        <f>'公表資料（表-２）前月'!F376</f>
        <v>#REF!</v>
      </c>
      <c r="G377" s="58"/>
      <c r="H377" s="79" t="s">
        <v>86</v>
      </c>
      <c r="I377" s="80"/>
      <c r="J377" s="208" t="e">
        <f>'公表資料（表-２）前月'!J376</f>
        <v>#REF!</v>
      </c>
      <c r="K377" s="209" t="e">
        <f>'公表資料（表-２）前月'!K376</f>
        <v>#REF!</v>
      </c>
      <c r="L377" s="126" t="e">
        <f>'公表資料（表-２）前月'!L376</f>
        <v>#REF!</v>
      </c>
      <c r="M377" s="52"/>
    </row>
    <row r="378" spans="2:13" s="56" customFormat="1" ht="15.75" customHeight="1" x14ac:dyDescent="0.15">
      <c r="B378" s="81" t="s">
        <v>87</v>
      </c>
      <c r="C378" s="82"/>
      <c r="D378" s="210" t="e">
        <f>D376-D377</f>
        <v>#REF!</v>
      </c>
      <c r="E378" s="211" t="e">
        <f>E376-E377</f>
        <v>#REF!</v>
      </c>
      <c r="F378" s="127" t="e">
        <f>F376-F377</f>
        <v>#REF!</v>
      </c>
      <c r="G378" s="58"/>
      <c r="H378" s="81" t="s">
        <v>87</v>
      </c>
      <c r="I378" s="82"/>
      <c r="J378" s="210" t="e">
        <f>J376-J377</f>
        <v>#REF!</v>
      </c>
      <c r="K378" s="211" t="e">
        <f>K376-K377</f>
        <v>#REF!</v>
      </c>
      <c r="L378" s="127" t="e">
        <f>L376-L377</f>
        <v>#REF!</v>
      </c>
      <c r="M378" s="52"/>
    </row>
    <row r="379" spans="2:13" s="56" customFormat="1" ht="15.75" customHeight="1" x14ac:dyDescent="0.15">
      <c r="B379" s="59"/>
      <c r="C379" s="59"/>
      <c r="D379" s="60"/>
      <c r="E379" s="60"/>
      <c r="F379" s="60"/>
      <c r="G379" s="58"/>
      <c r="H379" s="59"/>
      <c r="I379" s="59"/>
      <c r="J379" s="60"/>
      <c r="K379" s="60"/>
      <c r="L379" s="60"/>
      <c r="M379" s="52"/>
    </row>
    <row r="380" spans="2:13" s="56" customFormat="1" ht="15.75" customHeight="1" x14ac:dyDescent="0.15">
      <c r="B380" s="22" t="s">
        <v>88</v>
      </c>
      <c r="C380" s="22"/>
      <c r="D380" s="23"/>
      <c r="E380" s="23"/>
      <c r="F380" s="23"/>
      <c r="G380" s="22"/>
      <c r="H380" s="22" t="s">
        <v>88</v>
      </c>
      <c r="I380" s="22"/>
      <c r="J380" s="23"/>
      <c r="K380" s="23"/>
      <c r="L380" s="23"/>
      <c r="M380" s="52"/>
    </row>
    <row r="381" spans="2:13" s="56" customFormat="1" ht="15.75" customHeight="1" x14ac:dyDescent="0.15">
      <c r="B381" s="73" t="s">
        <v>89</v>
      </c>
      <c r="C381" s="74"/>
      <c r="D381" s="75" t="s">
        <v>37</v>
      </c>
      <c r="E381" s="119" t="s">
        <v>38</v>
      </c>
      <c r="F381" s="76" t="s">
        <v>39</v>
      </c>
      <c r="G381" s="22"/>
      <c r="H381" s="73" t="s">
        <v>89</v>
      </c>
      <c r="I381" s="74"/>
      <c r="J381" s="75" t="s">
        <v>37</v>
      </c>
      <c r="K381" s="119" t="s">
        <v>38</v>
      </c>
      <c r="L381" s="76" t="s">
        <v>39</v>
      </c>
      <c r="M381" s="52"/>
    </row>
    <row r="382" spans="2:13" s="63" customFormat="1" ht="15.75" customHeight="1" x14ac:dyDescent="0.15">
      <c r="B382" s="69" t="s">
        <v>40</v>
      </c>
      <c r="C382" s="70" t="s">
        <v>90</v>
      </c>
      <c r="D382" s="88" t="e">
        <f>#REF!</f>
        <v>#REF!</v>
      </c>
      <c r="E382" s="118" t="e">
        <f>#REF!</f>
        <v>#REF!</v>
      </c>
      <c r="F382" s="87" t="e">
        <f>#REF!</f>
        <v>#REF!</v>
      </c>
      <c r="G382" s="61"/>
      <c r="H382" s="69" t="s">
        <v>40</v>
      </c>
      <c r="I382" s="70" t="s">
        <v>90</v>
      </c>
      <c r="J382" s="88" t="e">
        <f>#REF!</f>
        <v>#REF!</v>
      </c>
      <c r="K382" s="118" t="e">
        <f>#REF!</f>
        <v>#REF!</v>
      </c>
      <c r="L382" s="87" t="e">
        <f>#REF!</f>
        <v>#REF!</v>
      </c>
      <c r="M382" s="62"/>
    </row>
    <row r="383" spans="2:13" s="63" customFormat="1" ht="15.75" customHeight="1" x14ac:dyDescent="0.15">
      <c r="B383" s="69" t="s">
        <v>41</v>
      </c>
      <c r="C383" s="70" t="s">
        <v>91</v>
      </c>
      <c r="D383" s="88" t="e">
        <f>#REF!</f>
        <v>#REF!</v>
      </c>
      <c r="E383" s="118" t="e">
        <f>#REF!</f>
        <v>#REF!</v>
      </c>
      <c r="F383" s="87" t="e">
        <f>#REF!</f>
        <v>#REF!</v>
      </c>
      <c r="G383" s="61"/>
      <c r="H383" s="69" t="s">
        <v>41</v>
      </c>
      <c r="I383" s="70" t="s">
        <v>91</v>
      </c>
      <c r="J383" s="88" t="e">
        <f>#REF!</f>
        <v>#REF!</v>
      </c>
      <c r="K383" s="118" t="e">
        <f>#REF!</f>
        <v>#REF!</v>
      </c>
      <c r="L383" s="87" t="e">
        <f>#REF!</f>
        <v>#REF!</v>
      </c>
      <c r="M383" s="62"/>
    </row>
    <row r="384" spans="2:13" s="63" customFormat="1" ht="15.75" customHeight="1" x14ac:dyDescent="0.15">
      <c r="B384" s="69" t="s">
        <v>48</v>
      </c>
      <c r="C384" s="70" t="s">
        <v>194</v>
      </c>
      <c r="D384" s="88" t="e">
        <f>#REF!</f>
        <v>#REF!</v>
      </c>
      <c r="E384" s="118" t="e">
        <f>#REF!</f>
        <v>#REF!</v>
      </c>
      <c r="F384" s="87" t="e">
        <f>#REF!</f>
        <v>#REF!</v>
      </c>
      <c r="G384" s="61"/>
      <c r="H384" s="69" t="s">
        <v>48</v>
      </c>
      <c r="I384" s="70" t="s">
        <v>194</v>
      </c>
      <c r="J384" s="88" t="e">
        <f>#REF!</f>
        <v>#REF!</v>
      </c>
      <c r="K384" s="118" t="e">
        <f>#REF!</f>
        <v>#REF!</v>
      </c>
      <c r="L384" s="87" t="e">
        <f>#REF!</f>
        <v>#REF!</v>
      </c>
      <c r="M384" s="62"/>
    </row>
    <row r="385" spans="2:13" s="63" customFormat="1" ht="15.75" customHeight="1" x14ac:dyDescent="0.15">
      <c r="B385" s="69" t="s">
        <v>52</v>
      </c>
      <c r="C385" s="70" t="s">
        <v>92</v>
      </c>
      <c r="D385" s="88" t="e">
        <f>#REF!</f>
        <v>#REF!</v>
      </c>
      <c r="E385" s="118" t="e">
        <f>#REF!</f>
        <v>#REF!</v>
      </c>
      <c r="F385" s="87" t="e">
        <f>#REF!</f>
        <v>#REF!</v>
      </c>
      <c r="G385" s="61"/>
      <c r="H385" s="69" t="s">
        <v>52</v>
      </c>
      <c r="I385" s="70" t="s">
        <v>92</v>
      </c>
      <c r="J385" s="88" t="e">
        <f>#REF!</f>
        <v>#REF!</v>
      </c>
      <c r="K385" s="118" t="e">
        <f>#REF!</f>
        <v>#REF!</v>
      </c>
      <c r="L385" s="87" t="e">
        <f>#REF!</f>
        <v>#REF!</v>
      </c>
      <c r="M385" s="62"/>
    </row>
    <row r="386" spans="2:13" s="63" customFormat="1" ht="15.75" customHeight="1" x14ac:dyDescent="0.15">
      <c r="B386" s="69" t="s">
        <v>56</v>
      </c>
      <c r="C386" s="70" t="s">
        <v>93</v>
      </c>
      <c r="D386" s="88" t="e">
        <f>#REF!</f>
        <v>#REF!</v>
      </c>
      <c r="E386" s="118" t="e">
        <f>#REF!</f>
        <v>#REF!</v>
      </c>
      <c r="F386" s="87" t="e">
        <f>#REF!</f>
        <v>#REF!</v>
      </c>
      <c r="G386" s="61"/>
      <c r="H386" s="69" t="s">
        <v>56</v>
      </c>
      <c r="I386" s="70" t="s">
        <v>93</v>
      </c>
      <c r="J386" s="88" t="e">
        <f>#REF!</f>
        <v>#REF!</v>
      </c>
      <c r="K386" s="118" t="e">
        <f>#REF!</f>
        <v>#REF!</v>
      </c>
      <c r="L386" s="87" t="e">
        <f>#REF!</f>
        <v>#REF!</v>
      </c>
      <c r="M386" s="62"/>
    </row>
    <row r="387" spans="2:13" s="63" customFormat="1" ht="15.75" customHeight="1" x14ac:dyDescent="0.15">
      <c r="B387" s="69" t="s">
        <v>61</v>
      </c>
      <c r="C387" s="70" t="s">
        <v>94</v>
      </c>
      <c r="D387" s="88" t="e">
        <f>#REF!</f>
        <v>#REF!</v>
      </c>
      <c r="E387" s="118" t="e">
        <f>#REF!</f>
        <v>#REF!</v>
      </c>
      <c r="F387" s="87" t="e">
        <f>#REF!</f>
        <v>#REF!</v>
      </c>
      <c r="G387" s="61"/>
      <c r="H387" s="69" t="s">
        <v>61</v>
      </c>
      <c r="I387" s="70" t="s">
        <v>94</v>
      </c>
      <c r="J387" s="88" t="e">
        <f>#REF!</f>
        <v>#REF!</v>
      </c>
      <c r="K387" s="118" t="e">
        <f>#REF!</f>
        <v>#REF!</v>
      </c>
      <c r="L387" s="87" t="e">
        <f>#REF!</f>
        <v>#REF!</v>
      </c>
      <c r="M387" s="62"/>
    </row>
    <row r="388" spans="2:13" s="63" customFormat="1" ht="15.75" customHeight="1" x14ac:dyDescent="0.15">
      <c r="B388" s="69" t="s">
        <v>69</v>
      </c>
      <c r="C388" s="70" t="s">
        <v>95</v>
      </c>
      <c r="D388" s="88" t="e">
        <f>#REF!</f>
        <v>#REF!</v>
      </c>
      <c r="E388" s="118" t="e">
        <f>#REF!</f>
        <v>#REF!</v>
      </c>
      <c r="F388" s="87" t="e">
        <f>#REF!</f>
        <v>#REF!</v>
      </c>
      <c r="G388" s="61"/>
      <c r="H388" s="69" t="s">
        <v>69</v>
      </c>
      <c r="I388" s="70" t="s">
        <v>95</v>
      </c>
      <c r="J388" s="88" t="e">
        <f>#REF!</f>
        <v>#REF!</v>
      </c>
      <c r="K388" s="118" t="e">
        <f>#REF!</f>
        <v>#REF!</v>
      </c>
      <c r="L388" s="87" t="e">
        <f>#REF!</f>
        <v>#REF!</v>
      </c>
      <c r="M388" s="62"/>
    </row>
    <row r="389" spans="2:13" s="63" customFormat="1" ht="15.75" customHeight="1" x14ac:dyDescent="0.15">
      <c r="B389" s="69" t="s">
        <v>75</v>
      </c>
      <c r="C389" s="70" t="s">
        <v>93</v>
      </c>
      <c r="D389" s="88" t="e">
        <f>#REF!</f>
        <v>#REF!</v>
      </c>
      <c r="E389" s="118" t="e">
        <f>#REF!</f>
        <v>#REF!</v>
      </c>
      <c r="F389" s="87" t="e">
        <f>#REF!</f>
        <v>#REF!</v>
      </c>
      <c r="G389" s="61"/>
      <c r="H389" s="69" t="s">
        <v>75</v>
      </c>
      <c r="I389" s="70" t="s">
        <v>93</v>
      </c>
      <c r="J389" s="88" t="e">
        <f>#REF!</f>
        <v>#REF!</v>
      </c>
      <c r="K389" s="118" t="e">
        <f>#REF!</f>
        <v>#REF!</v>
      </c>
      <c r="L389" s="87" t="e">
        <f>#REF!</f>
        <v>#REF!</v>
      </c>
      <c r="M389" s="62"/>
    </row>
    <row r="390" spans="2:13" s="63" customFormat="1" ht="15.75" customHeight="1" x14ac:dyDescent="0.15">
      <c r="B390" s="71" t="s">
        <v>80</v>
      </c>
      <c r="C390" s="72" t="s">
        <v>195</v>
      </c>
      <c r="D390" s="89" t="e">
        <f>#REF!</f>
        <v>#REF!</v>
      </c>
      <c r="E390" s="117" t="e">
        <f>#REF!</f>
        <v>#REF!</v>
      </c>
      <c r="F390" s="86" t="e">
        <f>#REF!</f>
        <v>#REF!</v>
      </c>
      <c r="G390" s="61"/>
      <c r="H390" s="71" t="s">
        <v>80</v>
      </c>
      <c r="I390" s="72" t="s">
        <v>195</v>
      </c>
      <c r="J390" s="89" t="e">
        <f>#REF!</f>
        <v>#REF!</v>
      </c>
      <c r="K390" s="117" t="e">
        <f>#REF!</f>
        <v>#REF!</v>
      </c>
      <c r="L390" s="86" t="e">
        <f>#REF!</f>
        <v>#REF!</v>
      </c>
      <c r="M390" s="62"/>
    </row>
    <row r="391" spans="2:13" ht="13.5" customHeight="1" x14ac:dyDescent="0.15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</row>
    <row r="392" spans="2:13" ht="13.5" customHeight="1" x14ac:dyDescent="0.15">
      <c r="B392" s="64" t="s">
        <v>96</v>
      </c>
      <c r="C392" s="61"/>
      <c r="D392" s="61"/>
      <c r="E392" s="61"/>
      <c r="F392" s="61"/>
      <c r="G392" s="61"/>
      <c r="H392" s="61"/>
      <c r="I392" s="61"/>
      <c r="J392" s="61"/>
      <c r="K392" s="61"/>
      <c r="L392" s="61"/>
    </row>
    <row r="393" spans="2:13" ht="13.5" customHeight="1" x14ac:dyDescent="0.15">
      <c r="B393" s="67" t="s">
        <v>97</v>
      </c>
      <c r="C393" s="538" t="s">
        <v>163</v>
      </c>
      <c r="D393" s="540"/>
      <c r="E393" s="540"/>
      <c r="F393" s="540"/>
      <c r="G393" s="540"/>
      <c r="H393" s="540"/>
      <c r="I393" s="540"/>
      <c r="J393" s="540"/>
      <c r="K393" s="540"/>
      <c r="L393" s="540"/>
    </row>
    <row r="394" spans="2:13" ht="13.5" customHeight="1" x14ac:dyDescent="0.15">
      <c r="B394" s="61"/>
      <c r="C394" s="539" t="s">
        <v>164</v>
      </c>
      <c r="D394" s="539"/>
      <c r="E394" s="539"/>
      <c r="F394" s="539"/>
      <c r="G394" s="539"/>
      <c r="H394" s="539"/>
      <c r="I394" s="539"/>
      <c r="J394" s="539"/>
      <c r="K394" s="539"/>
      <c r="L394" s="539"/>
    </row>
    <row r="395" spans="2:13" ht="13.5" customHeight="1" x14ac:dyDescent="0.15">
      <c r="B395" s="67" t="s">
        <v>98</v>
      </c>
      <c r="C395" s="538" t="s">
        <v>167</v>
      </c>
      <c r="D395" s="538"/>
      <c r="E395" s="538"/>
      <c r="F395" s="538"/>
      <c r="G395" s="538"/>
      <c r="H395" s="538"/>
      <c r="I395" s="538"/>
      <c r="J395" s="538"/>
      <c r="K395" s="538"/>
      <c r="L395" s="538"/>
    </row>
    <row r="396" spans="2:13" ht="13.5" customHeight="1" x14ac:dyDescent="0.15">
      <c r="B396" s="61"/>
      <c r="C396" s="539" t="s">
        <v>168</v>
      </c>
      <c r="D396" s="539"/>
      <c r="E396" s="539"/>
      <c r="F396" s="539"/>
      <c r="G396" s="539"/>
      <c r="H396" s="539"/>
      <c r="I396" s="539"/>
      <c r="J396" s="539"/>
      <c r="K396" s="539"/>
      <c r="L396" s="539"/>
    </row>
    <row r="397" spans="2:13" ht="13.5" customHeight="1" x14ac:dyDescent="0.15">
      <c r="B397" s="67" t="s">
        <v>99</v>
      </c>
      <c r="C397" s="538" t="s">
        <v>165</v>
      </c>
      <c r="D397" s="538"/>
      <c r="E397" s="538"/>
      <c r="F397" s="538"/>
      <c r="G397" s="538"/>
      <c r="H397" s="538"/>
      <c r="I397" s="538"/>
      <c r="J397" s="538"/>
      <c r="K397" s="538"/>
      <c r="L397" s="538"/>
    </row>
    <row r="398" spans="2:13" ht="13.5" customHeight="1" x14ac:dyDescent="0.15">
      <c r="B398" s="61"/>
      <c r="C398" s="539" t="s">
        <v>166</v>
      </c>
      <c r="D398" s="539"/>
      <c r="E398" s="539"/>
      <c r="F398" s="539"/>
      <c r="G398" s="539"/>
      <c r="H398" s="539"/>
      <c r="I398" s="539"/>
      <c r="J398" s="539"/>
      <c r="K398" s="539"/>
      <c r="L398" s="539"/>
    </row>
    <row r="399" spans="2:13" ht="13.5" customHeight="1" x14ac:dyDescent="0.15"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</row>
    <row r="400" spans="2:13" ht="13.5" customHeight="1" x14ac:dyDescent="0.15"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</row>
    <row r="401" spans="2:17" ht="17.25" x14ac:dyDescent="0.15"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90" t="s">
        <v>176</v>
      </c>
    </row>
    <row r="402" spans="2:17" ht="27" customHeight="1" x14ac:dyDescent="0.15">
      <c r="B402" s="19"/>
      <c r="C402" s="20"/>
      <c r="D402" s="68"/>
      <c r="E402" s="68"/>
      <c r="F402" s="68"/>
      <c r="G402" s="68"/>
      <c r="H402" s="68"/>
      <c r="I402" s="68"/>
      <c r="J402" s="68"/>
      <c r="K402" s="68"/>
      <c r="L402" s="68"/>
    </row>
    <row r="403" spans="2:17" ht="27" customHeight="1" x14ac:dyDescent="0.15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</row>
    <row r="404" spans="2:17" ht="27" customHeight="1" x14ac:dyDescent="0.15">
      <c r="B404" s="50" t="s">
        <v>174</v>
      </c>
      <c r="C404" s="18"/>
      <c r="D404" s="18"/>
      <c r="E404" s="18"/>
      <c r="F404" s="51"/>
      <c r="G404" s="18"/>
      <c r="H404" s="50" t="s">
        <v>244</v>
      </c>
      <c r="I404" s="18"/>
      <c r="J404" s="18"/>
      <c r="K404" s="18"/>
      <c r="L404" s="50"/>
    </row>
    <row r="405" spans="2:17" s="56" customFormat="1" ht="15.75" customHeight="1" x14ac:dyDescent="0.15">
      <c r="B405" s="85" t="s">
        <v>35</v>
      </c>
      <c r="C405" s="74" t="s">
        <v>36</v>
      </c>
      <c r="D405" s="116" t="s">
        <v>37</v>
      </c>
      <c r="E405" s="116" t="s">
        <v>38</v>
      </c>
      <c r="F405" s="116" t="s">
        <v>39</v>
      </c>
      <c r="G405" s="22"/>
      <c r="H405" s="85" t="s">
        <v>35</v>
      </c>
      <c r="I405" s="74" t="s">
        <v>36</v>
      </c>
      <c r="J405" s="115" t="s">
        <v>37</v>
      </c>
      <c r="K405" s="116" t="s">
        <v>38</v>
      </c>
      <c r="L405" s="74" t="s">
        <v>39</v>
      </c>
      <c r="M405" s="52"/>
    </row>
    <row r="406" spans="2:17" s="56" customFormat="1" ht="15.75" customHeight="1" x14ac:dyDescent="0.2">
      <c r="B406" s="71" t="s">
        <v>40</v>
      </c>
      <c r="C406" s="82" t="s">
        <v>40</v>
      </c>
      <c r="D406" s="265" t="e">
        <f>IF(#REF!="","―",#REF!)</f>
        <v>#REF!</v>
      </c>
      <c r="E406" s="263" t="e">
        <f>IF(#REF!="","―",#REF!)</f>
        <v>#REF!</v>
      </c>
      <c r="F406" s="266" t="e">
        <f>IF(#REF!="","―",#REF!)</f>
        <v>#REF!</v>
      </c>
      <c r="G406" s="128"/>
      <c r="H406" s="129" t="s">
        <v>40</v>
      </c>
      <c r="I406" s="130" t="s">
        <v>40</v>
      </c>
      <c r="J406" s="261" t="e">
        <f>IF(#REF!="","―",#REF!)</f>
        <v>#REF!</v>
      </c>
      <c r="K406" s="261" t="e">
        <f>IF(#REF!="","―",#REF!)</f>
        <v>#REF!</v>
      </c>
      <c r="L406" s="261" t="e">
        <f>IF(#REF!="","―",#REF!)</f>
        <v>#REF!</v>
      </c>
      <c r="M406" s="52"/>
    </row>
    <row r="407" spans="2:17" s="56" customFormat="1" ht="15.75" customHeight="1" x14ac:dyDescent="0.2">
      <c r="B407" s="69" t="s">
        <v>41</v>
      </c>
      <c r="C407" s="78" t="s">
        <v>42</v>
      </c>
      <c r="D407" s="265" t="e">
        <f>IF(#REF!="","―",#REF!)</f>
        <v>#REF!</v>
      </c>
      <c r="E407" s="263" t="e">
        <f>IF(#REF!="","―",#REF!)</f>
        <v>#REF!</v>
      </c>
      <c r="F407" s="263" t="e">
        <f>IF(#REF!="","―",#REF!)</f>
        <v>#REF!</v>
      </c>
      <c r="G407" s="128"/>
      <c r="H407" s="131" t="s">
        <v>41</v>
      </c>
      <c r="I407" s="132" t="s">
        <v>42</v>
      </c>
      <c r="J407" s="262" t="e">
        <f>IF(#REF!="","―",#REF!)</f>
        <v>#REF!</v>
      </c>
      <c r="K407" s="262" t="e">
        <f>IF(#REF!="","―",#REF!)</f>
        <v>#REF!</v>
      </c>
      <c r="L407" s="263" t="e">
        <f>IF(#REF!="","―",#REF!)</f>
        <v>#REF!</v>
      </c>
      <c r="M407" s="52"/>
    </row>
    <row r="408" spans="2:17" s="56" customFormat="1" ht="15.75" customHeight="1" x14ac:dyDescent="0.2">
      <c r="B408" s="69"/>
      <c r="C408" s="78" t="s">
        <v>43</v>
      </c>
      <c r="D408" s="267" t="e">
        <f>IF(#REF!="","―",#REF!)</f>
        <v>#REF!</v>
      </c>
      <c r="E408" s="262" t="e">
        <f>IF(#REF!="","―",#REF!)</f>
        <v>#REF!</v>
      </c>
      <c r="F408" s="262" t="e">
        <f>IF(#REF!="","―",#REF!)</f>
        <v>#REF!</v>
      </c>
      <c r="G408" s="128"/>
      <c r="H408" s="131"/>
      <c r="I408" s="132" t="s">
        <v>43</v>
      </c>
      <c r="J408" s="262" t="e">
        <f>IF(#REF!="","―",#REF!)</f>
        <v>#REF!</v>
      </c>
      <c r="K408" s="262" t="e">
        <f>IF(#REF!="","―",#REF!)</f>
        <v>#REF!</v>
      </c>
      <c r="L408" s="262" t="e">
        <f>IF(#REF!="","―",#REF!)</f>
        <v>#REF!</v>
      </c>
      <c r="M408" s="52"/>
    </row>
    <row r="409" spans="2:17" s="56" customFormat="1" ht="15.75" customHeight="1" x14ac:dyDescent="0.2">
      <c r="B409" s="69"/>
      <c r="C409" s="78" t="s">
        <v>44</v>
      </c>
      <c r="D409" s="267" t="e">
        <f>IF(#REF!="","―",#REF!)</f>
        <v>#REF!</v>
      </c>
      <c r="E409" s="262" t="e">
        <f>IF(#REF!="","―",#REF!)</f>
        <v>#REF!</v>
      </c>
      <c r="F409" s="262" t="e">
        <f>IF(#REF!="","―",#REF!)</f>
        <v>#REF!</v>
      </c>
      <c r="G409" s="128"/>
      <c r="H409" s="131"/>
      <c r="I409" s="132" t="s">
        <v>44</v>
      </c>
      <c r="J409" s="262" t="e">
        <f>IF(#REF!="","―",#REF!)</f>
        <v>#REF!</v>
      </c>
      <c r="K409" s="262" t="e">
        <f>IF(#REF!="","―",#REF!)</f>
        <v>#REF!</v>
      </c>
      <c r="L409" s="262" t="e">
        <f>IF(#REF!="","―",#REF!)</f>
        <v>#REF!</v>
      </c>
      <c r="M409" s="52"/>
      <c r="Q409" s="186"/>
    </row>
    <row r="410" spans="2:17" s="56" customFormat="1" ht="15.75" customHeight="1" x14ac:dyDescent="0.2">
      <c r="B410" s="69"/>
      <c r="C410" s="78" t="s">
        <v>45</v>
      </c>
      <c r="D410" s="267" t="e">
        <f>IF(#REF!="","―",#REF!)</f>
        <v>#REF!</v>
      </c>
      <c r="E410" s="262" t="e">
        <f>IF(#REF!="","―",#REF!)</f>
        <v>#REF!</v>
      </c>
      <c r="F410" s="262" t="e">
        <f>IF(#REF!="","―",#REF!)</f>
        <v>#REF!</v>
      </c>
      <c r="G410" s="128"/>
      <c r="H410" s="131"/>
      <c r="I410" s="132" t="s">
        <v>45</v>
      </c>
      <c r="J410" s="262" t="e">
        <f>IF(#REF!="","―",#REF!)</f>
        <v>#REF!</v>
      </c>
      <c r="K410" s="262" t="e">
        <f>IF(#REF!="","―",#REF!)</f>
        <v>#REF!</v>
      </c>
      <c r="L410" s="262" t="e">
        <f>IF(#REF!="","―",#REF!)</f>
        <v>#REF!</v>
      </c>
      <c r="M410" s="52"/>
      <c r="Q410" s="187"/>
    </row>
    <row r="411" spans="2:17" s="56" customFormat="1" ht="15.75" customHeight="1" x14ac:dyDescent="0.2">
      <c r="B411" s="69"/>
      <c r="C411" s="78" t="s">
        <v>46</v>
      </c>
      <c r="D411" s="267" t="e">
        <f>IF(#REF!="","―",#REF!)</f>
        <v>#REF!</v>
      </c>
      <c r="E411" s="262" t="e">
        <f>IF(#REF!="","―",#REF!)</f>
        <v>#REF!</v>
      </c>
      <c r="F411" s="262" t="e">
        <f>IF(#REF!="","―",#REF!)</f>
        <v>#REF!</v>
      </c>
      <c r="G411" s="128"/>
      <c r="H411" s="131"/>
      <c r="I411" s="132" t="s">
        <v>46</v>
      </c>
      <c r="J411" s="262" t="e">
        <f>IF(#REF!="","―",#REF!)</f>
        <v>#REF!</v>
      </c>
      <c r="K411" s="262" t="e">
        <f>IF(#REF!="","―",#REF!)</f>
        <v>#REF!</v>
      </c>
      <c r="L411" s="262" t="e">
        <f>IF(#REF!="","―",#REF!)</f>
        <v>#REF!</v>
      </c>
      <c r="M411" s="52"/>
      <c r="Q411" s="187"/>
    </row>
    <row r="412" spans="2:17" s="56" customFormat="1" ht="15.75" customHeight="1" x14ac:dyDescent="0.2">
      <c r="B412" s="71"/>
      <c r="C412" s="82" t="s">
        <v>47</v>
      </c>
      <c r="D412" s="268" t="e">
        <f>IF(#REF!="","―",#REF!)</f>
        <v>#REF!</v>
      </c>
      <c r="E412" s="264" t="e">
        <f>IF(#REF!="","―",#REF!)</f>
        <v>#REF!</v>
      </c>
      <c r="F412" s="264" t="e">
        <f>IF(#REF!="","―",#REF!)</f>
        <v>#REF!</v>
      </c>
      <c r="G412" s="128"/>
      <c r="H412" s="129"/>
      <c r="I412" s="130" t="s">
        <v>47</v>
      </c>
      <c r="J412" s="264" t="e">
        <f>IF(#REF!="","―",#REF!)</f>
        <v>#REF!</v>
      </c>
      <c r="K412" s="264" t="e">
        <f>IF(#REF!="","―",#REF!)</f>
        <v>#REF!</v>
      </c>
      <c r="L412" s="264" t="e">
        <f>IF(#REF!="","―",#REF!)</f>
        <v>#REF!</v>
      </c>
      <c r="M412" s="52"/>
      <c r="Q412" s="187"/>
    </row>
    <row r="413" spans="2:17" s="56" customFormat="1" ht="15.75" customHeight="1" x14ac:dyDescent="0.2">
      <c r="B413" s="69" t="s">
        <v>48</v>
      </c>
      <c r="C413" s="78" t="s">
        <v>183</v>
      </c>
      <c r="D413" s="267" t="e">
        <f>IF(#REF!="","―",#REF!)</f>
        <v>#REF!</v>
      </c>
      <c r="E413" s="267" t="e">
        <f>IF(#REF!="","―",#REF!)</f>
        <v>#REF!</v>
      </c>
      <c r="F413" s="263" t="e">
        <f>IF(#REF!="","―",#REF!)</f>
        <v>#REF!</v>
      </c>
      <c r="G413" s="128"/>
      <c r="H413" s="131" t="s">
        <v>48</v>
      </c>
      <c r="I413" s="78" t="s">
        <v>183</v>
      </c>
      <c r="J413" s="263" t="e">
        <f>IF(#REF!="","―",#REF!)</f>
        <v>#REF!</v>
      </c>
      <c r="K413" s="263" t="e">
        <f>IF(#REF!="","―",#REF!)</f>
        <v>#REF!</v>
      </c>
      <c r="L413" s="263" t="e">
        <f>IF(#REF!="","―",#REF!)</f>
        <v>#REF!</v>
      </c>
      <c r="M413" s="52"/>
      <c r="Q413" s="186"/>
    </row>
    <row r="414" spans="2:17" s="56" customFormat="1" ht="15.75" customHeight="1" x14ac:dyDescent="0.2">
      <c r="B414" s="69"/>
      <c r="C414" s="78" t="s">
        <v>49</v>
      </c>
      <c r="D414" s="267" t="e">
        <f>IF(#REF!="","―",#REF!)</f>
        <v>#REF!</v>
      </c>
      <c r="E414" s="262" t="e">
        <f>IF(#REF!="","―",#REF!)</f>
        <v>#REF!</v>
      </c>
      <c r="F414" s="262" t="e">
        <f>IF(#REF!="","―",#REF!)</f>
        <v>#REF!</v>
      </c>
      <c r="G414" s="128"/>
      <c r="H414" s="131"/>
      <c r="I414" s="78" t="s">
        <v>49</v>
      </c>
      <c r="J414" s="262" t="e">
        <f>IF(#REF!="","―",#REF!)</f>
        <v>#REF!</v>
      </c>
      <c r="K414" s="262" t="e">
        <f>IF(#REF!="","―",#REF!)</f>
        <v>#REF!</v>
      </c>
      <c r="L414" s="262" t="e">
        <f>IF(#REF!="","―",#REF!)</f>
        <v>#REF!</v>
      </c>
      <c r="M414" s="52"/>
      <c r="Q414" s="186"/>
    </row>
    <row r="415" spans="2:17" s="56" customFormat="1" ht="15.75" customHeight="1" x14ac:dyDescent="0.2">
      <c r="B415" s="69"/>
      <c r="C415" s="78" t="s">
        <v>184</v>
      </c>
      <c r="D415" s="267" t="e">
        <f>IF(#REF!="","―",#REF!)</f>
        <v>#REF!</v>
      </c>
      <c r="E415" s="262" t="e">
        <f>IF(#REF!="","―",#REF!)</f>
        <v>#REF!</v>
      </c>
      <c r="F415" s="262" t="e">
        <f>IF(#REF!="","―",#REF!)</f>
        <v>#REF!</v>
      </c>
      <c r="G415" s="128"/>
      <c r="H415" s="131"/>
      <c r="I415" s="78" t="s">
        <v>184</v>
      </c>
      <c r="J415" s="262" t="e">
        <f>IF(#REF!="","―",#REF!)</f>
        <v>#REF!</v>
      </c>
      <c r="K415" s="262" t="e">
        <f>IF(#REF!="","―",#REF!)</f>
        <v>#REF!</v>
      </c>
      <c r="L415" s="262" t="e">
        <f>IF(#REF!="","―",#REF!)</f>
        <v>#REF!</v>
      </c>
      <c r="M415" s="52"/>
      <c r="Q415" s="186"/>
    </row>
    <row r="416" spans="2:17" s="56" customFormat="1" ht="15.75" customHeight="1" x14ac:dyDescent="0.2">
      <c r="B416" s="69"/>
      <c r="C416" s="78" t="s">
        <v>185</v>
      </c>
      <c r="D416" s="267" t="e">
        <f>IF(#REF!="","―",#REF!)</f>
        <v>#REF!</v>
      </c>
      <c r="E416" s="262" t="e">
        <f>IF(#REF!="","―",#REF!)</f>
        <v>#REF!</v>
      </c>
      <c r="F416" s="262" t="e">
        <f>IF(#REF!="","―",#REF!)</f>
        <v>#REF!</v>
      </c>
      <c r="G416" s="128"/>
      <c r="H416" s="131"/>
      <c r="I416" s="78" t="s">
        <v>185</v>
      </c>
      <c r="J416" s="262" t="e">
        <f>IF(#REF!="","―",#REF!)</f>
        <v>#REF!</v>
      </c>
      <c r="K416" s="262" t="e">
        <f>IF(#REF!="","―",#REF!)</f>
        <v>#REF!</v>
      </c>
      <c r="L416" s="262" t="e">
        <f>IF(#REF!="","―",#REF!)</f>
        <v>#REF!</v>
      </c>
      <c r="M416" s="52"/>
      <c r="Q416" s="186"/>
    </row>
    <row r="417" spans="2:17" s="56" customFormat="1" ht="15.75" customHeight="1" x14ac:dyDescent="0.2">
      <c r="B417" s="69"/>
      <c r="C417" s="78" t="s">
        <v>186</v>
      </c>
      <c r="D417" s="267" t="e">
        <f>IF(#REF!="","―",#REF!)</f>
        <v>#REF!</v>
      </c>
      <c r="E417" s="262" t="e">
        <f>IF(#REF!="","―",#REF!)</f>
        <v>#REF!</v>
      </c>
      <c r="F417" s="262" t="e">
        <f>IF(#REF!="","―",#REF!)</f>
        <v>#REF!</v>
      </c>
      <c r="G417" s="128"/>
      <c r="H417" s="131"/>
      <c r="I417" s="78" t="s">
        <v>186</v>
      </c>
      <c r="J417" s="262" t="e">
        <f>IF(#REF!="","―",#REF!)</f>
        <v>#REF!</v>
      </c>
      <c r="K417" s="262" t="e">
        <f>IF(#REF!="","―",#REF!)</f>
        <v>#REF!</v>
      </c>
      <c r="L417" s="262" t="e">
        <f>IF(#REF!="","―",#REF!)</f>
        <v>#REF!</v>
      </c>
      <c r="M417" s="52"/>
      <c r="Q417" s="186"/>
    </row>
    <row r="418" spans="2:17" s="56" customFormat="1" ht="15.75" customHeight="1" x14ac:dyDescent="0.2">
      <c r="B418" s="69"/>
      <c r="C418" s="78" t="s">
        <v>50</v>
      </c>
      <c r="D418" s="267" t="e">
        <f>IF(#REF!="","―",#REF!)</f>
        <v>#REF!</v>
      </c>
      <c r="E418" s="262" t="e">
        <f>IF(#REF!="","―",#REF!)</f>
        <v>#REF!</v>
      </c>
      <c r="F418" s="262" t="e">
        <f>IF(#REF!="","―",#REF!)</f>
        <v>#REF!</v>
      </c>
      <c r="G418" s="128"/>
      <c r="H418" s="131"/>
      <c r="I418" s="78" t="s">
        <v>50</v>
      </c>
      <c r="J418" s="262" t="e">
        <f>IF(#REF!="","―",#REF!)</f>
        <v>#REF!</v>
      </c>
      <c r="K418" s="262" t="e">
        <f>IF(#REF!="","―",#REF!)</f>
        <v>#REF!</v>
      </c>
      <c r="L418" s="262" t="e">
        <f>IF(#REF!="","―",#REF!)</f>
        <v>#REF!</v>
      </c>
      <c r="M418" s="52"/>
      <c r="Q418" s="186"/>
    </row>
    <row r="419" spans="2:17" s="56" customFormat="1" ht="15.75" customHeight="1" x14ac:dyDescent="0.2">
      <c r="B419" s="69"/>
      <c r="C419" s="78" t="s">
        <v>187</v>
      </c>
      <c r="D419" s="267" t="e">
        <f>IF(#REF!="","―",#REF!)</f>
        <v>#REF!</v>
      </c>
      <c r="E419" s="262" t="e">
        <f>IF(#REF!="","―",#REF!)</f>
        <v>#REF!</v>
      </c>
      <c r="F419" s="262" t="e">
        <f>IF(#REF!="","―",#REF!)</f>
        <v>#REF!</v>
      </c>
      <c r="G419" s="128"/>
      <c r="H419" s="131"/>
      <c r="I419" s="78" t="s">
        <v>187</v>
      </c>
      <c r="J419" s="262" t="e">
        <f>IF(#REF!="","―",#REF!)</f>
        <v>#REF!</v>
      </c>
      <c r="K419" s="262" t="e">
        <f>IF(#REF!="","―",#REF!)</f>
        <v>#REF!</v>
      </c>
      <c r="L419" s="262" t="e">
        <f>IF(#REF!="","―",#REF!)</f>
        <v>#REF!</v>
      </c>
      <c r="M419" s="52"/>
      <c r="Q419" s="186"/>
    </row>
    <row r="420" spans="2:17" s="56" customFormat="1" ht="15.75" customHeight="1" x14ac:dyDescent="0.2">
      <c r="B420" s="69"/>
      <c r="C420" s="78" t="s">
        <v>51</v>
      </c>
      <c r="D420" s="267" t="e">
        <f>IF(#REF!="","―",#REF!)</f>
        <v>#REF!</v>
      </c>
      <c r="E420" s="262" t="e">
        <f>IF(#REF!="","―",#REF!)</f>
        <v>#REF!</v>
      </c>
      <c r="F420" s="262" t="e">
        <f>IF(#REF!="","―",#REF!)</f>
        <v>#REF!</v>
      </c>
      <c r="G420" s="128"/>
      <c r="H420" s="131"/>
      <c r="I420" s="78" t="s">
        <v>51</v>
      </c>
      <c r="J420" s="262" t="e">
        <f>IF(#REF!="","―",#REF!)</f>
        <v>#REF!</v>
      </c>
      <c r="K420" s="262" t="e">
        <f>IF(#REF!="","―",#REF!)</f>
        <v>#REF!</v>
      </c>
      <c r="L420" s="262" t="e">
        <f>IF(#REF!="","―",#REF!)</f>
        <v>#REF!</v>
      </c>
      <c r="M420" s="52"/>
      <c r="Q420" s="186"/>
    </row>
    <row r="421" spans="2:17" s="56" customFormat="1" ht="15.75" customHeight="1" x14ac:dyDescent="0.2">
      <c r="B421" s="71"/>
      <c r="C421" s="82" t="s">
        <v>188</v>
      </c>
      <c r="D421" s="268" t="e">
        <f>IF(#REF!="","―",#REF!)</f>
        <v>#REF!</v>
      </c>
      <c r="E421" s="264" t="e">
        <f>IF(#REF!="","―",#REF!)</f>
        <v>#REF!</v>
      </c>
      <c r="F421" s="264" t="e">
        <f>IF(#REF!="","―",#REF!)</f>
        <v>#REF!</v>
      </c>
      <c r="G421" s="128"/>
      <c r="H421" s="129"/>
      <c r="I421" s="82" t="s">
        <v>188</v>
      </c>
      <c r="J421" s="264" t="e">
        <f>IF(#REF!="","―",#REF!)</f>
        <v>#REF!</v>
      </c>
      <c r="K421" s="264" t="e">
        <f>IF(#REF!="","―",#REF!)</f>
        <v>#REF!</v>
      </c>
      <c r="L421" s="264" t="e">
        <f>IF(#REF!="","―",#REF!)</f>
        <v>#REF!</v>
      </c>
      <c r="M421" s="52"/>
      <c r="Q421" s="188"/>
    </row>
    <row r="422" spans="2:17" s="56" customFormat="1" ht="15.75" customHeight="1" x14ac:dyDescent="0.2">
      <c r="B422" s="69" t="s">
        <v>52</v>
      </c>
      <c r="C422" s="78" t="s">
        <v>53</v>
      </c>
      <c r="D422" s="265" t="e">
        <f>IF(#REF!="","―",#REF!)</f>
        <v>#REF!</v>
      </c>
      <c r="E422" s="265" t="e">
        <f>IF(#REF!="","―",#REF!)</f>
        <v>#REF!</v>
      </c>
      <c r="F422" s="263" t="e">
        <f>IF(#REF!="","―",#REF!)</f>
        <v>#REF!</v>
      </c>
      <c r="G422" s="128"/>
      <c r="H422" s="131" t="s">
        <v>52</v>
      </c>
      <c r="I422" s="132" t="s">
        <v>53</v>
      </c>
      <c r="J422" s="263" t="e">
        <f>IF(#REF!="","―",#REF!)</f>
        <v>#REF!</v>
      </c>
      <c r="K422" s="263" t="e">
        <f>IF(#REF!="","―",#REF!)</f>
        <v>#REF!</v>
      </c>
      <c r="L422" s="263" t="e">
        <f>IF(#REF!="","―",#REF!)</f>
        <v>#REF!</v>
      </c>
      <c r="M422" s="52"/>
      <c r="Q422" s="188"/>
    </row>
    <row r="423" spans="2:17" s="56" customFormat="1" ht="15.75" customHeight="1" x14ac:dyDescent="0.2">
      <c r="B423" s="69"/>
      <c r="C423" s="78" t="s">
        <v>54</v>
      </c>
      <c r="D423" s="267" t="e">
        <f>IF(#REF!="","―",#REF!)</f>
        <v>#REF!</v>
      </c>
      <c r="E423" s="262" t="e">
        <f>IF(#REF!="","―",#REF!)</f>
        <v>#REF!</v>
      </c>
      <c r="F423" s="262" t="e">
        <f>IF(#REF!="","―",#REF!)</f>
        <v>#REF!</v>
      </c>
      <c r="G423" s="128"/>
      <c r="H423" s="131"/>
      <c r="I423" s="132" t="s">
        <v>54</v>
      </c>
      <c r="J423" s="262" t="e">
        <f>IF(#REF!="","―",#REF!)</f>
        <v>#REF!</v>
      </c>
      <c r="K423" s="262" t="e">
        <f>IF(#REF!="","―",#REF!)</f>
        <v>#REF!</v>
      </c>
      <c r="L423" s="262" t="e">
        <f>IF(#REF!="","―",#REF!)</f>
        <v>#REF!</v>
      </c>
      <c r="M423" s="52"/>
      <c r="Q423" s="188"/>
    </row>
    <row r="424" spans="2:17" s="56" customFormat="1" ht="15.75" customHeight="1" x14ac:dyDescent="0.2">
      <c r="B424" s="71"/>
      <c r="C424" s="82" t="s">
        <v>55</v>
      </c>
      <c r="D424" s="268" t="e">
        <f>IF(#REF!="","―",#REF!)</f>
        <v>#REF!</v>
      </c>
      <c r="E424" s="264" t="e">
        <f>IF(#REF!="","―",#REF!)</f>
        <v>#REF!</v>
      </c>
      <c r="F424" s="264" t="e">
        <f>IF(#REF!="","―",#REF!)</f>
        <v>#REF!</v>
      </c>
      <c r="G424" s="128"/>
      <c r="H424" s="129"/>
      <c r="I424" s="130" t="s">
        <v>55</v>
      </c>
      <c r="J424" s="264" t="e">
        <f>IF(#REF!="","―",#REF!)</f>
        <v>#REF!</v>
      </c>
      <c r="K424" s="264" t="e">
        <f>IF(#REF!="","―",#REF!)</f>
        <v>#REF!</v>
      </c>
      <c r="L424" s="264" t="e">
        <f>IF(#REF!="","―",#REF!)</f>
        <v>#REF!</v>
      </c>
      <c r="M424" s="52"/>
    </row>
    <row r="425" spans="2:17" s="56" customFormat="1" ht="15.75" customHeight="1" x14ac:dyDescent="0.2">
      <c r="B425" s="69" t="s">
        <v>56</v>
      </c>
      <c r="C425" s="78" t="s">
        <v>57</v>
      </c>
      <c r="D425" s="267" t="e">
        <f>IF(#REF!="","―",#REF!)</f>
        <v>#REF!</v>
      </c>
      <c r="E425" s="267" t="e">
        <f>IF(#REF!="","―",#REF!)</f>
        <v>#REF!</v>
      </c>
      <c r="F425" s="263" t="e">
        <f>IF(#REF!="","―",#REF!)</f>
        <v>#REF!</v>
      </c>
      <c r="G425" s="128"/>
      <c r="H425" s="131" t="s">
        <v>56</v>
      </c>
      <c r="I425" s="132" t="s">
        <v>57</v>
      </c>
      <c r="J425" s="263" t="e">
        <f>IF(#REF!="","―",#REF!)</f>
        <v>#REF!</v>
      </c>
      <c r="K425" s="263" t="e">
        <f>IF(#REF!="","―",#REF!)</f>
        <v>#REF!</v>
      </c>
      <c r="L425" s="263" t="e">
        <f>IF(#REF!="","―",#REF!)</f>
        <v>#REF!</v>
      </c>
      <c r="M425" s="52"/>
    </row>
    <row r="426" spans="2:17" s="56" customFormat="1" ht="15.75" customHeight="1" x14ac:dyDescent="0.2">
      <c r="B426" s="69"/>
      <c r="C426" s="78" t="s">
        <v>58</v>
      </c>
      <c r="D426" s="267" t="e">
        <f>IF(#REF!="","―",#REF!)</f>
        <v>#REF!</v>
      </c>
      <c r="E426" s="262" t="e">
        <f>IF(#REF!="","―",#REF!)</f>
        <v>#REF!</v>
      </c>
      <c r="F426" s="262" t="e">
        <f>IF(#REF!="","―",#REF!)</f>
        <v>#REF!</v>
      </c>
      <c r="G426" s="128"/>
      <c r="H426" s="131"/>
      <c r="I426" s="132" t="s">
        <v>58</v>
      </c>
      <c r="J426" s="262" t="e">
        <f>IF(#REF!="","―",#REF!)</f>
        <v>#REF!</v>
      </c>
      <c r="K426" s="262" t="e">
        <f>IF(#REF!="","―",#REF!)</f>
        <v>#REF!</v>
      </c>
      <c r="L426" s="262" t="e">
        <f>IF(#REF!="","―",#REF!)</f>
        <v>#REF!</v>
      </c>
      <c r="M426" s="52"/>
    </row>
    <row r="427" spans="2:17" s="56" customFormat="1" ht="15.75" customHeight="1" x14ac:dyDescent="0.2">
      <c r="B427" s="69"/>
      <c r="C427" s="78" t="s">
        <v>59</v>
      </c>
      <c r="D427" s="267" t="e">
        <f>IF(#REF!="","―",#REF!)</f>
        <v>#REF!</v>
      </c>
      <c r="E427" s="262" t="e">
        <f>IF(#REF!="","―",#REF!)</f>
        <v>#REF!</v>
      </c>
      <c r="F427" s="262" t="e">
        <f>IF(#REF!="","―",#REF!)</f>
        <v>#REF!</v>
      </c>
      <c r="G427" s="128"/>
      <c r="H427" s="131"/>
      <c r="I427" s="132" t="s">
        <v>59</v>
      </c>
      <c r="J427" s="262" t="e">
        <f>IF(#REF!="","―",#REF!)</f>
        <v>#REF!</v>
      </c>
      <c r="K427" s="262" t="e">
        <f>IF(#REF!="","―",#REF!)</f>
        <v>#REF!</v>
      </c>
      <c r="L427" s="262" t="e">
        <f>IF(#REF!="","―",#REF!)</f>
        <v>#REF!</v>
      </c>
      <c r="M427" s="52"/>
    </row>
    <row r="428" spans="2:17" s="56" customFormat="1" ht="15.75" customHeight="1" x14ac:dyDescent="0.2">
      <c r="B428" s="71"/>
      <c r="C428" s="82" t="s">
        <v>60</v>
      </c>
      <c r="D428" s="267" t="e">
        <f>IF(#REF!="","―",#REF!)</f>
        <v>#REF!</v>
      </c>
      <c r="E428" s="262" t="e">
        <f>IF(#REF!="","―",#REF!)</f>
        <v>#REF!</v>
      </c>
      <c r="F428" s="264" t="e">
        <f>IF(#REF!="","―",#REF!)</f>
        <v>#REF!</v>
      </c>
      <c r="G428" s="128"/>
      <c r="H428" s="129"/>
      <c r="I428" s="130" t="s">
        <v>60</v>
      </c>
      <c r="J428" s="264" t="e">
        <f>IF(#REF!="","―",#REF!)</f>
        <v>#REF!</v>
      </c>
      <c r="K428" s="264" t="e">
        <f>IF(#REF!="","―",#REF!)</f>
        <v>#REF!</v>
      </c>
      <c r="L428" s="264" t="e">
        <f>IF(#REF!="","―",#REF!)</f>
        <v>#REF!</v>
      </c>
      <c r="M428" s="52"/>
    </row>
    <row r="429" spans="2:17" s="56" customFormat="1" ht="15.75" customHeight="1" x14ac:dyDescent="0.2">
      <c r="B429" s="69" t="s">
        <v>61</v>
      </c>
      <c r="C429" s="78" t="s">
        <v>62</v>
      </c>
      <c r="D429" s="265" t="e">
        <f>IF(#REF!="","―",#REF!)</f>
        <v>#REF!</v>
      </c>
      <c r="E429" s="263" t="e">
        <f>IF(#REF!="","―",#REF!)</f>
        <v>#REF!</v>
      </c>
      <c r="F429" s="263" t="e">
        <f>IF(#REF!="","―",#REF!)</f>
        <v>#REF!</v>
      </c>
      <c r="G429" s="128"/>
      <c r="H429" s="131" t="s">
        <v>61</v>
      </c>
      <c r="I429" s="132" t="s">
        <v>62</v>
      </c>
      <c r="J429" s="263" t="e">
        <f>IF(#REF!="","―",#REF!)</f>
        <v>#REF!</v>
      </c>
      <c r="K429" s="263" t="e">
        <f>IF(#REF!="","―",#REF!)</f>
        <v>#REF!</v>
      </c>
      <c r="L429" s="263" t="e">
        <f>IF(#REF!="","―",#REF!)</f>
        <v>#REF!</v>
      </c>
      <c r="M429" s="52"/>
    </row>
    <row r="430" spans="2:17" s="56" customFormat="1" ht="15.75" customHeight="1" x14ac:dyDescent="0.2">
      <c r="B430" s="69"/>
      <c r="C430" s="78" t="s">
        <v>63</v>
      </c>
      <c r="D430" s="267" t="e">
        <f>IF(#REF!="","―",#REF!)</f>
        <v>#REF!</v>
      </c>
      <c r="E430" s="262" t="e">
        <f>IF(#REF!="","―",#REF!)</f>
        <v>#REF!</v>
      </c>
      <c r="F430" s="262" t="e">
        <f>IF(#REF!="","―",#REF!)</f>
        <v>#REF!</v>
      </c>
      <c r="G430" s="128"/>
      <c r="H430" s="131"/>
      <c r="I430" s="132" t="s">
        <v>63</v>
      </c>
      <c r="J430" s="262" t="e">
        <f>IF(#REF!="","―",#REF!)</f>
        <v>#REF!</v>
      </c>
      <c r="K430" s="262" t="e">
        <f>IF(#REF!="","―",#REF!)</f>
        <v>#REF!</v>
      </c>
      <c r="L430" s="262" t="e">
        <f>IF(#REF!="","―",#REF!)</f>
        <v>#REF!</v>
      </c>
      <c r="M430" s="52"/>
    </row>
    <row r="431" spans="2:17" s="56" customFormat="1" ht="15.75" customHeight="1" x14ac:dyDescent="0.2">
      <c r="B431" s="69"/>
      <c r="C431" s="78" t="s">
        <v>64</v>
      </c>
      <c r="D431" s="267" t="e">
        <f>IF(#REF!="","―",#REF!)</f>
        <v>#REF!</v>
      </c>
      <c r="E431" s="262" t="e">
        <f>IF(#REF!="","―",#REF!)</f>
        <v>#REF!</v>
      </c>
      <c r="F431" s="262" t="e">
        <f>IF(#REF!="","―",#REF!)</f>
        <v>#REF!</v>
      </c>
      <c r="G431" s="128"/>
      <c r="H431" s="131"/>
      <c r="I431" s="132" t="s">
        <v>64</v>
      </c>
      <c r="J431" s="262" t="e">
        <f>IF(#REF!="","―",#REF!)</f>
        <v>#REF!</v>
      </c>
      <c r="K431" s="262" t="e">
        <f>IF(#REF!="","―",#REF!)</f>
        <v>#REF!</v>
      </c>
      <c r="L431" s="262" t="e">
        <f>IF(#REF!="","―",#REF!)</f>
        <v>#REF!</v>
      </c>
      <c r="M431" s="52"/>
    </row>
    <row r="432" spans="2:17" s="56" customFormat="1" ht="15.75" customHeight="1" x14ac:dyDescent="0.2">
      <c r="B432" s="69"/>
      <c r="C432" s="78" t="s">
        <v>65</v>
      </c>
      <c r="D432" s="267" t="e">
        <f>IF(#REF!="","―",#REF!)</f>
        <v>#REF!</v>
      </c>
      <c r="E432" s="262" t="e">
        <f>IF(#REF!="","―",#REF!)</f>
        <v>#REF!</v>
      </c>
      <c r="F432" s="262" t="e">
        <f>IF(#REF!="","―",#REF!)</f>
        <v>#REF!</v>
      </c>
      <c r="G432" s="128"/>
      <c r="H432" s="131"/>
      <c r="I432" s="132" t="s">
        <v>65</v>
      </c>
      <c r="J432" s="262" t="e">
        <f>IF(#REF!="","―",#REF!)</f>
        <v>#REF!</v>
      </c>
      <c r="K432" s="262" t="e">
        <f>IF(#REF!="","―",#REF!)</f>
        <v>#REF!</v>
      </c>
      <c r="L432" s="262" t="e">
        <f>IF(#REF!="","―",#REF!)</f>
        <v>#REF!</v>
      </c>
      <c r="M432" s="52"/>
    </row>
    <row r="433" spans="2:13" s="56" customFormat="1" ht="15.75" customHeight="1" x14ac:dyDescent="0.2">
      <c r="B433" s="69"/>
      <c r="C433" s="78" t="s">
        <v>66</v>
      </c>
      <c r="D433" s="267" t="e">
        <f>IF(#REF!="","―",#REF!)</f>
        <v>#REF!</v>
      </c>
      <c r="E433" s="262" t="e">
        <f>IF(#REF!="","―",#REF!)</f>
        <v>#REF!</v>
      </c>
      <c r="F433" s="262" t="e">
        <f>IF(#REF!="","―",#REF!)</f>
        <v>#REF!</v>
      </c>
      <c r="G433" s="128"/>
      <c r="H433" s="131"/>
      <c r="I433" s="132" t="s">
        <v>66</v>
      </c>
      <c r="J433" s="262" t="e">
        <f>IF(#REF!="","―",#REF!)</f>
        <v>#REF!</v>
      </c>
      <c r="K433" s="262" t="e">
        <f>IF(#REF!="","―",#REF!)</f>
        <v>#REF!</v>
      </c>
      <c r="L433" s="262" t="e">
        <f>IF(#REF!="","―",#REF!)</f>
        <v>#REF!</v>
      </c>
      <c r="M433" s="52"/>
    </row>
    <row r="434" spans="2:13" s="56" customFormat="1" ht="15.75" customHeight="1" x14ac:dyDescent="0.2">
      <c r="B434" s="69"/>
      <c r="C434" s="78" t="s">
        <v>67</v>
      </c>
      <c r="D434" s="267" t="e">
        <f>IF(#REF!="","―",#REF!)</f>
        <v>#REF!</v>
      </c>
      <c r="E434" s="262" t="e">
        <f>IF(#REF!="","―",#REF!)</f>
        <v>#REF!</v>
      </c>
      <c r="F434" s="262" t="e">
        <f>IF(#REF!="","―",#REF!)</f>
        <v>#REF!</v>
      </c>
      <c r="G434" s="128"/>
      <c r="H434" s="131"/>
      <c r="I434" s="132" t="s">
        <v>67</v>
      </c>
      <c r="J434" s="262" t="e">
        <f>IF(#REF!="","―",#REF!)</f>
        <v>#REF!</v>
      </c>
      <c r="K434" s="262" t="e">
        <f>IF(#REF!="","―",#REF!)</f>
        <v>#REF!</v>
      </c>
      <c r="L434" s="262" t="e">
        <f>IF(#REF!="","―",#REF!)</f>
        <v>#REF!</v>
      </c>
      <c r="M434" s="52"/>
    </row>
    <row r="435" spans="2:13" s="56" customFormat="1" ht="15.75" customHeight="1" x14ac:dyDescent="0.2">
      <c r="B435" s="71"/>
      <c r="C435" s="82" t="s">
        <v>68</v>
      </c>
      <c r="D435" s="268" t="e">
        <f>IF(#REF!="","―",#REF!)</f>
        <v>#REF!</v>
      </c>
      <c r="E435" s="264" t="e">
        <f>IF(#REF!="","―",#REF!)</f>
        <v>#REF!</v>
      </c>
      <c r="F435" s="264" t="e">
        <f>IF(#REF!="","―",#REF!)</f>
        <v>#REF!</v>
      </c>
      <c r="G435" s="128"/>
      <c r="H435" s="129"/>
      <c r="I435" s="130" t="s">
        <v>68</v>
      </c>
      <c r="J435" s="264" t="e">
        <f>IF(#REF!="","―",#REF!)</f>
        <v>#REF!</v>
      </c>
      <c r="K435" s="264" t="e">
        <f>IF(#REF!="","―",#REF!)</f>
        <v>#REF!</v>
      </c>
      <c r="L435" s="264" t="e">
        <f>IF(#REF!="","―",#REF!)</f>
        <v>#REF!</v>
      </c>
      <c r="M435" s="52"/>
    </row>
    <row r="436" spans="2:13" s="56" customFormat="1" ht="15.75" customHeight="1" x14ac:dyDescent="0.2">
      <c r="B436" s="69" t="s">
        <v>69</v>
      </c>
      <c r="C436" s="78" t="s">
        <v>70</v>
      </c>
      <c r="D436" s="267" t="e">
        <f>IF(#REF!="","―",#REF!)</f>
        <v>#REF!</v>
      </c>
      <c r="E436" s="267" t="e">
        <f>IF(#REF!="","―",#REF!)</f>
        <v>#REF!</v>
      </c>
      <c r="F436" s="263" t="e">
        <f>IF(#REF!="","―",#REF!)</f>
        <v>#REF!</v>
      </c>
      <c r="G436" s="128"/>
      <c r="H436" s="131" t="s">
        <v>69</v>
      </c>
      <c r="I436" s="132" t="s">
        <v>70</v>
      </c>
      <c r="J436" s="263" t="e">
        <f>IF(#REF!="","―",#REF!)</f>
        <v>#REF!</v>
      </c>
      <c r="K436" s="263" t="e">
        <f>IF(#REF!="","―",#REF!)</f>
        <v>#REF!</v>
      </c>
      <c r="L436" s="263" t="e">
        <f>IF(#REF!="","―",#REF!)</f>
        <v>#REF!</v>
      </c>
      <c r="M436" s="52"/>
    </row>
    <row r="437" spans="2:13" s="56" customFormat="1" ht="15.75" customHeight="1" x14ac:dyDescent="0.2">
      <c r="B437" s="69"/>
      <c r="C437" s="78" t="s">
        <v>71</v>
      </c>
      <c r="D437" s="267" t="e">
        <f>IF(#REF!="","―",#REF!)</f>
        <v>#REF!</v>
      </c>
      <c r="E437" s="267" t="e">
        <f>IF(#REF!="","―",#REF!)</f>
        <v>#REF!</v>
      </c>
      <c r="F437" s="262" t="e">
        <f>IF(#REF!="","―",#REF!)</f>
        <v>#REF!</v>
      </c>
      <c r="G437" s="128"/>
      <c r="H437" s="131"/>
      <c r="I437" s="132" t="s">
        <v>71</v>
      </c>
      <c r="J437" s="262" t="e">
        <f>IF(#REF!="","―",#REF!)</f>
        <v>#REF!</v>
      </c>
      <c r="K437" s="262" t="e">
        <f>IF(#REF!="","―",#REF!)</f>
        <v>#REF!</v>
      </c>
      <c r="L437" s="262" t="e">
        <f>IF(#REF!="","―",#REF!)</f>
        <v>#REF!</v>
      </c>
      <c r="M437" s="52"/>
    </row>
    <row r="438" spans="2:13" s="56" customFormat="1" ht="15.75" customHeight="1" x14ac:dyDescent="0.2">
      <c r="B438" s="69"/>
      <c r="C438" s="78" t="s">
        <v>72</v>
      </c>
      <c r="D438" s="267" t="e">
        <f>IF(#REF!="","―",#REF!)</f>
        <v>#REF!</v>
      </c>
      <c r="E438" s="267" t="e">
        <f>IF(#REF!="","―",#REF!)</f>
        <v>#REF!</v>
      </c>
      <c r="F438" s="262" t="e">
        <f>IF(#REF!="","―",#REF!)</f>
        <v>#REF!</v>
      </c>
      <c r="G438" s="128"/>
      <c r="H438" s="131"/>
      <c r="I438" s="132" t="s">
        <v>72</v>
      </c>
      <c r="J438" s="262" t="e">
        <f>IF(#REF!="","―",#REF!)</f>
        <v>#REF!</v>
      </c>
      <c r="K438" s="262" t="e">
        <f>IF(#REF!="","―",#REF!)</f>
        <v>#REF!</v>
      </c>
      <c r="L438" s="262" t="e">
        <f>IF(#REF!="","―",#REF!)</f>
        <v>#REF!</v>
      </c>
      <c r="M438" s="52"/>
    </row>
    <row r="439" spans="2:13" s="56" customFormat="1" ht="15.75" customHeight="1" x14ac:dyDescent="0.2">
      <c r="B439" s="69"/>
      <c r="C439" s="78" t="s">
        <v>73</v>
      </c>
      <c r="D439" s="267" t="e">
        <f>IF(#REF!="","―",#REF!)</f>
        <v>#REF!</v>
      </c>
      <c r="E439" s="267" t="e">
        <f>IF(#REF!="","―",#REF!)</f>
        <v>#REF!</v>
      </c>
      <c r="F439" s="262" t="e">
        <f>IF(#REF!="","―",#REF!)</f>
        <v>#REF!</v>
      </c>
      <c r="G439" s="128"/>
      <c r="H439" s="131"/>
      <c r="I439" s="132" t="s">
        <v>73</v>
      </c>
      <c r="J439" s="262" t="e">
        <f>IF(#REF!="","―",#REF!)</f>
        <v>#REF!</v>
      </c>
      <c r="K439" s="262" t="e">
        <f>IF(#REF!="","―",#REF!)</f>
        <v>#REF!</v>
      </c>
      <c r="L439" s="262" t="e">
        <f>IF(#REF!="","―",#REF!)</f>
        <v>#REF!</v>
      </c>
      <c r="M439" s="52"/>
    </row>
    <row r="440" spans="2:13" s="56" customFormat="1" ht="15.75" customHeight="1" x14ac:dyDescent="0.2">
      <c r="B440" s="71"/>
      <c r="C440" s="82" t="s">
        <v>74</v>
      </c>
      <c r="D440" s="267" t="e">
        <f>IF(#REF!="","―",#REF!)</f>
        <v>#REF!</v>
      </c>
      <c r="E440" s="267" t="e">
        <f>IF(#REF!="","―",#REF!)</f>
        <v>#REF!</v>
      </c>
      <c r="F440" s="264" t="e">
        <f>IF(#REF!="","―",#REF!)</f>
        <v>#REF!</v>
      </c>
      <c r="G440" s="128"/>
      <c r="H440" s="129"/>
      <c r="I440" s="130" t="s">
        <v>74</v>
      </c>
      <c r="J440" s="264" t="e">
        <f>IF(#REF!="","―",#REF!)</f>
        <v>#REF!</v>
      </c>
      <c r="K440" s="264" t="e">
        <f>IF(#REF!="","―",#REF!)</f>
        <v>#REF!</v>
      </c>
      <c r="L440" s="264" t="e">
        <f>IF(#REF!="","―",#REF!)</f>
        <v>#REF!</v>
      </c>
      <c r="M440" s="52"/>
    </row>
    <row r="441" spans="2:13" s="56" customFormat="1" ht="15.75" customHeight="1" x14ac:dyDescent="0.2">
      <c r="B441" s="69" t="s">
        <v>75</v>
      </c>
      <c r="C441" s="78" t="s">
        <v>76</v>
      </c>
      <c r="D441" s="265" t="e">
        <f>IF(#REF!="","―",#REF!)</f>
        <v>#REF!</v>
      </c>
      <c r="E441" s="265" t="e">
        <f>IF(#REF!="","―",#REF!)</f>
        <v>#REF!</v>
      </c>
      <c r="F441" s="263" t="e">
        <f>IF(#REF!="","―",#REF!)</f>
        <v>#REF!</v>
      </c>
      <c r="G441" s="128"/>
      <c r="H441" s="131" t="s">
        <v>75</v>
      </c>
      <c r="I441" s="132" t="s">
        <v>76</v>
      </c>
      <c r="J441" s="263" t="e">
        <f>IF(#REF!="","―",#REF!)</f>
        <v>#REF!</v>
      </c>
      <c r="K441" s="263" t="e">
        <f>IF(#REF!="","―",#REF!)</f>
        <v>#REF!</v>
      </c>
      <c r="L441" s="263" t="e">
        <f>IF(#REF!="","―",#REF!)</f>
        <v>#REF!</v>
      </c>
      <c r="M441" s="52"/>
    </row>
    <row r="442" spans="2:13" s="56" customFormat="1" ht="15.75" customHeight="1" x14ac:dyDescent="0.2">
      <c r="B442" s="69"/>
      <c r="C442" s="78" t="s">
        <v>77</v>
      </c>
      <c r="D442" s="267" t="e">
        <f>IF(#REF!="","―",#REF!)</f>
        <v>#REF!</v>
      </c>
      <c r="E442" s="262" t="e">
        <f>IF(#REF!="","―",#REF!)</f>
        <v>#REF!</v>
      </c>
      <c r="F442" s="262" t="e">
        <f>IF(#REF!="","―",#REF!)</f>
        <v>#REF!</v>
      </c>
      <c r="G442" s="128"/>
      <c r="H442" s="131"/>
      <c r="I442" s="132" t="s">
        <v>77</v>
      </c>
      <c r="J442" s="262" t="e">
        <f>IF(#REF!="","―",#REF!)</f>
        <v>#REF!</v>
      </c>
      <c r="K442" s="262" t="e">
        <f>IF(#REF!="","―",#REF!)</f>
        <v>#REF!</v>
      </c>
      <c r="L442" s="262" t="e">
        <f>IF(#REF!="","―",#REF!)</f>
        <v>#REF!</v>
      </c>
      <c r="M442" s="52"/>
    </row>
    <row r="443" spans="2:13" s="56" customFormat="1" ht="15.75" customHeight="1" x14ac:dyDescent="0.2">
      <c r="B443" s="69"/>
      <c r="C443" s="78" t="s">
        <v>78</v>
      </c>
      <c r="D443" s="267" t="e">
        <f>IF(#REF!="","―",#REF!)</f>
        <v>#REF!</v>
      </c>
      <c r="E443" s="262" t="e">
        <f>IF(#REF!="","―",#REF!)</f>
        <v>#REF!</v>
      </c>
      <c r="F443" s="262" t="e">
        <f>IF(#REF!="","―",#REF!)</f>
        <v>#REF!</v>
      </c>
      <c r="G443" s="128"/>
      <c r="H443" s="131"/>
      <c r="I443" s="132" t="s">
        <v>78</v>
      </c>
      <c r="J443" s="262" t="e">
        <f>IF(#REF!="","―",#REF!)</f>
        <v>#REF!</v>
      </c>
      <c r="K443" s="262" t="e">
        <f>IF(#REF!="","―",#REF!)</f>
        <v>#REF!</v>
      </c>
      <c r="L443" s="262" t="e">
        <f>IF(#REF!="","―",#REF!)</f>
        <v>#REF!</v>
      </c>
      <c r="M443" s="52"/>
    </row>
    <row r="444" spans="2:13" s="56" customFormat="1" ht="15.75" customHeight="1" x14ac:dyDescent="0.2">
      <c r="B444" s="71"/>
      <c r="C444" s="82" t="s">
        <v>79</v>
      </c>
      <c r="D444" s="268" t="e">
        <f>IF(#REF!="","―",#REF!)</f>
        <v>#REF!</v>
      </c>
      <c r="E444" s="264" t="e">
        <f>IF(#REF!="","―",#REF!)</f>
        <v>#REF!</v>
      </c>
      <c r="F444" s="264" t="e">
        <f>IF(#REF!="","―",#REF!)</f>
        <v>#REF!</v>
      </c>
      <c r="G444" s="128"/>
      <c r="H444" s="129"/>
      <c r="I444" s="130" t="s">
        <v>79</v>
      </c>
      <c r="J444" s="264" t="e">
        <f>IF(#REF!="","―",#REF!)</f>
        <v>#REF!</v>
      </c>
      <c r="K444" s="264" t="e">
        <f>IF(#REF!="","―",#REF!)</f>
        <v>#REF!</v>
      </c>
      <c r="L444" s="264" t="e">
        <f>IF(#REF!="","―",#REF!)</f>
        <v>#REF!</v>
      </c>
      <c r="M444" s="52"/>
    </row>
    <row r="445" spans="2:13" s="56" customFormat="1" ht="15.75" customHeight="1" x14ac:dyDescent="0.2">
      <c r="B445" s="69" t="s">
        <v>80</v>
      </c>
      <c r="C445" s="78" t="s">
        <v>81</v>
      </c>
      <c r="D445" s="267" t="e">
        <f>IF(#REF!="","―",#REF!)</f>
        <v>#REF!</v>
      </c>
      <c r="E445" s="267" t="e">
        <f>IF(#REF!="","―",#REF!)</f>
        <v>#REF!</v>
      </c>
      <c r="F445" s="262" t="e">
        <f>IF(#REF!="","―",#REF!)</f>
        <v>#REF!</v>
      </c>
      <c r="G445" s="128"/>
      <c r="H445" s="131" t="s">
        <v>80</v>
      </c>
      <c r="I445" s="78" t="s">
        <v>81</v>
      </c>
      <c r="J445" s="262" t="e">
        <f>IF(#REF!="","―",#REF!)</f>
        <v>#REF!</v>
      </c>
      <c r="K445" s="262" t="e">
        <f>IF(#REF!="","―",#REF!)</f>
        <v>#REF!</v>
      </c>
      <c r="L445" s="262" t="e">
        <f>IF(#REF!="","―",#REF!)</f>
        <v>#REF!</v>
      </c>
      <c r="M445" s="52"/>
    </row>
    <row r="446" spans="2:13" s="56" customFormat="1" ht="15.75" customHeight="1" x14ac:dyDescent="0.2">
      <c r="B446" s="69"/>
      <c r="C446" s="78" t="s">
        <v>189</v>
      </c>
      <c r="D446" s="267" t="e">
        <f>IF(#REF!="","―",#REF!)</f>
        <v>#REF!</v>
      </c>
      <c r="E446" s="262" t="e">
        <f>IF(#REF!="","―",#REF!)</f>
        <v>#REF!</v>
      </c>
      <c r="F446" s="262" t="e">
        <f>IF(#REF!="","―",#REF!)</f>
        <v>#REF!</v>
      </c>
      <c r="G446" s="128"/>
      <c r="H446" s="131"/>
      <c r="I446" s="78" t="s">
        <v>189</v>
      </c>
      <c r="J446" s="262" t="e">
        <f>IF(#REF!="","―",#REF!)</f>
        <v>#REF!</v>
      </c>
      <c r="K446" s="262" t="e">
        <f>IF(#REF!="","―",#REF!)</f>
        <v>#REF!</v>
      </c>
      <c r="L446" s="262" t="e">
        <f>IF(#REF!="","―",#REF!)</f>
        <v>#REF!</v>
      </c>
      <c r="M446" s="52"/>
    </row>
    <row r="447" spans="2:13" s="56" customFormat="1" ht="15.75" customHeight="1" x14ac:dyDescent="0.2">
      <c r="B447" s="69"/>
      <c r="C447" s="78" t="s">
        <v>190</v>
      </c>
      <c r="D447" s="267" t="e">
        <f>IF(#REF!="","―",#REF!)</f>
        <v>#REF!</v>
      </c>
      <c r="E447" s="262" t="e">
        <f>IF(#REF!="","―",#REF!)</f>
        <v>#REF!</v>
      </c>
      <c r="F447" s="262" t="e">
        <f>IF(#REF!="","―",#REF!)</f>
        <v>#REF!</v>
      </c>
      <c r="G447" s="128"/>
      <c r="H447" s="131"/>
      <c r="I447" s="78" t="s">
        <v>190</v>
      </c>
      <c r="J447" s="262" t="e">
        <f>IF(#REF!="","―",#REF!)</f>
        <v>#REF!</v>
      </c>
      <c r="K447" s="262" t="e">
        <f>IF(#REF!="","―",#REF!)</f>
        <v>#REF!</v>
      </c>
      <c r="L447" s="262" t="e">
        <f>IF(#REF!="","―",#REF!)</f>
        <v>#REF!</v>
      </c>
      <c r="M447" s="52"/>
    </row>
    <row r="448" spans="2:13" s="56" customFormat="1" ht="15.75" customHeight="1" x14ac:dyDescent="0.2">
      <c r="B448" s="69"/>
      <c r="C448" s="78" t="s">
        <v>191</v>
      </c>
      <c r="D448" s="267" t="e">
        <f>IF(#REF!="","―",#REF!)</f>
        <v>#REF!</v>
      </c>
      <c r="E448" s="262" t="e">
        <f>IF(#REF!="","―",#REF!)</f>
        <v>#REF!</v>
      </c>
      <c r="F448" s="262" t="e">
        <f>IF(#REF!="","―",#REF!)</f>
        <v>#REF!</v>
      </c>
      <c r="G448" s="128"/>
      <c r="H448" s="131"/>
      <c r="I448" s="78" t="s">
        <v>191</v>
      </c>
      <c r="J448" s="262" t="e">
        <f>IF(#REF!="","―",#REF!)</f>
        <v>#REF!</v>
      </c>
      <c r="K448" s="262" t="e">
        <f>IF(#REF!="","―",#REF!)</f>
        <v>#REF!</v>
      </c>
      <c r="L448" s="262" t="e">
        <f>IF(#REF!="","―",#REF!)</f>
        <v>#REF!</v>
      </c>
      <c r="M448" s="52"/>
    </row>
    <row r="449" spans="2:13" s="56" customFormat="1" ht="15.75" customHeight="1" x14ac:dyDescent="0.2">
      <c r="B449" s="69"/>
      <c r="C449" s="78" t="s">
        <v>192</v>
      </c>
      <c r="D449" s="267" t="e">
        <f>IF(#REF!="","―",#REF!)</f>
        <v>#REF!</v>
      </c>
      <c r="E449" s="262" t="e">
        <f>IF(#REF!="","―",#REF!)</f>
        <v>#REF!</v>
      </c>
      <c r="F449" s="262" t="e">
        <f>IF(#REF!="","―",#REF!)</f>
        <v>#REF!</v>
      </c>
      <c r="G449" s="128"/>
      <c r="H449" s="131"/>
      <c r="I449" s="78" t="s">
        <v>192</v>
      </c>
      <c r="J449" s="262" t="e">
        <f>IF(#REF!="","―",#REF!)</f>
        <v>#REF!</v>
      </c>
      <c r="K449" s="262" t="e">
        <f>IF(#REF!="","―",#REF!)</f>
        <v>#REF!</v>
      </c>
      <c r="L449" s="262" t="e">
        <f>IF(#REF!="","―",#REF!)</f>
        <v>#REF!</v>
      </c>
      <c r="M449" s="52"/>
    </row>
    <row r="450" spans="2:13" s="56" customFormat="1" ht="15.75" customHeight="1" x14ac:dyDescent="0.2">
      <c r="B450" s="69"/>
      <c r="C450" s="78" t="s">
        <v>82</v>
      </c>
      <c r="D450" s="267" t="e">
        <f>IF(#REF!="","―",#REF!)</f>
        <v>#REF!</v>
      </c>
      <c r="E450" s="262" t="e">
        <f>IF(#REF!="","―",#REF!)</f>
        <v>#REF!</v>
      </c>
      <c r="F450" s="262" t="e">
        <f>IF(#REF!="","―",#REF!)</f>
        <v>#REF!</v>
      </c>
      <c r="G450" s="128"/>
      <c r="H450" s="131"/>
      <c r="I450" s="78" t="s">
        <v>82</v>
      </c>
      <c r="J450" s="262" t="e">
        <f>IF(#REF!="","―",#REF!)</f>
        <v>#REF!</v>
      </c>
      <c r="K450" s="262" t="e">
        <f>IF(#REF!="","―",#REF!)</f>
        <v>#REF!</v>
      </c>
      <c r="L450" s="262" t="e">
        <f>IF(#REF!="","―",#REF!)</f>
        <v>#REF!</v>
      </c>
      <c r="M450" s="52"/>
    </row>
    <row r="451" spans="2:13" s="56" customFormat="1" ht="15.75" customHeight="1" x14ac:dyDescent="0.2">
      <c r="B451" s="69"/>
      <c r="C451" s="78" t="s">
        <v>193</v>
      </c>
      <c r="D451" s="267" t="e">
        <f>IF(#REF!="","―",#REF!)</f>
        <v>#REF!</v>
      </c>
      <c r="E451" s="262" t="e">
        <f>IF(#REF!="","―",#REF!)</f>
        <v>#REF!</v>
      </c>
      <c r="F451" s="262" t="e">
        <f>IF(#REF!="","―",#REF!)</f>
        <v>#REF!</v>
      </c>
      <c r="G451" s="128"/>
      <c r="H451" s="131"/>
      <c r="I451" s="78" t="s">
        <v>193</v>
      </c>
      <c r="J451" s="262" t="e">
        <f>IF(#REF!="","―",#REF!)</f>
        <v>#REF!</v>
      </c>
      <c r="K451" s="262" t="e">
        <f>IF(#REF!="","―",#REF!)</f>
        <v>#REF!</v>
      </c>
      <c r="L451" s="262" t="e">
        <f>IF(#REF!="","―",#REF!)</f>
        <v>#REF!</v>
      </c>
      <c r="M451" s="52"/>
    </row>
    <row r="452" spans="2:13" s="56" customFormat="1" ht="15.75" customHeight="1" x14ac:dyDescent="0.2">
      <c r="B452" s="71"/>
      <c r="C452" s="82" t="s">
        <v>83</v>
      </c>
      <c r="D452" s="268" t="e">
        <f>IF(#REF!="","―",#REF!)</f>
        <v>#REF!</v>
      </c>
      <c r="E452" s="264" t="e">
        <f>IF(#REF!="","―",#REF!)</f>
        <v>#REF!</v>
      </c>
      <c r="F452" s="264" t="e">
        <f>IF(#REF!="","―",#REF!)</f>
        <v>#REF!</v>
      </c>
      <c r="G452" s="128"/>
      <c r="H452" s="129"/>
      <c r="I452" s="82" t="s">
        <v>83</v>
      </c>
      <c r="J452" s="264" t="e">
        <f>IF(#REF!="","―",#REF!)</f>
        <v>#REF!</v>
      </c>
      <c r="K452" s="264" t="e">
        <f>IF(#REF!="","―",#REF!)</f>
        <v>#REF!</v>
      </c>
      <c r="L452" s="264" t="e">
        <f>IF(#REF!="","―",#REF!)</f>
        <v>#REF!</v>
      </c>
      <c r="M452" s="52"/>
    </row>
    <row r="453" spans="2:13" s="56" customFormat="1" ht="15.75" customHeight="1" x14ac:dyDescent="0.15">
      <c r="B453" s="59"/>
      <c r="C453" s="59"/>
      <c r="D453" s="60"/>
      <c r="E453" s="60"/>
      <c r="F453" s="60"/>
      <c r="G453" s="58"/>
      <c r="H453" s="59"/>
      <c r="I453" s="59"/>
      <c r="J453" s="60"/>
      <c r="K453" s="60"/>
      <c r="L453" s="60"/>
      <c r="M453" s="52"/>
    </row>
    <row r="454" spans="2:13" s="56" customFormat="1" ht="15.75" customHeight="1" x14ac:dyDescent="0.15">
      <c r="B454" s="83"/>
      <c r="C454" s="84"/>
      <c r="D454" s="75" t="s">
        <v>37</v>
      </c>
      <c r="E454" s="119" t="s">
        <v>38</v>
      </c>
      <c r="F454" s="76" t="s">
        <v>39</v>
      </c>
      <c r="G454" s="22"/>
      <c r="H454" s="83"/>
      <c r="I454" s="84"/>
      <c r="J454" s="75" t="s">
        <v>37</v>
      </c>
      <c r="K454" s="119" t="s">
        <v>38</v>
      </c>
      <c r="L454" s="76" t="s">
        <v>39</v>
      </c>
      <c r="M454" s="52"/>
    </row>
    <row r="455" spans="2:13" s="56" customFormat="1" ht="15.75" customHeight="1" x14ac:dyDescent="0.15">
      <c r="B455" s="77" t="s">
        <v>84</v>
      </c>
      <c r="C455" s="78"/>
      <c r="D455" s="206" t="e">
        <f>SUM(D406:D452)</f>
        <v>#REF!</v>
      </c>
      <c r="E455" s="207" t="e">
        <f>SUM(E406:E452)</f>
        <v>#REF!</v>
      </c>
      <c r="F455" s="125" t="e">
        <f>SUM(F406:F452)</f>
        <v>#REF!</v>
      </c>
      <c r="G455" s="58"/>
      <c r="H455" s="77" t="s">
        <v>84</v>
      </c>
      <c r="I455" s="78"/>
      <c r="J455" s="206" t="e">
        <f>SUM(J406:J452)</f>
        <v>#REF!</v>
      </c>
      <c r="K455" s="207" t="e">
        <f>SUM(K406:K452)</f>
        <v>#REF!</v>
      </c>
      <c r="L455" s="125" t="e">
        <f>SUM(L406:L452)</f>
        <v>#REF!</v>
      </c>
      <c r="M455" s="52"/>
    </row>
    <row r="456" spans="2:13" s="56" customFormat="1" ht="15.75" customHeight="1" x14ac:dyDescent="0.15">
      <c r="B456" s="79" t="s">
        <v>85</v>
      </c>
      <c r="C456" s="80"/>
      <c r="D456" s="208" t="e">
        <f>#REF!</f>
        <v>#REF!</v>
      </c>
      <c r="E456" s="209" t="e">
        <f>#REF!</f>
        <v>#REF!</v>
      </c>
      <c r="F456" s="126" t="e">
        <f>#REF!</f>
        <v>#REF!</v>
      </c>
      <c r="G456" s="58"/>
      <c r="H456" s="79" t="s">
        <v>85</v>
      </c>
      <c r="I456" s="80"/>
      <c r="J456" s="208" t="e">
        <f>#REF!</f>
        <v>#REF!</v>
      </c>
      <c r="K456" s="209" t="e">
        <f>#REF!</f>
        <v>#REF!</v>
      </c>
      <c r="L456" s="126" t="e">
        <f>#REF!</f>
        <v>#REF!</v>
      </c>
      <c r="M456" s="52"/>
    </row>
    <row r="457" spans="2:13" s="56" customFormat="1" ht="15.75" customHeight="1" x14ac:dyDescent="0.15">
      <c r="B457" s="79" t="s">
        <v>86</v>
      </c>
      <c r="C457" s="80"/>
      <c r="D457" s="208" t="e">
        <f>'公表資料（表-２）前月'!D456</f>
        <v>#REF!</v>
      </c>
      <c r="E457" s="209" t="e">
        <f>'公表資料（表-２）前月'!E456</f>
        <v>#REF!</v>
      </c>
      <c r="F457" s="126" t="e">
        <f>'公表資料（表-２）前月'!F456</f>
        <v>#REF!</v>
      </c>
      <c r="G457" s="58"/>
      <c r="H457" s="79" t="s">
        <v>86</v>
      </c>
      <c r="I457" s="80"/>
      <c r="J457" s="208" t="e">
        <f>'公表資料（表-２）前月'!J456</f>
        <v>#REF!</v>
      </c>
      <c r="K457" s="209" t="e">
        <f>'公表資料（表-２）前月'!K456</f>
        <v>#REF!</v>
      </c>
      <c r="L457" s="126" t="e">
        <f>'公表資料（表-２）前月'!L456</f>
        <v>#REF!</v>
      </c>
      <c r="M457" s="52"/>
    </row>
    <row r="458" spans="2:13" s="56" customFormat="1" ht="15.75" customHeight="1" x14ac:dyDescent="0.15">
      <c r="B458" s="81" t="s">
        <v>87</v>
      </c>
      <c r="C458" s="82"/>
      <c r="D458" s="210" t="e">
        <f>D456-D457</f>
        <v>#REF!</v>
      </c>
      <c r="E458" s="211" t="e">
        <f>E456-E457</f>
        <v>#REF!</v>
      </c>
      <c r="F458" s="127" t="e">
        <f>F456-F457</f>
        <v>#REF!</v>
      </c>
      <c r="G458" s="58"/>
      <c r="H458" s="81" t="s">
        <v>87</v>
      </c>
      <c r="I458" s="82"/>
      <c r="J458" s="210" t="e">
        <f>J456-J457</f>
        <v>#REF!</v>
      </c>
      <c r="K458" s="211" t="e">
        <f>K456-K457</f>
        <v>#REF!</v>
      </c>
      <c r="L458" s="127" t="e">
        <f>L456-L457</f>
        <v>#REF!</v>
      </c>
      <c r="M458" s="52"/>
    </row>
    <row r="459" spans="2:13" s="56" customFormat="1" ht="15.75" customHeight="1" x14ac:dyDescent="0.15">
      <c r="B459" s="59"/>
      <c r="C459" s="59"/>
      <c r="D459" s="60"/>
      <c r="E459" s="60"/>
      <c r="F459" s="60"/>
      <c r="G459" s="58"/>
      <c r="H459" s="59"/>
      <c r="I459" s="59"/>
      <c r="J459" s="60"/>
      <c r="K459" s="60"/>
      <c r="L459" s="60"/>
      <c r="M459" s="52"/>
    </row>
    <row r="460" spans="2:13" s="56" customFormat="1" ht="15.75" customHeight="1" x14ac:dyDescent="0.15">
      <c r="B460" s="22" t="s">
        <v>88</v>
      </c>
      <c r="C460" s="22"/>
      <c r="D460" s="23"/>
      <c r="E460" s="23"/>
      <c r="F460" s="23"/>
      <c r="G460" s="22"/>
      <c r="H460" s="22" t="s">
        <v>88</v>
      </c>
      <c r="I460" s="22"/>
      <c r="J460" s="23"/>
      <c r="K460" s="23"/>
      <c r="L460" s="23"/>
      <c r="M460" s="52"/>
    </row>
    <row r="461" spans="2:13" s="56" customFormat="1" ht="15.75" customHeight="1" x14ac:dyDescent="0.15">
      <c r="B461" s="73" t="s">
        <v>89</v>
      </c>
      <c r="C461" s="74"/>
      <c r="D461" s="75" t="s">
        <v>37</v>
      </c>
      <c r="E461" s="119" t="s">
        <v>38</v>
      </c>
      <c r="F461" s="76" t="s">
        <v>39</v>
      </c>
      <c r="G461" s="22"/>
      <c r="H461" s="73" t="s">
        <v>89</v>
      </c>
      <c r="I461" s="74"/>
      <c r="J461" s="75" t="s">
        <v>37</v>
      </c>
      <c r="K461" s="119" t="s">
        <v>38</v>
      </c>
      <c r="L461" s="76" t="s">
        <v>39</v>
      </c>
      <c r="M461" s="52"/>
    </row>
    <row r="462" spans="2:13" s="63" customFormat="1" ht="15.75" customHeight="1" x14ac:dyDescent="0.15">
      <c r="B462" s="69" t="s">
        <v>40</v>
      </c>
      <c r="C462" s="70" t="s">
        <v>90</v>
      </c>
      <c r="D462" s="88" t="e">
        <f>#REF!</f>
        <v>#REF!</v>
      </c>
      <c r="E462" s="118" t="e">
        <f>#REF!</f>
        <v>#REF!</v>
      </c>
      <c r="F462" s="87" t="e">
        <f>#REF!</f>
        <v>#REF!</v>
      </c>
      <c r="G462" s="61"/>
      <c r="H462" s="69" t="s">
        <v>40</v>
      </c>
      <c r="I462" s="70" t="s">
        <v>90</v>
      </c>
      <c r="J462" s="88" t="e">
        <f>#REF!</f>
        <v>#REF!</v>
      </c>
      <c r="K462" s="118" t="e">
        <f>#REF!</f>
        <v>#REF!</v>
      </c>
      <c r="L462" s="87" t="e">
        <f>#REF!</f>
        <v>#REF!</v>
      </c>
      <c r="M462" s="62"/>
    </row>
    <row r="463" spans="2:13" s="63" customFormat="1" ht="15.75" customHeight="1" x14ac:dyDescent="0.15">
      <c r="B463" s="69" t="s">
        <v>41</v>
      </c>
      <c r="C463" s="70" t="s">
        <v>91</v>
      </c>
      <c r="D463" s="88" t="e">
        <f>#REF!</f>
        <v>#REF!</v>
      </c>
      <c r="E463" s="118" t="e">
        <f>#REF!</f>
        <v>#REF!</v>
      </c>
      <c r="F463" s="87" t="e">
        <f>#REF!</f>
        <v>#REF!</v>
      </c>
      <c r="G463" s="61"/>
      <c r="H463" s="69" t="s">
        <v>41</v>
      </c>
      <c r="I463" s="70" t="s">
        <v>91</v>
      </c>
      <c r="J463" s="88" t="e">
        <f>#REF!</f>
        <v>#REF!</v>
      </c>
      <c r="K463" s="118" t="e">
        <f>#REF!</f>
        <v>#REF!</v>
      </c>
      <c r="L463" s="87" t="e">
        <f>#REF!</f>
        <v>#REF!</v>
      </c>
      <c r="M463" s="62"/>
    </row>
    <row r="464" spans="2:13" s="63" customFormat="1" ht="15.75" customHeight="1" x14ac:dyDescent="0.15">
      <c r="B464" s="69" t="s">
        <v>48</v>
      </c>
      <c r="C464" s="70" t="s">
        <v>194</v>
      </c>
      <c r="D464" s="88" t="e">
        <f>#REF!</f>
        <v>#REF!</v>
      </c>
      <c r="E464" s="118" t="e">
        <f>#REF!</f>
        <v>#REF!</v>
      </c>
      <c r="F464" s="87" t="e">
        <f>#REF!</f>
        <v>#REF!</v>
      </c>
      <c r="G464" s="61"/>
      <c r="H464" s="69" t="s">
        <v>48</v>
      </c>
      <c r="I464" s="70" t="s">
        <v>194</v>
      </c>
      <c r="J464" s="88" t="e">
        <f>#REF!</f>
        <v>#REF!</v>
      </c>
      <c r="K464" s="118" t="e">
        <f>#REF!</f>
        <v>#REF!</v>
      </c>
      <c r="L464" s="87" t="e">
        <f>#REF!</f>
        <v>#REF!</v>
      </c>
      <c r="M464" s="62"/>
    </row>
    <row r="465" spans="2:13" s="63" customFormat="1" ht="15.75" customHeight="1" x14ac:dyDescent="0.15">
      <c r="B465" s="69" t="s">
        <v>52</v>
      </c>
      <c r="C465" s="70" t="s">
        <v>92</v>
      </c>
      <c r="D465" s="88" t="e">
        <f>#REF!</f>
        <v>#REF!</v>
      </c>
      <c r="E465" s="118" t="e">
        <f>#REF!</f>
        <v>#REF!</v>
      </c>
      <c r="F465" s="87" t="e">
        <f>#REF!</f>
        <v>#REF!</v>
      </c>
      <c r="G465" s="61"/>
      <c r="H465" s="69" t="s">
        <v>52</v>
      </c>
      <c r="I465" s="70" t="s">
        <v>92</v>
      </c>
      <c r="J465" s="88" t="e">
        <f>#REF!</f>
        <v>#REF!</v>
      </c>
      <c r="K465" s="118" t="e">
        <f>#REF!</f>
        <v>#REF!</v>
      </c>
      <c r="L465" s="87" t="e">
        <f>#REF!</f>
        <v>#REF!</v>
      </c>
      <c r="M465" s="62"/>
    </row>
    <row r="466" spans="2:13" s="63" customFormat="1" ht="15.75" customHeight="1" x14ac:dyDescent="0.15">
      <c r="B466" s="69" t="s">
        <v>56</v>
      </c>
      <c r="C466" s="70" t="s">
        <v>93</v>
      </c>
      <c r="D466" s="88" t="e">
        <f>#REF!</f>
        <v>#REF!</v>
      </c>
      <c r="E466" s="118" t="e">
        <f>#REF!</f>
        <v>#REF!</v>
      </c>
      <c r="F466" s="87" t="e">
        <f>#REF!</f>
        <v>#REF!</v>
      </c>
      <c r="G466" s="61"/>
      <c r="H466" s="69" t="s">
        <v>56</v>
      </c>
      <c r="I466" s="70" t="s">
        <v>93</v>
      </c>
      <c r="J466" s="88" t="e">
        <f>#REF!</f>
        <v>#REF!</v>
      </c>
      <c r="K466" s="118" t="e">
        <f>#REF!</f>
        <v>#REF!</v>
      </c>
      <c r="L466" s="87" t="e">
        <f>#REF!</f>
        <v>#REF!</v>
      </c>
      <c r="M466" s="62"/>
    </row>
    <row r="467" spans="2:13" s="63" customFormat="1" ht="15.75" customHeight="1" x14ac:dyDescent="0.15">
      <c r="B467" s="69" t="s">
        <v>61</v>
      </c>
      <c r="C467" s="70" t="s">
        <v>94</v>
      </c>
      <c r="D467" s="88" t="e">
        <f>#REF!</f>
        <v>#REF!</v>
      </c>
      <c r="E467" s="118" t="e">
        <f>#REF!</f>
        <v>#REF!</v>
      </c>
      <c r="F467" s="87" t="e">
        <f>#REF!</f>
        <v>#REF!</v>
      </c>
      <c r="G467" s="61"/>
      <c r="H467" s="69" t="s">
        <v>61</v>
      </c>
      <c r="I467" s="70" t="s">
        <v>94</v>
      </c>
      <c r="J467" s="88" t="e">
        <f>#REF!</f>
        <v>#REF!</v>
      </c>
      <c r="K467" s="118" t="e">
        <f>#REF!</f>
        <v>#REF!</v>
      </c>
      <c r="L467" s="87" t="e">
        <f>#REF!</f>
        <v>#REF!</v>
      </c>
      <c r="M467" s="62"/>
    </row>
    <row r="468" spans="2:13" s="63" customFormat="1" ht="15.75" customHeight="1" x14ac:dyDescent="0.15">
      <c r="B468" s="69" t="s">
        <v>69</v>
      </c>
      <c r="C468" s="70" t="s">
        <v>95</v>
      </c>
      <c r="D468" s="88" t="e">
        <f>#REF!</f>
        <v>#REF!</v>
      </c>
      <c r="E468" s="118" t="e">
        <f>#REF!</f>
        <v>#REF!</v>
      </c>
      <c r="F468" s="87" t="e">
        <f>#REF!</f>
        <v>#REF!</v>
      </c>
      <c r="G468" s="61"/>
      <c r="H468" s="69" t="s">
        <v>69</v>
      </c>
      <c r="I468" s="70" t="s">
        <v>95</v>
      </c>
      <c r="J468" s="88" t="e">
        <f>#REF!</f>
        <v>#REF!</v>
      </c>
      <c r="K468" s="118" t="e">
        <f>#REF!</f>
        <v>#REF!</v>
      </c>
      <c r="L468" s="87" t="e">
        <f>#REF!</f>
        <v>#REF!</v>
      </c>
      <c r="M468" s="62"/>
    </row>
    <row r="469" spans="2:13" s="63" customFormat="1" ht="15.75" customHeight="1" x14ac:dyDescent="0.15">
      <c r="B469" s="69" t="s">
        <v>75</v>
      </c>
      <c r="C469" s="70" t="s">
        <v>93</v>
      </c>
      <c r="D469" s="88" t="e">
        <f>#REF!</f>
        <v>#REF!</v>
      </c>
      <c r="E469" s="118" t="e">
        <f>#REF!</f>
        <v>#REF!</v>
      </c>
      <c r="F469" s="87" t="e">
        <f>#REF!</f>
        <v>#REF!</v>
      </c>
      <c r="G469" s="61"/>
      <c r="H469" s="69" t="s">
        <v>75</v>
      </c>
      <c r="I469" s="70" t="s">
        <v>93</v>
      </c>
      <c r="J469" s="88" t="e">
        <f>#REF!</f>
        <v>#REF!</v>
      </c>
      <c r="K469" s="118" t="e">
        <f>#REF!</f>
        <v>#REF!</v>
      </c>
      <c r="L469" s="87" t="e">
        <f>#REF!</f>
        <v>#REF!</v>
      </c>
      <c r="M469" s="62"/>
    </row>
    <row r="470" spans="2:13" s="63" customFormat="1" ht="15.75" customHeight="1" x14ac:dyDescent="0.15">
      <c r="B470" s="71" t="s">
        <v>80</v>
      </c>
      <c r="C470" s="72" t="s">
        <v>195</v>
      </c>
      <c r="D470" s="89" t="e">
        <f>#REF!</f>
        <v>#REF!</v>
      </c>
      <c r="E470" s="117" t="e">
        <f>#REF!</f>
        <v>#REF!</v>
      </c>
      <c r="F470" s="86" t="e">
        <f>#REF!</f>
        <v>#REF!</v>
      </c>
      <c r="G470" s="61"/>
      <c r="H470" s="71" t="s">
        <v>80</v>
      </c>
      <c r="I470" s="72" t="s">
        <v>195</v>
      </c>
      <c r="J470" s="89" t="e">
        <f>#REF!</f>
        <v>#REF!</v>
      </c>
      <c r="K470" s="117" t="e">
        <f>#REF!</f>
        <v>#REF!</v>
      </c>
      <c r="L470" s="86" t="e">
        <f>#REF!</f>
        <v>#REF!</v>
      </c>
      <c r="M470" s="62"/>
    </row>
    <row r="471" spans="2:13" ht="13.5" customHeight="1" x14ac:dyDescent="0.15"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</row>
    <row r="472" spans="2:13" ht="13.5" customHeight="1" x14ac:dyDescent="0.15">
      <c r="B472" s="64" t="s">
        <v>96</v>
      </c>
      <c r="C472" s="61"/>
      <c r="D472" s="61"/>
      <c r="E472" s="61"/>
      <c r="F472" s="61"/>
      <c r="G472" s="61"/>
      <c r="H472" s="61"/>
      <c r="I472" s="61"/>
      <c r="J472" s="61"/>
      <c r="K472" s="61"/>
      <c r="L472" s="61"/>
    </row>
    <row r="473" spans="2:13" ht="13.5" customHeight="1" x14ac:dyDescent="0.15">
      <c r="B473" s="67" t="s">
        <v>97</v>
      </c>
      <c r="C473" s="538" t="s">
        <v>163</v>
      </c>
      <c r="D473" s="540"/>
      <c r="E473" s="540"/>
      <c r="F473" s="540"/>
      <c r="G473" s="540"/>
      <c r="H473" s="540"/>
      <c r="I473" s="540"/>
      <c r="J473" s="540"/>
      <c r="K473" s="540"/>
      <c r="L473" s="540"/>
    </row>
    <row r="474" spans="2:13" ht="13.5" customHeight="1" x14ac:dyDescent="0.15">
      <c r="B474" s="61"/>
      <c r="C474" s="539" t="s">
        <v>164</v>
      </c>
      <c r="D474" s="539"/>
      <c r="E474" s="539"/>
      <c r="F474" s="539"/>
      <c r="G474" s="539"/>
      <c r="H474" s="539"/>
      <c r="I474" s="539"/>
      <c r="J474" s="539"/>
      <c r="K474" s="539"/>
      <c r="L474" s="539"/>
    </row>
    <row r="475" spans="2:13" ht="13.5" customHeight="1" x14ac:dyDescent="0.15">
      <c r="B475" s="67" t="s">
        <v>98</v>
      </c>
      <c r="C475" s="538" t="s">
        <v>167</v>
      </c>
      <c r="D475" s="538"/>
      <c r="E475" s="538"/>
      <c r="F475" s="538"/>
      <c r="G475" s="538"/>
      <c r="H475" s="538"/>
      <c r="I475" s="538"/>
      <c r="J475" s="538"/>
      <c r="K475" s="538"/>
      <c r="L475" s="538"/>
    </row>
    <row r="476" spans="2:13" ht="13.5" customHeight="1" x14ac:dyDescent="0.15">
      <c r="B476" s="61"/>
      <c r="C476" s="539" t="s">
        <v>168</v>
      </c>
      <c r="D476" s="539"/>
      <c r="E476" s="539"/>
      <c r="F476" s="539"/>
      <c r="G476" s="539"/>
      <c r="H476" s="539"/>
      <c r="I476" s="539"/>
      <c r="J476" s="539"/>
      <c r="K476" s="539"/>
      <c r="L476" s="539"/>
    </row>
    <row r="477" spans="2:13" ht="13.5" customHeight="1" x14ac:dyDescent="0.15">
      <c r="B477" s="67" t="s">
        <v>99</v>
      </c>
      <c r="C477" s="538" t="s">
        <v>165</v>
      </c>
      <c r="D477" s="538"/>
      <c r="E477" s="538"/>
      <c r="F477" s="538"/>
      <c r="G477" s="538"/>
      <c r="H477" s="538"/>
      <c r="I477" s="538"/>
      <c r="J477" s="538"/>
      <c r="K477" s="538"/>
      <c r="L477" s="538"/>
    </row>
    <row r="478" spans="2:13" ht="13.5" customHeight="1" x14ac:dyDescent="0.15">
      <c r="B478" s="61"/>
      <c r="C478" s="539" t="s">
        <v>166</v>
      </c>
      <c r="D478" s="539"/>
      <c r="E478" s="539"/>
      <c r="F478" s="539"/>
      <c r="G478" s="539"/>
      <c r="H478" s="539"/>
      <c r="I478" s="539"/>
      <c r="J478" s="539"/>
      <c r="K478" s="539"/>
      <c r="L478" s="539"/>
    </row>
    <row r="479" spans="2:13" ht="13.5" customHeight="1" x14ac:dyDescent="0.15"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</row>
    <row r="480" spans="2:13" ht="13.5" customHeight="1" x14ac:dyDescent="0.15"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</row>
    <row r="481" spans="2:17" ht="17.25" x14ac:dyDescent="0.15"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90" t="s">
        <v>179</v>
      </c>
    </row>
    <row r="482" spans="2:17" ht="27" customHeight="1" x14ac:dyDescent="0.15">
      <c r="B482" s="19"/>
      <c r="C482" s="20"/>
      <c r="D482" s="68"/>
      <c r="E482" s="68"/>
      <c r="F482" s="68"/>
      <c r="G482" s="68"/>
      <c r="H482" s="68"/>
      <c r="I482" s="68"/>
      <c r="J482" s="68"/>
      <c r="K482" s="68"/>
      <c r="L482" s="68"/>
    </row>
    <row r="483" spans="2:17" ht="27" customHeight="1" x14ac:dyDescent="0.15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</row>
    <row r="484" spans="2:17" ht="27" customHeight="1" x14ac:dyDescent="0.15">
      <c r="B484" s="50" t="s">
        <v>237</v>
      </c>
      <c r="C484" s="18"/>
      <c r="D484" s="18"/>
      <c r="E484" s="18"/>
      <c r="F484" s="51"/>
      <c r="G484" s="18"/>
      <c r="H484" s="120"/>
      <c r="I484" s="18"/>
      <c r="J484" s="18"/>
      <c r="K484" s="18"/>
      <c r="L484" s="50"/>
    </row>
    <row r="485" spans="2:17" s="56" customFormat="1" ht="15.75" customHeight="1" x14ac:dyDescent="0.15">
      <c r="B485" s="85" t="s">
        <v>35</v>
      </c>
      <c r="C485" s="74" t="s">
        <v>36</v>
      </c>
      <c r="D485" s="116" t="s">
        <v>37</v>
      </c>
      <c r="E485" s="116" t="s">
        <v>38</v>
      </c>
      <c r="F485" s="116" t="s">
        <v>39</v>
      </c>
      <c r="G485" s="22"/>
      <c r="H485" s="24"/>
      <c r="I485" s="24"/>
      <c r="J485" s="24"/>
      <c r="K485" s="24"/>
      <c r="L485" s="24"/>
      <c r="M485" s="52"/>
    </row>
    <row r="486" spans="2:17" s="56" customFormat="1" ht="15.75" customHeight="1" x14ac:dyDescent="0.2">
      <c r="B486" s="71" t="s">
        <v>40</v>
      </c>
      <c r="C486" s="82" t="s">
        <v>40</v>
      </c>
      <c r="D486" s="218" t="e">
        <f>IF(#REF!="","―",#REF!)</f>
        <v>#REF!</v>
      </c>
      <c r="E486" s="218" t="e">
        <f>IF(#REF!="","―",#REF!)</f>
        <v>#REF!</v>
      </c>
      <c r="F486" s="219" t="s">
        <v>23</v>
      </c>
      <c r="G486" s="128"/>
      <c r="H486" s="215"/>
      <c r="I486" s="215"/>
      <c r="J486" s="216"/>
      <c r="K486" s="216"/>
      <c r="L486" s="216"/>
      <c r="M486" s="52"/>
    </row>
    <row r="487" spans="2:17" s="56" customFormat="1" ht="15.75" customHeight="1" x14ac:dyDescent="0.2">
      <c r="B487" s="69" t="s">
        <v>41</v>
      </c>
      <c r="C487" s="78" t="s">
        <v>42</v>
      </c>
      <c r="D487" s="220" t="e">
        <f>IF(#REF!="","―",#REF!)</f>
        <v>#REF!</v>
      </c>
      <c r="E487" s="221" t="e">
        <f>IF(#REF!="","―",#REF!)</f>
        <v>#REF!</v>
      </c>
      <c r="F487" s="221" t="s">
        <v>23</v>
      </c>
      <c r="G487" s="128"/>
      <c r="H487" s="215"/>
      <c r="I487" s="215"/>
      <c r="J487" s="216"/>
      <c r="K487" s="216"/>
      <c r="L487" s="216"/>
      <c r="M487" s="52"/>
    </row>
    <row r="488" spans="2:17" s="56" customFormat="1" ht="15.75" customHeight="1" x14ac:dyDescent="0.2">
      <c r="B488" s="69"/>
      <c r="C488" s="78" t="s">
        <v>43</v>
      </c>
      <c r="D488" s="220" t="e">
        <f>IF(#REF!="","―",#REF!)</f>
        <v>#REF!</v>
      </c>
      <c r="E488" s="220" t="e">
        <f>IF(#REF!="","―",#REF!)</f>
        <v>#REF!</v>
      </c>
      <c r="F488" s="220" t="s">
        <v>23</v>
      </c>
      <c r="G488" s="128"/>
      <c r="H488" s="215"/>
      <c r="I488" s="215"/>
      <c r="J488" s="216"/>
      <c r="K488" s="216"/>
      <c r="L488" s="216"/>
      <c r="M488" s="52"/>
    </row>
    <row r="489" spans="2:17" s="56" customFormat="1" ht="15.75" customHeight="1" x14ac:dyDescent="0.2">
      <c r="B489" s="69"/>
      <c r="C489" s="78" t="s">
        <v>44</v>
      </c>
      <c r="D489" s="220" t="e">
        <f>IF(#REF!="","―",#REF!)</f>
        <v>#REF!</v>
      </c>
      <c r="E489" s="220" t="e">
        <f>IF(#REF!="","―",#REF!)</f>
        <v>#REF!</v>
      </c>
      <c r="F489" s="220" t="s">
        <v>23</v>
      </c>
      <c r="G489" s="128"/>
      <c r="H489" s="215"/>
      <c r="I489" s="215"/>
      <c r="J489" s="216"/>
      <c r="K489" s="216"/>
      <c r="L489" s="216"/>
      <c r="M489" s="52"/>
      <c r="N489" s="186"/>
      <c r="O489" s="186"/>
      <c r="P489" s="186"/>
      <c r="Q489" s="186"/>
    </row>
    <row r="490" spans="2:17" s="56" customFormat="1" ht="15.75" customHeight="1" x14ac:dyDescent="0.2">
      <c r="B490" s="69"/>
      <c r="C490" s="78" t="s">
        <v>45</v>
      </c>
      <c r="D490" s="220" t="e">
        <f>IF(#REF!="","―",#REF!)</f>
        <v>#REF!</v>
      </c>
      <c r="E490" s="220" t="e">
        <f>IF(#REF!="","―",#REF!)</f>
        <v>#REF!</v>
      </c>
      <c r="F490" s="220" t="s">
        <v>23</v>
      </c>
      <c r="G490" s="128"/>
      <c r="H490" s="215"/>
      <c r="I490" s="215"/>
      <c r="J490" s="216"/>
      <c r="K490" s="216"/>
      <c r="L490" s="216"/>
      <c r="M490" s="52"/>
      <c r="N490" s="187"/>
      <c r="O490" s="187"/>
      <c r="P490" s="187"/>
      <c r="Q490" s="187"/>
    </row>
    <row r="491" spans="2:17" s="56" customFormat="1" ht="15.75" customHeight="1" x14ac:dyDescent="0.2">
      <c r="B491" s="69"/>
      <c r="C491" s="78" t="s">
        <v>46</v>
      </c>
      <c r="D491" s="220" t="e">
        <f>IF(#REF!="","―",#REF!)</f>
        <v>#REF!</v>
      </c>
      <c r="E491" s="220" t="e">
        <f>IF(#REF!="","―",#REF!)</f>
        <v>#REF!</v>
      </c>
      <c r="F491" s="220" t="s">
        <v>23</v>
      </c>
      <c r="G491" s="128"/>
      <c r="H491" s="215"/>
      <c r="I491" s="215"/>
      <c r="J491" s="216"/>
      <c r="K491" s="216"/>
      <c r="L491" s="216"/>
      <c r="M491" s="52"/>
      <c r="N491" s="187"/>
      <c r="O491" s="187"/>
      <c r="P491" s="187"/>
      <c r="Q491" s="187"/>
    </row>
    <row r="492" spans="2:17" s="56" customFormat="1" ht="15.75" customHeight="1" x14ac:dyDescent="0.2">
      <c r="B492" s="71"/>
      <c r="C492" s="82" t="s">
        <v>47</v>
      </c>
      <c r="D492" s="222" t="e">
        <f>IF(#REF!="","―",#REF!)</f>
        <v>#REF!</v>
      </c>
      <c r="E492" s="222" t="e">
        <f>IF(#REF!="","―",#REF!)</f>
        <v>#REF!</v>
      </c>
      <c r="F492" s="222" t="s">
        <v>23</v>
      </c>
      <c r="G492" s="128"/>
      <c r="H492" s="215"/>
      <c r="I492" s="215"/>
      <c r="J492" s="216"/>
      <c r="K492" s="216"/>
      <c r="L492" s="216"/>
      <c r="M492" s="52"/>
      <c r="N492" s="187"/>
      <c r="O492" s="187"/>
      <c r="P492" s="187"/>
      <c r="Q492" s="187"/>
    </row>
    <row r="493" spans="2:17" s="56" customFormat="1" ht="15.75" customHeight="1" x14ac:dyDescent="0.2">
      <c r="B493" s="69" t="s">
        <v>48</v>
      </c>
      <c r="C493" s="78" t="s">
        <v>183</v>
      </c>
      <c r="D493" s="221" t="e">
        <f>IF(#REF!="","―",#REF!)</f>
        <v>#REF!</v>
      </c>
      <c r="E493" s="221" t="e">
        <f>IF(#REF!="","―",#REF!)</f>
        <v>#REF!</v>
      </c>
      <c r="F493" s="221" t="s">
        <v>23</v>
      </c>
      <c r="G493" s="128"/>
      <c r="H493" s="215"/>
      <c r="I493" s="24"/>
      <c r="J493" s="216"/>
      <c r="K493" s="216"/>
      <c r="L493" s="216"/>
      <c r="M493" s="52"/>
      <c r="N493" s="186"/>
      <c r="O493" s="186"/>
      <c r="P493" s="186"/>
      <c r="Q493" s="186"/>
    </row>
    <row r="494" spans="2:17" s="56" customFormat="1" ht="15.75" customHeight="1" x14ac:dyDescent="0.2">
      <c r="B494" s="69"/>
      <c r="C494" s="78" t="s">
        <v>49</v>
      </c>
      <c r="D494" s="220" t="e">
        <f>IF(#REF!="","―",#REF!)</f>
        <v>#REF!</v>
      </c>
      <c r="E494" s="220" t="e">
        <f>IF(#REF!="","―",#REF!)</f>
        <v>#REF!</v>
      </c>
      <c r="F494" s="220" t="s">
        <v>23</v>
      </c>
      <c r="G494" s="128"/>
      <c r="H494" s="215"/>
      <c r="I494" s="24"/>
      <c r="J494" s="216"/>
      <c r="K494" s="216"/>
      <c r="L494" s="216"/>
      <c r="M494" s="52"/>
      <c r="N494" s="186"/>
      <c r="O494" s="186"/>
      <c r="P494" s="186"/>
      <c r="Q494" s="186"/>
    </row>
    <row r="495" spans="2:17" s="56" customFormat="1" ht="15.75" customHeight="1" x14ac:dyDescent="0.2">
      <c r="B495" s="69"/>
      <c r="C495" s="78" t="s">
        <v>184</v>
      </c>
      <c r="D495" s="220" t="e">
        <f>IF(#REF!="","―",#REF!)</f>
        <v>#REF!</v>
      </c>
      <c r="E495" s="220" t="e">
        <f>IF(#REF!="","―",#REF!)</f>
        <v>#REF!</v>
      </c>
      <c r="F495" s="220" t="s">
        <v>23</v>
      </c>
      <c r="G495" s="128"/>
      <c r="H495" s="215"/>
      <c r="I495" s="24"/>
      <c r="J495" s="216"/>
      <c r="K495" s="216"/>
      <c r="L495" s="216"/>
      <c r="M495" s="52"/>
      <c r="N495" s="186"/>
      <c r="O495" s="186"/>
      <c r="P495" s="186"/>
      <c r="Q495" s="186"/>
    </row>
    <row r="496" spans="2:17" s="56" customFormat="1" ht="15.75" customHeight="1" x14ac:dyDescent="0.2">
      <c r="B496" s="69"/>
      <c r="C496" s="78" t="s">
        <v>185</v>
      </c>
      <c r="D496" s="220" t="e">
        <f>IF(#REF!="","―",#REF!)</f>
        <v>#REF!</v>
      </c>
      <c r="E496" s="220" t="e">
        <f>IF(#REF!="","―",#REF!)</f>
        <v>#REF!</v>
      </c>
      <c r="F496" s="220" t="s">
        <v>23</v>
      </c>
      <c r="G496" s="128"/>
      <c r="H496" s="215"/>
      <c r="I496" s="24"/>
      <c r="J496" s="216"/>
      <c r="K496" s="216"/>
      <c r="L496" s="216"/>
      <c r="M496" s="52"/>
      <c r="N496" s="186"/>
      <c r="O496" s="186"/>
      <c r="P496" s="186"/>
      <c r="Q496" s="186"/>
    </row>
    <row r="497" spans="2:17" s="56" customFormat="1" ht="15.75" customHeight="1" x14ac:dyDescent="0.2">
      <c r="B497" s="69"/>
      <c r="C497" s="78" t="s">
        <v>186</v>
      </c>
      <c r="D497" s="220" t="e">
        <f>IF(#REF!="","―",#REF!)</f>
        <v>#REF!</v>
      </c>
      <c r="E497" s="220" t="e">
        <f>IF(#REF!="","―",#REF!)</f>
        <v>#REF!</v>
      </c>
      <c r="F497" s="220" t="s">
        <v>23</v>
      </c>
      <c r="G497" s="128"/>
      <c r="H497" s="215"/>
      <c r="I497" s="24"/>
      <c r="J497" s="216"/>
      <c r="K497" s="216"/>
      <c r="L497" s="216"/>
      <c r="M497" s="52"/>
      <c r="N497" s="186"/>
      <c r="O497" s="186"/>
      <c r="P497" s="186"/>
      <c r="Q497" s="186"/>
    </row>
    <row r="498" spans="2:17" s="56" customFormat="1" ht="15.75" customHeight="1" x14ac:dyDescent="0.2">
      <c r="B498" s="69"/>
      <c r="C498" s="78" t="s">
        <v>50</v>
      </c>
      <c r="D498" s="220" t="e">
        <f>IF(#REF!="","―",#REF!)</f>
        <v>#REF!</v>
      </c>
      <c r="E498" s="220" t="e">
        <f>IF(#REF!="","―",#REF!)</f>
        <v>#REF!</v>
      </c>
      <c r="F498" s="220" t="s">
        <v>23</v>
      </c>
      <c r="G498" s="128"/>
      <c r="H498" s="215"/>
      <c r="I498" s="24"/>
      <c r="J498" s="216"/>
      <c r="K498" s="216"/>
      <c r="L498" s="216"/>
      <c r="M498" s="52"/>
      <c r="N498" s="186"/>
      <c r="O498" s="186"/>
      <c r="P498" s="186"/>
      <c r="Q498" s="186"/>
    </row>
    <row r="499" spans="2:17" s="56" customFormat="1" ht="15.75" customHeight="1" x14ac:dyDescent="0.2">
      <c r="B499" s="69"/>
      <c r="C499" s="78" t="s">
        <v>187</v>
      </c>
      <c r="D499" s="220" t="e">
        <f>IF(#REF!="","―",#REF!)</f>
        <v>#REF!</v>
      </c>
      <c r="E499" s="220" t="e">
        <f>IF(#REF!="","―",#REF!)</f>
        <v>#REF!</v>
      </c>
      <c r="F499" s="220" t="s">
        <v>23</v>
      </c>
      <c r="G499" s="128"/>
      <c r="H499" s="215"/>
      <c r="I499" s="24"/>
      <c r="J499" s="216"/>
      <c r="K499" s="216"/>
      <c r="L499" s="216"/>
      <c r="M499" s="52"/>
      <c r="N499" s="186"/>
      <c r="O499" s="186"/>
      <c r="P499" s="186"/>
      <c r="Q499" s="186"/>
    </row>
    <row r="500" spans="2:17" s="56" customFormat="1" ht="15.75" customHeight="1" x14ac:dyDescent="0.2">
      <c r="B500" s="69"/>
      <c r="C500" s="78" t="s">
        <v>51</v>
      </c>
      <c r="D500" s="220" t="e">
        <f>IF(#REF!="","―",#REF!)</f>
        <v>#REF!</v>
      </c>
      <c r="E500" s="220" t="e">
        <f>IF(#REF!="","―",#REF!)</f>
        <v>#REF!</v>
      </c>
      <c r="F500" s="220" t="s">
        <v>23</v>
      </c>
      <c r="G500" s="128"/>
      <c r="H500" s="215"/>
      <c r="I500" s="24"/>
      <c r="J500" s="216"/>
      <c r="K500" s="216"/>
      <c r="L500" s="216"/>
      <c r="M500" s="52"/>
      <c r="N500" s="186"/>
      <c r="O500" s="186"/>
      <c r="P500" s="186"/>
      <c r="Q500" s="186"/>
    </row>
    <row r="501" spans="2:17" s="56" customFormat="1" ht="15.75" customHeight="1" x14ac:dyDescent="0.2">
      <c r="B501" s="71"/>
      <c r="C501" s="82" t="s">
        <v>188</v>
      </c>
      <c r="D501" s="222" t="e">
        <f>IF(#REF!="","―",#REF!)</f>
        <v>#REF!</v>
      </c>
      <c r="E501" s="222" t="e">
        <f>IF(#REF!="","―",#REF!)</f>
        <v>#REF!</v>
      </c>
      <c r="F501" s="222" t="s">
        <v>23</v>
      </c>
      <c r="G501" s="128"/>
      <c r="H501" s="215"/>
      <c r="I501" s="24"/>
      <c r="J501" s="216"/>
      <c r="K501" s="216"/>
      <c r="L501" s="216"/>
      <c r="M501" s="52"/>
      <c r="N501" s="187"/>
      <c r="O501" s="187"/>
      <c r="P501" s="187"/>
      <c r="Q501" s="188"/>
    </row>
    <row r="502" spans="2:17" s="56" customFormat="1" ht="15.75" customHeight="1" x14ac:dyDescent="0.2">
      <c r="B502" s="69" t="s">
        <v>52</v>
      </c>
      <c r="C502" s="78" t="s">
        <v>53</v>
      </c>
      <c r="D502" s="221" t="e">
        <f>IF(#REF!="","―",#REF!)</f>
        <v>#REF!</v>
      </c>
      <c r="E502" s="221" t="e">
        <f>IF(#REF!="","―",#REF!)</f>
        <v>#REF!</v>
      </c>
      <c r="F502" s="221" t="s">
        <v>23</v>
      </c>
      <c r="G502" s="128"/>
      <c r="H502" s="215"/>
      <c r="I502" s="215"/>
      <c r="J502" s="216"/>
      <c r="K502" s="216"/>
      <c r="L502" s="216"/>
      <c r="M502" s="52"/>
      <c r="N502" s="187"/>
      <c r="O502" s="187"/>
      <c r="P502" s="187"/>
      <c r="Q502" s="188"/>
    </row>
    <row r="503" spans="2:17" s="56" customFormat="1" ht="15.75" customHeight="1" x14ac:dyDescent="0.2">
      <c r="B503" s="69"/>
      <c r="C503" s="78" t="s">
        <v>54</v>
      </c>
      <c r="D503" s="220" t="e">
        <f>IF(#REF!="","―",#REF!)</f>
        <v>#REF!</v>
      </c>
      <c r="E503" s="220" t="e">
        <f>IF(#REF!="","―",#REF!)</f>
        <v>#REF!</v>
      </c>
      <c r="F503" s="220" t="s">
        <v>23</v>
      </c>
      <c r="G503" s="128"/>
      <c r="H503" s="215"/>
      <c r="I503" s="215"/>
      <c r="J503" s="216"/>
      <c r="K503" s="216"/>
      <c r="L503" s="216"/>
      <c r="M503" s="52"/>
      <c r="N503" s="187"/>
      <c r="O503" s="187"/>
      <c r="P503" s="187"/>
      <c r="Q503" s="188"/>
    </row>
    <row r="504" spans="2:17" s="56" customFormat="1" ht="15.75" customHeight="1" x14ac:dyDescent="0.2">
      <c r="B504" s="71"/>
      <c r="C504" s="82" t="s">
        <v>55</v>
      </c>
      <c r="D504" s="222" t="e">
        <f>IF(#REF!="","―",#REF!)</f>
        <v>#REF!</v>
      </c>
      <c r="E504" s="222" t="e">
        <f>IF(#REF!="","―",#REF!)</f>
        <v>#REF!</v>
      </c>
      <c r="F504" s="222" t="s">
        <v>23</v>
      </c>
      <c r="G504" s="128"/>
      <c r="H504" s="215"/>
      <c r="I504" s="215"/>
      <c r="J504" s="216"/>
      <c r="K504" s="216"/>
      <c r="L504" s="216"/>
      <c r="M504" s="52"/>
    </row>
    <row r="505" spans="2:17" s="56" customFormat="1" ht="15.75" customHeight="1" x14ac:dyDescent="0.2">
      <c r="B505" s="69" t="s">
        <v>56</v>
      </c>
      <c r="C505" s="78" t="s">
        <v>57</v>
      </c>
      <c r="D505" s="221" t="e">
        <f>IF(#REF!="","―",#REF!)</f>
        <v>#REF!</v>
      </c>
      <c r="E505" s="221" t="e">
        <f>IF(#REF!="","―",#REF!)</f>
        <v>#REF!</v>
      </c>
      <c r="F505" s="221" t="s">
        <v>23</v>
      </c>
      <c r="G505" s="128"/>
      <c r="H505" s="215"/>
      <c r="I505" s="215"/>
      <c r="J505" s="216"/>
      <c r="K505" s="216"/>
      <c r="L505" s="216"/>
      <c r="M505" s="52"/>
    </row>
    <row r="506" spans="2:17" s="56" customFormat="1" ht="15.75" customHeight="1" x14ac:dyDescent="0.2">
      <c r="B506" s="69"/>
      <c r="C506" s="78" t="s">
        <v>58</v>
      </c>
      <c r="D506" s="220" t="e">
        <f>IF(#REF!="","―",#REF!)</f>
        <v>#REF!</v>
      </c>
      <c r="E506" s="220" t="e">
        <f>IF(#REF!="","―",#REF!)</f>
        <v>#REF!</v>
      </c>
      <c r="F506" s="220" t="s">
        <v>23</v>
      </c>
      <c r="G506" s="128"/>
      <c r="H506" s="215"/>
      <c r="I506" s="215"/>
      <c r="J506" s="216"/>
      <c r="K506" s="216"/>
      <c r="L506" s="216"/>
      <c r="M506" s="52"/>
    </row>
    <row r="507" spans="2:17" s="56" customFormat="1" ht="15.75" customHeight="1" x14ac:dyDescent="0.2">
      <c r="B507" s="69"/>
      <c r="C507" s="78" t="s">
        <v>59</v>
      </c>
      <c r="D507" s="220" t="e">
        <f>IF(#REF!="","―",#REF!)</f>
        <v>#REF!</v>
      </c>
      <c r="E507" s="220" t="e">
        <f>IF(#REF!="","―",#REF!)</f>
        <v>#REF!</v>
      </c>
      <c r="F507" s="220" t="s">
        <v>23</v>
      </c>
      <c r="G507" s="128"/>
      <c r="H507" s="215"/>
      <c r="I507" s="215"/>
      <c r="J507" s="216"/>
      <c r="K507" s="216"/>
      <c r="L507" s="216"/>
      <c r="M507" s="52"/>
    </row>
    <row r="508" spans="2:17" s="56" customFormat="1" ht="15.75" customHeight="1" x14ac:dyDescent="0.2">
      <c r="B508" s="71"/>
      <c r="C508" s="82" t="s">
        <v>60</v>
      </c>
      <c r="D508" s="222" t="e">
        <f>IF(#REF!="","―",#REF!)</f>
        <v>#REF!</v>
      </c>
      <c r="E508" s="222" t="e">
        <f>IF(#REF!="","―",#REF!)</f>
        <v>#REF!</v>
      </c>
      <c r="F508" s="222" t="s">
        <v>23</v>
      </c>
      <c r="G508" s="128"/>
      <c r="H508" s="215"/>
      <c r="I508" s="215"/>
      <c r="J508" s="216"/>
      <c r="K508" s="216"/>
      <c r="L508" s="216"/>
      <c r="M508" s="52"/>
    </row>
    <row r="509" spans="2:17" s="56" customFormat="1" ht="15.75" customHeight="1" x14ac:dyDescent="0.2">
      <c r="B509" s="69" t="s">
        <v>61</v>
      </c>
      <c r="C509" s="78" t="s">
        <v>62</v>
      </c>
      <c r="D509" s="221" t="e">
        <f>IF(#REF!="","―",#REF!)</f>
        <v>#REF!</v>
      </c>
      <c r="E509" s="221" t="e">
        <f>IF(#REF!="","―",#REF!)</f>
        <v>#REF!</v>
      </c>
      <c r="F509" s="221" t="s">
        <v>23</v>
      </c>
      <c r="G509" s="128"/>
      <c r="H509" s="215"/>
      <c r="I509" s="215"/>
      <c r="J509" s="216"/>
      <c r="K509" s="216"/>
      <c r="L509" s="216"/>
      <c r="M509" s="52"/>
    </row>
    <row r="510" spans="2:17" s="56" customFormat="1" ht="15.75" customHeight="1" x14ac:dyDescent="0.2">
      <c r="B510" s="69"/>
      <c r="C510" s="78" t="s">
        <v>63</v>
      </c>
      <c r="D510" s="220" t="e">
        <f>IF(#REF!="","―",#REF!)</f>
        <v>#REF!</v>
      </c>
      <c r="E510" s="220" t="e">
        <f>IF(#REF!="","―",#REF!)</f>
        <v>#REF!</v>
      </c>
      <c r="F510" s="220" t="s">
        <v>23</v>
      </c>
      <c r="G510" s="128"/>
      <c r="H510" s="215"/>
      <c r="I510" s="215"/>
      <c r="J510" s="216"/>
      <c r="K510" s="216"/>
      <c r="L510" s="216"/>
      <c r="M510" s="52"/>
    </row>
    <row r="511" spans="2:17" s="56" customFormat="1" ht="15.75" customHeight="1" x14ac:dyDescent="0.2">
      <c r="B511" s="69"/>
      <c r="C511" s="78" t="s">
        <v>64</v>
      </c>
      <c r="D511" s="220" t="e">
        <f>IF(#REF!="","―",#REF!)</f>
        <v>#REF!</v>
      </c>
      <c r="E511" s="220" t="e">
        <f>IF(#REF!="","―",#REF!)</f>
        <v>#REF!</v>
      </c>
      <c r="F511" s="220" t="s">
        <v>23</v>
      </c>
      <c r="G511" s="128"/>
      <c r="H511" s="215"/>
      <c r="I511" s="215"/>
      <c r="J511" s="216"/>
      <c r="K511" s="216"/>
      <c r="L511" s="216"/>
      <c r="M511" s="52"/>
    </row>
    <row r="512" spans="2:17" s="56" customFormat="1" ht="15.75" customHeight="1" x14ac:dyDescent="0.2">
      <c r="B512" s="69"/>
      <c r="C512" s="78" t="s">
        <v>65</v>
      </c>
      <c r="D512" s="220" t="e">
        <f>IF(#REF!="","―",#REF!)</f>
        <v>#REF!</v>
      </c>
      <c r="E512" s="220" t="e">
        <f>IF(#REF!="","―",#REF!)</f>
        <v>#REF!</v>
      </c>
      <c r="F512" s="220" t="s">
        <v>23</v>
      </c>
      <c r="G512" s="128"/>
      <c r="H512" s="215"/>
      <c r="I512" s="215"/>
      <c r="J512" s="216"/>
      <c r="K512" s="216"/>
      <c r="L512" s="216"/>
      <c r="M512" s="52"/>
    </row>
    <row r="513" spans="2:13" s="56" customFormat="1" ht="15.75" customHeight="1" x14ac:dyDescent="0.2">
      <c r="B513" s="69"/>
      <c r="C513" s="78" t="s">
        <v>66</v>
      </c>
      <c r="D513" s="220" t="e">
        <f>IF(#REF!="","―",#REF!)</f>
        <v>#REF!</v>
      </c>
      <c r="E513" s="220" t="e">
        <f>IF(#REF!="","―",#REF!)</f>
        <v>#REF!</v>
      </c>
      <c r="F513" s="220" t="s">
        <v>23</v>
      </c>
      <c r="G513" s="128"/>
      <c r="H513" s="215"/>
      <c r="I513" s="215"/>
      <c r="J513" s="216"/>
      <c r="K513" s="216"/>
      <c r="L513" s="216"/>
      <c r="M513" s="52"/>
    </row>
    <row r="514" spans="2:13" s="56" customFormat="1" ht="15.75" customHeight="1" x14ac:dyDescent="0.2">
      <c r="B514" s="69"/>
      <c r="C514" s="78" t="s">
        <v>67</v>
      </c>
      <c r="D514" s="220" t="e">
        <f>IF(#REF!="","―",#REF!)</f>
        <v>#REF!</v>
      </c>
      <c r="E514" s="220" t="e">
        <f>IF(#REF!="","―",#REF!)</f>
        <v>#REF!</v>
      </c>
      <c r="F514" s="220" t="s">
        <v>23</v>
      </c>
      <c r="G514" s="128"/>
      <c r="H514" s="215"/>
      <c r="I514" s="215"/>
      <c r="J514" s="216"/>
      <c r="K514" s="216"/>
      <c r="L514" s="216"/>
      <c r="M514" s="52"/>
    </row>
    <row r="515" spans="2:13" s="56" customFormat="1" ht="15.75" customHeight="1" x14ac:dyDescent="0.2">
      <c r="B515" s="71"/>
      <c r="C515" s="82" t="s">
        <v>68</v>
      </c>
      <c r="D515" s="222" t="e">
        <f>IF(#REF!="","―",#REF!)</f>
        <v>#REF!</v>
      </c>
      <c r="E515" s="222" t="e">
        <f>IF(#REF!="","―",#REF!)</f>
        <v>#REF!</v>
      </c>
      <c r="F515" s="222" t="s">
        <v>23</v>
      </c>
      <c r="G515" s="128"/>
      <c r="H515" s="215"/>
      <c r="I515" s="215"/>
      <c r="J515" s="216"/>
      <c r="K515" s="216"/>
      <c r="L515" s="216"/>
      <c r="M515" s="52"/>
    </row>
    <row r="516" spans="2:13" s="56" customFormat="1" ht="15.75" customHeight="1" x14ac:dyDescent="0.2">
      <c r="B516" s="69" t="s">
        <v>69</v>
      </c>
      <c r="C516" s="78" t="s">
        <v>70</v>
      </c>
      <c r="D516" s="221" t="e">
        <f>IF(#REF!="","―",#REF!)</f>
        <v>#REF!</v>
      </c>
      <c r="E516" s="221" t="e">
        <f>IF(#REF!="","―",#REF!)</f>
        <v>#REF!</v>
      </c>
      <c r="F516" s="221" t="s">
        <v>23</v>
      </c>
      <c r="G516" s="128"/>
      <c r="H516" s="215"/>
      <c r="I516" s="215"/>
      <c r="J516" s="216"/>
      <c r="K516" s="216"/>
      <c r="L516" s="216"/>
      <c r="M516" s="52"/>
    </row>
    <row r="517" spans="2:13" s="56" customFormat="1" ht="15.75" customHeight="1" x14ac:dyDescent="0.2">
      <c r="B517" s="69"/>
      <c r="C517" s="78" t="s">
        <v>71</v>
      </c>
      <c r="D517" s="220" t="e">
        <f>IF(#REF!="","―",#REF!)</f>
        <v>#REF!</v>
      </c>
      <c r="E517" s="220" t="e">
        <f>IF(#REF!="","―",#REF!)</f>
        <v>#REF!</v>
      </c>
      <c r="F517" s="220" t="s">
        <v>23</v>
      </c>
      <c r="G517" s="128"/>
      <c r="H517" s="215"/>
      <c r="I517" s="215"/>
      <c r="J517" s="216"/>
      <c r="K517" s="216"/>
      <c r="L517" s="216"/>
      <c r="M517" s="52"/>
    </row>
    <row r="518" spans="2:13" s="56" customFormat="1" ht="15.75" customHeight="1" x14ac:dyDescent="0.2">
      <c r="B518" s="69"/>
      <c r="C518" s="78" t="s">
        <v>72</v>
      </c>
      <c r="D518" s="220" t="e">
        <f>IF(#REF!="","―",#REF!)</f>
        <v>#REF!</v>
      </c>
      <c r="E518" s="220" t="e">
        <f>IF(#REF!="","―",#REF!)</f>
        <v>#REF!</v>
      </c>
      <c r="F518" s="220" t="s">
        <v>23</v>
      </c>
      <c r="G518" s="128"/>
      <c r="H518" s="215"/>
      <c r="I518" s="215"/>
      <c r="J518" s="216"/>
      <c r="K518" s="216"/>
      <c r="L518" s="216"/>
      <c r="M518" s="52"/>
    </row>
    <row r="519" spans="2:13" s="56" customFormat="1" ht="15.75" customHeight="1" x14ac:dyDescent="0.2">
      <c r="B519" s="69"/>
      <c r="C519" s="78" t="s">
        <v>73</v>
      </c>
      <c r="D519" s="220" t="e">
        <f>IF(#REF!="","―",#REF!)</f>
        <v>#REF!</v>
      </c>
      <c r="E519" s="220" t="e">
        <f>IF(#REF!="","―",#REF!)</f>
        <v>#REF!</v>
      </c>
      <c r="F519" s="220" t="s">
        <v>23</v>
      </c>
      <c r="G519" s="128"/>
      <c r="H519" s="215"/>
      <c r="I519" s="215"/>
      <c r="J519" s="216"/>
      <c r="K519" s="216"/>
      <c r="L519" s="216"/>
      <c r="M519" s="52"/>
    </row>
    <row r="520" spans="2:13" s="56" customFormat="1" ht="15.75" customHeight="1" x14ac:dyDescent="0.2">
      <c r="B520" s="71"/>
      <c r="C520" s="82" t="s">
        <v>74</v>
      </c>
      <c r="D520" s="222" t="e">
        <f>IF(#REF!="","―",#REF!)</f>
        <v>#REF!</v>
      </c>
      <c r="E520" s="222" t="e">
        <f>IF(#REF!="","―",#REF!)</f>
        <v>#REF!</v>
      </c>
      <c r="F520" s="222" t="s">
        <v>23</v>
      </c>
      <c r="G520" s="128"/>
      <c r="H520" s="215"/>
      <c r="I520" s="215"/>
      <c r="J520" s="216"/>
      <c r="K520" s="216"/>
      <c r="L520" s="216"/>
      <c r="M520" s="52"/>
    </row>
    <row r="521" spans="2:13" s="56" customFormat="1" ht="15.75" customHeight="1" x14ac:dyDescent="0.2">
      <c r="B521" s="69" t="s">
        <v>75</v>
      </c>
      <c r="C521" s="78" t="s">
        <v>76</v>
      </c>
      <c r="D521" s="221" t="e">
        <f>IF(#REF!="","―",#REF!)</f>
        <v>#REF!</v>
      </c>
      <c r="E521" s="221" t="e">
        <f>IF(#REF!="","―",#REF!)</f>
        <v>#REF!</v>
      </c>
      <c r="F521" s="221" t="s">
        <v>23</v>
      </c>
      <c r="G521" s="128"/>
      <c r="H521" s="215"/>
      <c r="I521" s="215"/>
      <c r="J521" s="216"/>
      <c r="K521" s="216"/>
      <c r="L521" s="216"/>
      <c r="M521" s="52"/>
    </row>
    <row r="522" spans="2:13" s="56" customFormat="1" ht="15.75" customHeight="1" x14ac:dyDescent="0.2">
      <c r="B522" s="69"/>
      <c r="C522" s="78" t="s">
        <v>77</v>
      </c>
      <c r="D522" s="220" t="e">
        <f>IF(#REF!="","―",#REF!)</f>
        <v>#REF!</v>
      </c>
      <c r="E522" s="220" t="e">
        <f>IF(#REF!="","―",#REF!)</f>
        <v>#REF!</v>
      </c>
      <c r="F522" s="220" t="s">
        <v>23</v>
      </c>
      <c r="G522" s="128"/>
      <c r="H522" s="215"/>
      <c r="I522" s="215"/>
      <c r="J522" s="216"/>
      <c r="K522" s="216"/>
      <c r="L522" s="216"/>
      <c r="M522" s="52"/>
    </row>
    <row r="523" spans="2:13" s="56" customFormat="1" ht="15.75" customHeight="1" x14ac:dyDescent="0.2">
      <c r="B523" s="69"/>
      <c r="C523" s="78" t="s">
        <v>78</v>
      </c>
      <c r="D523" s="220" t="e">
        <f>IF(#REF!="","―",#REF!)</f>
        <v>#REF!</v>
      </c>
      <c r="E523" s="220" t="e">
        <f>IF(#REF!="","―",#REF!)</f>
        <v>#REF!</v>
      </c>
      <c r="F523" s="220" t="s">
        <v>23</v>
      </c>
      <c r="G523" s="128"/>
      <c r="H523" s="215"/>
      <c r="I523" s="215"/>
      <c r="J523" s="216"/>
      <c r="K523" s="216"/>
      <c r="L523" s="216"/>
      <c r="M523" s="52"/>
    </row>
    <row r="524" spans="2:13" s="56" customFormat="1" ht="15.75" customHeight="1" x14ac:dyDescent="0.2">
      <c r="B524" s="71"/>
      <c r="C524" s="82" t="s">
        <v>79</v>
      </c>
      <c r="D524" s="222" t="e">
        <f>IF(#REF!="","―",#REF!)</f>
        <v>#REF!</v>
      </c>
      <c r="E524" s="222" t="e">
        <f>IF(#REF!="","―",#REF!)</f>
        <v>#REF!</v>
      </c>
      <c r="F524" s="222" t="s">
        <v>23</v>
      </c>
      <c r="G524" s="128"/>
      <c r="H524" s="215"/>
      <c r="I524" s="215"/>
      <c r="J524" s="216"/>
      <c r="K524" s="216"/>
      <c r="L524" s="216"/>
      <c r="M524" s="52"/>
    </row>
    <row r="525" spans="2:13" s="56" customFormat="1" ht="15.75" customHeight="1" x14ac:dyDescent="0.2">
      <c r="B525" s="69" t="s">
        <v>80</v>
      </c>
      <c r="C525" s="78" t="s">
        <v>81</v>
      </c>
      <c r="D525" s="220" t="e">
        <f>IF(#REF!="","―",#REF!)</f>
        <v>#REF!</v>
      </c>
      <c r="E525" s="220" t="e">
        <f>IF(#REF!="","―",#REF!)</f>
        <v>#REF!</v>
      </c>
      <c r="F525" s="220" t="s">
        <v>23</v>
      </c>
      <c r="G525" s="128"/>
      <c r="H525" s="215"/>
      <c r="I525" s="24"/>
      <c r="J525" s="216"/>
      <c r="K525" s="216"/>
      <c r="L525" s="216"/>
      <c r="M525" s="52"/>
    </row>
    <row r="526" spans="2:13" s="56" customFormat="1" ht="15.75" customHeight="1" x14ac:dyDescent="0.2">
      <c r="B526" s="69"/>
      <c r="C526" s="78" t="s">
        <v>189</v>
      </c>
      <c r="D526" s="220" t="e">
        <f>IF(#REF!="","―",#REF!)</f>
        <v>#REF!</v>
      </c>
      <c r="E526" s="220" t="e">
        <f>IF(#REF!="","―",#REF!)</f>
        <v>#REF!</v>
      </c>
      <c r="F526" s="220" t="s">
        <v>23</v>
      </c>
      <c r="G526" s="128"/>
      <c r="H526" s="215"/>
      <c r="I526" s="24"/>
      <c r="J526" s="216"/>
      <c r="K526" s="216"/>
      <c r="L526" s="216"/>
      <c r="M526" s="52"/>
    </row>
    <row r="527" spans="2:13" s="56" customFormat="1" ht="15.75" customHeight="1" x14ac:dyDescent="0.2">
      <c r="B527" s="69"/>
      <c r="C527" s="78" t="s">
        <v>190</v>
      </c>
      <c r="D527" s="220" t="e">
        <f>IF(#REF!="","―",#REF!)</f>
        <v>#REF!</v>
      </c>
      <c r="E527" s="220" t="e">
        <f>IF(#REF!="","―",#REF!)</f>
        <v>#REF!</v>
      </c>
      <c r="F527" s="220" t="s">
        <v>23</v>
      </c>
      <c r="G527" s="128"/>
      <c r="H527" s="215"/>
      <c r="I527" s="24"/>
      <c r="J527" s="216"/>
      <c r="K527" s="216"/>
      <c r="L527" s="216"/>
      <c r="M527" s="52"/>
    </row>
    <row r="528" spans="2:13" s="56" customFormat="1" ht="15.75" customHeight="1" x14ac:dyDescent="0.2">
      <c r="B528" s="69"/>
      <c r="C528" s="78" t="s">
        <v>191</v>
      </c>
      <c r="D528" s="220" t="e">
        <f>IF(#REF!="","―",#REF!)</f>
        <v>#REF!</v>
      </c>
      <c r="E528" s="220" t="e">
        <f>IF(#REF!="","―",#REF!)</f>
        <v>#REF!</v>
      </c>
      <c r="F528" s="220" t="s">
        <v>23</v>
      </c>
      <c r="G528" s="128"/>
      <c r="H528" s="215"/>
      <c r="I528" s="24"/>
      <c r="J528" s="216"/>
      <c r="K528" s="216"/>
      <c r="L528" s="216"/>
      <c r="M528" s="52"/>
    </row>
    <row r="529" spans="2:13" s="56" customFormat="1" ht="15.75" customHeight="1" x14ac:dyDescent="0.2">
      <c r="B529" s="69"/>
      <c r="C529" s="78" t="s">
        <v>192</v>
      </c>
      <c r="D529" s="220" t="e">
        <f>IF(#REF!="","―",#REF!)</f>
        <v>#REF!</v>
      </c>
      <c r="E529" s="220" t="e">
        <f>IF(#REF!="","―",#REF!)</f>
        <v>#REF!</v>
      </c>
      <c r="F529" s="220" t="s">
        <v>23</v>
      </c>
      <c r="G529" s="128"/>
      <c r="H529" s="215"/>
      <c r="I529" s="24"/>
      <c r="J529" s="216"/>
      <c r="K529" s="216"/>
      <c r="L529" s="216"/>
      <c r="M529" s="52"/>
    </row>
    <row r="530" spans="2:13" s="56" customFormat="1" ht="15.75" customHeight="1" x14ac:dyDescent="0.2">
      <c r="B530" s="69"/>
      <c r="C530" s="78" t="s">
        <v>82</v>
      </c>
      <c r="D530" s="220" t="e">
        <f>IF(#REF!="","―",#REF!)</f>
        <v>#REF!</v>
      </c>
      <c r="E530" s="220" t="e">
        <f>IF(#REF!="","―",#REF!)</f>
        <v>#REF!</v>
      </c>
      <c r="F530" s="220" t="s">
        <v>23</v>
      </c>
      <c r="G530" s="128"/>
      <c r="H530" s="215"/>
      <c r="I530" s="24"/>
      <c r="J530" s="216"/>
      <c r="K530" s="216"/>
      <c r="L530" s="216"/>
      <c r="M530" s="52"/>
    </row>
    <row r="531" spans="2:13" s="56" customFormat="1" ht="15.75" customHeight="1" x14ac:dyDescent="0.2">
      <c r="B531" s="69"/>
      <c r="C531" s="78" t="s">
        <v>193</v>
      </c>
      <c r="D531" s="220" t="e">
        <f>IF(#REF!="","―",#REF!)</f>
        <v>#REF!</v>
      </c>
      <c r="E531" s="220" t="e">
        <f>IF(#REF!="","―",#REF!)</f>
        <v>#REF!</v>
      </c>
      <c r="F531" s="220" t="s">
        <v>23</v>
      </c>
      <c r="G531" s="128"/>
      <c r="H531" s="215"/>
      <c r="I531" s="24"/>
      <c r="J531" s="216"/>
      <c r="K531" s="216"/>
      <c r="L531" s="216"/>
      <c r="M531" s="52"/>
    </row>
    <row r="532" spans="2:13" s="56" customFormat="1" ht="15.75" customHeight="1" x14ac:dyDescent="0.2">
      <c r="B532" s="71"/>
      <c r="C532" s="82" t="s">
        <v>83</v>
      </c>
      <c r="D532" s="222" t="e">
        <f>IF(#REF!="","―",#REF!)</f>
        <v>#REF!</v>
      </c>
      <c r="E532" s="222" t="e">
        <f>IF(#REF!="","―",#REF!)</f>
        <v>#REF!</v>
      </c>
      <c r="F532" s="222" t="s">
        <v>23</v>
      </c>
      <c r="G532" s="128"/>
      <c r="H532" s="215"/>
      <c r="I532" s="24"/>
      <c r="J532" s="216"/>
      <c r="K532" s="216"/>
      <c r="L532" s="216"/>
      <c r="M532" s="52"/>
    </row>
    <row r="533" spans="2:13" s="56" customFormat="1" ht="15.75" customHeight="1" x14ac:dyDescent="0.15">
      <c r="B533" s="59"/>
      <c r="C533" s="59"/>
      <c r="D533" s="60"/>
      <c r="E533" s="60"/>
      <c r="F533" s="60"/>
      <c r="G533" s="58"/>
      <c r="H533" s="59"/>
      <c r="I533" s="59"/>
      <c r="J533" s="60"/>
      <c r="K533" s="60"/>
      <c r="L533" s="60"/>
      <c r="M533" s="52"/>
    </row>
    <row r="534" spans="2:13" s="56" customFormat="1" ht="15.75" customHeight="1" x14ac:dyDescent="0.15">
      <c r="B534" s="83"/>
      <c r="C534" s="84"/>
      <c r="D534" s="75" t="s">
        <v>37</v>
      </c>
      <c r="E534" s="119" t="s">
        <v>38</v>
      </c>
      <c r="F534" s="76" t="s">
        <v>39</v>
      </c>
      <c r="G534" s="22"/>
      <c r="H534" s="22"/>
      <c r="I534" s="22"/>
      <c r="J534" s="23"/>
      <c r="K534" s="23"/>
      <c r="L534" s="23"/>
      <c r="M534" s="52"/>
    </row>
    <row r="535" spans="2:13" s="56" customFormat="1" ht="15.75" customHeight="1" x14ac:dyDescent="0.15">
      <c r="B535" s="77" t="s">
        <v>84</v>
      </c>
      <c r="C535" s="78"/>
      <c r="D535" s="206" t="e">
        <f>SUM(D486:D532)</f>
        <v>#REF!</v>
      </c>
      <c r="E535" s="207" t="e">
        <f>SUM(E486:E532)</f>
        <v>#REF!</v>
      </c>
      <c r="F535" s="125" t="s">
        <v>23</v>
      </c>
      <c r="G535" s="58"/>
      <c r="H535" s="24"/>
      <c r="I535" s="24"/>
      <c r="J535" s="206"/>
      <c r="K535" s="206"/>
      <c r="L535" s="206"/>
      <c r="M535" s="52"/>
    </row>
    <row r="536" spans="2:13" s="56" customFormat="1" ht="15.75" customHeight="1" x14ac:dyDescent="0.15">
      <c r="B536" s="79" t="s">
        <v>85</v>
      </c>
      <c r="C536" s="80"/>
      <c r="D536" s="208" t="e">
        <f>#REF!</f>
        <v>#REF!</v>
      </c>
      <c r="E536" s="209" t="e">
        <f>#REF!</f>
        <v>#REF!</v>
      </c>
      <c r="F536" s="126" t="s">
        <v>23</v>
      </c>
      <c r="G536" s="58"/>
      <c r="H536" s="24"/>
      <c r="I536" s="24"/>
      <c r="J536" s="217"/>
      <c r="K536" s="217"/>
      <c r="L536" s="217"/>
      <c r="M536" s="52"/>
    </row>
    <row r="537" spans="2:13" s="56" customFormat="1" ht="15.75" customHeight="1" x14ac:dyDescent="0.15">
      <c r="B537" s="79" t="s">
        <v>86</v>
      </c>
      <c r="C537" s="80"/>
      <c r="D537" s="208" t="e">
        <f>'公表資料（表-２）前月'!D536</f>
        <v>#REF!</v>
      </c>
      <c r="E537" s="209" t="e">
        <f>'公表資料（表-２）前月'!E536</f>
        <v>#REF!</v>
      </c>
      <c r="F537" s="126" t="str">
        <f>'公表資料（表-２）前月'!F536</f>
        <v>―</v>
      </c>
      <c r="G537" s="58"/>
      <c r="H537" s="24"/>
      <c r="I537" s="24"/>
      <c r="J537" s="217"/>
      <c r="K537" s="217"/>
      <c r="L537" s="217"/>
      <c r="M537" s="52"/>
    </row>
    <row r="538" spans="2:13" s="56" customFormat="1" ht="15.75" customHeight="1" x14ac:dyDescent="0.15">
      <c r="B538" s="81" t="s">
        <v>87</v>
      </c>
      <c r="C538" s="82"/>
      <c r="D538" s="210" t="e">
        <f>D536-D537</f>
        <v>#REF!</v>
      </c>
      <c r="E538" s="211" t="e">
        <f>E536-E537</f>
        <v>#REF!</v>
      </c>
      <c r="F538" s="127" t="s">
        <v>23</v>
      </c>
      <c r="G538" s="58"/>
      <c r="H538" s="24"/>
      <c r="I538" s="24"/>
      <c r="J538" s="217"/>
      <c r="K538" s="217"/>
      <c r="L538" s="217"/>
      <c r="M538" s="52"/>
    </row>
    <row r="539" spans="2:13" s="56" customFormat="1" ht="15.75" customHeight="1" x14ac:dyDescent="0.15">
      <c r="B539" s="59"/>
      <c r="C539" s="59"/>
      <c r="D539" s="60"/>
      <c r="E539" s="60"/>
      <c r="F539" s="60"/>
      <c r="G539" s="58"/>
      <c r="H539" s="59"/>
      <c r="I539" s="59"/>
      <c r="J539" s="60"/>
      <c r="K539" s="60"/>
      <c r="L539" s="60"/>
      <c r="M539" s="52"/>
    </row>
    <row r="540" spans="2:13" s="56" customFormat="1" ht="15.75" customHeight="1" x14ac:dyDescent="0.15">
      <c r="B540" s="22" t="s">
        <v>88</v>
      </c>
      <c r="C540" s="22"/>
      <c r="D540" s="23"/>
      <c r="E540" s="23"/>
      <c r="F540" s="23"/>
      <c r="G540" s="22"/>
      <c r="H540" s="22"/>
      <c r="I540" s="22"/>
      <c r="J540" s="23"/>
      <c r="K540" s="23"/>
      <c r="L540" s="23"/>
      <c r="M540" s="52"/>
    </row>
    <row r="541" spans="2:13" s="56" customFormat="1" ht="15.75" customHeight="1" x14ac:dyDescent="0.15">
      <c r="B541" s="73" t="s">
        <v>89</v>
      </c>
      <c r="C541" s="74"/>
      <c r="D541" s="75" t="s">
        <v>37</v>
      </c>
      <c r="E541" s="119" t="s">
        <v>38</v>
      </c>
      <c r="F541" s="76" t="s">
        <v>39</v>
      </c>
      <c r="G541" s="22"/>
      <c r="H541" s="24"/>
      <c r="I541" s="24"/>
      <c r="J541" s="23"/>
      <c r="K541" s="23"/>
      <c r="L541" s="23"/>
      <c r="M541" s="52"/>
    </row>
    <row r="542" spans="2:13" s="63" customFormat="1" ht="15.75" customHeight="1" x14ac:dyDescent="0.15">
      <c r="B542" s="69" t="s">
        <v>40</v>
      </c>
      <c r="C542" s="70" t="s">
        <v>90</v>
      </c>
      <c r="D542" s="88" t="e">
        <f>#REF!</f>
        <v>#REF!</v>
      </c>
      <c r="E542" s="118" t="e">
        <f>#REF!</f>
        <v>#REF!</v>
      </c>
      <c r="F542" s="87" t="s">
        <v>23</v>
      </c>
      <c r="G542" s="61"/>
      <c r="H542" s="24"/>
      <c r="I542" s="22"/>
      <c r="J542" s="88"/>
      <c r="K542" s="88"/>
      <c r="L542" s="88"/>
      <c r="M542" s="62"/>
    </row>
    <row r="543" spans="2:13" s="63" customFormat="1" ht="15.75" customHeight="1" x14ac:dyDescent="0.15">
      <c r="B543" s="69" t="s">
        <v>41</v>
      </c>
      <c r="C543" s="70" t="s">
        <v>91</v>
      </c>
      <c r="D543" s="88" t="e">
        <f>#REF!</f>
        <v>#REF!</v>
      </c>
      <c r="E543" s="118" t="e">
        <f>#REF!</f>
        <v>#REF!</v>
      </c>
      <c r="F543" s="87" t="s">
        <v>23</v>
      </c>
      <c r="G543" s="61"/>
      <c r="H543" s="24"/>
      <c r="I543" s="22"/>
      <c r="J543" s="88"/>
      <c r="K543" s="88"/>
      <c r="L543" s="88"/>
      <c r="M543" s="62"/>
    </row>
    <row r="544" spans="2:13" s="63" customFormat="1" ht="15.75" customHeight="1" x14ac:dyDescent="0.15">
      <c r="B544" s="69" t="s">
        <v>48</v>
      </c>
      <c r="C544" s="70" t="s">
        <v>194</v>
      </c>
      <c r="D544" s="88" t="e">
        <f>#REF!</f>
        <v>#REF!</v>
      </c>
      <c r="E544" s="118" t="e">
        <f>#REF!</f>
        <v>#REF!</v>
      </c>
      <c r="F544" s="87" t="s">
        <v>23</v>
      </c>
      <c r="G544" s="61"/>
      <c r="H544" s="24"/>
      <c r="I544" s="22"/>
      <c r="J544" s="88"/>
      <c r="K544" s="88"/>
      <c r="L544" s="88"/>
      <c r="M544" s="62"/>
    </row>
    <row r="545" spans="2:13" s="63" customFormat="1" ht="15.75" customHeight="1" x14ac:dyDescent="0.15">
      <c r="B545" s="69" t="s">
        <v>52</v>
      </c>
      <c r="C545" s="70" t="s">
        <v>92</v>
      </c>
      <c r="D545" s="88" t="e">
        <f>#REF!</f>
        <v>#REF!</v>
      </c>
      <c r="E545" s="118" t="e">
        <f>#REF!</f>
        <v>#REF!</v>
      </c>
      <c r="F545" s="87" t="s">
        <v>23</v>
      </c>
      <c r="G545" s="61"/>
      <c r="H545" s="24"/>
      <c r="I545" s="22"/>
      <c r="J545" s="88"/>
      <c r="K545" s="88"/>
      <c r="L545" s="88"/>
      <c r="M545" s="62"/>
    </row>
    <row r="546" spans="2:13" s="63" customFormat="1" ht="15.75" customHeight="1" x14ac:dyDescent="0.15">
      <c r="B546" s="69" t="s">
        <v>56</v>
      </c>
      <c r="C546" s="70" t="s">
        <v>93</v>
      </c>
      <c r="D546" s="88" t="e">
        <f>#REF!</f>
        <v>#REF!</v>
      </c>
      <c r="E546" s="118" t="e">
        <f>#REF!</f>
        <v>#REF!</v>
      </c>
      <c r="F546" s="87" t="s">
        <v>23</v>
      </c>
      <c r="G546" s="61"/>
      <c r="H546" s="24"/>
      <c r="I546" s="22"/>
      <c r="J546" s="88"/>
      <c r="K546" s="88"/>
      <c r="L546" s="88"/>
      <c r="M546" s="62"/>
    </row>
    <row r="547" spans="2:13" s="63" customFormat="1" ht="15.75" customHeight="1" x14ac:dyDescent="0.15">
      <c r="B547" s="69" t="s">
        <v>61</v>
      </c>
      <c r="C547" s="70" t="s">
        <v>94</v>
      </c>
      <c r="D547" s="88" t="e">
        <f>#REF!</f>
        <v>#REF!</v>
      </c>
      <c r="E547" s="118" t="e">
        <f>#REF!</f>
        <v>#REF!</v>
      </c>
      <c r="F547" s="87" t="s">
        <v>23</v>
      </c>
      <c r="G547" s="61"/>
      <c r="H547" s="24"/>
      <c r="I547" s="22"/>
      <c r="J547" s="88"/>
      <c r="K547" s="88"/>
      <c r="L547" s="88"/>
      <c r="M547" s="62"/>
    </row>
    <row r="548" spans="2:13" s="63" customFormat="1" ht="15.75" customHeight="1" x14ac:dyDescent="0.15">
      <c r="B548" s="69" t="s">
        <v>69</v>
      </c>
      <c r="C548" s="70" t="s">
        <v>95</v>
      </c>
      <c r="D548" s="88" t="e">
        <f>#REF!</f>
        <v>#REF!</v>
      </c>
      <c r="E548" s="118" t="e">
        <f>#REF!</f>
        <v>#REF!</v>
      </c>
      <c r="F548" s="87" t="s">
        <v>23</v>
      </c>
      <c r="G548" s="61"/>
      <c r="H548" s="24"/>
      <c r="I548" s="22"/>
      <c r="J548" s="88"/>
      <c r="K548" s="88"/>
      <c r="L548" s="88"/>
      <c r="M548" s="62"/>
    </row>
    <row r="549" spans="2:13" s="63" customFormat="1" ht="15.75" customHeight="1" x14ac:dyDescent="0.15">
      <c r="B549" s="69" t="s">
        <v>75</v>
      </c>
      <c r="C549" s="70" t="s">
        <v>93</v>
      </c>
      <c r="D549" s="88" t="e">
        <f>#REF!</f>
        <v>#REF!</v>
      </c>
      <c r="E549" s="118" t="e">
        <f>#REF!</f>
        <v>#REF!</v>
      </c>
      <c r="F549" s="87" t="s">
        <v>23</v>
      </c>
      <c r="G549" s="61"/>
      <c r="H549" s="24"/>
      <c r="I549" s="22"/>
      <c r="J549" s="88"/>
      <c r="K549" s="88"/>
      <c r="L549" s="88"/>
      <c r="M549" s="62"/>
    </row>
    <row r="550" spans="2:13" s="63" customFormat="1" ht="15.75" customHeight="1" x14ac:dyDescent="0.15">
      <c r="B550" s="71" t="s">
        <v>80</v>
      </c>
      <c r="C550" s="72" t="s">
        <v>195</v>
      </c>
      <c r="D550" s="89" t="e">
        <f>#REF!</f>
        <v>#REF!</v>
      </c>
      <c r="E550" s="117" t="e">
        <f>#REF!</f>
        <v>#REF!</v>
      </c>
      <c r="F550" s="86" t="s">
        <v>23</v>
      </c>
      <c r="G550" s="61"/>
      <c r="H550" s="24"/>
      <c r="I550" s="22"/>
      <c r="J550" s="88"/>
      <c r="K550" s="88"/>
      <c r="L550" s="88"/>
      <c r="M550" s="62"/>
    </row>
    <row r="551" spans="2:13" ht="13.5" customHeight="1" x14ac:dyDescent="0.15"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</row>
    <row r="552" spans="2:13" ht="13.5" customHeight="1" x14ac:dyDescent="0.15">
      <c r="B552" s="64" t="s">
        <v>96</v>
      </c>
      <c r="C552" s="61"/>
      <c r="D552" s="61"/>
      <c r="E552" s="61"/>
      <c r="F552" s="61"/>
      <c r="G552" s="61"/>
      <c r="H552" s="61"/>
      <c r="I552" s="61"/>
      <c r="J552" s="61"/>
      <c r="K552" s="61"/>
      <c r="L552" s="61"/>
    </row>
    <row r="553" spans="2:13" ht="13.5" customHeight="1" x14ac:dyDescent="0.15">
      <c r="B553" s="67" t="s">
        <v>97</v>
      </c>
      <c r="C553" s="538" t="s">
        <v>163</v>
      </c>
      <c r="D553" s="540"/>
      <c r="E553" s="540"/>
      <c r="F553" s="540"/>
      <c r="G553" s="540"/>
      <c r="H553" s="540"/>
      <c r="I553" s="540"/>
      <c r="J553" s="540"/>
      <c r="K553" s="540"/>
      <c r="L553" s="540"/>
    </row>
    <row r="554" spans="2:13" ht="13.5" customHeight="1" x14ac:dyDescent="0.15">
      <c r="B554" s="61"/>
      <c r="C554" s="539" t="s">
        <v>164</v>
      </c>
      <c r="D554" s="539"/>
      <c r="E554" s="539"/>
      <c r="F554" s="539"/>
      <c r="G554" s="539"/>
      <c r="H554" s="539"/>
      <c r="I554" s="539"/>
      <c r="J554" s="539"/>
      <c r="K554" s="539"/>
      <c r="L554" s="539"/>
    </row>
    <row r="555" spans="2:13" ht="13.5" customHeight="1" x14ac:dyDescent="0.15">
      <c r="B555" s="67" t="s">
        <v>98</v>
      </c>
      <c r="C555" s="538" t="s">
        <v>167</v>
      </c>
      <c r="D555" s="538"/>
      <c r="E555" s="538"/>
      <c r="F555" s="538"/>
      <c r="G555" s="538"/>
      <c r="H555" s="538"/>
      <c r="I555" s="538"/>
      <c r="J555" s="538"/>
      <c r="K555" s="538"/>
      <c r="L555" s="538"/>
    </row>
    <row r="556" spans="2:13" ht="13.5" customHeight="1" x14ac:dyDescent="0.15">
      <c r="B556" s="61"/>
      <c r="C556" s="539" t="s">
        <v>168</v>
      </c>
      <c r="D556" s="539"/>
      <c r="E556" s="539"/>
      <c r="F556" s="539"/>
      <c r="G556" s="539"/>
      <c r="H556" s="539"/>
      <c r="I556" s="539"/>
      <c r="J556" s="539"/>
      <c r="K556" s="539"/>
      <c r="L556" s="539"/>
    </row>
    <row r="557" spans="2:13" ht="13.5" customHeight="1" x14ac:dyDescent="0.15">
      <c r="B557" s="67" t="s">
        <v>99</v>
      </c>
      <c r="C557" s="538" t="s">
        <v>165</v>
      </c>
      <c r="D557" s="538"/>
      <c r="E557" s="538"/>
      <c r="F557" s="538"/>
      <c r="G557" s="538"/>
      <c r="H557" s="538"/>
      <c r="I557" s="538"/>
      <c r="J557" s="538"/>
      <c r="K557" s="538"/>
      <c r="L557" s="538"/>
    </row>
    <row r="558" spans="2:13" ht="13.5" customHeight="1" x14ac:dyDescent="0.15">
      <c r="B558" s="61"/>
      <c r="C558" s="539" t="s">
        <v>166</v>
      </c>
      <c r="D558" s="539"/>
      <c r="E558" s="539"/>
      <c r="F558" s="539"/>
      <c r="G558" s="539"/>
      <c r="H558" s="539"/>
      <c r="I558" s="539"/>
      <c r="J558" s="539"/>
      <c r="K558" s="539"/>
      <c r="L558" s="539"/>
    </row>
    <row r="559" spans="2:13" ht="13.5" customHeight="1" x14ac:dyDescent="0.15"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</row>
    <row r="560" spans="2:13" ht="13.5" customHeight="1" x14ac:dyDescent="0.15"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</row>
    <row r="561" spans="2:12" ht="13.5" customHeight="1" x14ac:dyDescent="0.15"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</row>
    <row r="562" spans="2:12" ht="13.5" customHeight="1" x14ac:dyDescent="0.15"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</row>
    <row r="563" spans="2:12" ht="13.5" customHeight="1" x14ac:dyDescent="0.15"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</row>
    <row r="564" spans="2:12" ht="13.5" customHeight="1" x14ac:dyDescent="0.15"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</row>
    <row r="565" spans="2:12" ht="13.5" customHeight="1" x14ac:dyDescent="0.15"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</row>
    <row r="566" spans="2:12" ht="13.5" customHeight="1" x14ac:dyDescent="0.15"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</row>
    <row r="567" spans="2:12" ht="13.5" customHeight="1" x14ac:dyDescent="0.15"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</row>
    <row r="568" spans="2:12" ht="13.5" customHeight="1" x14ac:dyDescent="0.15"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</row>
    <row r="569" spans="2:12" ht="13.5" customHeight="1" x14ac:dyDescent="0.15"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</row>
    <row r="570" spans="2:12" ht="13.5" customHeight="1" x14ac:dyDescent="0.15"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</row>
    <row r="571" spans="2:12" ht="13.5" customHeight="1" x14ac:dyDescent="0.15"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</row>
    <row r="572" spans="2:12" ht="13.5" customHeight="1" x14ac:dyDescent="0.15"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</row>
    <row r="573" spans="2:12" ht="13.5" customHeight="1" x14ac:dyDescent="0.15"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</row>
    <row r="574" spans="2:12" ht="13.5" customHeight="1" x14ac:dyDescent="0.15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</row>
    <row r="575" spans="2:12" ht="13.5" customHeight="1" x14ac:dyDescent="0.15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</row>
    <row r="576" spans="2:12" ht="13.5" customHeight="1" x14ac:dyDescent="0.15"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</row>
    <row r="577" spans="2:12" ht="13.5" customHeight="1" x14ac:dyDescent="0.15"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</row>
    <row r="578" spans="2:12" ht="13.5" customHeight="1" x14ac:dyDescent="0.15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</row>
    <row r="579" spans="2:12" ht="13.5" customHeight="1" x14ac:dyDescent="0.15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</row>
    <row r="580" spans="2:12" ht="13.5" customHeight="1" x14ac:dyDescent="0.15"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</row>
    <row r="581" spans="2:12" ht="13.5" customHeight="1" x14ac:dyDescent="0.15"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</row>
    <row r="582" spans="2:12" ht="13.5" customHeight="1" x14ac:dyDescent="0.15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</row>
    <row r="583" spans="2:12" ht="13.5" customHeight="1" x14ac:dyDescent="0.15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</row>
    <row r="584" spans="2:12" ht="13.5" customHeight="1" x14ac:dyDescent="0.15"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</row>
    <row r="585" spans="2:12" ht="13.5" customHeight="1" x14ac:dyDescent="0.15"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</row>
    <row r="586" spans="2:12" ht="13.5" customHeight="1" x14ac:dyDescent="0.15"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</row>
    <row r="587" spans="2:12" ht="13.5" customHeight="1" x14ac:dyDescent="0.15"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</row>
    <row r="588" spans="2:12" ht="13.5" customHeight="1" x14ac:dyDescent="0.15"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</row>
    <row r="589" spans="2:12" ht="13.5" customHeight="1" x14ac:dyDescent="0.15"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</row>
    <row r="590" spans="2:12" ht="13.5" customHeight="1" x14ac:dyDescent="0.15"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</row>
    <row r="591" spans="2:12" ht="13.5" customHeight="1" x14ac:dyDescent="0.15"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</row>
    <row r="592" spans="2:12" ht="13.5" customHeight="1" x14ac:dyDescent="0.15"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</row>
    <row r="593" spans="2:12" ht="13.5" customHeight="1" x14ac:dyDescent="0.15"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</row>
    <row r="594" spans="2:12" ht="13.5" customHeight="1" x14ac:dyDescent="0.15"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</row>
    <row r="595" spans="2:12" ht="13.5" customHeight="1" x14ac:dyDescent="0.15"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</row>
    <row r="596" spans="2:12" ht="13.5" customHeight="1" x14ac:dyDescent="0.15"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</row>
    <row r="597" spans="2:12" ht="13.5" customHeight="1" x14ac:dyDescent="0.15"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</row>
    <row r="598" spans="2:12" ht="13.5" customHeight="1" x14ac:dyDescent="0.15"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</row>
    <row r="599" spans="2:12" ht="13.5" customHeight="1" x14ac:dyDescent="0.15"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</row>
    <row r="600" spans="2:12" ht="13.5" customHeight="1" x14ac:dyDescent="0.15"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</row>
    <row r="601" spans="2:12" ht="13.5" customHeight="1" x14ac:dyDescent="0.15"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</row>
    <row r="602" spans="2:12" ht="13.5" customHeight="1" x14ac:dyDescent="0.15"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</row>
    <row r="603" spans="2:12" ht="13.5" customHeight="1" x14ac:dyDescent="0.15"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</row>
    <row r="604" spans="2:12" ht="13.5" customHeight="1" x14ac:dyDescent="0.15"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</row>
    <row r="605" spans="2:12" ht="13.5" customHeight="1" x14ac:dyDescent="0.15"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</row>
    <row r="606" spans="2:12" ht="13.5" customHeight="1" x14ac:dyDescent="0.15"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</row>
    <row r="607" spans="2:12" ht="13.5" customHeight="1" x14ac:dyDescent="0.15"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</row>
  </sheetData>
  <mergeCells count="44">
    <mergeCell ref="C555:L555"/>
    <mergeCell ref="C556:L556"/>
    <mergeCell ref="C557:L557"/>
    <mergeCell ref="C558:L558"/>
    <mergeCell ref="C553:L553"/>
    <mergeCell ref="C554:L554"/>
    <mergeCell ref="C473:L473"/>
    <mergeCell ref="C474:L474"/>
    <mergeCell ref="C475:L475"/>
    <mergeCell ref="C476:L476"/>
    <mergeCell ref="B3:L3"/>
    <mergeCell ref="C316:L316"/>
    <mergeCell ref="B2:L2"/>
    <mergeCell ref="C73:L73"/>
    <mergeCell ref="C74:L74"/>
    <mergeCell ref="C395:L395"/>
    <mergeCell ref="C396:L396"/>
    <mergeCell ref="C237:L237"/>
    <mergeCell ref="C238:L238"/>
    <mergeCell ref="C233:L233"/>
    <mergeCell ref="C234:L234"/>
    <mergeCell ref="C235:L235"/>
    <mergeCell ref="C236:L236"/>
    <mergeCell ref="C317:L317"/>
    <mergeCell ref="C318:L318"/>
    <mergeCell ref="C313:L313"/>
    <mergeCell ref="C314:L314"/>
    <mergeCell ref="C315:L315"/>
    <mergeCell ref="C477:L477"/>
    <mergeCell ref="C478:L478"/>
    <mergeCell ref="C75:L75"/>
    <mergeCell ref="C76:L76"/>
    <mergeCell ref="C77:L77"/>
    <mergeCell ref="C78:L78"/>
    <mergeCell ref="C397:L397"/>
    <mergeCell ref="C398:L398"/>
    <mergeCell ref="C393:L393"/>
    <mergeCell ref="C394:L394"/>
    <mergeCell ref="C157:L157"/>
    <mergeCell ref="C158:L158"/>
    <mergeCell ref="C153:L153"/>
    <mergeCell ref="C154:L154"/>
    <mergeCell ref="C155:L155"/>
    <mergeCell ref="C156:L15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portrait" r:id="rId1"/>
  <headerFooter alignWithMargins="0"/>
  <rowBreaks count="6" manualBreakCount="6">
    <brk id="80" max="16383" man="1"/>
    <brk id="160" max="16383" man="1"/>
    <brk id="240" max="16383" man="1"/>
    <brk id="320" max="16383" man="1"/>
    <brk id="400" max="16383" man="1"/>
    <brk id="4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B1:P607"/>
  <sheetViews>
    <sheetView topLeftCell="A433" zoomScale="75" zoomScaleNormal="75" workbookViewId="0">
      <selection activeCell="E449" sqref="E449"/>
    </sheetView>
  </sheetViews>
  <sheetFormatPr defaultRowHeight="13.5" customHeight="1" x14ac:dyDescent="0.15"/>
  <cols>
    <col min="1" max="1" width="9" style="212"/>
    <col min="2" max="2" width="12.625" style="212" customWidth="1"/>
    <col min="3" max="7" width="10.625" style="212" customWidth="1"/>
    <col min="8" max="8" width="12.625" style="212" customWidth="1"/>
    <col min="9" max="12" width="10.625" style="212" customWidth="1"/>
    <col min="13" max="13" width="9.625" style="212" customWidth="1"/>
    <col min="14" max="16384" width="9" style="212"/>
  </cols>
  <sheetData>
    <row r="1" spans="2:16" ht="17.25" customHeight="1" x14ac:dyDescent="0.15">
      <c r="B1" s="17" t="s">
        <v>33</v>
      </c>
      <c r="C1" s="18"/>
      <c r="D1" s="226"/>
      <c r="E1" s="226"/>
      <c r="F1" s="226"/>
      <c r="G1" s="226"/>
      <c r="H1" s="226"/>
      <c r="I1" s="226"/>
      <c r="J1" s="226"/>
      <c r="K1" s="226"/>
      <c r="L1" s="90" t="s">
        <v>34</v>
      </c>
      <c r="M1" s="227"/>
    </row>
    <row r="2" spans="2:16" ht="27" customHeight="1" x14ac:dyDescent="0.15">
      <c r="B2" s="541" t="s">
        <v>196</v>
      </c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228"/>
    </row>
    <row r="3" spans="2:16" s="229" customFormat="1" ht="27" customHeight="1" x14ac:dyDescent="0.15">
      <c r="B3" s="545" t="s">
        <v>247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226"/>
    </row>
    <row r="4" spans="2:16" s="229" customFormat="1" ht="27" customHeight="1" x14ac:dyDescent="0.15">
      <c r="B4" s="50" t="s">
        <v>159</v>
      </c>
      <c r="C4" s="226"/>
      <c r="D4" s="226"/>
      <c r="E4" s="226"/>
      <c r="F4" s="230"/>
      <c r="G4" s="226"/>
      <c r="H4" s="50" t="s">
        <v>158</v>
      </c>
      <c r="I4" s="226"/>
      <c r="J4" s="226"/>
      <c r="K4" s="226"/>
      <c r="L4" s="21"/>
      <c r="M4" s="230"/>
    </row>
    <row r="5" spans="2:16" s="229" customFormat="1" ht="15.75" customHeight="1" x14ac:dyDescent="0.15">
      <c r="B5" s="85" t="s">
        <v>35</v>
      </c>
      <c r="C5" s="74" t="s">
        <v>36</v>
      </c>
      <c r="D5" s="116" t="s">
        <v>37</v>
      </c>
      <c r="E5" s="116" t="s">
        <v>38</v>
      </c>
      <c r="F5" s="116" t="s">
        <v>39</v>
      </c>
      <c r="G5" s="22"/>
      <c r="H5" s="85" t="s">
        <v>35</v>
      </c>
      <c r="I5" s="74" t="s">
        <v>36</v>
      </c>
      <c r="J5" s="115" t="s">
        <v>37</v>
      </c>
      <c r="K5" s="116" t="s">
        <v>38</v>
      </c>
      <c r="L5" s="74" t="s">
        <v>39</v>
      </c>
      <c r="M5" s="226"/>
    </row>
    <row r="6" spans="2:16" s="229" customFormat="1" ht="15.75" customHeight="1" x14ac:dyDescent="0.2">
      <c r="B6" s="71" t="s">
        <v>40</v>
      </c>
      <c r="C6" s="82" t="s">
        <v>40</v>
      </c>
      <c r="D6" s="218" t="e">
        <f>IF(#REF!="","―",#REF!)</f>
        <v>#REF!</v>
      </c>
      <c r="E6" s="218" t="e">
        <f>IF(#REF!="","―",#REF!)</f>
        <v>#REF!</v>
      </c>
      <c r="F6" s="219" t="s">
        <v>23</v>
      </c>
      <c r="G6" s="231"/>
      <c r="H6" s="129" t="s">
        <v>40</v>
      </c>
      <c r="I6" s="130" t="s">
        <v>40</v>
      </c>
      <c r="J6" s="223" t="e">
        <f>IF(#REF!="","―",#REF!)</f>
        <v>#REF!</v>
      </c>
      <c r="K6" s="221" t="e">
        <f>IF(#REF!="","―",#REF!)</f>
        <v>#REF!</v>
      </c>
      <c r="L6" s="219" t="s">
        <v>23</v>
      </c>
      <c r="M6" s="226"/>
    </row>
    <row r="7" spans="2:16" s="229" customFormat="1" ht="15.75" customHeight="1" x14ac:dyDescent="0.2">
      <c r="B7" s="69" t="s">
        <v>41</v>
      </c>
      <c r="C7" s="78" t="s">
        <v>42</v>
      </c>
      <c r="D7" s="220" t="e">
        <f>IF(#REF!="","―",#REF!)</f>
        <v>#REF!</v>
      </c>
      <c r="E7" s="221" t="e">
        <f>IF(#REF!="","―",#REF!)</f>
        <v>#REF!</v>
      </c>
      <c r="F7" s="221" t="s">
        <v>23</v>
      </c>
      <c r="G7" s="231"/>
      <c r="H7" s="131" t="s">
        <v>41</v>
      </c>
      <c r="I7" s="132" t="s">
        <v>42</v>
      </c>
      <c r="J7" s="223" t="e">
        <f>IF(#REF!="","―",#REF!)</f>
        <v>#REF!</v>
      </c>
      <c r="K7" s="221" t="e">
        <f>IF(#REF!="","―",#REF!)</f>
        <v>#REF!</v>
      </c>
      <c r="L7" s="221" t="s">
        <v>23</v>
      </c>
      <c r="M7" s="226"/>
    </row>
    <row r="8" spans="2:16" s="229" customFormat="1" ht="15.75" customHeight="1" x14ac:dyDescent="0.2">
      <c r="B8" s="69"/>
      <c r="C8" s="78" t="s">
        <v>43</v>
      </c>
      <c r="D8" s="220" t="e">
        <f>IF(#REF!="","―",#REF!)</f>
        <v>#REF!</v>
      </c>
      <c r="E8" s="220" t="e">
        <f>IF(#REF!="","―",#REF!)</f>
        <v>#REF!</v>
      </c>
      <c r="F8" s="220" t="s">
        <v>23</v>
      </c>
      <c r="G8" s="231"/>
      <c r="H8" s="131"/>
      <c r="I8" s="132" t="s">
        <v>43</v>
      </c>
      <c r="J8" s="224" t="e">
        <f>IF(#REF!="","―",#REF!)</f>
        <v>#REF!</v>
      </c>
      <c r="K8" s="220" t="e">
        <f>IF(#REF!="","―",#REF!)</f>
        <v>#REF!</v>
      </c>
      <c r="L8" s="220" t="s">
        <v>23</v>
      </c>
      <c r="M8" s="226"/>
    </row>
    <row r="9" spans="2:16" s="229" customFormat="1" ht="15.75" customHeight="1" x14ac:dyDescent="0.2">
      <c r="B9" s="69"/>
      <c r="C9" s="78" t="s">
        <v>44</v>
      </c>
      <c r="D9" s="220" t="e">
        <f>IF(#REF!="","―",#REF!)</f>
        <v>#REF!</v>
      </c>
      <c r="E9" s="220" t="e">
        <f>IF(#REF!="","―",#REF!)</f>
        <v>#REF!</v>
      </c>
      <c r="F9" s="220" t="s">
        <v>23</v>
      </c>
      <c r="G9" s="231"/>
      <c r="H9" s="131"/>
      <c r="I9" s="132" t="s">
        <v>44</v>
      </c>
      <c r="J9" s="224" t="e">
        <f>IF(#REF!="","―",#REF!)</f>
        <v>#REF!</v>
      </c>
      <c r="K9" s="220" t="e">
        <f>IF(#REF!="","―",#REF!)</f>
        <v>#REF!</v>
      </c>
      <c r="L9" s="220" t="s">
        <v>23</v>
      </c>
      <c r="M9" s="226"/>
      <c r="N9" s="232"/>
      <c r="O9" s="232"/>
      <c r="P9" s="232"/>
    </row>
    <row r="10" spans="2:16" s="229" customFormat="1" ht="15.75" customHeight="1" x14ac:dyDescent="0.2">
      <c r="B10" s="69"/>
      <c r="C10" s="78" t="s">
        <v>45</v>
      </c>
      <c r="D10" s="220" t="e">
        <f>IF(#REF!="","―",#REF!)</f>
        <v>#REF!</v>
      </c>
      <c r="E10" s="220" t="e">
        <f>IF(#REF!="","―",#REF!)</f>
        <v>#REF!</v>
      </c>
      <c r="F10" s="220" t="s">
        <v>23</v>
      </c>
      <c r="G10" s="231"/>
      <c r="H10" s="131"/>
      <c r="I10" s="132" t="s">
        <v>45</v>
      </c>
      <c r="J10" s="224" t="e">
        <f>IF(#REF!="","―",#REF!)</f>
        <v>#REF!</v>
      </c>
      <c r="K10" s="220" t="e">
        <f>IF(#REF!="","―",#REF!)</f>
        <v>#REF!</v>
      </c>
      <c r="L10" s="220" t="s">
        <v>23</v>
      </c>
      <c r="M10" s="226"/>
      <c r="N10" s="187"/>
      <c r="O10" s="187"/>
      <c r="P10" s="187"/>
    </row>
    <row r="11" spans="2:16" s="229" customFormat="1" ht="15.75" customHeight="1" x14ac:dyDescent="0.2">
      <c r="B11" s="69"/>
      <c r="C11" s="78" t="s">
        <v>46</v>
      </c>
      <c r="D11" s="220" t="e">
        <f>IF(#REF!="","―",#REF!)</f>
        <v>#REF!</v>
      </c>
      <c r="E11" s="220" t="e">
        <f>IF(#REF!="","―",#REF!)</f>
        <v>#REF!</v>
      </c>
      <c r="F11" s="220" t="s">
        <v>23</v>
      </c>
      <c r="G11" s="231"/>
      <c r="H11" s="131"/>
      <c r="I11" s="132" t="s">
        <v>46</v>
      </c>
      <c r="J11" s="224" t="e">
        <f>IF(#REF!="","―",#REF!)</f>
        <v>#REF!</v>
      </c>
      <c r="K11" s="220" t="e">
        <f>IF(#REF!="","―",#REF!)</f>
        <v>#REF!</v>
      </c>
      <c r="L11" s="220" t="s">
        <v>23</v>
      </c>
      <c r="M11" s="226"/>
      <c r="N11" s="187"/>
      <c r="O11" s="187"/>
      <c r="P11" s="187"/>
    </row>
    <row r="12" spans="2:16" s="229" customFormat="1" ht="15.75" customHeight="1" x14ac:dyDescent="0.2">
      <c r="B12" s="71"/>
      <c r="C12" s="82" t="s">
        <v>47</v>
      </c>
      <c r="D12" s="222" t="e">
        <f>IF(#REF!="","―",#REF!)</f>
        <v>#REF!</v>
      </c>
      <c r="E12" s="222" t="e">
        <f>IF(#REF!="","―",#REF!)</f>
        <v>#REF!</v>
      </c>
      <c r="F12" s="222" t="s">
        <v>23</v>
      </c>
      <c r="G12" s="231"/>
      <c r="H12" s="129"/>
      <c r="I12" s="130" t="s">
        <v>47</v>
      </c>
      <c r="J12" s="225" t="e">
        <f>IF(#REF!="","―",#REF!)</f>
        <v>#REF!</v>
      </c>
      <c r="K12" s="222" t="e">
        <f>IF(#REF!="","―",#REF!)</f>
        <v>#REF!</v>
      </c>
      <c r="L12" s="222" t="s">
        <v>23</v>
      </c>
      <c r="M12" s="226"/>
      <c r="N12" s="187"/>
      <c r="O12" s="187"/>
      <c r="P12" s="187"/>
    </row>
    <row r="13" spans="2:16" s="229" customFormat="1" ht="15.75" customHeight="1" x14ac:dyDescent="0.2">
      <c r="B13" s="69" t="s">
        <v>48</v>
      </c>
      <c r="C13" s="78" t="s">
        <v>183</v>
      </c>
      <c r="D13" s="221" t="e">
        <f>IF(#REF!="","―",#REF!)</f>
        <v>#REF!</v>
      </c>
      <c r="E13" s="221" t="e">
        <f>IF(#REF!="","―",#REF!)</f>
        <v>#REF!</v>
      </c>
      <c r="F13" s="221" t="s">
        <v>23</v>
      </c>
      <c r="G13" s="231"/>
      <c r="H13" s="131" t="s">
        <v>48</v>
      </c>
      <c r="I13" s="78" t="s">
        <v>183</v>
      </c>
      <c r="J13" s="224" t="e">
        <f>IF(#REF!="","―",#REF!)</f>
        <v>#REF!</v>
      </c>
      <c r="K13" s="224" t="e">
        <f>IF(#REF!="","―",#REF!)</f>
        <v>#REF!</v>
      </c>
      <c r="L13" s="221" t="s">
        <v>23</v>
      </c>
      <c r="M13" s="226"/>
      <c r="N13" s="232"/>
      <c r="O13" s="232"/>
      <c r="P13" s="232"/>
    </row>
    <row r="14" spans="2:16" s="229" customFormat="1" ht="15.75" customHeight="1" x14ac:dyDescent="0.2">
      <c r="B14" s="69"/>
      <c r="C14" s="78" t="s">
        <v>49</v>
      </c>
      <c r="D14" s="220" t="e">
        <f>IF(#REF!="","―",#REF!)</f>
        <v>#REF!</v>
      </c>
      <c r="E14" s="220" t="e">
        <f>IF(#REF!="","―",#REF!)</f>
        <v>#REF!</v>
      </c>
      <c r="F14" s="220" t="s">
        <v>23</v>
      </c>
      <c r="G14" s="231"/>
      <c r="H14" s="131"/>
      <c r="I14" s="78" t="s">
        <v>49</v>
      </c>
      <c r="J14" s="224" t="e">
        <f>IF(#REF!="","―",#REF!)</f>
        <v>#REF!</v>
      </c>
      <c r="K14" s="220" t="e">
        <f>IF(#REF!="","―",#REF!)</f>
        <v>#REF!</v>
      </c>
      <c r="L14" s="220" t="s">
        <v>23</v>
      </c>
      <c r="M14" s="226"/>
      <c r="N14" s="232"/>
      <c r="O14" s="232"/>
      <c r="P14" s="232"/>
    </row>
    <row r="15" spans="2:16" s="229" customFormat="1" ht="15.75" customHeight="1" x14ac:dyDescent="0.2">
      <c r="B15" s="69"/>
      <c r="C15" s="78" t="s">
        <v>184</v>
      </c>
      <c r="D15" s="220" t="e">
        <f>IF(#REF!="","―",#REF!)</f>
        <v>#REF!</v>
      </c>
      <c r="E15" s="220" t="e">
        <f>IF(#REF!="","―",#REF!)</f>
        <v>#REF!</v>
      </c>
      <c r="F15" s="220" t="s">
        <v>23</v>
      </c>
      <c r="G15" s="231"/>
      <c r="H15" s="131"/>
      <c r="I15" s="78" t="s">
        <v>184</v>
      </c>
      <c r="J15" s="224" t="e">
        <f>IF(#REF!="","―",#REF!)</f>
        <v>#REF!</v>
      </c>
      <c r="K15" s="220" t="e">
        <f>IF(#REF!="","―",#REF!)</f>
        <v>#REF!</v>
      </c>
      <c r="L15" s="220" t="s">
        <v>23</v>
      </c>
      <c r="M15" s="226"/>
      <c r="N15" s="232"/>
      <c r="O15" s="232"/>
      <c r="P15" s="232"/>
    </row>
    <row r="16" spans="2:16" s="229" customFormat="1" ht="15.75" customHeight="1" x14ac:dyDescent="0.2">
      <c r="B16" s="69"/>
      <c r="C16" s="78" t="s">
        <v>185</v>
      </c>
      <c r="D16" s="220" t="e">
        <f>IF(#REF!="","―",#REF!)</f>
        <v>#REF!</v>
      </c>
      <c r="E16" s="220" t="e">
        <f>IF(#REF!="","―",#REF!)</f>
        <v>#REF!</v>
      </c>
      <c r="F16" s="220" t="s">
        <v>23</v>
      </c>
      <c r="G16" s="231"/>
      <c r="H16" s="131"/>
      <c r="I16" s="78" t="s">
        <v>185</v>
      </c>
      <c r="J16" s="224" t="e">
        <f>IF(#REF!="","―",#REF!)</f>
        <v>#REF!</v>
      </c>
      <c r="K16" s="220" t="e">
        <f>IF(#REF!="","―",#REF!)</f>
        <v>#REF!</v>
      </c>
      <c r="L16" s="220" t="s">
        <v>23</v>
      </c>
      <c r="M16" s="226"/>
      <c r="N16" s="232"/>
      <c r="O16" s="232"/>
      <c r="P16" s="232"/>
    </row>
    <row r="17" spans="2:16" s="229" customFormat="1" ht="15.75" customHeight="1" x14ac:dyDescent="0.2">
      <c r="B17" s="69"/>
      <c r="C17" s="78" t="s">
        <v>186</v>
      </c>
      <c r="D17" s="220" t="e">
        <f>IF(#REF!="","―",#REF!)</f>
        <v>#REF!</v>
      </c>
      <c r="E17" s="220" t="e">
        <f>IF(#REF!="","―",#REF!)</f>
        <v>#REF!</v>
      </c>
      <c r="F17" s="220" t="s">
        <v>23</v>
      </c>
      <c r="G17" s="231"/>
      <c r="H17" s="131"/>
      <c r="I17" s="78" t="s">
        <v>186</v>
      </c>
      <c r="J17" s="224" t="e">
        <f>IF(#REF!="","―",#REF!)</f>
        <v>#REF!</v>
      </c>
      <c r="K17" s="220" t="e">
        <f>IF(#REF!="","―",#REF!)</f>
        <v>#REF!</v>
      </c>
      <c r="L17" s="220" t="s">
        <v>23</v>
      </c>
      <c r="M17" s="226"/>
      <c r="N17" s="232"/>
      <c r="O17" s="232"/>
      <c r="P17" s="232"/>
    </row>
    <row r="18" spans="2:16" s="229" customFormat="1" ht="15.75" customHeight="1" x14ac:dyDescent="0.2">
      <c r="B18" s="69"/>
      <c r="C18" s="78" t="s">
        <v>50</v>
      </c>
      <c r="D18" s="220" t="e">
        <f>IF(#REF!="","―",#REF!)</f>
        <v>#REF!</v>
      </c>
      <c r="E18" s="220" t="e">
        <f>IF(#REF!="","―",#REF!)</f>
        <v>#REF!</v>
      </c>
      <c r="F18" s="220" t="s">
        <v>23</v>
      </c>
      <c r="G18" s="231"/>
      <c r="H18" s="131"/>
      <c r="I18" s="78" t="s">
        <v>50</v>
      </c>
      <c r="J18" s="224" t="e">
        <f>IF(#REF!="","―",#REF!)</f>
        <v>#REF!</v>
      </c>
      <c r="K18" s="220" t="e">
        <f>IF(#REF!="","―",#REF!)</f>
        <v>#REF!</v>
      </c>
      <c r="L18" s="220" t="s">
        <v>23</v>
      </c>
      <c r="M18" s="226"/>
      <c r="N18" s="232"/>
      <c r="O18" s="232"/>
      <c r="P18" s="232"/>
    </row>
    <row r="19" spans="2:16" s="229" customFormat="1" ht="15.75" customHeight="1" x14ac:dyDescent="0.2">
      <c r="B19" s="69"/>
      <c r="C19" s="78" t="s">
        <v>187</v>
      </c>
      <c r="D19" s="220" t="e">
        <f>IF(#REF!="","―",#REF!)</f>
        <v>#REF!</v>
      </c>
      <c r="E19" s="220" t="e">
        <f>IF(#REF!="","―",#REF!)</f>
        <v>#REF!</v>
      </c>
      <c r="F19" s="220" t="s">
        <v>23</v>
      </c>
      <c r="G19" s="231"/>
      <c r="H19" s="131"/>
      <c r="I19" s="78" t="s">
        <v>187</v>
      </c>
      <c r="J19" s="224" t="e">
        <f>IF(#REF!="","―",#REF!)</f>
        <v>#REF!</v>
      </c>
      <c r="K19" s="220" t="e">
        <f>IF(#REF!="","―",#REF!)</f>
        <v>#REF!</v>
      </c>
      <c r="L19" s="220" t="s">
        <v>23</v>
      </c>
      <c r="M19" s="226"/>
      <c r="N19" s="232"/>
      <c r="O19" s="232"/>
      <c r="P19" s="232"/>
    </row>
    <row r="20" spans="2:16" s="229" customFormat="1" ht="15.75" customHeight="1" x14ac:dyDescent="0.2">
      <c r="B20" s="69"/>
      <c r="C20" s="78" t="s">
        <v>51</v>
      </c>
      <c r="D20" s="220" t="e">
        <f>IF(#REF!="","―",#REF!)</f>
        <v>#REF!</v>
      </c>
      <c r="E20" s="220" t="e">
        <f>IF(#REF!="","―",#REF!)</f>
        <v>#REF!</v>
      </c>
      <c r="F20" s="220" t="s">
        <v>23</v>
      </c>
      <c r="G20" s="231"/>
      <c r="H20" s="131"/>
      <c r="I20" s="78" t="s">
        <v>51</v>
      </c>
      <c r="J20" s="224" t="e">
        <f>IF(#REF!="","―",#REF!)</f>
        <v>#REF!</v>
      </c>
      <c r="K20" s="220" t="e">
        <f>IF(#REF!="","―",#REF!)</f>
        <v>#REF!</v>
      </c>
      <c r="L20" s="220" t="s">
        <v>23</v>
      </c>
      <c r="M20" s="226"/>
      <c r="N20" s="232"/>
      <c r="O20" s="232"/>
      <c r="P20" s="232"/>
    </row>
    <row r="21" spans="2:16" s="229" customFormat="1" ht="15.75" customHeight="1" x14ac:dyDescent="0.2">
      <c r="B21" s="71"/>
      <c r="C21" s="82" t="s">
        <v>188</v>
      </c>
      <c r="D21" s="222" t="e">
        <f>IF(#REF!="","―",#REF!)</f>
        <v>#REF!</v>
      </c>
      <c r="E21" s="222" t="e">
        <f>IF(#REF!="","―",#REF!)</f>
        <v>#REF!</v>
      </c>
      <c r="F21" s="222" t="s">
        <v>23</v>
      </c>
      <c r="G21" s="231"/>
      <c r="H21" s="129"/>
      <c r="I21" s="82" t="s">
        <v>188</v>
      </c>
      <c r="J21" s="225" t="e">
        <f>IF(#REF!="","―",#REF!)</f>
        <v>#REF!</v>
      </c>
      <c r="K21" s="222" t="e">
        <f>IF(#REF!="","―",#REF!)</f>
        <v>#REF!</v>
      </c>
      <c r="L21" s="222" t="s">
        <v>23</v>
      </c>
      <c r="M21" s="226"/>
      <c r="N21" s="187"/>
      <c r="O21" s="187"/>
      <c r="P21" s="188"/>
    </row>
    <row r="22" spans="2:16" s="229" customFormat="1" ht="15.75" customHeight="1" x14ac:dyDescent="0.2">
      <c r="B22" s="69" t="s">
        <v>52</v>
      </c>
      <c r="C22" s="78" t="s">
        <v>53</v>
      </c>
      <c r="D22" s="221" t="e">
        <f>IF(#REF!="","―",#REF!)</f>
        <v>#REF!</v>
      </c>
      <c r="E22" s="221" t="e">
        <f>IF(#REF!="","―",#REF!)</f>
        <v>#REF!</v>
      </c>
      <c r="F22" s="221" t="s">
        <v>23</v>
      </c>
      <c r="G22" s="231"/>
      <c r="H22" s="131" t="s">
        <v>52</v>
      </c>
      <c r="I22" s="132" t="s">
        <v>53</v>
      </c>
      <c r="J22" s="223" t="e">
        <f>IF(#REF!="","―",#REF!)</f>
        <v>#REF!</v>
      </c>
      <c r="K22" s="223" t="e">
        <f>IF(#REF!="","―",#REF!)</f>
        <v>#REF!</v>
      </c>
      <c r="L22" s="221" t="s">
        <v>23</v>
      </c>
      <c r="M22" s="226"/>
      <c r="N22" s="187"/>
      <c r="O22" s="187"/>
      <c r="P22" s="188"/>
    </row>
    <row r="23" spans="2:16" s="229" customFormat="1" ht="15.75" customHeight="1" x14ac:dyDescent="0.2">
      <c r="B23" s="69"/>
      <c r="C23" s="78" t="s">
        <v>54</v>
      </c>
      <c r="D23" s="220" t="e">
        <f>IF(#REF!="","―",#REF!)</f>
        <v>#REF!</v>
      </c>
      <c r="E23" s="220" t="e">
        <f>IF(#REF!="","―",#REF!)</f>
        <v>#REF!</v>
      </c>
      <c r="F23" s="220" t="s">
        <v>23</v>
      </c>
      <c r="G23" s="231"/>
      <c r="H23" s="131"/>
      <c r="I23" s="132" t="s">
        <v>54</v>
      </c>
      <c r="J23" s="224" t="e">
        <f>IF(#REF!="","―",#REF!)</f>
        <v>#REF!</v>
      </c>
      <c r="K23" s="220" t="e">
        <f>IF(#REF!="","―",#REF!)</f>
        <v>#REF!</v>
      </c>
      <c r="L23" s="220" t="s">
        <v>23</v>
      </c>
      <c r="M23" s="226"/>
      <c r="N23" s="187"/>
      <c r="O23" s="187"/>
      <c r="P23" s="188"/>
    </row>
    <row r="24" spans="2:16" s="229" customFormat="1" ht="15.75" customHeight="1" x14ac:dyDescent="0.2">
      <c r="B24" s="71"/>
      <c r="C24" s="82" t="s">
        <v>55</v>
      </c>
      <c r="D24" s="222" t="e">
        <f>IF(#REF!="","―",#REF!)</f>
        <v>#REF!</v>
      </c>
      <c r="E24" s="222" t="e">
        <f>IF(#REF!="","―",#REF!)</f>
        <v>#REF!</v>
      </c>
      <c r="F24" s="222" t="s">
        <v>23</v>
      </c>
      <c r="G24" s="231"/>
      <c r="H24" s="129"/>
      <c r="I24" s="130" t="s">
        <v>55</v>
      </c>
      <c r="J24" s="225" t="e">
        <f>IF(#REF!="","―",#REF!)</f>
        <v>#REF!</v>
      </c>
      <c r="K24" s="222" t="e">
        <f>IF(#REF!="","―",#REF!)</f>
        <v>#REF!</v>
      </c>
      <c r="L24" s="222" t="s">
        <v>23</v>
      </c>
      <c r="M24" s="226"/>
    </row>
    <row r="25" spans="2:16" s="229" customFormat="1" ht="15.75" customHeight="1" x14ac:dyDescent="0.2">
      <c r="B25" s="69" t="s">
        <v>56</v>
      </c>
      <c r="C25" s="78" t="s">
        <v>57</v>
      </c>
      <c r="D25" s="221" t="e">
        <f>IF(#REF!="","―",#REF!)</f>
        <v>#REF!</v>
      </c>
      <c r="E25" s="221" t="e">
        <f>IF(#REF!="","―",#REF!)</f>
        <v>#REF!</v>
      </c>
      <c r="F25" s="221" t="s">
        <v>23</v>
      </c>
      <c r="G25" s="231"/>
      <c r="H25" s="131" t="s">
        <v>56</v>
      </c>
      <c r="I25" s="132" t="s">
        <v>57</v>
      </c>
      <c r="J25" s="224" t="e">
        <f>IF(#REF!="","―",#REF!)</f>
        <v>#REF!</v>
      </c>
      <c r="K25" s="224" t="e">
        <f>IF(#REF!="","―",#REF!)</f>
        <v>#REF!</v>
      </c>
      <c r="L25" s="221" t="s">
        <v>23</v>
      </c>
      <c r="M25" s="226"/>
    </row>
    <row r="26" spans="2:16" s="229" customFormat="1" ht="15.75" customHeight="1" x14ac:dyDescent="0.2">
      <c r="B26" s="69"/>
      <c r="C26" s="78" t="s">
        <v>58</v>
      </c>
      <c r="D26" s="220" t="e">
        <f>IF(#REF!="","―",#REF!)</f>
        <v>#REF!</v>
      </c>
      <c r="E26" s="220" t="e">
        <f>IF(#REF!="","―",#REF!)</f>
        <v>#REF!</v>
      </c>
      <c r="F26" s="220" t="s">
        <v>23</v>
      </c>
      <c r="G26" s="231"/>
      <c r="H26" s="131"/>
      <c r="I26" s="132" t="s">
        <v>58</v>
      </c>
      <c r="J26" s="224" t="e">
        <f>IF(#REF!="","―",#REF!)</f>
        <v>#REF!</v>
      </c>
      <c r="K26" s="220" t="e">
        <f>IF(#REF!="","―",#REF!)</f>
        <v>#REF!</v>
      </c>
      <c r="L26" s="220" t="s">
        <v>23</v>
      </c>
      <c r="M26" s="226"/>
    </row>
    <row r="27" spans="2:16" s="229" customFormat="1" ht="15.75" customHeight="1" x14ac:dyDescent="0.2">
      <c r="B27" s="69"/>
      <c r="C27" s="78" t="s">
        <v>59</v>
      </c>
      <c r="D27" s="220" t="e">
        <f>IF(#REF!="","―",#REF!)</f>
        <v>#REF!</v>
      </c>
      <c r="E27" s="220" t="e">
        <f>IF(#REF!="","―",#REF!)</f>
        <v>#REF!</v>
      </c>
      <c r="F27" s="220" t="s">
        <v>23</v>
      </c>
      <c r="G27" s="231"/>
      <c r="H27" s="131"/>
      <c r="I27" s="132" t="s">
        <v>59</v>
      </c>
      <c r="J27" s="224" t="e">
        <f>IF(#REF!="","―",#REF!)</f>
        <v>#REF!</v>
      </c>
      <c r="K27" s="220" t="e">
        <f>IF(#REF!="","―",#REF!)</f>
        <v>#REF!</v>
      </c>
      <c r="L27" s="220" t="s">
        <v>23</v>
      </c>
      <c r="M27" s="226"/>
    </row>
    <row r="28" spans="2:16" s="229" customFormat="1" ht="15.75" customHeight="1" x14ac:dyDescent="0.2">
      <c r="B28" s="71"/>
      <c r="C28" s="82" t="s">
        <v>60</v>
      </c>
      <c r="D28" s="222" t="e">
        <f>IF(#REF!="","―",#REF!)</f>
        <v>#REF!</v>
      </c>
      <c r="E28" s="222" t="e">
        <f>IF(#REF!="","―",#REF!)</f>
        <v>#REF!</v>
      </c>
      <c r="F28" s="222" t="s">
        <v>23</v>
      </c>
      <c r="G28" s="231"/>
      <c r="H28" s="129"/>
      <c r="I28" s="130" t="s">
        <v>60</v>
      </c>
      <c r="J28" s="224" t="e">
        <f>IF(#REF!="","―",#REF!)</f>
        <v>#REF!</v>
      </c>
      <c r="K28" s="220" t="e">
        <f>IF(#REF!="","―",#REF!)</f>
        <v>#REF!</v>
      </c>
      <c r="L28" s="222" t="s">
        <v>23</v>
      </c>
      <c r="M28" s="226"/>
    </row>
    <row r="29" spans="2:16" s="229" customFormat="1" ht="15.75" customHeight="1" x14ac:dyDescent="0.2">
      <c r="B29" s="69" t="s">
        <v>61</v>
      </c>
      <c r="C29" s="78" t="s">
        <v>62</v>
      </c>
      <c r="D29" s="221" t="e">
        <f>IF(#REF!="","―",#REF!)</f>
        <v>#REF!</v>
      </c>
      <c r="E29" s="221" t="e">
        <f>IF(#REF!="","―",#REF!)</f>
        <v>#REF!</v>
      </c>
      <c r="F29" s="221" t="s">
        <v>23</v>
      </c>
      <c r="G29" s="231"/>
      <c r="H29" s="131" t="s">
        <v>61</v>
      </c>
      <c r="I29" s="132" t="s">
        <v>62</v>
      </c>
      <c r="J29" s="223" t="e">
        <f>IF(#REF!="","―",#REF!)</f>
        <v>#REF!</v>
      </c>
      <c r="K29" s="221" t="e">
        <f>IF(#REF!="","―",#REF!)</f>
        <v>#REF!</v>
      </c>
      <c r="L29" s="221" t="s">
        <v>23</v>
      </c>
      <c r="M29" s="226"/>
    </row>
    <row r="30" spans="2:16" s="229" customFormat="1" ht="15.75" customHeight="1" x14ac:dyDescent="0.2">
      <c r="B30" s="69"/>
      <c r="C30" s="78" t="s">
        <v>63</v>
      </c>
      <c r="D30" s="220" t="e">
        <f>IF(#REF!="","―",#REF!)</f>
        <v>#REF!</v>
      </c>
      <c r="E30" s="220" t="e">
        <f>IF(#REF!="","―",#REF!)</f>
        <v>#REF!</v>
      </c>
      <c r="F30" s="220" t="s">
        <v>23</v>
      </c>
      <c r="G30" s="231"/>
      <c r="H30" s="131"/>
      <c r="I30" s="132" t="s">
        <v>63</v>
      </c>
      <c r="J30" s="224" t="e">
        <f>IF(#REF!="","―",#REF!)</f>
        <v>#REF!</v>
      </c>
      <c r="K30" s="220" t="e">
        <f>IF(#REF!="","―",#REF!)</f>
        <v>#REF!</v>
      </c>
      <c r="L30" s="220" t="s">
        <v>23</v>
      </c>
      <c r="M30" s="226"/>
    </row>
    <row r="31" spans="2:16" s="229" customFormat="1" ht="15.75" customHeight="1" x14ac:dyDescent="0.2">
      <c r="B31" s="69"/>
      <c r="C31" s="78" t="s">
        <v>64</v>
      </c>
      <c r="D31" s="220" t="e">
        <f>IF(#REF!="","―",#REF!)</f>
        <v>#REF!</v>
      </c>
      <c r="E31" s="220" t="e">
        <f>IF(#REF!="","―",#REF!)</f>
        <v>#REF!</v>
      </c>
      <c r="F31" s="220" t="s">
        <v>23</v>
      </c>
      <c r="G31" s="231"/>
      <c r="H31" s="131"/>
      <c r="I31" s="132" t="s">
        <v>64</v>
      </c>
      <c r="J31" s="224" t="e">
        <f>IF(#REF!="","―",#REF!)</f>
        <v>#REF!</v>
      </c>
      <c r="K31" s="220" t="e">
        <f>IF(#REF!="","―",#REF!)</f>
        <v>#REF!</v>
      </c>
      <c r="L31" s="220" t="s">
        <v>23</v>
      </c>
      <c r="M31" s="226"/>
    </row>
    <row r="32" spans="2:16" s="229" customFormat="1" ht="15.75" customHeight="1" x14ac:dyDescent="0.2">
      <c r="B32" s="69"/>
      <c r="C32" s="78" t="s">
        <v>65</v>
      </c>
      <c r="D32" s="220" t="e">
        <f>IF(#REF!="","―",#REF!)</f>
        <v>#REF!</v>
      </c>
      <c r="E32" s="220" t="e">
        <f>IF(#REF!="","―",#REF!)</f>
        <v>#REF!</v>
      </c>
      <c r="F32" s="220" t="s">
        <v>23</v>
      </c>
      <c r="G32" s="231"/>
      <c r="H32" s="131"/>
      <c r="I32" s="132" t="s">
        <v>65</v>
      </c>
      <c r="J32" s="224" t="e">
        <f>IF(#REF!="","―",#REF!)</f>
        <v>#REF!</v>
      </c>
      <c r="K32" s="220" t="e">
        <f>IF(#REF!="","―",#REF!)</f>
        <v>#REF!</v>
      </c>
      <c r="L32" s="220" t="s">
        <v>23</v>
      </c>
      <c r="M32" s="226"/>
    </row>
    <row r="33" spans="2:13" s="229" customFormat="1" ht="15.75" customHeight="1" x14ac:dyDescent="0.2">
      <c r="B33" s="69"/>
      <c r="C33" s="78" t="s">
        <v>66</v>
      </c>
      <c r="D33" s="220" t="e">
        <f>IF(#REF!="","―",#REF!)</f>
        <v>#REF!</v>
      </c>
      <c r="E33" s="220" t="e">
        <f>IF(#REF!="","―",#REF!)</f>
        <v>#REF!</v>
      </c>
      <c r="F33" s="220" t="s">
        <v>23</v>
      </c>
      <c r="G33" s="231"/>
      <c r="H33" s="131"/>
      <c r="I33" s="132" t="s">
        <v>66</v>
      </c>
      <c r="J33" s="224" t="e">
        <f>IF(#REF!="","―",#REF!)</f>
        <v>#REF!</v>
      </c>
      <c r="K33" s="220" t="e">
        <f>IF(#REF!="","―",#REF!)</f>
        <v>#REF!</v>
      </c>
      <c r="L33" s="220" t="s">
        <v>23</v>
      </c>
      <c r="M33" s="226"/>
    </row>
    <row r="34" spans="2:13" s="229" customFormat="1" ht="15.75" customHeight="1" x14ac:dyDescent="0.2">
      <c r="B34" s="69"/>
      <c r="C34" s="78" t="s">
        <v>67</v>
      </c>
      <c r="D34" s="220" t="e">
        <f>IF(#REF!="","―",#REF!)</f>
        <v>#REF!</v>
      </c>
      <c r="E34" s="220" t="e">
        <f>IF(#REF!="","―",#REF!)</f>
        <v>#REF!</v>
      </c>
      <c r="F34" s="220" t="s">
        <v>23</v>
      </c>
      <c r="G34" s="231"/>
      <c r="H34" s="131"/>
      <c r="I34" s="132" t="s">
        <v>67</v>
      </c>
      <c r="J34" s="224" t="e">
        <f>IF(#REF!="","―",#REF!)</f>
        <v>#REF!</v>
      </c>
      <c r="K34" s="220" t="e">
        <f>IF(#REF!="","―",#REF!)</f>
        <v>#REF!</v>
      </c>
      <c r="L34" s="220" t="s">
        <v>23</v>
      </c>
      <c r="M34" s="226"/>
    </row>
    <row r="35" spans="2:13" s="229" customFormat="1" ht="15.75" customHeight="1" x14ac:dyDescent="0.2">
      <c r="B35" s="71"/>
      <c r="C35" s="82" t="s">
        <v>68</v>
      </c>
      <c r="D35" s="222" t="e">
        <f>IF(#REF!="","―",#REF!)</f>
        <v>#REF!</v>
      </c>
      <c r="E35" s="222" t="e">
        <f>IF(#REF!="","―",#REF!)</f>
        <v>#REF!</v>
      </c>
      <c r="F35" s="222" t="s">
        <v>23</v>
      </c>
      <c r="G35" s="231"/>
      <c r="H35" s="129"/>
      <c r="I35" s="130" t="s">
        <v>68</v>
      </c>
      <c r="J35" s="225" t="e">
        <f>IF(#REF!="","―",#REF!)</f>
        <v>#REF!</v>
      </c>
      <c r="K35" s="222" t="e">
        <f>IF(#REF!="","―",#REF!)</f>
        <v>#REF!</v>
      </c>
      <c r="L35" s="222" t="s">
        <v>23</v>
      </c>
      <c r="M35" s="226"/>
    </row>
    <row r="36" spans="2:13" s="229" customFormat="1" ht="15.75" customHeight="1" x14ac:dyDescent="0.2">
      <c r="B36" s="69" t="s">
        <v>69</v>
      </c>
      <c r="C36" s="78" t="s">
        <v>70</v>
      </c>
      <c r="D36" s="221" t="e">
        <f>IF(#REF!="","―",#REF!)</f>
        <v>#REF!</v>
      </c>
      <c r="E36" s="221" t="e">
        <f>IF(#REF!="","―",#REF!)</f>
        <v>#REF!</v>
      </c>
      <c r="F36" s="221" t="s">
        <v>23</v>
      </c>
      <c r="G36" s="231"/>
      <c r="H36" s="131" t="s">
        <v>69</v>
      </c>
      <c r="I36" s="132" t="s">
        <v>70</v>
      </c>
      <c r="J36" s="224" t="e">
        <f>IF(#REF!="","―",#REF!)</f>
        <v>#REF!</v>
      </c>
      <c r="K36" s="224" t="e">
        <f>IF(#REF!="","―",#REF!)</f>
        <v>#REF!</v>
      </c>
      <c r="L36" s="221" t="s">
        <v>23</v>
      </c>
      <c r="M36" s="226"/>
    </row>
    <row r="37" spans="2:13" s="229" customFormat="1" ht="15.75" customHeight="1" x14ac:dyDescent="0.2">
      <c r="B37" s="69"/>
      <c r="C37" s="78" t="s">
        <v>71</v>
      </c>
      <c r="D37" s="220" t="e">
        <f>IF(#REF!="","―",#REF!)</f>
        <v>#REF!</v>
      </c>
      <c r="E37" s="220" t="e">
        <f>IF(#REF!="","―",#REF!)</f>
        <v>#REF!</v>
      </c>
      <c r="F37" s="220" t="s">
        <v>23</v>
      </c>
      <c r="G37" s="231"/>
      <c r="H37" s="131"/>
      <c r="I37" s="132" t="s">
        <v>71</v>
      </c>
      <c r="J37" s="224" t="e">
        <f>IF(#REF!="","―",#REF!)</f>
        <v>#REF!</v>
      </c>
      <c r="K37" s="220" t="e">
        <f>IF(#REF!="","―",#REF!)</f>
        <v>#REF!</v>
      </c>
      <c r="L37" s="220" t="s">
        <v>23</v>
      </c>
      <c r="M37" s="226"/>
    </row>
    <row r="38" spans="2:13" s="229" customFormat="1" ht="15.75" customHeight="1" x14ac:dyDescent="0.2">
      <c r="B38" s="69"/>
      <c r="C38" s="78" t="s">
        <v>72</v>
      </c>
      <c r="D38" s="220" t="e">
        <f>IF(#REF!="","―",#REF!)</f>
        <v>#REF!</v>
      </c>
      <c r="E38" s="220" t="e">
        <f>IF(#REF!="","―",#REF!)</f>
        <v>#REF!</v>
      </c>
      <c r="F38" s="220" t="s">
        <v>23</v>
      </c>
      <c r="G38" s="231"/>
      <c r="H38" s="131"/>
      <c r="I38" s="132" t="s">
        <v>72</v>
      </c>
      <c r="J38" s="224" t="e">
        <f>IF(#REF!="","―",#REF!)</f>
        <v>#REF!</v>
      </c>
      <c r="K38" s="220" t="e">
        <f>IF(#REF!="","―",#REF!)</f>
        <v>#REF!</v>
      </c>
      <c r="L38" s="220" t="s">
        <v>23</v>
      </c>
      <c r="M38" s="226"/>
    </row>
    <row r="39" spans="2:13" s="229" customFormat="1" ht="15.75" customHeight="1" x14ac:dyDescent="0.2">
      <c r="B39" s="69"/>
      <c r="C39" s="78" t="s">
        <v>73</v>
      </c>
      <c r="D39" s="220" t="e">
        <f>IF(#REF!="","―",#REF!)</f>
        <v>#REF!</v>
      </c>
      <c r="E39" s="220" t="e">
        <f>IF(#REF!="","―",#REF!)</f>
        <v>#REF!</v>
      </c>
      <c r="F39" s="220" t="s">
        <v>23</v>
      </c>
      <c r="G39" s="231"/>
      <c r="H39" s="131"/>
      <c r="I39" s="132" t="s">
        <v>73</v>
      </c>
      <c r="J39" s="224" t="e">
        <f>IF(#REF!="","―",#REF!)</f>
        <v>#REF!</v>
      </c>
      <c r="K39" s="220" t="e">
        <f>IF(#REF!="","―",#REF!)</f>
        <v>#REF!</v>
      </c>
      <c r="L39" s="220" t="s">
        <v>23</v>
      </c>
      <c r="M39" s="226"/>
    </row>
    <row r="40" spans="2:13" s="229" customFormat="1" ht="15.75" customHeight="1" x14ac:dyDescent="0.2">
      <c r="B40" s="71"/>
      <c r="C40" s="82" t="s">
        <v>74</v>
      </c>
      <c r="D40" s="222" t="e">
        <f>IF(#REF!="","―",#REF!)</f>
        <v>#REF!</v>
      </c>
      <c r="E40" s="222" t="e">
        <f>IF(#REF!="","―",#REF!)</f>
        <v>#REF!</v>
      </c>
      <c r="F40" s="222" t="s">
        <v>23</v>
      </c>
      <c r="G40" s="231"/>
      <c r="H40" s="129"/>
      <c r="I40" s="130" t="s">
        <v>74</v>
      </c>
      <c r="J40" s="224" t="e">
        <f>IF(#REF!="","―",#REF!)</f>
        <v>#REF!</v>
      </c>
      <c r="K40" s="220" t="e">
        <f>IF(#REF!="","―",#REF!)</f>
        <v>#REF!</v>
      </c>
      <c r="L40" s="222" t="s">
        <v>23</v>
      </c>
      <c r="M40" s="226"/>
    </row>
    <row r="41" spans="2:13" s="229" customFormat="1" ht="15.75" customHeight="1" x14ac:dyDescent="0.2">
      <c r="B41" s="69" t="s">
        <v>75</v>
      </c>
      <c r="C41" s="78" t="s">
        <v>76</v>
      </c>
      <c r="D41" s="221" t="e">
        <f>IF(#REF!="","―",#REF!)</f>
        <v>#REF!</v>
      </c>
      <c r="E41" s="221" t="e">
        <f>IF(#REF!="","―",#REF!)</f>
        <v>#REF!</v>
      </c>
      <c r="F41" s="221" t="s">
        <v>23</v>
      </c>
      <c r="G41" s="231"/>
      <c r="H41" s="131" t="s">
        <v>75</v>
      </c>
      <c r="I41" s="132" t="s">
        <v>76</v>
      </c>
      <c r="J41" s="223" t="e">
        <f>IF(#REF!="","―",#REF!)</f>
        <v>#REF!</v>
      </c>
      <c r="K41" s="221" t="e">
        <f>IF(#REF!="","―",#REF!)</f>
        <v>#REF!</v>
      </c>
      <c r="L41" s="221" t="s">
        <v>23</v>
      </c>
      <c r="M41" s="226"/>
    </row>
    <row r="42" spans="2:13" s="229" customFormat="1" ht="15.75" customHeight="1" x14ac:dyDescent="0.2">
      <c r="B42" s="69"/>
      <c r="C42" s="78" t="s">
        <v>77</v>
      </c>
      <c r="D42" s="220" t="e">
        <f>IF(#REF!="","―",#REF!)</f>
        <v>#REF!</v>
      </c>
      <c r="E42" s="220" t="e">
        <f>IF(#REF!="","―",#REF!)</f>
        <v>#REF!</v>
      </c>
      <c r="F42" s="220" t="s">
        <v>23</v>
      </c>
      <c r="G42" s="231"/>
      <c r="H42" s="131"/>
      <c r="I42" s="132" t="s">
        <v>77</v>
      </c>
      <c r="J42" s="224" t="e">
        <f>IF(#REF!="","―",#REF!)</f>
        <v>#REF!</v>
      </c>
      <c r="K42" s="220" t="e">
        <f>IF(#REF!="","―",#REF!)</f>
        <v>#REF!</v>
      </c>
      <c r="L42" s="220" t="s">
        <v>23</v>
      </c>
      <c r="M42" s="226"/>
    </row>
    <row r="43" spans="2:13" s="229" customFormat="1" ht="15.75" customHeight="1" x14ac:dyDescent="0.2">
      <c r="B43" s="69"/>
      <c r="C43" s="78" t="s">
        <v>78</v>
      </c>
      <c r="D43" s="220" t="e">
        <f>IF(#REF!="","―",#REF!)</f>
        <v>#REF!</v>
      </c>
      <c r="E43" s="220" t="e">
        <f>IF(#REF!="","―",#REF!)</f>
        <v>#REF!</v>
      </c>
      <c r="F43" s="220" t="s">
        <v>23</v>
      </c>
      <c r="G43" s="231"/>
      <c r="H43" s="131"/>
      <c r="I43" s="132" t="s">
        <v>78</v>
      </c>
      <c r="J43" s="224" t="e">
        <f>IF(#REF!="","―",#REF!)</f>
        <v>#REF!</v>
      </c>
      <c r="K43" s="220" t="e">
        <f>IF(#REF!="","―",#REF!)</f>
        <v>#REF!</v>
      </c>
      <c r="L43" s="220" t="s">
        <v>23</v>
      </c>
      <c r="M43" s="226"/>
    </row>
    <row r="44" spans="2:13" s="229" customFormat="1" ht="15.75" customHeight="1" x14ac:dyDescent="0.2">
      <c r="B44" s="71"/>
      <c r="C44" s="82" t="s">
        <v>79</v>
      </c>
      <c r="D44" s="222" t="e">
        <f>IF(#REF!="","―",#REF!)</f>
        <v>#REF!</v>
      </c>
      <c r="E44" s="222" t="e">
        <f>IF(#REF!="","―",#REF!)</f>
        <v>#REF!</v>
      </c>
      <c r="F44" s="222" t="s">
        <v>23</v>
      </c>
      <c r="G44" s="231"/>
      <c r="H44" s="129"/>
      <c r="I44" s="130" t="s">
        <v>79</v>
      </c>
      <c r="J44" s="225" t="e">
        <f>IF(#REF!="","―",#REF!)</f>
        <v>#REF!</v>
      </c>
      <c r="K44" s="222" t="e">
        <f>IF(#REF!="","―",#REF!)</f>
        <v>#REF!</v>
      </c>
      <c r="L44" s="222" t="s">
        <v>23</v>
      </c>
      <c r="M44" s="226"/>
    </row>
    <row r="45" spans="2:13" s="229" customFormat="1" ht="15.75" customHeight="1" x14ac:dyDescent="0.2">
      <c r="B45" s="69" t="s">
        <v>80</v>
      </c>
      <c r="C45" s="78" t="s">
        <v>81</v>
      </c>
      <c r="D45" s="220" t="e">
        <f>IF(#REF!="","―",#REF!)</f>
        <v>#REF!</v>
      </c>
      <c r="E45" s="220" t="e">
        <f>IF(#REF!="","―",#REF!)</f>
        <v>#REF!</v>
      </c>
      <c r="F45" s="220" t="s">
        <v>23</v>
      </c>
      <c r="G45" s="231"/>
      <c r="H45" s="131" t="s">
        <v>80</v>
      </c>
      <c r="I45" s="78" t="s">
        <v>81</v>
      </c>
      <c r="J45" s="224" t="e">
        <f>IF(#REF!="","―",#REF!)</f>
        <v>#REF!</v>
      </c>
      <c r="K45" s="224" t="e">
        <f>IF(#REF!="","―",#REF!)</f>
        <v>#REF!</v>
      </c>
      <c r="L45" s="220" t="s">
        <v>23</v>
      </c>
      <c r="M45" s="226"/>
    </row>
    <row r="46" spans="2:13" s="229" customFormat="1" ht="15.75" customHeight="1" x14ac:dyDescent="0.2">
      <c r="B46" s="69"/>
      <c r="C46" s="78" t="s">
        <v>189</v>
      </c>
      <c r="D46" s="220" t="e">
        <f>IF(#REF!="","―",#REF!)</f>
        <v>#REF!</v>
      </c>
      <c r="E46" s="220" t="e">
        <f>IF(#REF!="","―",#REF!)</f>
        <v>#REF!</v>
      </c>
      <c r="F46" s="220" t="s">
        <v>23</v>
      </c>
      <c r="G46" s="231"/>
      <c r="H46" s="131"/>
      <c r="I46" s="78" t="s">
        <v>189</v>
      </c>
      <c r="J46" s="224" t="e">
        <f>IF(#REF!="","―",#REF!)</f>
        <v>#REF!</v>
      </c>
      <c r="K46" s="220" t="e">
        <f>IF(#REF!="","―",#REF!)</f>
        <v>#REF!</v>
      </c>
      <c r="L46" s="220" t="s">
        <v>23</v>
      </c>
      <c r="M46" s="226"/>
    </row>
    <row r="47" spans="2:13" s="229" customFormat="1" ht="15.75" customHeight="1" x14ac:dyDescent="0.2">
      <c r="B47" s="69"/>
      <c r="C47" s="78" t="s">
        <v>190</v>
      </c>
      <c r="D47" s="220" t="e">
        <f>IF(#REF!="","―",#REF!)</f>
        <v>#REF!</v>
      </c>
      <c r="E47" s="220" t="e">
        <f>IF(#REF!="","―",#REF!)</f>
        <v>#REF!</v>
      </c>
      <c r="F47" s="220" t="s">
        <v>23</v>
      </c>
      <c r="G47" s="231"/>
      <c r="H47" s="131"/>
      <c r="I47" s="78" t="s">
        <v>190</v>
      </c>
      <c r="J47" s="224" t="e">
        <f>IF(#REF!="","―",#REF!)</f>
        <v>#REF!</v>
      </c>
      <c r="K47" s="220" t="e">
        <f>IF(#REF!="","―",#REF!)</f>
        <v>#REF!</v>
      </c>
      <c r="L47" s="220" t="s">
        <v>23</v>
      </c>
      <c r="M47" s="226"/>
    </row>
    <row r="48" spans="2:13" s="229" customFormat="1" ht="15.75" customHeight="1" x14ac:dyDescent="0.2">
      <c r="B48" s="69"/>
      <c r="C48" s="78" t="s">
        <v>191</v>
      </c>
      <c r="D48" s="220" t="e">
        <f>IF(#REF!="","―",#REF!)</f>
        <v>#REF!</v>
      </c>
      <c r="E48" s="220" t="e">
        <f>IF(#REF!="","―",#REF!)</f>
        <v>#REF!</v>
      </c>
      <c r="F48" s="220" t="s">
        <v>23</v>
      </c>
      <c r="G48" s="231"/>
      <c r="H48" s="131"/>
      <c r="I48" s="78" t="s">
        <v>191</v>
      </c>
      <c r="J48" s="224" t="e">
        <f>IF(#REF!="","―",#REF!)</f>
        <v>#REF!</v>
      </c>
      <c r="K48" s="220" t="e">
        <f>IF(#REF!="","―",#REF!)</f>
        <v>#REF!</v>
      </c>
      <c r="L48" s="220" t="s">
        <v>23</v>
      </c>
      <c r="M48" s="226"/>
    </row>
    <row r="49" spans="2:13" s="229" customFormat="1" ht="15.75" customHeight="1" x14ac:dyDescent="0.2">
      <c r="B49" s="69"/>
      <c r="C49" s="78" t="s">
        <v>192</v>
      </c>
      <c r="D49" s="220" t="e">
        <f>IF(#REF!="","―",#REF!)</f>
        <v>#REF!</v>
      </c>
      <c r="E49" s="220" t="e">
        <f>IF(#REF!="","―",#REF!)</f>
        <v>#REF!</v>
      </c>
      <c r="F49" s="220" t="s">
        <v>23</v>
      </c>
      <c r="G49" s="231"/>
      <c r="H49" s="131"/>
      <c r="I49" s="78" t="s">
        <v>192</v>
      </c>
      <c r="J49" s="224" t="e">
        <f>IF(#REF!="","―",#REF!)</f>
        <v>#REF!</v>
      </c>
      <c r="K49" s="220" t="e">
        <f>IF(#REF!="","―",#REF!)</f>
        <v>#REF!</v>
      </c>
      <c r="L49" s="220" t="s">
        <v>23</v>
      </c>
      <c r="M49" s="226"/>
    </row>
    <row r="50" spans="2:13" s="229" customFormat="1" ht="15.75" customHeight="1" x14ac:dyDescent="0.2">
      <c r="B50" s="69"/>
      <c r="C50" s="78" t="s">
        <v>82</v>
      </c>
      <c r="D50" s="220" t="e">
        <f>IF(#REF!="","―",#REF!)</f>
        <v>#REF!</v>
      </c>
      <c r="E50" s="220" t="e">
        <f>IF(#REF!="","―",#REF!)</f>
        <v>#REF!</v>
      </c>
      <c r="F50" s="220" t="s">
        <v>23</v>
      </c>
      <c r="G50" s="231"/>
      <c r="H50" s="131"/>
      <c r="I50" s="78" t="s">
        <v>82</v>
      </c>
      <c r="J50" s="224" t="e">
        <f>IF(#REF!="","―",#REF!)</f>
        <v>#REF!</v>
      </c>
      <c r="K50" s="220" t="e">
        <f>IF(#REF!="","―",#REF!)</f>
        <v>#REF!</v>
      </c>
      <c r="L50" s="220" t="s">
        <v>23</v>
      </c>
      <c r="M50" s="226"/>
    </row>
    <row r="51" spans="2:13" s="229" customFormat="1" ht="15.75" customHeight="1" x14ac:dyDescent="0.2">
      <c r="B51" s="69"/>
      <c r="C51" s="78" t="s">
        <v>193</v>
      </c>
      <c r="D51" s="220" t="e">
        <f>IF(#REF!="","―",#REF!)</f>
        <v>#REF!</v>
      </c>
      <c r="E51" s="220" t="e">
        <f>IF(#REF!="","―",#REF!)</f>
        <v>#REF!</v>
      </c>
      <c r="F51" s="220" t="s">
        <v>23</v>
      </c>
      <c r="G51" s="231"/>
      <c r="H51" s="131"/>
      <c r="I51" s="78" t="s">
        <v>193</v>
      </c>
      <c r="J51" s="224" t="e">
        <f>IF(#REF!="","―",#REF!)</f>
        <v>#REF!</v>
      </c>
      <c r="K51" s="220" t="e">
        <f>IF(#REF!="","―",#REF!)</f>
        <v>#REF!</v>
      </c>
      <c r="L51" s="220" t="s">
        <v>23</v>
      </c>
      <c r="M51" s="226"/>
    </row>
    <row r="52" spans="2:13" s="229" customFormat="1" ht="15.75" customHeight="1" x14ac:dyDescent="0.2">
      <c r="B52" s="71"/>
      <c r="C52" s="82" t="s">
        <v>83</v>
      </c>
      <c r="D52" s="222" t="e">
        <f>IF(#REF!="","―",#REF!)</f>
        <v>#REF!</v>
      </c>
      <c r="E52" s="222" t="e">
        <f>IF(#REF!="","―",#REF!)</f>
        <v>#REF!</v>
      </c>
      <c r="F52" s="222" t="s">
        <v>23</v>
      </c>
      <c r="G52" s="231"/>
      <c r="H52" s="129"/>
      <c r="I52" s="82" t="s">
        <v>83</v>
      </c>
      <c r="J52" s="225" t="e">
        <f>IF(#REF!="","―",#REF!)</f>
        <v>#REF!</v>
      </c>
      <c r="K52" s="222" t="e">
        <f>IF(#REF!="","―",#REF!)</f>
        <v>#REF!</v>
      </c>
      <c r="L52" s="222" t="s">
        <v>23</v>
      </c>
      <c r="M52" s="226"/>
    </row>
    <row r="53" spans="2:13" s="229" customFormat="1" ht="15.75" customHeight="1" x14ac:dyDescent="0.15">
      <c r="B53" s="24"/>
      <c r="C53" s="24"/>
      <c r="D53" s="23"/>
      <c r="E53" s="23"/>
      <c r="F53" s="23"/>
      <c r="G53" s="22"/>
      <c r="H53" s="24"/>
      <c r="I53" s="24"/>
      <c r="J53" s="23"/>
      <c r="K53" s="23"/>
      <c r="L53" s="23"/>
      <c r="M53" s="226"/>
    </row>
    <row r="54" spans="2:13" s="229" customFormat="1" ht="15.75" customHeight="1" x14ac:dyDescent="0.15">
      <c r="B54" s="83"/>
      <c r="C54" s="84"/>
      <c r="D54" s="75" t="s">
        <v>37</v>
      </c>
      <c r="E54" s="119" t="s">
        <v>38</v>
      </c>
      <c r="F54" s="76" t="s">
        <v>39</v>
      </c>
      <c r="G54" s="22"/>
      <c r="H54" s="83"/>
      <c r="I54" s="84"/>
      <c r="J54" s="75" t="s">
        <v>37</v>
      </c>
      <c r="K54" s="119" t="s">
        <v>38</v>
      </c>
      <c r="L54" s="76" t="s">
        <v>39</v>
      </c>
      <c r="M54" s="226"/>
    </row>
    <row r="55" spans="2:13" s="229" customFormat="1" ht="15.75" customHeight="1" x14ac:dyDescent="0.15">
      <c r="B55" s="77" t="s">
        <v>84</v>
      </c>
      <c r="C55" s="78"/>
      <c r="D55" s="206" t="e">
        <f>SUM(D6:D52)</f>
        <v>#REF!</v>
      </c>
      <c r="E55" s="207" t="e">
        <f>SUM(E6:E52)</f>
        <v>#REF!</v>
      </c>
      <c r="F55" s="125" t="s">
        <v>23</v>
      </c>
      <c r="G55" s="22"/>
      <c r="H55" s="77" t="s">
        <v>84</v>
      </c>
      <c r="I55" s="78"/>
      <c r="J55" s="206" t="e">
        <f>SUM(J6:J52)</f>
        <v>#REF!</v>
      </c>
      <c r="K55" s="207" t="e">
        <f>SUM(K6:K52)</f>
        <v>#REF!</v>
      </c>
      <c r="L55" s="125" t="s">
        <v>23</v>
      </c>
      <c r="M55" s="226"/>
    </row>
    <row r="56" spans="2:13" s="229" customFormat="1" ht="15.75" customHeight="1" x14ac:dyDescent="0.15">
      <c r="B56" s="79" t="s">
        <v>85</v>
      </c>
      <c r="C56" s="80"/>
      <c r="D56" s="208" t="e">
        <f>#REF!</f>
        <v>#REF!</v>
      </c>
      <c r="E56" s="209" t="e">
        <f>#REF!</f>
        <v>#REF!</v>
      </c>
      <c r="F56" s="126" t="s">
        <v>23</v>
      </c>
      <c r="G56" s="22"/>
      <c r="H56" s="79" t="s">
        <v>85</v>
      </c>
      <c r="I56" s="80"/>
      <c r="J56" s="208" t="e">
        <f>#REF!</f>
        <v>#REF!</v>
      </c>
      <c r="K56" s="209" t="e">
        <f>#REF!</f>
        <v>#REF!</v>
      </c>
      <c r="L56" s="126" t="s">
        <v>23</v>
      </c>
      <c r="M56" s="226"/>
    </row>
    <row r="57" spans="2:13" s="229" customFormat="1" ht="15.75" customHeight="1" x14ac:dyDescent="0.15">
      <c r="B57" s="79" t="s">
        <v>86</v>
      </c>
      <c r="C57" s="80"/>
      <c r="D57" s="208" t="s">
        <v>23</v>
      </c>
      <c r="E57" s="209" t="s">
        <v>23</v>
      </c>
      <c r="F57" s="126" t="s">
        <v>23</v>
      </c>
      <c r="G57" s="22"/>
      <c r="H57" s="79" t="s">
        <v>86</v>
      </c>
      <c r="I57" s="80"/>
      <c r="J57" s="208" t="s">
        <v>23</v>
      </c>
      <c r="K57" s="209" t="s">
        <v>23</v>
      </c>
      <c r="L57" s="126" t="s">
        <v>23</v>
      </c>
      <c r="M57" s="226"/>
    </row>
    <row r="58" spans="2:13" s="229" customFormat="1" ht="15.75" customHeight="1" x14ac:dyDescent="0.15">
      <c r="B58" s="81" t="s">
        <v>87</v>
      </c>
      <c r="C58" s="82"/>
      <c r="D58" s="210" t="s">
        <v>23</v>
      </c>
      <c r="E58" s="211" t="s">
        <v>23</v>
      </c>
      <c r="F58" s="127" t="s">
        <v>23</v>
      </c>
      <c r="G58" s="22"/>
      <c r="H58" s="81" t="s">
        <v>87</v>
      </c>
      <c r="I58" s="82"/>
      <c r="J58" s="210" t="s">
        <v>23</v>
      </c>
      <c r="K58" s="211" t="s">
        <v>23</v>
      </c>
      <c r="L58" s="127" t="s">
        <v>23</v>
      </c>
      <c r="M58" s="226"/>
    </row>
    <row r="59" spans="2:13" s="229" customFormat="1" ht="15.75" customHeight="1" x14ac:dyDescent="0.15">
      <c r="B59" s="24"/>
      <c r="C59" s="24"/>
      <c r="D59" s="23"/>
      <c r="E59" s="23"/>
      <c r="F59" s="23"/>
      <c r="G59" s="22"/>
      <c r="H59" s="24"/>
      <c r="I59" s="24"/>
      <c r="J59" s="23"/>
      <c r="K59" s="23"/>
      <c r="L59" s="23"/>
      <c r="M59" s="226"/>
    </row>
    <row r="60" spans="2:13" s="229" customFormat="1" ht="15.75" customHeight="1" x14ac:dyDescent="0.15">
      <c r="B60" s="22" t="s">
        <v>88</v>
      </c>
      <c r="C60" s="22"/>
      <c r="D60" s="23"/>
      <c r="E60" s="23"/>
      <c r="F60" s="23"/>
      <c r="G60" s="22"/>
      <c r="H60" s="22" t="s">
        <v>88</v>
      </c>
      <c r="I60" s="22"/>
      <c r="J60" s="23"/>
      <c r="K60" s="23"/>
      <c r="L60" s="23"/>
      <c r="M60" s="226"/>
    </row>
    <row r="61" spans="2:13" s="229" customFormat="1" ht="15.75" customHeight="1" x14ac:dyDescent="0.15">
      <c r="B61" s="73" t="s">
        <v>89</v>
      </c>
      <c r="C61" s="74"/>
      <c r="D61" s="75" t="s">
        <v>37</v>
      </c>
      <c r="E61" s="119" t="s">
        <v>38</v>
      </c>
      <c r="F61" s="76" t="s">
        <v>39</v>
      </c>
      <c r="G61" s="22"/>
      <c r="H61" s="73" t="s">
        <v>89</v>
      </c>
      <c r="I61" s="74"/>
      <c r="J61" s="75" t="s">
        <v>37</v>
      </c>
      <c r="K61" s="119" t="s">
        <v>38</v>
      </c>
      <c r="L61" s="76" t="s">
        <v>39</v>
      </c>
      <c r="M61" s="226"/>
    </row>
    <row r="62" spans="2:13" s="229" customFormat="1" ht="15.75" customHeight="1" x14ac:dyDescent="0.15">
      <c r="B62" s="69" t="s">
        <v>40</v>
      </c>
      <c r="C62" s="70" t="s">
        <v>90</v>
      </c>
      <c r="D62" s="88" t="e">
        <f>#REF!</f>
        <v>#REF!</v>
      </c>
      <c r="E62" s="118" t="e">
        <f>#REF!</f>
        <v>#REF!</v>
      </c>
      <c r="F62" s="87" t="s">
        <v>23</v>
      </c>
      <c r="G62" s="22"/>
      <c r="H62" s="69" t="s">
        <v>40</v>
      </c>
      <c r="I62" s="70" t="s">
        <v>90</v>
      </c>
      <c r="J62" s="88" t="e">
        <f>#REF!</f>
        <v>#REF!</v>
      </c>
      <c r="K62" s="118" t="e">
        <f>#REF!</f>
        <v>#REF!</v>
      </c>
      <c r="L62" s="87" t="s">
        <v>23</v>
      </c>
      <c r="M62" s="226"/>
    </row>
    <row r="63" spans="2:13" s="229" customFormat="1" ht="15.75" customHeight="1" x14ac:dyDescent="0.15">
      <c r="B63" s="69" t="s">
        <v>41</v>
      </c>
      <c r="C63" s="70" t="s">
        <v>91</v>
      </c>
      <c r="D63" s="88" t="e">
        <f>#REF!</f>
        <v>#REF!</v>
      </c>
      <c r="E63" s="118" t="e">
        <f>#REF!</f>
        <v>#REF!</v>
      </c>
      <c r="F63" s="87" t="s">
        <v>23</v>
      </c>
      <c r="G63" s="22"/>
      <c r="H63" s="69" t="s">
        <v>41</v>
      </c>
      <c r="I63" s="70" t="s">
        <v>91</v>
      </c>
      <c r="J63" s="88" t="e">
        <f>#REF!</f>
        <v>#REF!</v>
      </c>
      <c r="K63" s="118" t="e">
        <f>#REF!</f>
        <v>#REF!</v>
      </c>
      <c r="L63" s="87" t="s">
        <v>23</v>
      </c>
      <c r="M63" s="226"/>
    </row>
    <row r="64" spans="2:13" s="229" customFormat="1" ht="15.75" customHeight="1" x14ac:dyDescent="0.15">
      <c r="B64" s="69" t="s">
        <v>48</v>
      </c>
      <c r="C64" s="70" t="s">
        <v>197</v>
      </c>
      <c r="D64" s="88" t="e">
        <f>#REF!</f>
        <v>#REF!</v>
      </c>
      <c r="E64" s="118" t="e">
        <f>#REF!</f>
        <v>#REF!</v>
      </c>
      <c r="F64" s="87" t="s">
        <v>23</v>
      </c>
      <c r="G64" s="22"/>
      <c r="H64" s="69" t="s">
        <v>48</v>
      </c>
      <c r="I64" s="70" t="s">
        <v>197</v>
      </c>
      <c r="J64" s="88" t="e">
        <f>#REF!</f>
        <v>#REF!</v>
      </c>
      <c r="K64" s="118" t="e">
        <f>#REF!</f>
        <v>#REF!</v>
      </c>
      <c r="L64" s="87" t="s">
        <v>23</v>
      </c>
      <c r="M64" s="226"/>
    </row>
    <row r="65" spans="2:13" s="229" customFormat="1" ht="15.75" customHeight="1" x14ac:dyDescent="0.15">
      <c r="B65" s="69" t="s">
        <v>52</v>
      </c>
      <c r="C65" s="70" t="s">
        <v>92</v>
      </c>
      <c r="D65" s="88" t="e">
        <f>#REF!</f>
        <v>#REF!</v>
      </c>
      <c r="E65" s="118" t="e">
        <f>#REF!</f>
        <v>#REF!</v>
      </c>
      <c r="F65" s="87" t="s">
        <v>23</v>
      </c>
      <c r="G65" s="22"/>
      <c r="H65" s="69" t="s">
        <v>52</v>
      </c>
      <c r="I65" s="70" t="s">
        <v>92</v>
      </c>
      <c r="J65" s="88" t="e">
        <f>#REF!</f>
        <v>#REF!</v>
      </c>
      <c r="K65" s="118" t="e">
        <f>#REF!</f>
        <v>#REF!</v>
      </c>
      <c r="L65" s="87" t="s">
        <v>23</v>
      </c>
      <c r="M65" s="226"/>
    </row>
    <row r="66" spans="2:13" s="229" customFormat="1" ht="15.75" customHeight="1" x14ac:dyDescent="0.15">
      <c r="B66" s="69" t="s">
        <v>56</v>
      </c>
      <c r="C66" s="70" t="s">
        <v>93</v>
      </c>
      <c r="D66" s="88" t="e">
        <f>#REF!</f>
        <v>#REF!</v>
      </c>
      <c r="E66" s="118" t="e">
        <f>#REF!</f>
        <v>#REF!</v>
      </c>
      <c r="F66" s="87" t="s">
        <v>23</v>
      </c>
      <c r="G66" s="22"/>
      <c r="H66" s="69" t="s">
        <v>56</v>
      </c>
      <c r="I66" s="70" t="s">
        <v>93</v>
      </c>
      <c r="J66" s="88" t="e">
        <f>#REF!</f>
        <v>#REF!</v>
      </c>
      <c r="K66" s="118" t="e">
        <f>#REF!</f>
        <v>#REF!</v>
      </c>
      <c r="L66" s="87" t="s">
        <v>23</v>
      </c>
      <c r="M66" s="226"/>
    </row>
    <row r="67" spans="2:13" s="229" customFormat="1" ht="15.75" customHeight="1" x14ac:dyDescent="0.15">
      <c r="B67" s="69" t="s">
        <v>61</v>
      </c>
      <c r="C67" s="70" t="s">
        <v>94</v>
      </c>
      <c r="D67" s="88" t="e">
        <f>#REF!</f>
        <v>#REF!</v>
      </c>
      <c r="E67" s="118" t="e">
        <f>#REF!</f>
        <v>#REF!</v>
      </c>
      <c r="F67" s="87" t="s">
        <v>23</v>
      </c>
      <c r="G67" s="22"/>
      <c r="H67" s="69" t="s">
        <v>61</v>
      </c>
      <c r="I67" s="70" t="s">
        <v>94</v>
      </c>
      <c r="J67" s="88" t="e">
        <f>#REF!</f>
        <v>#REF!</v>
      </c>
      <c r="K67" s="118" t="e">
        <f>#REF!</f>
        <v>#REF!</v>
      </c>
      <c r="L67" s="87" t="s">
        <v>23</v>
      </c>
      <c r="M67" s="226"/>
    </row>
    <row r="68" spans="2:13" s="229" customFormat="1" ht="15.75" customHeight="1" x14ac:dyDescent="0.15">
      <c r="B68" s="69" t="s">
        <v>69</v>
      </c>
      <c r="C68" s="70" t="s">
        <v>95</v>
      </c>
      <c r="D68" s="88" t="e">
        <f>#REF!</f>
        <v>#REF!</v>
      </c>
      <c r="E68" s="118" t="e">
        <f>#REF!</f>
        <v>#REF!</v>
      </c>
      <c r="F68" s="87" t="s">
        <v>23</v>
      </c>
      <c r="G68" s="22"/>
      <c r="H68" s="69" t="s">
        <v>69</v>
      </c>
      <c r="I68" s="70" t="s">
        <v>95</v>
      </c>
      <c r="J68" s="88" t="e">
        <f>#REF!</f>
        <v>#REF!</v>
      </c>
      <c r="K68" s="118" t="e">
        <f>#REF!</f>
        <v>#REF!</v>
      </c>
      <c r="L68" s="87" t="s">
        <v>23</v>
      </c>
      <c r="M68" s="226"/>
    </row>
    <row r="69" spans="2:13" s="229" customFormat="1" ht="15.75" customHeight="1" x14ac:dyDescent="0.15">
      <c r="B69" s="69" t="s">
        <v>75</v>
      </c>
      <c r="C69" s="70" t="s">
        <v>93</v>
      </c>
      <c r="D69" s="88" t="e">
        <f>#REF!</f>
        <v>#REF!</v>
      </c>
      <c r="E69" s="118" t="e">
        <f>#REF!</f>
        <v>#REF!</v>
      </c>
      <c r="F69" s="87" t="s">
        <v>23</v>
      </c>
      <c r="G69" s="22"/>
      <c r="H69" s="69" t="s">
        <v>75</v>
      </c>
      <c r="I69" s="70" t="s">
        <v>93</v>
      </c>
      <c r="J69" s="88" t="e">
        <f>#REF!</f>
        <v>#REF!</v>
      </c>
      <c r="K69" s="118" t="e">
        <f>#REF!</f>
        <v>#REF!</v>
      </c>
      <c r="L69" s="87" t="s">
        <v>23</v>
      </c>
      <c r="M69" s="226"/>
    </row>
    <row r="70" spans="2:13" s="229" customFormat="1" ht="15.75" customHeight="1" x14ac:dyDescent="0.15">
      <c r="B70" s="71" t="s">
        <v>80</v>
      </c>
      <c r="C70" s="72" t="s">
        <v>198</v>
      </c>
      <c r="D70" s="89" t="e">
        <f>#REF!</f>
        <v>#REF!</v>
      </c>
      <c r="E70" s="117" t="e">
        <f>#REF!</f>
        <v>#REF!</v>
      </c>
      <c r="F70" s="86" t="s">
        <v>23</v>
      </c>
      <c r="G70" s="22"/>
      <c r="H70" s="71" t="s">
        <v>80</v>
      </c>
      <c r="I70" s="72" t="s">
        <v>198</v>
      </c>
      <c r="J70" s="89" t="e">
        <f>#REF!</f>
        <v>#REF!</v>
      </c>
      <c r="K70" s="117" t="e">
        <f>#REF!</f>
        <v>#REF!</v>
      </c>
      <c r="L70" s="86" t="s">
        <v>23</v>
      </c>
      <c r="M70" s="226"/>
    </row>
    <row r="71" spans="2:13" s="229" customFormat="1" ht="13.5" customHeight="1" x14ac:dyDescent="0.1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6"/>
    </row>
    <row r="72" spans="2:13" ht="13.5" customHeight="1" x14ac:dyDescent="0.15">
      <c r="B72" s="233" t="s">
        <v>96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7"/>
    </row>
    <row r="73" spans="2:13" ht="13.5" customHeight="1" x14ac:dyDescent="0.15">
      <c r="B73" s="234" t="s">
        <v>97</v>
      </c>
      <c r="C73" s="544" t="s">
        <v>199</v>
      </c>
      <c r="D73" s="540"/>
      <c r="E73" s="540"/>
      <c r="F73" s="540"/>
      <c r="G73" s="540"/>
      <c r="H73" s="540"/>
      <c r="I73" s="540"/>
      <c r="J73" s="540"/>
      <c r="K73" s="540"/>
      <c r="L73" s="540"/>
      <c r="M73" s="227"/>
    </row>
    <row r="74" spans="2:13" ht="13.5" customHeight="1" x14ac:dyDescent="0.15">
      <c r="B74" s="22"/>
      <c r="C74" s="543" t="s">
        <v>200</v>
      </c>
      <c r="D74" s="543"/>
      <c r="E74" s="543"/>
      <c r="F74" s="543"/>
      <c r="G74" s="543"/>
      <c r="H74" s="543"/>
      <c r="I74" s="543"/>
      <c r="J74" s="543"/>
      <c r="K74" s="543"/>
      <c r="L74" s="543"/>
      <c r="M74" s="227"/>
    </row>
    <row r="75" spans="2:13" ht="13.5" customHeight="1" x14ac:dyDescent="0.15">
      <c r="B75" s="234" t="s">
        <v>98</v>
      </c>
      <c r="C75" s="544" t="s">
        <v>201</v>
      </c>
      <c r="D75" s="544"/>
      <c r="E75" s="544"/>
      <c r="F75" s="544"/>
      <c r="G75" s="544"/>
      <c r="H75" s="544"/>
      <c r="I75" s="544"/>
      <c r="J75" s="544"/>
      <c r="K75" s="544"/>
      <c r="L75" s="544"/>
      <c r="M75" s="227"/>
    </row>
    <row r="76" spans="2:13" ht="13.5" customHeight="1" x14ac:dyDescent="0.15">
      <c r="B76" s="22"/>
      <c r="C76" s="543" t="s">
        <v>168</v>
      </c>
      <c r="D76" s="543"/>
      <c r="E76" s="543"/>
      <c r="F76" s="543"/>
      <c r="G76" s="543"/>
      <c r="H76" s="543"/>
      <c r="I76" s="543"/>
      <c r="J76" s="543"/>
      <c r="K76" s="543"/>
      <c r="L76" s="543"/>
      <c r="M76" s="227"/>
    </row>
    <row r="77" spans="2:13" ht="13.5" customHeight="1" x14ac:dyDescent="0.15">
      <c r="B77" s="234" t="s">
        <v>99</v>
      </c>
      <c r="C77" s="544" t="s">
        <v>202</v>
      </c>
      <c r="D77" s="544"/>
      <c r="E77" s="544"/>
      <c r="F77" s="544"/>
      <c r="G77" s="544"/>
      <c r="H77" s="544"/>
      <c r="I77" s="544"/>
      <c r="J77" s="544"/>
      <c r="K77" s="544"/>
      <c r="L77" s="544"/>
      <c r="M77" s="227"/>
    </row>
    <row r="78" spans="2:13" ht="13.5" customHeight="1" x14ac:dyDescent="0.15">
      <c r="B78" s="22"/>
      <c r="C78" s="543" t="s">
        <v>203</v>
      </c>
      <c r="D78" s="543"/>
      <c r="E78" s="543"/>
      <c r="F78" s="543"/>
      <c r="G78" s="543"/>
      <c r="H78" s="543"/>
      <c r="I78" s="543"/>
      <c r="J78" s="543"/>
      <c r="K78" s="543"/>
      <c r="L78" s="543"/>
      <c r="M78" s="227"/>
    </row>
    <row r="79" spans="2:13" ht="13.5" customHeight="1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7"/>
    </row>
    <row r="80" spans="2:13" ht="13.5" customHeight="1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7"/>
    </row>
    <row r="81" spans="2:16" ht="17.25" customHeight="1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90" t="s">
        <v>100</v>
      </c>
      <c r="M81" s="227"/>
    </row>
    <row r="82" spans="2:16" ht="27" customHeight="1" x14ac:dyDescent="0.1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7"/>
    </row>
    <row r="83" spans="2:16" ht="27" customHeight="1" x14ac:dyDescent="0.15">
      <c r="B83" s="19"/>
      <c r="C83" s="20"/>
      <c r="D83" s="235"/>
      <c r="E83" s="235"/>
      <c r="F83" s="235"/>
      <c r="G83" s="235"/>
      <c r="H83" s="235"/>
      <c r="I83" s="235"/>
      <c r="J83" s="235"/>
      <c r="K83" s="235"/>
      <c r="L83" s="235"/>
      <c r="M83" s="228"/>
    </row>
    <row r="84" spans="2:16" s="229" customFormat="1" ht="27" customHeight="1" x14ac:dyDescent="0.15">
      <c r="B84" s="50" t="s">
        <v>160</v>
      </c>
      <c r="C84" s="18"/>
      <c r="D84" s="18"/>
      <c r="E84" s="18"/>
      <c r="F84" s="51"/>
      <c r="G84" s="18"/>
      <c r="H84" s="50" t="s">
        <v>177</v>
      </c>
      <c r="I84" s="18"/>
      <c r="J84" s="18"/>
      <c r="K84" s="18"/>
      <c r="L84" s="51"/>
      <c r="M84" s="230"/>
    </row>
    <row r="85" spans="2:16" s="229" customFormat="1" ht="15.75" customHeight="1" x14ac:dyDescent="0.15">
      <c r="B85" s="85" t="s">
        <v>35</v>
      </c>
      <c r="C85" s="74" t="s">
        <v>36</v>
      </c>
      <c r="D85" s="116" t="s">
        <v>37</v>
      </c>
      <c r="E85" s="116" t="s">
        <v>38</v>
      </c>
      <c r="F85" s="116" t="s">
        <v>39</v>
      </c>
      <c r="G85" s="22"/>
      <c r="H85" s="85" t="s">
        <v>35</v>
      </c>
      <c r="I85" s="74" t="s">
        <v>36</v>
      </c>
      <c r="J85" s="115" t="s">
        <v>37</v>
      </c>
      <c r="K85" s="116" t="s">
        <v>38</v>
      </c>
      <c r="L85" s="74" t="s">
        <v>39</v>
      </c>
      <c r="M85" s="226"/>
    </row>
    <row r="86" spans="2:16" s="229" customFormat="1" ht="15.75" customHeight="1" x14ac:dyDescent="0.2">
      <c r="B86" s="71" t="s">
        <v>40</v>
      </c>
      <c r="C86" s="82" t="s">
        <v>40</v>
      </c>
      <c r="D86" s="218" t="e">
        <f>IF(#REF!="","―",#REF!)</f>
        <v>#REF!</v>
      </c>
      <c r="E86" s="219" t="e">
        <f>IF(#REF!="","―",#REF!)</f>
        <v>#REF!</v>
      </c>
      <c r="F86" s="219" t="e">
        <f>IF(#REF!="","―",#REF!)</f>
        <v>#REF!</v>
      </c>
      <c r="G86" s="231"/>
      <c r="H86" s="129" t="s">
        <v>40</v>
      </c>
      <c r="I86" s="130" t="s">
        <v>40</v>
      </c>
      <c r="J86" s="223" t="e">
        <f>IF(#REF!="","―",#REF!)</f>
        <v>#REF!</v>
      </c>
      <c r="K86" s="221" t="e">
        <f>IF(#REF!="","―",#REF!)</f>
        <v>#REF!</v>
      </c>
      <c r="L86" s="219" t="e">
        <f>IF(#REF!="","―",#REF!)</f>
        <v>#REF!</v>
      </c>
      <c r="M86" s="226"/>
    </row>
    <row r="87" spans="2:16" s="229" customFormat="1" ht="15.75" customHeight="1" x14ac:dyDescent="0.2">
      <c r="B87" s="69" t="s">
        <v>41</v>
      </c>
      <c r="C87" s="78" t="s">
        <v>42</v>
      </c>
      <c r="D87" s="220" t="e">
        <f>IF(#REF!="","―",#REF!)</f>
        <v>#REF!</v>
      </c>
      <c r="E87" s="221" t="e">
        <f>IF(#REF!="","―",#REF!)</f>
        <v>#REF!</v>
      </c>
      <c r="F87" s="221" t="e">
        <f>IF(#REF!="","―",#REF!)</f>
        <v>#REF!</v>
      </c>
      <c r="G87" s="231"/>
      <c r="H87" s="131" t="s">
        <v>41</v>
      </c>
      <c r="I87" s="132" t="s">
        <v>42</v>
      </c>
      <c r="J87" s="223" t="e">
        <f>IF(#REF!="","―",#REF!)</f>
        <v>#REF!</v>
      </c>
      <c r="K87" s="221" t="e">
        <f>IF(#REF!="","―",#REF!)</f>
        <v>#REF!</v>
      </c>
      <c r="L87" s="221" t="e">
        <f>IF(#REF!="","―",#REF!)</f>
        <v>#REF!</v>
      </c>
      <c r="M87" s="226"/>
    </row>
    <row r="88" spans="2:16" s="229" customFormat="1" ht="15.75" customHeight="1" x14ac:dyDescent="0.2">
      <c r="B88" s="69"/>
      <c r="C88" s="78" t="s">
        <v>43</v>
      </c>
      <c r="D88" s="220" t="e">
        <f>IF(#REF!="","―",#REF!)</f>
        <v>#REF!</v>
      </c>
      <c r="E88" s="220" t="e">
        <f>IF(#REF!="","―",#REF!)</f>
        <v>#REF!</v>
      </c>
      <c r="F88" s="220" t="e">
        <f>IF(#REF!="","―",#REF!)</f>
        <v>#REF!</v>
      </c>
      <c r="G88" s="231"/>
      <c r="H88" s="131"/>
      <c r="I88" s="132" t="s">
        <v>43</v>
      </c>
      <c r="J88" s="224" t="e">
        <f>IF(#REF!="","―",#REF!)</f>
        <v>#REF!</v>
      </c>
      <c r="K88" s="220" t="e">
        <f>IF(#REF!="","―",#REF!)</f>
        <v>#REF!</v>
      </c>
      <c r="L88" s="220" t="e">
        <f>IF(#REF!="","―",#REF!)</f>
        <v>#REF!</v>
      </c>
      <c r="M88" s="226"/>
    </row>
    <row r="89" spans="2:16" s="229" customFormat="1" ht="15.75" customHeight="1" x14ac:dyDescent="0.2">
      <c r="B89" s="69"/>
      <c r="C89" s="78" t="s">
        <v>44</v>
      </c>
      <c r="D89" s="220" t="e">
        <f>IF(#REF!="","―",#REF!)</f>
        <v>#REF!</v>
      </c>
      <c r="E89" s="220" t="e">
        <f>IF(#REF!="","―",#REF!)</f>
        <v>#REF!</v>
      </c>
      <c r="F89" s="220" t="e">
        <f>IF(#REF!="","―",#REF!)</f>
        <v>#REF!</v>
      </c>
      <c r="G89" s="231"/>
      <c r="H89" s="131"/>
      <c r="I89" s="132" t="s">
        <v>44</v>
      </c>
      <c r="J89" s="224" t="e">
        <f>IF(#REF!="","―",#REF!)</f>
        <v>#REF!</v>
      </c>
      <c r="K89" s="220" t="e">
        <f>IF(#REF!="","―",#REF!)</f>
        <v>#REF!</v>
      </c>
      <c r="L89" s="220" t="e">
        <f>IF(#REF!="","―",#REF!)</f>
        <v>#REF!</v>
      </c>
      <c r="M89" s="226"/>
      <c r="N89" s="232"/>
      <c r="O89" s="232"/>
      <c r="P89" s="232"/>
    </row>
    <row r="90" spans="2:16" s="229" customFormat="1" ht="15.75" customHeight="1" x14ac:dyDescent="0.2">
      <c r="B90" s="69"/>
      <c r="C90" s="78" t="s">
        <v>45</v>
      </c>
      <c r="D90" s="220" t="e">
        <f>IF(#REF!="","―",#REF!)</f>
        <v>#REF!</v>
      </c>
      <c r="E90" s="220" t="e">
        <f>IF(#REF!="","―",#REF!)</f>
        <v>#REF!</v>
      </c>
      <c r="F90" s="220" t="e">
        <f>IF(#REF!="","―",#REF!)</f>
        <v>#REF!</v>
      </c>
      <c r="G90" s="231"/>
      <c r="H90" s="131"/>
      <c r="I90" s="132" t="s">
        <v>45</v>
      </c>
      <c r="J90" s="224" t="e">
        <f>IF(#REF!="","―",#REF!)</f>
        <v>#REF!</v>
      </c>
      <c r="K90" s="220" t="e">
        <f>IF(#REF!="","―",#REF!)</f>
        <v>#REF!</v>
      </c>
      <c r="L90" s="220" t="e">
        <f>IF(#REF!="","―",#REF!)</f>
        <v>#REF!</v>
      </c>
      <c r="M90" s="226"/>
      <c r="N90" s="187"/>
      <c r="O90" s="187"/>
      <c r="P90" s="187"/>
    </row>
    <row r="91" spans="2:16" s="229" customFormat="1" ht="15.75" customHeight="1" x14ac:dyDescent="0.2">
      <c r="B91" s="69"/>
      <c r="C91" s="78" t="s">
        <v>46</v>
      </c>
      <c r="D91" s="220" t="e">
        <f>IF(#REF!="","―",#REF!)</f>
        <v>#REF!</v>
      </c>
      <c r="E91" s="220" t="e">
        <f>IF(#REF!="","―",#REF!)</f>
        <v>#REF!</v>
      </c>
      <c r="F91" s="220" t="e">
        <f>IF(#REF!="","―",#REF!)</f>
        <v>#REF!</v>
      </c>
      <c r="G91" s="231"/>
      <c r="H91" s="131"/>
      <c r="I91" s="132" t="s">
        <v>46</v>
      </c>
      <c r="J91" s="224" t="e">
        <f>IF(#REF!="","―",#REF!)</f>
        <v>#REF!</v>
      </c>
      <c r="K91" s="220" t="e">
        <f>IF(#REF!="","―",#REF!)</f>
        <v>#REF!</v>
      </c>
      <c r="L91" s="220" t="e">
        <f>IF(#REF!="","―",#REF!)</f>
        <v>#REF!</v>
      </c>
      <c r="M91" s="226"/>
      <c r="N91" s="187"/>
      <c r="O91" s="187"/>
      <c r="P91" s="187"/>
    </row>
    <row r="92" spans="2:16" s="229" customFormat="1" ht="15.75" customHeight="1" x14ac:dyDescent="0.2">
      <c r="B92" s="71"/>
      <c r="C92" s="82" t="s">
        <v>47</v>
      </c>
      <c r="D92" s="222" t="e">
        <f>IF(#REF!="","―",#REF!)</f>
        <v>#REF!</v>
      </c>
      <c r="E92" s="222" t="e">
        <f>IF(#REF!="","―",#REF!)</f>
        <v>#REF!</v>
      </c>
      <c r="F92" s="222" t="e">
        <f>IF(#REF!="","―",#REF!)</f>
        <v>#REF!</v>
      </c>
      <c r="G92" s="231"/>
      <c r="H92" s="129"/>
      <c r="I92" s="130" t="s">
        <v>47</v>
      </c>
      <c r="J92" s="225" t="e">
        <f>IF(#REF!="","―",#REF!)</f>
        <v>#REF!</v>
      </c>
      <c r="K92" s="222" t="e">
        <f>IF(#REF!="","―",#REF!)</f>
        <v>#REF!</v>
      </c>
      <c r="L92" s="222" t="e">
        <f>IF(#REF!="","―",#REF!)</f>
        <v>#REF!</v>
      </c>
      <c r="M92" s="226"/>
      <c r="N92" s="187"/>
      <c r="O92" s="187"/>
      <c r="P92" s="187"/>
    </row>
    <row r="93" spans="2:16" s="229" customFormat="1" ht="15.75" customHeight="1" x14ac:dyDescent="0.2">
      <c r="B93" s="69" t="s">
        <v>48</v>
      </c>
      <c r="C93" s="78" t="s">
        <v>183</v>
      </c>
      <c r="D93" s="221" t="e">
        <f>IF(#REF!="","―",#REF!)</f>
        <v>#REF!</v>
      </c>
      <c r="E93" s="221" t="e">
        <f>IF(#REF!="","―",#REF!)</f>
        <v>#REF!</v>
      </c>
      <c r="F93" s="221" t="e">
        <f>IF(#REF!="","―",#REF!)</f>
        <v>#REF!</v>
      </c>
      <c r="G93" s="231"/>
      <c r="H93" s="131" t="s">
        <v>48</v>
      </c>
      <c r="I93" s="78" t="s">
        <v>183</v>
      </c>
      <c r="J93" s="224" t="e">
        <f>IF(#REF!="","―",#REF!)</f>
        <v>#REF!</v>
      </c>
      <c r="K93" s="220" t="e">
        <f>IF(#REF!="","―",#REF!)</f>
        <v>#REF!</v>
      </c>
      <c r="L93" s="221" t="e">
        <f>IF(#REF!="","―",#REF!)</f>
        <v>#REF!</v>
      </c>
      <c r="M93" s="226"/>
      <c r="N93" s="232"/>
      <c r="O93" s="232"/>
      <c r="P93" s="232"/>
    </row>
    <row r="94" spans="2:16" s="229" customFormat="1" ht="15.75" customHeight="1" x14ac:dyDescent="0.2">
      <c r="B94" s="69"/>
      <c r="C94" s="78" t="s">
        <v>49</v>
      </c>
      <c r="D94" s="220" t="e">
        <f>IF(#REF!="","―",#REF!)</f>
        <v>#REF!</v>
      </c>
      <c r="E94" s="220" t="e">
        <f>IF(#REF!="","―",#REF!)</f>
        <v>#REF!</v>
      </c>
      <c r="F94" s="220" t="e">
        <f>IF(#REF!="","―",#REF!)</f>
        <v>#REF!</v>
      </c>
      <c r="G94" s="231"/>
      <c r="H94" s="131"/>
      <c r="I94" s="78" t="s">
        <v>49</v>
      </c>
      <c r="J94" s="224" t="e">
        <f>IF(#REF!="","―",#REF!)</f>
        <v>#REF!</v>
      </c>
      <c r="K94" s="220" t="e">
        <f>IF(#REF!="","―",#REF!)</f>
        <v>#REF!</v>
      </c>
      <c r="L94" s="220" t="e">
        <f>IF(#REF!="","―",#REF!)</f>
        <v>#REF!</v>
      </c>
      <c r="M94" s="226"/>
      <c r="N94" s="232"/>
      <c r="O94" s="232"/>
      <c r="P94" s="232"/>
    </row>
    <row r="95" spans="2:16" s="229" customFormat="1" ht="15.75" customHeight="1" x14ac:dyDescent="0.2">
      <c r="B95" s="69"/>
      <c r="C95" s="78" t="s">
        <v>184</v>
      </c>
      <c r="D95" s="220" t="e">
        <f>IF(#REF!="","―",#REF!)</f>
        <v>#REF!</v>
      </c>
      <c r="E95" s="220" t="e">
        <f>IF(#REF!="","―",#REF!)</f>
        <v>#REF!</v>
      </c>
      <c r="F95" s="220" t="e">
        <f>IF(#REF!="","―",#REF!)</f>
        <v>#REF!</v>
      </c>
      <c r="G95" s="231"/>
      <c r="H95" s="131"/>
      <c r="I95" s="78" t="s">
        <v>184</v>
      </c>
      <c r="J95" s="224" t="e">
        <f>IF(#REF!="","―",#REF!)</f>
        <v>#REF!</v>
      </c>
      <c r="K95" s="220" t="e">
        <f>IF(#REF!="","―",#REF!)</f>
        <v>#REF!</v>
      </c>
      <c r="L95" s="220" t="e">
        <f>IF(#REF!="","―",#REF!)</f>
        <v>#REF!</v>
      </c>
      <c r="M95" s="226"/>
      <c r="N95" s="232"/>
      <c r="O95" s="232"/>
      <c r="P95" s="232"/>
    </row>
    <row r="96" spans="2:16" s="229" customFormat="1" ht="15.75" customHeight="1" x14ac:dyDescent="0.2">
      <c r="B96" s="69"/>
      <c r="C96" s="78" t="s">
        <v>185</v>
      </c>
      <c r="D96" s="220" t="e">
        <f>IF(#REF!="","―",#REF!)</f>
        <v>#REF!</v>
      </c>
      <c r="E96" s="220" t="e">
        <f>IF(#REF!="","―",#REF!)</f>
        <v>#REF!</v>
      </c>
      <c r="F96" s="220" t="e">
        <f>IF(#REF!="","―",#REF!)</f>
        <v>#REF!</v>
      </c>
      <c r="G96" s="231"/>
      <c r="H96" s="131"/>
      <c r="I96" s="78" t="s">
        <v>185</v>
      </c>
      <c r="J96" s="224" t="e">
        <f>IF(#REF!="","―",#REF!)</f>
        <v>#REF!</v>
      </c>
      <c r="K96" s="220" t="e">
        <f>IF(#REF!="","―",#REF!)</f>
        <v>#REF!</v>
      </c>
      <c r="L96" s="220" t="e">
        <f>IF(#REF!="","―",#REF!)</f>
        <v>#REF!</v>
      </c>
      <c r="M96" s="226"/>
      <c r="N96" s="232"/>
      <c r="O96" s="232"/>
      <c r="P96" s="232"/>
    </row>
    <row r="97" spans="2:16" s="229" customFormat="1" ht="15.75" customHeight="1" x14ac:dyDescent="0.2">
      <c r="B97" s="69"/>
      <c r="C97" s="78" t="s">
        <v>186</v>
      </c>
      <c r="D97" s="220" t="e">
        <f>IF(#REF!="","―",#REF!)</f>
        <v>#REF!</v>
      </c>
      <c r="E97" s="220" t="e">
        <f>IF(#REF!="","―",#REF!)</f>
        <v>#REF!</v>
      </c>
      <c r="F97" s="220" t="e">
        <f>IF(#REF!="","―",#REF!)</f>
        <v>#REF!</v>
      </c>
      <c r="G97" s="231"/>
      <c r="H97" s="131"/>
      <c r="I97" s="78" t="s">
        <v>186</v>
      </c>
      <c r="J97" s="224" t="e">
        <f>IF(#REF!="","―",#REF!)</f>
        <v>#REF!</v>
      </c>
      <c r="K97" s="220" t="e">
        <f>IF(#REF!="","―",#REF!)</f>
        <v>#REF!</v>
      </c>
      <c r="L97" s="220" t="e">
        <f>IF(#REF!="","―",#REF!)</f>
        <v>#REF!</v>
      </c>
      <c r="M97" s="226"/>
      <c r="N97" s="232"/>
      <c r="O97" s="232"/>
      <c r="P97" s="232"/>
    </row>
    <row r="98" spans="2:16" s="229" customFormat="1" ht="15.75" customHeight="1" x14ac:dyDescent="0.2">
      <c r="B98" s="69"/>
      <c r="C98" s="78" t="s">
        <v>50</v>
      </c>
      <c r="D98" s="220" t="e">
        <f>IF(#REF!="","―",#REF!)</f>
        <v>#REF!</v>
      </c>
      <c r="E98" s="220" t="e">
        <f>IF(#REF!="","―",#REF!)</f>
        <v>#REF!</v>
      </c>
      <c r="F98" s="220" t="e">
        <f>IF(#REF!="","―",#REF!)</f>
        <v>#REF!</v>
      </c>
      <c r="G98" s="231"/>
      <c r="H98" s="131"/>
      <c r="I98" s="78" t="s">
        <v>50</v>
      </c>
      <c r="J98" s="224" t="e">
        <f>IF(#REF!="","―",#REF!)</f>
        <v>#REF!</v>
      </c>
      <c r="K98" s="220" t="e">
        <f>IF(#REF!="","―",#REF!)</f>
        <v>#REF!</v>
      </c>
      <c r="L98" s="220" t="e">
        <f>IF(#REF!="","―",#REF!)</f>
        <v>#REF!</v>
      </c>
      <c r="M98" s="226"/>
      <c r="N98" s="232"/>
      <c r="O98" s="232"/>
      <c r="P98" s="232"/>
    </row>
    <row r="99" spans="2:16" s="229" customFormat="1" ht="15.75" customHeight="1" x14ac:dyDescent="0.2">
      <c r="B99" s="69"/>
      <c r="C99" s="78" t="s">
        <v>187</v>
      </c>
      <c r="D99" s="220" t="e">
        <f>IF(#REF!="","―",#REF!)</f>
        <v>#REF!</v>
      </c>
      <c r="E99" s="220" t="e">
        <f>IF(#REF!="","―",#REF!)</f>
        <v>#REF!</v>
      </c>
      <c r="F99" s="220" t="e">
        <f>IF(#REF!="","―",#REF!)</f>
        <v>#REF!</v>
      </c>
      <c r="G99" s="231"/>
      <c r="H99" s="131"/>
      <c r="I99" s="78" t="s">
        <v>187</v>
      </c>
      <c r="J99" s="224" t="e">
        <f>IF(#REF!="","―",#REF!)</f>
        <v>#REF!</v>
      </c>
      <c r="K99" s="220" t="e">
        <f>IF(#REF!="","―",#REF!)</f>
        <v>#REF!</v>
      </c>
      <c r="L99" s="220" t="e">
        <f>IF(#REF!="","―",#REF!)</f>
        <v>#REF!</v>
      </c>
      <c r="M99" s="226"/>
      <c r="N99" s="232"/>
      <c r="O99" s="232"/>
      <c r="P99" s="232"/>
    </row>
    <row r="100" spans="2:16" s="229" customFormat="1" ht="15.75" customHeight="1" x14ac:dyDescent="0.2">
      <c r="B100" s="69"/>
      <c r="C100" s="78" t="s">
        <v>51</v>
      </c>
      <c r="D100" s="220" t="e">
        <f>IF(#REF!="","―",#REF!)</f>
        <v>#REF!</v>
      </c>
      <c r="E100" s="220" t="e">
        <f>IF(#REF!="","―",#REF!)</f>
        <v>#REF!</v>
      </c>
      <c r="F100" s="220" t="e">
        <f>IF(#REF!="","―",#REF!)</f>
        <v>#REF!</v>
      </c>
      <c r="G100" s="231"/>
      <c r="H100" s="131"/>
      <c r="I100" s="78" t="s">
        <v>51</v>
      </c>
      <c r="J100" s="224" t="e">
        <f>IF(#REF!="","―",#REF!)</f>
        <v>#REF!</v>
      </c>
      <c r="K100" s="220" t="e">
        <f>IF(#REF!="","―",#REF!)</f>
        <v>#REF!</v>
      </c>
      <c r="L100" s="220" t="e">
        <f>IF(#REF!="","―",#REF!)</f>
        <v>#REF!</v>
      </c>
      <c r="M100" s="226"/>
      <c r="N100" s="232"/>
      <c r="O100" s="232"/>
      <c r="P100" s="232"/>
    </row>
    <row r="101" spans="2:16" s="229" customFormat="1" ht="15.75" customHeight="1" x14ac:dyDescent="0.2">
      <c r="B101" s="71"/>
      <c r="C101" s="82" t="s">
        <v>188</v>
      </c>
      <c r="D101" s="222" t="e">
        <f>IF(#REF!="","―",#REF!)</f>
        <v>#REF!</v>
      </c>
      <c r="E101" s="222" t="e">
        <f>IF(#REF!="","―",#REF!)</f>
        <v>#REF!</v>
      </c>
      <c r="F101" s="222" t="e">
        <f>IF(#REF!="","―",#REF!)</f>
        <v>#REF!</v>
      </c>
      <c r="G101" s="231"/>
      <c r="H101" s="129"/>
      <c r="I101" s="82" t="s">
        <v>188</v>
      </c>
      <c r="J101" s="225" t="e">
        <f>IF(#REF!="","―",#REF!)</f>
        <v>#REF!</v>
      </c>
      <c r="K101" s="222" t="e">
        <f>IF(#REF!="","―",#REF!)</f>
        <v>#REF!</v>
      </c>
      <c r="L101" s="222" t="e">
        <f>IF(#REF!="","―",#REF!)</f>
        <v>#REF!</v>
      </c>
      <c r="M101" s="226"/>
      <c r="N101" s="187"/>
      <c r="O101" s="187"/>
      <c r="P101" s="188"/>
    </row>
    <row r="102" spans="2:16" s="229" customFormat="1" ht="15.75" customHeight="1" x14ac:dyDescent="0.2">
      <c r="B102" s="69" t="s">
        <v>52</v>
      </c>
      <c r="C102" s="78" t="s">
        <v>53</v>
      </c>
      <c r="D102" s="221" t="e">
        <f>IF(#REF!="","―",#REF!)</f>
        <v>#REF!</v>
      </c>
      <c r="E102" s="221" t="e">
        <f>IF(#REF!="","―",#REF!)</f>
        <v>#REF!</v>
      </c>
      <c r="F102" s="221" t="e">
        <f>IF(#REF!="","―",#REF!)</f>
        <v>#REF!</v>
      </c>
      <c r="G102" s="231"/>
      <c r="H102" s="131" t="s">
        <v>52</v>
      </c>
      <c r="I102" s="132" t="s">
        <v>53</v>
      </c>
      <c r="J102" s="223" t="e">
        <f>IF(#REF!="","―",#REF!)</f>
        <v>#REF!</v>
      </c>
      <c r="K102" s="221" t="e">
        <f>IF(#REF!="","―",#REF!)</f>
        <v>#REF!</v>
      </c>
      <c r="L102" s="221" t="e">
        <f>IF(#REF!="","―",#REF!)</f>
        <v>#REF!</v>
      </c>
      <c r="M102" s="226"/>
      <c r="N102" s="187"/>
      <c r="O102" s="187"/>
      <c r="P102" s="188"/>
    </row>
    <row r="103" spans="2:16" s="229" customFormat="1" ht="15.75" customHeight="1" x14ac:dyDescent="0.2">
      <c r="B103" s="69"/>
      <c r="C103" s="78" t="s">
        <v>54</v>
      </c>
      <c r="D103" s="220" t="e">
        <f>IF(#REF!="","―",#REF!)</f>
        <v>#REF!</v>
      </c>
      <c r="E103" s="220" t="e">
        <f>IF(#REF!="","―",#REF!)</f>
        <v>#REF!</v>
      </c>
      <c r="F103" s="220" t="e">
        <f>IF(#REF!="","―",#REF!)</f>
        <v>#REF!</v>
      </c>
      <c r="G103" s="231"/>
      <c r="H103" s="131"/>
      <c r="I103" s="132" t="s">
        <v>54</v>
      </c>
      <c r="J103" s="224" t="e">
        <f>IF(#REF!="","―",#REF!)</f>
        <v>#REF!</v>
      </c>
      <c r="K103" s="220" t="e">
        <f>IF(#REF!="","―",#REF!)</f>
        <v>#REF!</v>
      </c>
      <c r="L103" s="220" t="e">
        <f>IF(#REF!="","―",#REF!)</f>
        <v>#REF!</v>
      </c>
      <c r="M103" s="226"/>
      <c r="N103" s="187"/>
      <c r="O103" s="187"/>
      <c r="P103" s="188"/>
    </row>
    <row r="104" spans="2:16" s="229" customFormat="1" ht="15.75" customHeight="1" x14ac:dyDescent="0.2">
      <c r="B104" s="71"/>
      <c r="C104" s="82" t="s">
        <v>55</v>
      </c>
      <c r="D104" s="222" t="e">
        <f>IF(#REF!="","―",#REF!)</f>
        <v>#REF!</v>
      </c>
      <c r="E104" s="222" t="e">
        <f>IF(#REF!="","―",#REF!)</f>
        <v>#REF!</v>
      </c>
      <c r="F104" s="222" t="e">
        <f>IF(#REF!="","―",#REF!)</f>
        <v>#REF!</v>
      </c>
      <c r="G104" s="231"/>
      <c r="H104" s="129"/>
      <c r="I104" s="130" t="s">
        <v>55</v>
      </c>
      <c r="J104" s="225" t="e">
        <f>IF(#REF!="","―",#REF!)</f>
        <v>#REF!</v>
      </c>
      <c r="K104" s="222" t="e">
        <f>IF(#REF!="","―",#REF!)</f>
        <v>#REF!</v>
      </c>
      <c r="L104" s="222" t="e">
        <f>IF(#REF!="","―",#REF!)</f>
        <v>#REF!</v>
      </c>
      <c r="M104" s="226"/>
    </row>
    <row r="105" spans="2:16" s="229" customFormat="1" ht="15.75" customHeight="1" x14ac:dyDescent="0.2">
      <c r="B105" s="69" t="s">
        <v>56</v>
      </c>
      <c r="C105" s="78" t="s">
        <v>57</v>
      </c>
      <c r="D105" s="221" t="e">
        <f>IF(#REF!="","―",#REF!)</f>
        <v>#REF!</v>
      </c>
      <c r="E105" s="221" t="e">
        <f>IF(#REF!="","―",#REF!)</f>
        <v>#REF!</v>
      </c>
      <c r="F105" s="221" t="e">
        <f>IF(#REF!="","―",#REF!)</f>
        <v>#REF!</v>
      </c>
      <c r="G105" s="231"/>
      <c r="H105" s="131" t="s">
        <v>56</v>
      </c>
      <c r="I105" s="132" t="s">
        <v>57</v>
      </c>
      <c r="J105" s="224" t="e">
        <f>IF(#REF!="","―",#REF!)</f>
        <v>#REF!</v>
      </c>
      <c r="K105" s="220" t="e">
        <f>IF(#REF!="","―",#REF!)</f>
        <v>#REF!</v>
      </c>
      <c r="L105" s="221" t="e">
        <f>IF(#REF!="","―",#REF!)</f>
        <v>#REF!</v>
      </c>
      <c r="M105" s="226"/>
    </row>
    <row r="106" spans="2:16" s="229" customFormat="1" ht="15.75" customHeight="1" x14ac:dyDescent="0.2">
      <c r="B106" s="69"/>
      <c r="C106" s="78" t="s">
        <v>58</v>
      </c>
      <c r="D106" s="220" t="e">
        <f>IF(#REF!="","―",#REF!)</f>
        <v>#REF!</v>
      </c>
      <c r="E106" s="220" t="e">
        <f>IF(#REF!="","―",#REF!)</f>
        <v>#REF!</v>
      </c>
      <c r="F106" s="220" t="e">
        <f>IF(#REF!="","―",#REF!)</f>
        <v>#REF!</v>
      </c>
      <c r="G106" s="231"/>
      <c r="H106" s="131"/>
      <c r="I106" s="132" t="s">
        <v>58</v>
      </c>
      <c r="J106" s="224" t="e">
        <f>IF(#REF!="","―",#REF!)</f>
        <v>#REF!</v>
      </c>
      <c r="K106" s="220" t="e">
        <f>IF(#REF!="","―",#REF!)</f>
        <v>#REF!</v>
      </c>
      <c r="L106" s="220" t="e">
        <f>IF(#REF!="","―",#REF!)</f>
        <v>#REF!</v>
      </c>
      <c r="M106" s="226"/>
    </row>
    <row r="107" spans="2:16" s="229" customFormat="1" ht="15.75" customHeight="1" x14ac:dyDescent="0.2">
      <c r="B107" s="69"/>
      <c r="C107" s="78" t="s">
        <v>59</v>
      </c>
      <c r="D107" s="220" t="e">
        <f>IF(#REF!="","―",#REF!)</f>
        <v>#REF!</v>
      </c>
      <c r="E107" s="220" t="e">
        <f>IF(#REF!="","―",#REF!)</f>
        <v>#REF!</v>
      </c>
      <c r="F107" s="220" t="e">
        <f>IF(#REF!="","―",#REF!)</f>
        <v>#REF!</v>
      </c>
      <c r="G107" s="231"/>
      <c r="H107" s="131"/>
      <c r="I107" s="132" t="s">
        <v>59</v>
      </c>
      <c r="J107" s="224" t="e">
        <f>IF(#REF!="","―",#REF!)</f>
        <v>#REF!</v>
      </c>
      <c r="K107" s="220" t="e">
        <f>IF(#REF!="","―",#REF!)</f>
        <v>#REF!</v>
      </c>
      <c r="L107" s="220" t="e">
        <f>IF(#REF!="","―",#REF!)</f>
        <v>#REF!</v>
      </c>
      <c r="M107" s="226"/>
    </row>
    <row r="108" spans="2:16" s="229" customFormat="1" ht="15.75" customHeight="1" x14ac:dyDescent="0.2">
      <c r="B108" s="71"/>
      <c r="C108" s="82" t="s">
        <v>60</v>
      </c>
      <c r="D108" s="222" t="e">
        <f>IF(#REF!="","―",#REF!)</f>
        <v>#REF!</v>
      </c>
      <c r="E108" s="222" t="e">
        <f>IF(#REF!="","―",#REF!)</f>
        <v>#REF!</v>
      </c>
      <c r="F108" s="222" t="e">
        <f>IF(#REF!="","―",#REF!)</f>
        <v>#REF!</v>
      </c>
      <c r="G108" s="231"/>
      <c r="H108" s="129"/>
      <c r="I108" s="130" t="s">
        <v>60</v>
      </c>
      <c r="J108" s="224" t="e">
        <f>IF(#REF!="","―",#REF!)</f>
        <v>#REF!</v>
      </c>
      <c r="K108" s="220" t="e">
        <f>IF(#REF!="","―",#REF!)</f>
        <v>#REF!</v>
      </c>
      <c r="L108" s="222" t="e">
        <f>IF(#REF!="","―",#REF!)</f>
        <v>#REF!</v>
      </c>
      <c r="M108" s="226"/>
    </row>
    <row r="109" spans="2:16" s="229" customFormat="1" ht="15.75" customHeight="1" x14ac:dyDescent="0.2">
      <c r="B109" s="69" t="s">
        <v>61</v>
      </c>
      <c r="C109" s="78" t="s">
        <v>62</v>
      </c>
      <c r="D109" s="221" t="e">
        <f>IF(#REF!="","―",#REF!)</f>
        <v>#REF!</v>
      </c>
      <c r="E109" s="221" t="e">
        <f>IF(#REF!="","―",#REF!)</f>
        <v>#REF!</v>
      </c>
      <c r="F109" s="221" t="e">
        <f>IF(#REF!="","―",#REF!)</f>
        <v>#REF!</v>
      </c>
      <c r="G109" s="231"/>
      <c r="H109" s="131" t="s">
        <v>61</v>
      </c>
      <c r="I109" s="132" t="s">
        <v>62</v>
      </c>
      <c r="J109" s="223" t="e">
        <f>IF(#REF!="","―",#REF!)</f>
        <v>#REF!</v>
      </c>
      <c r="K109" s="221" t="e">
        <f>IF(#REF!="","―",#REF!)</f>
        <v>#REF!</v>
      </c>
      <c r="L109" s="221" t="e">
        <f>IF(#REF!="","―",#REF!)</f>
        <v>#REF!</v>
      </c>
      <c r="M109" s="226"/>
    </row>
    <row r="110" spans="2:16" s="229" customFormat="1" ht="15.75" customHeight="1" x14ac:dyDescent="0.2">
      <c r="B110" s="69"/>
      <c r="C110" s="78" t="s">
        <v>63</v>
      </c>
      <c r="D110" s="220" t="e">
        <f>IF(#REF!="","―",#REF!)</f>
        <v>#REF!</v>
      </c>
      <c r="E110" s="220" t="e">
        <f>IF(#REF!="","―",#REF!)</f>
        <v>#REF!</v>
      </c>
      <c r="F110" s="220" t="e">
        <f>IF(#REF!="","―",#REF!)</f>
        <v>#REF!</v>
      </c>
      <c r="G110" s="231"/>
      <c r="H110" s="131"/>
      <c r="I110" s="132" t="s">
        <v>63</v>
      </c>
      <c r="J110" s="224" t="e">
        <f>IF(#REF!="","―",#REF!)</f>
        <v>#REF!</v>
      </c>
      <c r="K110" s="220" t="e">
        <f>IF(#REF!="","―",#REF!)</f>
        <v>#REF!</v>
      </c>
      <c r="L110" s="220" t="e">
        <f>IF(#REF!="","―",#REF!)</f>
        <v>#REF!</v>
      </c>
      <c r="M110" s="226"/>
    </row>
    <row r="111" spans="2:16" s="229" customFormat="1" ht="15.75" customHeight="1" x14ac:dyDescent="0.2">
      <c r="B111" s="69"/>
      <c r="C111" s="78" t="s">
        <v>64</v>
      </c>
      <c r="D111" s="220" t="e">
        <f>IF(#REF!="","―",#REF!)</f>
        <v>#REF!</v>
      </c>
      <c r="E111" s="220" t="e">
        <f>IF(#REF!="","―",#REF!)</f>
        <v>#REF!</v>
      </c>
      <c r="F111" s="220" t="e">
        <f>IF(#REF!="","―",#REF!)</f>
        <v>#REF!</v>
      </c>
      <c r="G111" s="231"/>
      <c r="H111" s="131"/>
      <c r="I111" s="132" t="s">
        <v>64</v>
      </c>
      <c r="J111" s="224" t="e">
        <f>IF(#REF!="","―",#REF!)</f>
        <v>#REF!</v>
      </c>
      <c r="K111" s="220" t="e">
        <f>IF(#REF!="","―",#REF!)</f>
        <v>#REF!</v>
      </c>
      <c r="L111" s="220" t="e">
        <f>IF(#REF!="","―",#REF!)</f>
        <v>#REF!</v>
      </c>
      <c r="M111" s="226"/>
    </row>
    <row r="112" spans="2:16" s="229" customFormat="1" ht="15.75" customHeight="1" x14ac:dyDescent="0.2">
      <c r="B112" s="69"/>
      <c r="C112" s="78" t="s">
        <v>65</v>
      </c>
      <c r="D112" s="220" t="e">
        <f>IF(#REF!="","―",#REF!)</f>
        <v>#REF!</v>
      </c>
      <c r="E112" s="220" t="e">
        <f>IF(#REF!="","―",#REF!)</f>
        <v>#REF!</v>
      </c>
      <c r="F112" s="220" t="e">
        <f>IF(#REF!="","―",#REF!)</f>
        <v>#REF!</v>
      </c>
      <c r="G112" s="231"/>
      <c r="H112" s="131"/>
      <c r="I112" s="132" t="s">
        <v>65</v>
      </c>
      <c r="J112" s="224" t="e">
        <f>IF(#REF!="","―",#REF!)</f>
        <v>#REF!</v>
      </c>
      <c r="K112" s="220" t="e">
        <f>IF(#REF!="","―",#REF!)</f>
        <v>#REF!</v>
      </c>
      <c r="L112" s="220" t="e">
        <f>IF(#REF!="","―",#REF!)</f>
        <v>#REF!</v>
      </c>
      <c r="M112" s="226"/>
    </row>
    <row r="113" spans="2:13" s="229" customFormat="1" ht="15.75" customHeight="1" x14ac:dyDescent="0.2">
      <c r="B113" s="69"/>
      <c r="C113" s="78" t="s">
        <v>66</v>
      </c>
      <c r="D113" s="220" t="e">
        <f>IF(#REF!="","―",#REF!)</f>
        <v>#REF!</v>
      </c>
      <c r="E113" s="220" t="e">
        <f>IF(#REF!="","―",#REF!)</f>
        <v>#REF!</v>
      </c>
      <c r="F113" s="220" t="e">
        <f>IF(#REF!="","―",#REF!)</f>
        <v>#REF!</v>
      </c>
      <c r="G113" s="231"/>
      <c r="H113" s="131"/>
      <c r="I113" s="132" t="s">
        <v>66</v>
      </c>
      <c r="J113" s="224" t="e">
        <f>IF(#REF!="","―",#REF!)</f>
        <v>#REF!</v>
      </c>
      <c r="K113" s="220" t="e">
        <f>IF(#REF!="","―",#REF!)</f>
        <v>#REF!</v>
      </c>
      <c r="L113" s="220" t="e">
        <f>IF(#REF!="","―",#REF!)</f>
        <v>#REF!</v>
      </c>
      <c r="M113" s="226"/>
    </row>
    <row r="114" spans="2:13" s="229" customFormat="1" ht="15.75" customHeight="1" x14ac:dyDescent="0.2">
      <c r="B114" s="69"/>
      <c r="C114" s="78" t="s">
        <v>67</v>
      </c>
      <c r="D114" s="220" t="e">
        <f>IF(#REF!="","―",#REF!)</f>
        <v>#REF!</v>
      </c>
      <c r="E114" s="220" t="e">
        <f>IF(#REF!="","―",#REF!)</f>
        <v>#REF!</v>
      </c>
      <c r="F114" s="220" t="e">
        <f>IF(#REF!="","―",#REF!)</f>
        <v>#REF!</v>
      </c>
      <c r="G114" s="231"/>
      <c r="H114" s="131"/>
      <c r="I114" s="132" t="s">
        <v>67</v>
      </c>
      <c r="J114" s="224" t="e">
        <f>IF(#REF!="","―",#REF!)</f>
        <v>#REF!</v>
      </c>
      <c r="K114" s="220" t="e">
        <f>IF(#REF!="","―",#REF!)</f>
        <v>#REF!</v>
      </c>
      <c r="L114" s="220" t="e">
        <f>IF(#REF!="","―",#REF!)</f>
        <v>#REF!</v>
      </c>
      <c r="M114" s="226"/>
    </row>
    <row r="115" spans="2:13" s="229" customFormat="1" ht="15.75" customHeight="1" x14ac:dyDescent="0.2">
      <c r="B115" s="71"/>
      <c r="C115" s="82" t="s">
        <v>68</v>
      </c>
      <c r="D115" s="222" t="e">
        <f>IF(#REF!="","―",#REF!)</f>
        <v>#REF!</v>
      </c>
      <c r="E115" s="222" t="e">
        <f>IF(#REF!="","―",#REF!)</f>
        <v>#REF!</v>
      </c>
      <c r="F115" s="222" t="e">
        <f>IF(#REF!="","―",#REF!)</f>
        <v>#REF!</v>
      </c>
      <c r="G115" s="231"/>
      <c r="H115" s="129"/>
      <c r="I115" s="130" t="s">
        <v>68</v>
      </c>
      <c r="J115" s="225" t="e">
        <f>IF(#REF!="","―",#REF!)</f>
        <v>#REF!</v>
      </c>
      <c r="K115" s="222" t="e">
        <f>IF(#REF!="","―",#REF!)</f>
        <v>#REF!</v>
      </c>
      <c r="L115" s="222" t="e">
        <f>IF(#REF!="","―",#REF!)</f>
        <v>#REF!</v>
      </c>
      <c r="M115" s="226"/>
    </row>
    <row r="116" spans="2:13" s="229" customFormat="1" ht="15.75" customHeight="1" x14ac:dyDescent="0.2">
      <c r="B116" s="69" t="s">
        <v>69</v>
      </c>
      <c r="C116" s="78" t="s">
        <v>70</v>
      </c>
      <c r="D116" s="221" t="e">
        <f>IF(#REF!="","―",#REF!)</f>
        <v>#REF!</v>
      </c>
      <c r="E116" s="221" t="e">
        <f>IF(#REF!="","―",#REF!)</f>
        <v>#REF!</v>
      </c>
      <c r="F116" s="221" t="e">
        <f>IF(#REF!="","―",#REF!)</f>
        <v>#REF!</v>
      </c>
      <c r="G116" s="231"/>
      <c r="H116" s="131" t="s">
        <v>69</v>
      </c>
      <c r="I116" s="132" t="s">
        <v>70</v>
      </c>
      <c r="J116" s="224" t="e">
        <f>IF(#REF!="","―",#REF!)</f>
        <v>#REF!</v>
      </c>
      <c r="K116" s="220" t="e">
        <f>IF(#REF!="","―",#REF!)</f>
        <v>#REF!</v>
      </c>
      <c r="L116" s="221" t="e">
        <f>IF(#REF!="","―",#REF!)</f>
        <v>#REF!</v>
      </c>
      <c r="M116" s="226"/>
    </row>
    <row r="117" spans="2:13" s="229" customFormat="1" ht="15.75" customHeight="1" x14ac:dyDescent="0.2">
      <c r="B117" s="69"/>
      <c r="C117" s="78" t="s">
        <v>71</v>
      </c>
      <c r="D117" s="220" t="e">
        <f>IF(#REF!="","―",#REF!)</f>
        <v>#REF!</v>
      </c>
      <c r="E117" s="220" t="e">
        <f>IF(#REF!="","―",#REF!)</f>
        <v>#REF!</v>
      </c>
      <c r="F117" s="220" t="e">
        <f>IF(#REF!="","―",#REF!)</f>
        <v>#REF!</v>
      </c>
      <c r="G117" s="231"/>
      <c r="H117" s="131"/>
      <c r="I117" s="132" t="s">
        <v>71</v>
      </c>
      <c r="J117" s="224" t="e">
        <f>IF(#REF!="","―",#REF!)</f>
        <v>#REF!</v>
      </c>
      <c r="K117" s="220" t="e">
        <f>IF(#REF!="","―",#REF!)</f>
        <v>#REF!</v>
      </c>
      <c r="L117" s="220" t="e">
        <f>IF(#REF!="","―",#REF!)</f>
        <v>#REF!</v>
      </c>
      <c r="M117" s="226"/>
    </row>
    <row r="118" spans="2:13" s="229" customFormat="1" ht="15.75" customHeight="1" x14ac:dyDescent="0.2">
      <c r="B118" s="69"/>
      <c r="C118" s="78" t="s">
        <v>72</v>
      </c>
      <c r="D118" s="220" t="e">
        <f>IF(#REF!="","―",#REF!)</f>
        <v>#REF!</v>
      </c>
      <c r="E118" s="220" t="e">
        <f>IF(#REF!="","―",#REF!)</f>
        <v>#REF!</v>
      </c>
      <c r="F118" s="220" t="e">
        <f>IF(#REF!="","―",#REF!)</f>
        <v>#REF!</v>
      </c>
      <c r="G118" s="231"/>
      <c r="H118" s="131"/>
      <c r="I118" s="132" t="s">
        <v>72</v>
      </c>
      <c r="J118" s="224" t="e">
        <f>IF(#REF!="","―",#REF!)</f>
        <v>#REF!</v>
      </c>
      <c r="K118" s="220" t="e">
        <f>IF(#REF!="","―",#REF!)</f>
        <v>#REF!</v>
      </c>
      <c r="L118" s="220" t="e">
        <f>IF(#REF!="","―",#REF!)</f>
        <v>#REF!</v>
      </c>
      <c r="M118" s="226"/>
    </row>
    <row r="119" spans="2:13" s="229" customFormat="1" ht="15.75" customHeight="1" x14ac:dyDescent="0.2">
      <c r="B119" s="69"/>
      <c r="C119" s="78" t="s">
        <v>73</v>
      </c>
      <c r="D119" s="220" t="e">
        <f>IF(#REF!="","―",#REF!)</f>
        <v>#REF!</v>
      </c>
      <c r="E119" s="220" t="e">
        <f>IF(#REF!="","―",#REF!)</f>
        <v>#REF!</v>
      </c>
      <c r="F119" s="220" t="e">
        <f>IF(#REF!="","―",#REF!)</f>
        <v>#REF!</v>
      </c>
      <c r="G119" s="231"/>
      <c r="H119" s="131"/>
      <c r="I119" s="132" t="s">
        <v>73</v>
      </c>
      <c r="J119" s="224" t="e">
        <f>IF(#REF!="","―",#REF!)</f>
        <v>#REF!</v>
      </c>
      <c r="K119" s="220" t="e">
        <f>IF(#REF!="","―",#REF!)</f>
        <v>#REF!</v>
      </c>
      <c r="L119" s="220" t="e">
        <f>IF(#REF!="","―",#REF!)</f>
        <v>#REF!</v>
      </c>
      <c r="M119" s="226"/>
    </row>
    <row r="120" spans="2:13" s="229" customFormat="1" ht="15.75" customHeight="1" x14ac:dyDescent="0.2">
      <c r="B120" s="71"/>
      <c r="C120" s="82" t="s">
        <v>74</v>
      </c>
      <c r="D120" s="222" t="e">
        <f>IF(#REF!="","―",#REF!)</f>
        <v>#REF!</v>
      </c>
      <c r="E120" s="222" t="e">
        <f>IF(#REF!="","―",#REF!)</f>
        <v>#REF!</v>
      </c>
      <c r="F120" s="222" t="e">
        <f>IF(#REF!="","―",#REF!)</f>
        <v>#REF!</v>
      </c>
      <c r="G120" s="231"/>
      <c r="H120" s="129"/>
      <c r="I120" s="130" t="s">
        <v>74</v>
      </c>
      <c r="J120" s="224" t="e">
        <f>IF(#REF!="","―",#REF!)</f>
        <v>#REF!</v>
      </c>
      <c r="K120" s="220" t="e">
        <f>IF(#REF!="","―",#REF!)</f>
        <v>#REF!</v>
      </c>
      <c r="L120" s="222" t="e">
        <f>IF(#REF!="","―",#REF!)</f>
        <v>#REF!</v>
      </c>
      <c r="M120" s="226"/>
    </row>
    <row r="121" spans="2:13" s="229" customFormat="1" ht="15.75" customHeight="1" x14ac:dyDescent="0.2">
      <c r="B121" s="69" t="s">
        <v>75</v>
      </c>
      <c r="C121" s="78" t="s">
        <v>76</v>
      </c>
      <c r="D121" s="221" t="e">
        <f>IF(#REF!="","―",#REF!)</f>
        <v>#REF!</v>
      </c>
      <c r="E121" s="221" t="e">
        <f>IF(#REF!="","―",#REF!)</f>
        <v>#REF!</v>
      </c>
      <c r="F121" s="221" t="e">
        <f>IF(#REF!="","―",#REF!)</f>
        <v>#REF!</v>
      </c>
      <c r="G121" s="231"/>
      <c r="H121" s="131" t="s">
        <v>75</v>
      </c>
      <c r="I121" s="132" t="s">
        <v>76</v>
      </c>
      <c r="J121" s="223" t="e">
        <f>IF(#REF!="","―",#REF!)</f>
        <v>#REF!</v>
      </c>
      <c r="K121" s="221" t="e">
        <f>IF(#REF!="","―",#REF!)</f>
        <v>#REF!</v>
      </c>
      <c r="L121" s="221" t="e">
        <f>IF(#REF!="","―",#REF!)</f>
        <v>#REF!</v>
      </c>
      <c r="M121" s="226"/>
    </row>
    <row r="122" spans="2:13" s="229" customFormat="1" ht="15.75" customHeight="1" x14ac:dyDescent="0.2">
      <c r="B122" s="69"/>
      <c r="C122" s="78" t="s">
        <v>77</v>
      </c>
      <c r="D122" s="220" t="e">
        <f>IF(#REF!="","―",#REF!)</f>
        <v>#REF!</v>
      </c>
      <c r="E122" s="220" t="e">
        <f>IF(#REF!="","―",#REF!)</f>
        <v>#REF!</v>
      </c>
      <c r="F122" s="220" t="e">
        <f>IF(#REF!="","―",#REF!)</f>
        <v>#REF!</v>
      </c>
      <c r="G122" s="231"/>
      <c r="H122" s="131"/>
      <c r="I122" s="132" t="s">
        <v>77</v>
      </c>
      <c r="J122" s="224" t="e">
        <f>IF(#REF!="","―",#REF!)</f>
        <v>#REF!</v>
      </c>
      <c r="K122" s="220" t="e">
        <f>IF(#REF!="","―",#REF!)</f>
        <v>#REF!</v>
      </c>
      <c r="L122" s="220" t="e">
        <f>IF(#REF!="","―",#REF!)</f>
        <v>#REF!</v>
      </c>
      <c r="M122" s="226"/>
    </row>
    <row r="123" spans="2:13" s="229" customFormat="1" ht="15.75" customHeight="1" x14ac:dyDescent="0.2">
      <c r="B123" s="69"/>
      <c r="C123" s="78" t="s">
        <v>78</v>
      </c>
      <c r="D123" s="220" t="e">
        <f>IF(#REF!="","―",#REF!)</f>
        <v>#REF!</v>
      </c>
      <c r="E123" s="220" t="e">
        <f>IF(#REF!="","―",#REF!)</f>
        <v>#REF!</v>
      </c>
      <c r="F123" s="220" t="e">
        <f>IF(#REF!="","―",#REF!)</f>
        <v>#REF!</v>
      </c>
      <c r="G123" s="231"/>
      <c r="H123" s="131"/>
      <c r="I123" s="132" t="s">
        <v>78</v>
      </c>
      <c r="J123" s="224" t="e">
        <f>IF(#REF!="","―",#REF!)</f>
        <v>#REF!</v>
      </c>
      <c r="K123" s="220" t="e">
        <f>IF(#REF!="","―",#REF!)</f>
        <v>#REF!</v>
      </c>
      <c r="L123" s="220" t="e">
        <f>IF(#REF!="","―",#REF!)</f>
        <v>#REF!</v>
      </c>
      <c r="M123" s="226"/>
    </row>
    <row r="124" spans="2:13" s="229" customFormat="1" ht="15.75" customHeight="1" x14ac:dyDescent="0.2">
      <c r="B124" s="71"/>
      <c r="C124" s="82" t="s">
        <v>79</v>
      </c>
      <c r="D124" s="222" t="e">
        <f>IF(#REF!="","―",#REF!)</f>
        <v>#REF!</v>
      </c>
      <c r="E124" s="222" t="e">
        <f>IF(#REF!="","―",#REF!)</f>
        <v>#REF!</v>
      </c>
      <c r="F124" s="222" t="e">
        <f>IF(#REF!="","―",#REF!)</f>
        <v>#REF!</v>
      </c>
      <c r="G124" s="231"/>
      <c r="H124" s="129"/>
      <c r="I124" s="130" t="s">
        <v>79</v>
      </c>
      <c r="J124" s="225" t="e">
        <f>IF(#REF!="","―",#REF!)</f>
        <v>#REF!</v>
      </c>
      <c r="K124" s="222" t="e">
        <f>IF(#REF!="","―",#REF!)</f>
        <v>#REF!</v>
      </c>
      <c r="L124" s="222" t="e">
        <f>IF(#REF!="","―",#REF!)</f>
        <v>#REF!</v>
      </c>
      <c r="M124" s="226"/>
    </row>
    <row r="125" spans="2:13" s="229" customFormat="1" ht="15.75" customHeight="1" x14ac:dyDescent="0.2">
      <c r="B125" s="69" t="s">
        <v>80</v>
      </c>
      <c r="C125" s="78" t="s">
        <v>81</v>
      </c>
      <c r="D125" s="220" t="e">
        <f>IF(#REF!="","―",#REF!)</f>
        <v>#REF!</v>
      </c>
      <c r="E125" s="220" t="e">
        <f>IF(#REF!="","―",#REF!)</f>
        <v>#REF!</v>
      </c>
      <c r="F125" s="220" t="e">
        <f>IF(#REF!="","―",#REF!)</f>
        <v>#REF!</v>
      </c>
      <c r="G125" s="231"/>
      <c r="H125" s="131" t="s">
        <v>80</v>
      </c>
      <c r="I125" s="78" t="s">
        <v>81</v>
      </c>
      <c r="J125" s="224" t="e">
        <f>IF(#REF!="","―",#REF!)</f>
        <v>#REF!</v>
      </c>
      <c r="K125" s="220" t="e">
        <f>IF(#REF!="","―",#REF!)</f>
        <v>#REF!</v>
      </c>
      <c r="L125" s="220" t="e">
        <f>IF(#REF!="","―",#REF!)</f>
        <v>#REF!</v>
      </c>
      <c r="M125" s="226"/>
    </row>
    <row r="126" spans="2:13" s="229" customFormat="1" ht="15.75" customHeight="1" x14ac:dyDescent="0.2">
      <c r="B126" s="69"/>
      <c r="C126" s="78" t="s">
        <v>189</v>
      </c>
      <c r="D126" s="220" t="e">
        <f>IF(#REF!="","―",#REF!)</f>
        <v>#REF!</v>
      </c>
      <c r="E126" s="220" t="e">
        <f>IF(#REF!="","―",#REF!)</f>
        <v>#REF!</v>
      </c>
      <c r="F126" s="220" t="e">
        <f>IF(#REF!="","―",#REF!)</f>
        <v>#REF!</v>
      </c>
      <c r="G126" s="231"/>
      <c r="H126" s="131"/>
      <c r="I126" s="78" t="s">
        <v>189</v>
      </c>
      <c r="J126" s="224" t="e">
        <f>IF(#REF!="","―",#REF!)</f>
        <v>#REF!</v>
      </c>
      <c r="K126" s="220" t="e">
        <f>IF(#REF!="","―",#REF!)</f>
        <v>#REF!</v>
      </c>
      <c r="L126" s="220" t="e">
        <f>IF(#REF!="","―",#REF!)</f>
        <v>#REF!</v>
      </c>
      <c r="M126" s="226"/>
    </row>
    <row r="127" spans="2:13" s="229" customFormat="1" ht="15.75" customHeight="1" x14ac:dyDescent="0.2">
      <c r="B127" s="69"/>
      <c r="C127" s="78" t="s">
        <v>190</v>
      </c>
      <c r="D127" s="220" t="e">
        <f>IF(#REF!="","―",#REF!)</f>
        <v>#REF!</v>
      </c>
      <c r="E127" s="220" t="e">
        <f>IF(#REF!="","―",#REF!)</f>
        <v>#REF!</v>
      </c>
      <c r="F127" s="220" t="e">
        <f>IF(#REF!="","―",#REF!)</f>
        <v>#REF!</v>
      </c>
      <c r="G127" s="231"/>
      <c r="H127" s="131"/>
      <c r="I127" s="78" t="s">
        <v>190</v>
      </c>
      <c r="J127" s="224" t="e">
        <f>IF(#REF!="","―",#REF!)</f>
        <v>#REF!</v>
      </c>
      <c r="K127" s="220" t="e">
        <f>IF(#REF!="","―",#REF!)</f>
        <v>#REF!</v>
      </c>
      <c r="L127" s="220" t="e">
        <f>IF(#REF!="","―",#REF!)</f>
        <v>#REF!</v>
      </c>
      <c r="M127" s="226"/>
    </row>
    <row r="128" spans="2:13" s="229" customFormat="1" ht="15.75" customHeight="1" x14ac:dyDescent="0.2">
      <c r="B128" s="69"/>
      <c r="C128" s="78" t="s">
        <v>191</v>
      </c>
      <c r="D128" s="220" t="e">
        <f>IF(#REF!="","―",#REF!)</f>
        <v>#REF!</v>
      </c>
      <c r="E128" s="220" t="e">
        <f>IF(#REF!="","―",#REF!)</f>
        <v>#REF!</v>
      </c>
      <c r="F128" s="220" t="e">
        <f>IF(#REF!="","―",#REF!)</f>
        <v>#REF!</v>
      </c>
      <c r="G128" s="231"/>
      <c r="H128" s="131"/>
      <c r="I128" s="78" t="s">
        <v>191</v>
      </c>
      <c r="J128" s="224" t="e">
        <f>IF(#REF!="","―",#REF!)</f>
        <v>#REF!</v>
      </c>
      <c r="K128" s="220" t="e">
        <f>IF(#REF!="","―",#REF!)</f>
        <v>#REF!</v>
      </c>
      <c r="L128" s="220" t="e">
        <f>IF(#REF!="","―",#REF!)</f>
        <v>#REF!</v>
      </c>
      <c r="M128" s="226"/>
    </row>
    <row r="129" spans="2:13" s="229" customFormat="1" ht="15.75" customHeight="1" x14ac:dyDescent="0.2">
      <c r="B129" s="69"/>
      <c r="C129" s="78" t="s">
        <v>192</v>
      </c>
      <c r="D129" s="220" t="e">
        <f>IF(#REF!="","―",#REF!)</f>
        <v>#REF!</v>
      </c>
      <c r="E129" s="220" t="e">
        <f>IF(#REF!="","―",#REF!)</f>
        <v>#REF!</v>
      </c>
      <c r="F129" s="220" t="e">
        <f>IF(#REF!="","―",#REF!)</f>
        <v>#REF!</v>
      </c>
      <c r="G129" s="231"/>
      <c r="H129" s="131"/>
      <c r="I129" s="78" t="s">
        <v>192</v>
      </c>
      <c r="J129" s="224" t="e">
        <f>IF(#REF!="","―",#REF!)</f>
        <v>#REF!</v>
      </c>
      <c r="K129" s="220" t="e">
        <f>IF(#REF!="","―",#REF!)</f>
        <v>#REF!</v>
      </c>
      <c r="L129" s="220" t="e">
        <f>IF(#REF!="","―",#REF!)</f>
        <v>#REF!</v>
      </c>
      <c r="M129" s="226"/>
    </row>
    <row r="130" spans="2:13" s="229" customFormat="1" ht="15.75" customHeight="1" x14ac:dyDescent="0.2">
      <c r="B130" s="69"/>
      <c r="C130" s="78" t="s">
        <v>82</v>
      </c>
      <c r="D130" s="220" t="e">
        <f>IF(#REF!="","―",#REF!)</f>
        <v>#REF!</v>
      </c>
      <c r="E130" s="220" t="e">
        <f>IF(#REF!="","―",#REF!)</f>
        <v>#REF!</v>
      </c>
      <c r="F130" s="220" t="e">
        <f>IF(#REF!="","―",#REF!)</f>
        <v>#REF!</v>
      </c>
      <c r="G130" s="231"/>
      <c r="H130" s="131"/>
      <c r="I130" s="78" t="s">
        <v>82</v>
      </c>
      <c r="J130" s="224" t="e">
        <f>IF(#REF!="","―",#REF!)</f>
        <v>#REF!</v>
      </c>
      <c r="K130" s="220" t="e">
        <f>IF(#REF!="","―",#REF!)</f>
        <v>#REF!</v>
      </c>
      <c r="L130" s="220" t="e">
        <f>IF(#REF!="","―",#REF!)</f>
        <v>#REF!</v>
      </c>
      <c r="M130" s="226"/>
    </row>
    <row r="131" spans="2:13" s="229" customFormat="1" ht="15.75" customHeight="1" x14ac:dyDescent="0.2">
      <c r="B131" s="69"/>
      <c r="C131" s="78" t="s">
        <v>193</v>
      </c>
      <c r="D131" s="220" t="e">
        <f>IF(#REF!="","―",#REF!)</f>
        <v>#REF!</v>
      </c>
      <c r="E131" s="220" t="e">
        <f>IF(#REF!="","―",#REF!)</f>
        <v>#REF!</v>
      </c>
      <c r="F131" s="220" t="e">
        <f>IF(#REF!="","―",#REF!)</f>
        <v>#REF!</v>
      </c>
      <c r="G131" s="231"/>
      <c r="H131" s="131"/>
      <c r="I131" s="78" t="s">
        <v>193</v>
      </c>
      <c r="J131" s="224" t="e">
        <f>IF(#REF!="","―",#REF!)</f>
        <v>#REF!</v>
      </c>
      <c r="K131" s="220" t="e">
        <f>IF(#REF!="","―",#REF!)</f>
        <v>#REF!</v>
      </c>
      <c r="L131" s="220" t="e">
        <f>IF(#REF!="","―",#REF!)</f>
        <v>#REF!</v>
      </c>
      <c r="M131" s="226"/>
    </row>
    <row r="132" spans="2:13" s="229" customFormat="1" ht="15.75" customHeight="1" x14ac:dyDescent="0.2">
      <c r="B132" s="71"/>
      <c r="C132" s="82" t="s">
        <v>83</v>
      </c>
      <c r="D132" s="222" t="e">
        <f>IF(#REF!="","―",#REF!)</f>
        <v>#REF!</v>
      </c>
      <c r="E132" s="222" t="e">
        <f>IF(#REF!="","―",#REF!)</f>
        <v>#REF!</v>
      </c>
      <c r="F132" s="222" t="e">
        <f>IF(#REF!="","―",#REF!)</f>
        <v>#REF!</v>
      </c>
      <c r="G132" s="231"/>
      <c r="H132" s="129"/>
      <c r="I132" s="82" t="s">
        <v>83</v>
      </c>
      <c r="J132" s="225" t="e">
        <f>IF(#REF!="","―",#REF!)</f>
        <v>#REF!</v>
      </c>
      <c r="K132" s="222" t="e">
        <f>IF(#REF!="","―",#REF!)</f>
        <v>#REF!</v>
      </c>
      <c r="L132" s="222" t="e">
        <f>IF(#REF!="","―",#REF!)</f>
        <v>#REF!</v>
      </c>
      <c r="M132" s="226"/>
    </row>
    <row r="133" spans="2:13" s="229" customFormat="1" ht="15.75" customHeight="1" x14ac:dyDescent="0.15">
      <c r="B133" s="24"/>
      <c r="C133" s="24"/>
      <c r="D133" s="23"/>
      <c r="E133" s="23"/>
      <c r="F133" s="23"/>
      <c r="G133" s="22"/>
      <c r="H133" s="24"/>
      <c r="I133" s="24"/>
      <c r="J133" s="23"/>
      <c r="K133" s="23"/>
      <c r="L133" s="23"/>
      <c r="M133" s="226"/>
    </row>
    <row r="134" spans="2:13" s="229" customFormat="1" ht="15.75" customHeight="1" x14ac:dyDescent="0.15">
      <c r="B134" s="83"/>
      <c r="C134" s="84"/>
      <c r="D134" s="75" t="s">
        <v>37</v>
      </c>
      <c r="E134" s="119" t="s">
        <v>38</v>
      </c>
      <c r="F134" s="76" t="s">
        <v>39</v>
      </c>
      <c r="G134" s="22"/>
      <c r="H134" s="83"/>
      <c r="I134" s="84"/>
      <c r="J134" s="75" t="s">
        <v>37</v>
      </c>
      <c r="K134" s="119" t="s">
        <v>38</v>
      </c>
      <c r="L134" s="76" t="s">
        <v>39</v>
      </c>
      <c r="M134" s="226"/>
    </row>
    <row r="135" spans="2:13" s="229" customFormat="1" ht="15.75" customHeight="1" x14ac:dyDescent="0.15">
      <c r="B135" s="77" t="s">
        <v>84</v>
      </c>
      <c r="C135" s="78"/>
      <c r="D135" s="206" t="e">
        <f>SUM(D86:D132)</f>
        <v>#REF!</v>
      </c>
      <c r="E135" s="207" t="e">
        <f>SUM(E86:E132)</f>
        <v>#REF!</v>
      </c>
      <c r="F135" s="125" t="e">
        <f>SUM(F86:F132)</f>
        <v>#REF!</v>
      </c>
      <c r="G135" s="22"/>
      <c r="H135" s="77" t="s">
        <v>84</v>
      </c>
      <c r="I135" s="78"/>
      <c r="J135" s="206" t="e">
        <f>SUM(J86:J132)</f>
        <v>#REF!</v>
      </c>
      <c r="K135" s="207" t="e">
        <f>SUM(K86:K132)</f>
        <v>#REF!</v>
      </c>
      <c r="L135" s="125" t="e">
        <f>SUM(L86:L132)</f>
        <v>#REF!</v>
      </c>
      <c r="M135" s="226"/>
    </row>
    <row r="136" spans="2:13" s="229" customFormat="1" ht="15.75" customHeight="1" x14ac:dyDescent="0.15">
      <c r="B136" s="79" t="s">
        <v>85</v>
      </c>
      <c r="C136" s="80"/>
      <c r="D136" s="208" t="e">
        <f>#REF!</f>
        <v>#REF!</v>
      </c>
      <c r="E136" s="209" t="e">
        <f>#REF!</f>
        <v>#REF!</v>
      </c>
      <c r="F136" s="126" t="e">
        <f>#REF!</f>
        <v>#REF!</v>
      </c>
      <c r="G136" s="22"/>
      <c r="H136" s="79" t="s">
        <v>85</v>
      </c>
      <c r="I136" s="80"/>
      <c r="J136" s="208" t="e">
        <f>#REF!</f>
        <v>#REF!</v>
      </c>
      <c r="K136" s="209" t="e">
        <f>#REF!</f>
        <v>#REF!</v>
      </c>
      <c r="L136" s="126" t="e">
        <f>#REF!</f>
        <v>#REF!</v>
      </c>
      <c r="M136" s="226"/>
    </row>
    <row r="137" spans="2:13" s="229" customFormat="1" ht="15.75" customHeight="1" x14ac:dyDescent="0.15">
      <c r="B137" s="79" t="s">
        <v>86</v>
      </c>
      <c r="C137" s="80"/>
      <c r="D137" s="208" t="s">
        <v>23</v>
      </c>
      <c r="E137" s="209" t="s">
        <v>23</v>
      </c>
      <c r="F137" s="126" t="s">
        <v>23</v>
      </c>
      <c r="G137" s="22"/>
      <c r="H137" s="79" t="s">
        <v>86</v>
      </c>
      <c r="I137" s="80"/>
      <c r="J137" s="208" t="s">
        <v>23</v>
      </c>
      <c r="K137" s="209" t="s">
        <v>23</v>
      </c>
      <c r="L137" s="126" t="s">
        <v>23</v>
      </c>
      <c r="M137" s="226"/>
    </row>
    <row r="138" spans="2:13" s="229" customFormat="1" ht="15.75" customHeight="1" x14ac:dyDescent="0.15">
      <c r="B138" s="81" t="s">
        <v>87</v>
      </c>
      <c r="C138" s="82"/>
      <c r="D138" s="210" t="s">
        <v>23</v>
      </c>
      <c r="E138" s="211" t="s">
        <v>23</v>
      </c>
      <c r="F138" s="127" t="s">
        <v>23</v>
      </c>
      <c r="G138" s="22"/>
      <c r="H138" s="81" t="s">
        <v>87</v>
      </c>
      <c r="I138" s="82"/>
      <c r="J138" s="210" t="s">
        <v>23</v>
      </c>
      <c r="K138" s="211" t="s">
        <v>23</v>
      </c>
      <c r="L138" s="127" t="s">
        <v>23</v>
      </c>
      <c r="M138" s="226"/>
    </row>
    <row r="139" spans="2:13" s="229" customFormat="1" ht="15.75" customHeight="1" x14ac:dyDescent="0.15">
      <c r="B139" s="24"/>
      <c r="C139" s="24"/>
      <c r="D139" s="23"/>
      <c r="E139" s="23"/>
      <c r="F139" s="23"/>
      <c r="G139" s="22"/>
      <c r="H139" s="24"/>
      <c r="I139" s="24"/>
      <c r="J139" s="23"/>
      <c r="K139" s="23"/>
      <c r="L139" s="23"/>
      <c r="M139" s="226"/>
    </row>
    <row r="140" spans="2:13" s="229" customFormat="1" ht="15.75" customHeight="1" x14ac:dyDescent="0.15">
      <c r="B140" s="22" t="s">
        <v>88</v>
      </c>
      <c r="C140" s="22"/>
      <c r="D140" s="23"/>
      <c r="E140" s="23"/>
      <c r="F140" s="23"/>
      <c r="G140" s="22"/>
      <c r="H140" s="22" t="s">
        <v>88</v>
      </c>
      <c r="I140" s="22"/>
      <c r="J140" s="23"/>
      <c r="K140" s="23"/>
      <c r="L140" s="23"/>
      <c r="M140" s="226"/>
    </row>
    <row r="141" spans="2:13" s="229" customFormat="1" ht="15.75" customHeight="1" x14ac:dyDescent="0.15">
      <c r="B141" s="73" t="s">
        <v>89</v>
      </c>
      <c r="C141" s="74"/>
      <c r="D141" s="75" t="s">
        <v>37</v>
      </c>
      <c r="E141" s="119" t="s">
        <v>38</v>
      </c>
      <c r="F141" s="76" t="s">
        <v>39</v>
      </c>
      <c r="G141" s="22"/>
      <c r="H141" s="73" t="s">
        <v>89</v>
      </c>
      <c r="I141" s="74"/>
      <c r="J141" s="75" t="s">
        <v>37</v>
      </c>
      <c r="K141" s="119" t="s">
        <v>38</v>
      </c>
      <c r="L141" s="76" t="s">
        <v>39</v>
      </c>
      <c r="M141" s="226"/>
    </row>
    <row r="142" spans="2:13" s="229" customFormat="1" ht="15.75" customHeight="1" x14ac:dyDescent="0.15">
      <c r="B142" s="69" t="s">
        <v>40</v>
      </c>
      <c r="C142" s="70" t="s">
        <v>90</v>
      </c>
      <c r="D142" s="88" t="e">
        <f>#REF!</f>
        <v>#REF!</v>
      </c>
      <c r="E142" s="118" t="e">
        <f>#REF!</f>
        <v>#REF!</v>
      </c>
      <c r="F142" s="87" t="e">
        <f>#REF!</f>
        <v>#REF!</v>
      </c>
      <c r="G142" s="22"/>
      <c r="H142" s="69" t="s">
        <v>40</v>
      </c>
      <c r="I142" s="70" t="s">
        <v>90</v>
      </c>
      <c r="J142" s="88" t="e">
        <f>#REF!</f>
        <v>#REF!</v>
      </c>
      <c r="K142" s="118" t="e">
        <f>#REF!</f>
        <v>#REF!</v>
      </c>
      <c r="L142" s="87" t="e">
        <f>#REF!</f>
        <v>#REF!</v>
      </c>
      <c r="M142" s="226"/>
    </row>
    <row r="143" spans="2:13" s="229" customFormat="1" ht="15.75" customHeight="1" x14ac:dyDescent="0.15">
      <c r="B143" s="69" t="s">
        <v>41</v>
      </c>
      <c r="C143" s="70" t="s">
        <v>91</v>
      </c>
      <c r="D143" s="88" t="e">
        <f>#REF!</f>
        <v>#REF!</v>
      </c>
      <c r="E143" s="118" t="e">
        <f>#REF!</f>
        <v>#REF!</v>
      </c>
      <c r="F143" s="87" t="e">
        <f>#REF!</f>
        <v>#REF!</v>
      </c>
      <c r="G143" s="22"/>
      <c r="H143" s="69" t="s">
        <v>41</v>
      </c>
      <c r="I143" s="70" t="s">
        <v>91</v>
      </c>
      <c r="J143" s="88" t="e">
        <f>#REF!</f>
        <v>#REF!</v>
      </c>
      <c r="K143" s="118" t="e">
        <f>#REF!</f>
        <v>#REF!</v>
      </c>
      <c r="L143" s="87" t="e">
        <f>#REF!</f>
        <v>#REF!</v>
      </c>
      <c r="M143" s="226"/>
    </row>
    <row r="144" spans="2:13" s="229" customFormat="1" ht="15.75" customHeight="1" x14ac:dyDescent="0.15">
      <c r="B144" s="69" t="s">
        <v>48</v>
      </c>
      <c r="C144" s="70" t="s">
        <v>204</v>
      </c>
      <c r="D144" s="88" t="e">
        <f>#REF!</f>
        <v>#REF!</v>
      </c>
      <c r="E144" s="118" t="e">
        <f>#REF!</f>
        <v>#REF!</v>
      </c>
      <c r="F144" s="87" t="e">
        <f>#REF!</f>
        <v>#REF!</v>
      </c>
      <c r="G144" s="22"/>
      <c r="H144" s="69" t="s">
        <v>48</v>
      </c>
      <c r="I144" s="70" t="s">
        <v>204</v>
      </c>
      <c r="J144" s="88" t="e">
        <f>#REF!</f>
        <v>#REF!</v>
      </c>
      <c r="K144" s="118" t="e">
        <f>#REF!</f>
        <v>#REF!</v>
      </c>
      <c r="L144" s="87" t="e">
        <f>#REF!</f>
        <v>#REF!</v>
      </c>
      <c r="M144" s="226"/>
    </row>
    <row r="145" spans="2:13" s="229" customFormat="1" ht="15.75" customHeight="1" x14ac:dyDescent="0.15">
      <c r="B145" s="69" t="s">
        <v>52</v>
      </c>
      <c r="C145" s="70" t="s">
        <v>92</v>
      </c>
      <c r="D145" s="88" t="e">
        <f>#REF!</f>
        <v>#REF!</v>
      </c>
      <c r="E145" s="118" t="e">
        <f>#REF!</f>
        <v>#REF!</v>
      </c>
      <c r="F145" s="87" t="e">
        <f>#REF!</f>
        <v>#REF!</v>
      </c>
      <c r="G145" s="22"/>
      <c r="H145" s="69" t="s">
        <v>52</v>
      </c>
      <c r="I145" s="70" t="s">
        <v>92</v>
      </c>
      <c r="J145" s="88" t="e">
        <f>#REF!</f>
        <v>#REF!</v>
      </c>
      <c r="K145" s="118" t="e">
        <f>#REF!</f>
        <v>#REF!</v>
      </c>
      <c r="L145" s="87" t="e">
        <f>#REF!</f>
        <v>#REF!</v>
      </c>
      <c r="M145" s="226"/>
    </row>
    <row r="146" spans="2:13" s="229" customFormat="1" ht="15.75" customHeight="1" x14ac:dyDescent="0.15">
      <c r="B146" s="69" t="s">
        <v>56</v>
      </c>
      <c r="C146" s="70" t="s">
        <v>93</v>
      </c>
      <c r="D146" s="88" t="e">
        <f>#REF!</f>
        <v>#REF!</v>
      </c>
      <c r="E146" s="118" t="e">
        <f>#REF!</f>
        <v>#REF!</v>
      </c>
      <c r="F146" s="87" t="e">
        <f>#REF!</f>
        <v>#REF!</v>
      </c>
      <c r="G146" s="22"/>
      <c r="H146" s="69" t="s">
        <v>56</v>
      </c>
      <c r="I146" s="70" t="s">
        <v>93</v>
      </c>
      <c r="J146" s="88" t="e">
        <f>#REF!</f>
        <v>#REF!</v>
      </c>
      <c r="K146" s="118" t="e">
        <f>#REF!</f>
        <v>#REF!</v>
      </c>
      <c r="L146" s="87" t="e">
        <f>#REF!</f>
        <v>#REF!</v>
      </c>
      <c r="M146" s="226"/>
    </row>
    <row r="147" spans="2:13" s="229" customFormat="1" ht="15.75" customHeight="1" x14ac:dyDescent="0.15">
      <c r="B147" s="69" t="s">
        <v>61</v>
      </c>
      <c r="C147" s="70" t="s">
        <v>94</v>
      </c>
      <c r="D147" s="88" t="e">
        <f>#REF!</f>
        <v>#REF!</v>
      </c>
      <c r="E147" s="118" t="e">
        <f>#REF!</f>
        <v>#REF!</v>
      </c>
      <c r="F147" s="87" t="e">
        <f>#REF!</f>
        <v>#REF!</v>
      </c>
      <c r="G147" s="22"/>
      <c r="H147" s="69" t="s">
        <v>61</v>
      </c>
      <c r="I147" s="70" t="s">
        <v>94</v>
      </c>
      <c r="J147" s="88" t="e">
        <f>#REF!</f>
        <v>#REF!</v>
      </c>
      <c r="K147" s="118" t="e">
        <f>#REF!</f>
        <v>#REF!</v>
      </c>
      <c r="L147" s="87" t="e">
        <f>#REF!</f>
        <v>#REF!</v>
      </c>
      <c r="M147" s="226"/>
    </row>
    <row r="148" spans="2:13" s="229" customFormat="1" ht="15.75" customHeight="1" x14ac:dyDescent="0.15">
      <c r="B148" s="69" t="s">
        <v>69</v>
      </c>
      <c r="C148" s="70" t="s">
        <v>95</v>
      </c>
      <c r="D148" s="88" t="e">
        <f>#REF!</f>
        <v>#REF!</v>
      </c>
      <c r="E148" s="118" t="e">
        <f>#REF!</f>
        <v>#REF!</v>
      </c>
      <c r="F148" s="87" t="e">
        <f>#REF!</f>
        <v>#REF!</v>
      </c>
      <c r="G148" s="22"/>
      <c r="H148" s="69" t="s">
        <v>69</v>
      </c>
      <c r="I148" s="70" t="s">
        <v>95</v>
      </c>
      <c r="J148" s="88" t="e">
        <f>#REF!</f>
        <v>#REF!</v>
      </c>
      <c r="K148" s="118" t="e">
        <f>#REF!</f>
        <v>#REF!</v>
      </c>
      <c r="L148" s="87" t="e">
        <f>#REF!</f>
        <v>#REF!</v>
      </c>
      <c r="M148" s="226"/>
    </row>
    <row r="149" spans="2:13" s="229" customFormat="1" ht="15.75" customHeight="1" x14ac:dyDescent="0.15">
      <c r="B149" s="69" t="s">
        <v>75</v>
      </c>
      <c r="C149" s="70" t="s">
        <v>93</v>
      </c>
      <c r="D149" s="88" t="e">
        <f>#REF!</f>
        <v>#REF!</v>
      </c>
      <c r="E149" s="118" t="e">
        <f>#REF!</f>
        <v>#REF!</v>
      </c>
      <c r="F149" s="87" t="e">
        <f>#REF!</f>
        <v>#REF!</v>
      </c>
      <c r="G149" s="22"/>
      <c r="H149" s="69" t="s">
        <v>75</v>
      </c>
      <c r="I149" s="70" t="s">
        <v>93</v>
      </c>
      <c r="J149" s="88" t="e">
        <f>#REF!</f>
        <v>#REF!</v>
      </c>
      <c r="K149" s="118" t="e">
        <f>#REF!</f>
        <v>#REF!</v>
      </c>
      <c r="L149" s="87" t="e">
        <f>#REF!</f>
        <v>#REF!</v>
      </c>
      <c r="M149" s="226"/>
    </row>
    <row r="150" spans="2:13" s="229" customFormat="1" ht="15.75" customHeight="1" x14ac:dyDescent="0.15">
      <c r="B150" s="71" t="s">
        <v>80</v>
      </c>
      <c r="C150" s="72" t="s">
        <v>205</v>
      </c>
      <c r="D150" s="89" t="e">
        <f>#REF!</f>
        <v>#REF!</v>
      </c>
      <c r="E150" s="117" t="e">
        <f>#REF!</f>
        <v>#REF!</v>
      </c>
      <c r="F150" s="86" t="e">
        <f>#REF!</f>
        <v>#REF!</v>
      </c>
      <c r="G150" s="22"/>
      <c r="H150" s="71" t="s">
        <v>80</v>
      </c>
      <c r="I150" s="72" t="s">
        <v>205</v>
      </c>
      <c r="J150" s="89" t="e">
        <f>#REF!</f>
        <v>#REF!</v>
      </c>
      <c r="K150" s="117" t="e">
        <f>#REF!</f>
        <v>#REF!</v>
      </c>
      <c r="L150" s="86" t="e">
        <f>#REF!</f>
        <v>#REF!</v>
      </c>
      <c r="M150" s="226"/>
    </row>
    <row r="151" spans="2:13" s="229" customFormat="1" ht="13.5" customHeight="1" x14ac:dyDescent="0.1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6"/>
    </row>
    <row r="152" spans="2:13" ht="13.5" customHeight="1" x14ac:dyDescent="0.15">
      <c r="B152" s="233" t="s">
        <v>96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7"/>
    </row>
    <row r="153" spans="2:13" ht="13.5" customHeight="1" x14ac:dyDescent="0.15">
      <c r="B153" s="234" t="s">
        <v>97</v>
      </c>
      <c r="C153" s="544" t="s">
        <v>199</v>
      </c>
      <c r="D153" s="540"/>
      <c r="E153" s="540"/>
      <c r="F153" s="540"/>
      <c r="G153" s="540"/>
      <c r="H153" s="540"/>
      <c r="I153" s="540"/>
      <c r="J153" s="540"/>
      <c r="K153" s="540"/>
      <c r="L153" s="540"/>
      <c r="M153" s="227"/>
    </row>
    <row r="154" spans="2:13" ht="13.5" customHeight="1" x14ac:dyDescent="0.15">
      <c r="B154" s="22"/>
      <c r="C154" s="543" t="s">
        <v>200</v>
      </c>
      <c r="D154" s="543"/>
      <c r="E154" s="543"/>
      <c r="F154" s="543"/>
      <c r="G154" s="543"/>
      <c r="H154" s="543"/>
      <c r="I154" s="543"/>
      <c r="J154" s="543"/>
      <c r="K154" s="543"/>
      <c r="L154" s="543"/>
      <c r="M154" s="227"/>
    </row>
    <row r="155" spans="2:13" ht="13.5" customHeight="1" x14ac:dyDescent="0.15">
      <c r="B155" s="234" t="s">
        <v>98</v>
      </c>
      <c r="C155" s="544" t="s">
        <v>201</v>
      </c>
      <c r="D155" s="544"/>
      <c r="E155" s="544"/>
      <c r="F155" s="544"/>
      <c r="G155" s="544"/>
      <c r="H155" s="544"/>
      <c r="I155" s="544"/>
      <c r="J155" s="544"/>
      <c r="K155" s="544"/>
      <c r="L155" s="544"/>
      <c r="M155" s="227"/>
    </row>
    <row r="156" spans="2:13" ht="13.5" customHeight="1" x14ac:dyDescent="0.15">
      <c r="B156" s="22"/>
      <c r="C156" s="543" t="s">
        <v>168</v>
      </c>
      <c r="D156" s="543"/>
      <c r="E156" s="543"/>
      <c r="F156" s="543"/>
      <c r="G156" s="543"/>
      <c r="H156" s="543"/>
      <c r="I156" s="543"/>
      <c r="J156" s="543"/>
      <c r="K156" s="543"/>
      <c r="L156" s="543"/>
      <c r="M156" s="227"/>
    </row>
    <row r="157" spans="2:13" ht="13.5" customHeight="1" x14ac:dyDescent="0.15">
      <c r="B157" s="234" t="s">
        <v>99</v>
      </c>
      <c r="C157" s="544" t="s">
        <v>202</v>
      </c>
      <c r="D157" s="544"/>
      <c r="E157" s="544"/>
      <c r="F157" s="544"/>
      <c r="G157" s="544"/>
      <c r="H157" s="544"/>
      <c r="I157" s="544"/>
      <c r="J157" s="544"/>
      <c r="K157" s="544"/>
      <c r="L157" s="544"/>
      <c r="M157" s="227"/>
    </row>
    <row r="158" spans="2:13" ht="13.5" customHeight="1" x14ac:dyDescent="0.15">
      <c r="B158" s="22"/>
      <c r="C158" s="543" t="s">
        <v>203</v>
      </c>
      <c r="D158" s="543"/>
      <c r="E158" s="543"/>
      <c r="F158" s="543"/>
      <c r="G158" s="543"/>
      <c r="H158" s="543"/>
      <c r="I158" s="543"/>
      <c r="J158" s="543"/>
      <c r="K158" s="543"/>
      <c r="L158" s="543"/>
      <c r="M158" s="227"/>
    </row>
    <row r="159" spans="2:13" ht="13.5" customHeight="1" x14ac:dyDescent="0.1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7"/>
    </row>
    <row r="160" spans="2:13" ht="13.5" customHeight="1" x14ac:dyDescent="0.1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7"/>
    </row>
    <row r="161" spans="2:16" ht="17.25" customHeight="1" x14ac:dyDescent="0.1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90" t="s">
        <v>101</v>
      </c>
      <c r="M161" s="227"/>
    </row>
    <row r="162" spans="2:16" ht="27" customHeight="1" x14ac:dyDescent="0.15">
      <c r="B162" s="19"/>
      <c r="C162" s="20"/>
      <c r="D162" s="235"/>
      <c r="E162" s="235"/>
      <c r="F162" s="235"/>
      <c r="G162" s="235"/>
      <c r="H162" s="235"/>
      <c r="I162" s="235"/>
      <c r="J162" s="235"/>
      <c r="K162" s="235"/>
      <c r="L162" s="235"/>
      <c r="M162" s="228"/>
    </row>
    <row r="163" spans="2:16" s="229" customFormat="1" ht="27" customHeight="1" x14ac:dyDescent="0.15">
      <c r="C163" s="235"/>
      <c r="D163" s="235"/>
      <c r="E163" s="235"/>
      <c r="F163" s="235"/>
      <c r="G163" s="235"/>
      <c r="I163" s="235"/>
      <c r="J163" s="235"/>
      <c r="K163" s="235"/>
      <c r="L163" s="235"/>
    </row>
    <row r="164" spans="2:16" s="229" customFormat="1" ht="27" customHeight="1" x14ac:dyDescent="0.15">
      <c r="B164" s="120" t="s">
        <v>178</v>
      </c>
      <c r="C164" s="18"/>
      <c r="D164" s="18"/>
      <c r="E164" s="18"/>
      <c r="F164" s="50"/>
      <c r="G164" s="18"/>
      <c r="H164" s="120" t="s">
        <v>175</v>
      </c>
      <c r="I164" s="18"/>
      <c r="J164" s="18"/>
      <c r="K164" s="18"/>
      <c r="L164" s="51"/>
    </row>
    <row r="165" spans="2:16" s="229" customFormat="1" ht="15.75" customHeight="1" x14ac:dyDescent="0.15">
      <c r="B165" s="85" t="s">
        <v>35</v>
      </c>
      <c r="C165" s="74" t="s">
        <v>36</v>
      </c>
      <c r="D165" s="116" t="s">
        <v>37</v>
      </c>
      <c r="E165" s="116" t="s">
        <v>38</v>
      </c>
      <c r="F165" s="116" t="s">
        <v>39</v>
      </c>
      <c r="G165" s="22"/>
      <c r="H165" s="85" t="s">
        <v>35</v>
      </c>
      <c r="I165" s="74" t="s">
        <v>36</v>
      </c>
      <c r="J165" s="115" t="s">
        <v>37</v>
      </c>
      <c r="K165" s="116" t="s">
        <v>38</v>
      </c>
      <c r="L165" s="74" t="s">
        <v>39</v>
      </c>
      <c r="M165" s="226"/>
    </row>
    <row r="166" spans="2:16" s="229" customFormat="1" ht="15.75" customHeight="1" x14ac:dyDescent="0.2">
      <c r="B166" s="71" t="s">
        <v>40</v>
      </c>
      <c r="C166" s="82" t="s">
        <v>40</v>
      </c>
      <c r="D166" s="218" t="e">
        <f>IF(#REF!="","―",#REF!)</f>
        <v>#REF!</v>
      </c>
      <c r="E166" s="219" t="e">
        <f>IF(#REF!="","―",#REF!)</f>
        <v>#REF!</v>
      </c>
      <c r="F166" s="219" t="e">
        <f>IF(#REF!="","―",#REF!)</f>
        <v>#REF!</v>
      </c>
      <c r="G166" s="231"/>
      <c r="H166" s="129" t="s">
        <v>40</v>
      </c>
      <c r="I166" s="130" t="s">
        <v>40</v>
      </c>
      <c r="J166" s="223" t="e">
        <f>IF(#REF!="","―",#REF!)</f>
        <v>#REF!</v>
      </c>
      <c r="K166" s="221" t="e">
        <f>IF(#REF!="","―",#REF!)</f>
        <v>#REF!</v>
      </c>
      <c r="L166" s="219" t="e">
        <f>IF(#REF!="","―",#REF!)</f>
        <v>#REF!</v>
      </c>
      <c r="M166" s="226"/>
    </row>
    <row r="167" spans="2:16" s="229" customFormat="1" ht="15.75" customHeight="1" x14ac:dyDescent="0.2">
      <c r="B167" s="69" t="s">
        <v>41</v>
      </c>
      <c r="C167" s="78" t="s">
        <v>42</v>
      </c>
      <c r="D167" s="220" t="e">
        <f>IF(#REF!="","―",#REF!)</f>
        <v>#REF!</v>
      </c>
      <c r="E167" s="221" t="e">
        <f>IF(#REF!="","―",#REF!)</f>
        <v>#REF!</v>
      </c>
      <c r="F167" s="221" t="e">
        <f>IF(#REF!="","―",#REF!)</f>
        <v>#REF!</v>
      </c>
      <c r="G167" s="231"/>
      <c r="H167" s="131" t="s">
        <v>41</v>
      </c>
      <c r="I167" s="132" t="s">
        <v>42</v>
      </c>
      <c r="J167" s="223" t="e">
        <f>IF(#REF!="","―",#REF!)</f>
        <v>#REF!</v>
      </c>
      <c r="K167" s="221" t="e">
        <f>IF(#REF!="","―",#REF!)</f>
        <v>#REF!</v>
      </c>
      <c r="L167" s="221" t="e">
        <f>IF(#REF!="","―",#REF!)</f>
        <v>#REF!</v>
      </c>
      <c r="M167" s="226"/>
    </row>
    <row r="168" spans="2:16" s="229" customFormat="1" ht="15.75" customHeight="1" x14ac:dyDescent="0.2">
      <c r="B168" s="69"/>
      <c r="C168" s="78" t="s">
        <v>43</v>
      </c>
      <c r="D168" s="220" t="e">
        <f>IF(#REF!="","―",#REF!)</f>
        <v>#REF!</v>
      </c>
      <c r="E168" s="220" t="e">
        <f>IF(#REF!="","―",#REF!)</f>
        <v>#REF!</v>
      </c>
      <c r="F168" s="220" t="e">
        <f>IF(#REF!="","―",#REF!)</f>
        <v>#REF!</v>
      </c>
      <c r="G168" s="231"/>
      <c r="H168" s="131"/>
      <c r="I168" s="132" t="s">
        <v>43</v>
      </c>
      <c r="J168" s="224" t="e">
        <f>IF(#REF!="","―",#REF!)</f>
        <v>#REF!</v>
      </c>
      <c r="K168" s="220" t="e">
        <f>IF(#REF!="","―",#REF!)</f>
        <v>#REF!</v>
      </c>
      <c r="L168" s="220" t="e">
        <f>IF(#REF!="","―",#REF!)</f>
        <v>#REF!</v>
      </c>
      <c r="M168" s="226"/>
    </row>
    <row r="169" spans="2:16" s="229" customFormat="1" ht="15.75" customHeight="1" x14ac:dyDescent="0.2">
      <c r="B169" s="69"/>
      <c r="C169" s="78" t="s">
        <v>44</v>
      </c>
      <c r="D169" s="220" t="e">
        <f>IF(#REF!="","―",#REF!)</f>
        <v>#REF!</v>
      </c>
      <c r="E169" s="220" t="e">
        <f>IF(#REF!="","―",#REF!)</f>
        <v>#REF!</v>
      </c>
      <c r="F169" s="220" t="e">
        <f>IF(#REF!="","―",#REF!)</f>
        <v>#REF!</v>
      </c>
      <c r="G169" s="231"/>
      <c r="H169" s="131"/>
      <c r="I169" s="132" t="s">
        <v>44</v>
      </c>
      <c r="J169" s="224" t="e">
        <f>IF(#REF!="","―",#REF!)</f>
        <v>#REF!</v>
      </c>
      <c r="K169" s="220" t="e">
        <f>IF(#REF!="","―",#REF!)</f>
        <v>#REF!</v>
      </c>
      <c r="L169" s="220" t="e">
        <f>IF(#REF!="","―",#REF!)</f>
        <v>#REF!</v>
      </c>
      <c r="M169" s="226"/>
      <c r="N169" s="232"/>
      <c r="O169" s="232"/>
      <c r="P169" s="232"/>
    </row>
    <row r="170" spans="2:16" s="229" customFormat="1" ht="15.75" customHeight="1" x14ac:dyDescent="0.2">
      <c r="B170" s="69"/>
      <c r="C170" s="78" t="s">
        <v>45</v>
      </c>
      <c r="D170" s="220" t="e">
        <f>IF(#REF!="","―",#REF!)</f>
        <v>#REF!</v>
      </c>
      <c r="E170" s="220" t="e">
        <f>IF(#REF!="","―",#REF!)</f>
        <v>#REF!</v>
      </c>
      <c r="F170" s="220" t="e">
        <f>IF(#REF!="","―",#REF!)</f>
        <v>#REF!</v>
      </c>
      <c r="G170" s="231"/>
      <c r="H170" s="131"/>
      <c r="I170" s="132" t="s">
        <v>45</v>
      </c>
      <c r="J170" s="224" t="e">
        <f>IF(#REF!="","―",#REF!)</f>
        <v>#REF!</v>
      </c>
      <c r="K170" s="220" t="e">
        <f>IF(#REF!="","―",#REF!)</f>
        <v>#REF!</v>
      </c>
      <c r="L170" s="220" t="e">
        <f>IF(#REF!="","―",#REF!)</f>
        <v>#REF!</v>
      </c>
      <c r="M170" s="226"/>
      <c r="N170" s="187"/>
      <c r="O170" s="187"/>
      <c r="P170" s="187"/>
    </row>
    <row r="171" spans="2:16" s="229" customFormat="1" ht="15.75" customHeight="1" x14ac:dyDescent="0.2">
      <c r="B171" s="69"/>
      <c r="C171" s="78" t="s">
        <v>46</v>
      </c>
      <c r="D171" s="220" t="e">
        <f>IF(#REF!="","―",#REF!)</f>
        <v>#REF!</v>
      </c>
      <c r="E171" s="220" t="e">
        <f>IF(#REF!="","―",#REF!)</f>
        <v>#REF!</v>
      </c>
      <c r="F171" s="220" t="e">
        <f>IF(#REF!="","―",#REF!)</f>
        <v>#REF!</v>
      </c>
      <c r="G171" s="231"/>
      <c r="H171" s="131"/>
      <c r="I171" s="132" t="s">
        <v>46</v>
      </c>
      <c r="J171" s="224" t="e">
        <f>IF(#REF!="","―",#REF!)</f>
        <v>#REF!</v>
      </c>
      <c r="K171" s="220" t="e">
        <f>IF(#REF!="","―",#REF!)</f>
        <v>#REF!</v>
      </c>
      <c r="L171" s="220" t="e">
        <f>IF(#REF!="","―",#REF!)</f>
        <v>#REF!</v>
      </c>
      <c r="M171" s="226"/>
      <c r="N171" s="187"/>
      <c r="O171" s="187"/>
      <c r="P171" s="187"/>
    </row>
    <row r="172" spans="2:16" s="229" customFormat="1" ht="15.75" customHeight="1" x14ac:dyDescent="0.2">
      <c r="B172" s="71"/>
      <c r="C172" s="82" t="s">
        <v>47</v>
      </c>
      <c r="D172" s="222" t="e">
        <f>IF(#REF!="","―",#REF!)</f>
        <v>#REF!</v>
      </c>
      <c r="E172" s="222" t="e">
        <f>IF(#REF!="","―",#REF!)</f>
        <v>#REF!</v>
      </c>
      <c r="F172" s="222" t="e">
        <f>IF(#REF!="","―",#REF!)</f>
        <v>#REF!</v>
      </c>
      <c r="G172" s="231"/>
      <c r="H172" s="129"/>
      <c r="I172" s="130" t="s">
        <v>47</v>
      </c>
      <c r="J172" s="225" t="e">
        <f>IF(#REF!="","―",#REF!)</f>
        <v>#REF!</v>
      </c>
      <c r="K172" s="222" t="e">
        <f>IF(#REF!="","―",#REF!)</f>
        <v>#REF!</v>
      </c>
      <c r="L172" s="222" t="e">
        <f>IF(#REF!="","―",#REF!)</f>
        <v>#REF!</v>
      </c>
      <c r="M172" s="226"/>
      <c r="N172" s="187"/>
      <c r="O172" s="187"/>
      <c r="P172" s="187"/>
    </row>
    <row r="173" spans="2:16" s="229" customFormat="1" ht="15.75" customHeight="1" x14ac:dyDescent="0.2">
      <c r="B173" s="69" t="s">
        <v>48</v>
      </c>
      <c r="C173" s="78" t="s">
        <v>183</v>
      </c>
      <c r="D173" s="221" t="e">
        <f>IF(#REF!="","―",#REF!)</f>
        <v>#REF!</v>
      </c>
      <c r="E173" s="221" t="e">
        <f>IF(#REF!="","―",#REF!)</f>
        <v>#REF!</v>
      </c>
      <c r="F173" s="221" t="e">
        <f>IF(#REF!="","―",#REF!)</f>
        <v>#REF!</v>
      </c>
      <c r="G173" s="231"/>
      <c r="H173" s="131" t="s">
        <v>48</v>
      </c>
      <c r="I173" s="78" t="s">
        <v>183</v>
      </c>
      <c r="J173" s="224" t="e">
        <f>IF(#REF!="","―",#REF!)</f>
        <v>#REF!</v>
      </c>
      <c r="K173" s="224" t="e">
        <f>IF(#REF!="","―",#REF!)</f>
        <v>#REF!</v>
      </c>
      <c r="L173" s="221" t="e">
        <f>IF(#REF!="","―",#REF!)</f>
        <v>#REF!</v>
      </c>
      <c r="M173" s="226"/>
      <c r="N173" s="232"/>
      <c r="O173" s="232"/>
      <c r="P173" s="232"/>
    </row>
    <row r="174" spans="2:16" s="229" customFormat="1" ht="15.75" customHeight="1" x14ac:dyDescent="0.2">
      <c r="B174" s="69"/>
      <c r="C174" s="78" t="s">
        <v>49</v>
      </c>
      <c r="D174" s="220" t="e">
        <f>IF(#REF!="","―",#REF!)</f>
        <v>#REF!</v>
      </c>
      <c r="E174" s="220" t="e">
        <f>IF(#REF!="","―",#REF!)</f>
        <v>#REF!</v>
      </c>
      <c r="F174" s="220" t="e">
        <f>IF(#REF!="","―",#REF!)</f>
        <v>#REF!</v>
      </c>
      <c r="G174" s="231"/>
      <c r="H174" s="131"/>
      <c r="I174" s="78" t="s">
        <v>49</v>
      </c>
      <c r="J174" s="224" t="e">
        <f>IF(#REF!="","―",#REF!)</f>
        <v>#REF!</v>
      </c>
      <c r="K174" s="220" t="e">
        <f>IF(#REF!="","―",#REF!)</f>
        <v>#REF!</v>
      </c>
      <c r="L174" s="220" t="e">
        <f>IF(#REF!="","―",#REF!)</f>
        <v>#REF!</v>
      </c>
      <c r="M174" s="226"/>
      <c r="N174" s="232"/>
      <c r="O174" s="232"/>
      <c r="P174" s="232"/>
    </row>
    <row r="175" spans="2:16" s="229" customFormat="1" ht="15.75" customHeight="1" x14ac:dyDescent="0.2">
      <c r="B175" s="69"/>
      <c r="C175" s="78" t="s">
        <v>184</v>
      </c>
      <c r="D175" s="220" t="e">
        <f>IF(#REF!="","―",#REF!)</f>
        <v>#REF!</v>
      </c>
      <c r="E175" s="220" t="e">
        <f>IF(#REF!="","―",#REF!)</f>
        <v>#REF!</v>
      </c>
      <c r="F175" s="220" t="e">
        <f>IF(#REF!="","―",#REF!)</f>
        <v>#REF!</v>
      </c>
      <c r="G175" s="231"/>
      <c r="H175" s="131"/>
      <c r="I175" s="78" t="s">
        <v>184</v>
      </c>
      <c r="J175" s="224" t="e">
        <f>IF(#REF!="","―",#REF!)</f>
        <v>#REF!</v>
      </c>
      <c r="K175" s="220" t="e">
        <f>IF(#REF!="","―",#REF!)</f>
        <v>#REF!</v>
      </c>
      <c r="L175" s="220" t="e">
        <f>IF(#REF!="","―",#REF!)</f>
        <v>#REF!</v>
      </c>
      <c r="M175" s="226"/>
      <c r="N175" s="232"/>
      <c r="O175" s="232"/>
      <c r="P175" s="232"/>
    </row>
    <row r="176" spans="2:16" s="229" customFormat="1" ht="15.75" customHeight="1" x14ac:dyDescent="0.2">
      <c r="B176" s="69"/>
      <c r="C176" s="78" t="s">
        <v>185</v>
      </c>
      <c r="D176" s="220" t="e">
        <f>IF(#REF!="","―",#REF!)</f>
        <v>#REF!</v>
      </c>
      <c r="E176" s="220" t="e">
        <f>IF(#REF!="","―",#REF!)</f>
        <v>#REF!</v>
      </c>
      <c r="F176" s="220" t="e">
        <f>IF(#REF!="","―",#REF!)</f>
        <v>#REF!</v>
      </c>
      <c r="G176" s="231"/>
      <c r="H176" s="131"/>
      <c r="I176" s="78" t="s">
        <v>185</v>
      </c>
      <c r="J176" s="224" t="e">
        <f>IF(#REF!="","―",#REF!)</f>
        <v>#REF!</v>
      </c>
      <c r="K176" s="220" t="e">
        <f>IF(#REF!="","―",#REF!)</f>
        <v>#REF!</v>
      </c>
      <c r="L176" s="220" t="e">
        <f>IF(#REF!="","―",#REF!)</f>
        <v>#REF!</v>
      </c>
      <c r="M176" s="226"/>
      <c r="N176" s="232"/>
      <c r="O176" s="232"/>
      <c r="P176" s="232"/>
    </row>
    <row r="177" spans="2:16" s="229" customFormat="1" ht="15.75" customHeight="1" x14ac:dyDescent="0.2">
      <c r="B177" s="69"/>
      <c r="C177" s="78" t="s">
        <v>186</v>
      </c>
      <c r="D177" s="220" t="e">
        <f>IF(#REF!="","―",#REF!)</f>
        <v>#REF!</v>
      </c>
      <c r="E177" s="220" t="e">
        <f>IF(#REF!="","―",#REF!)</f>
        <v>#REF!</v>
      </c>
      <c r="F177" s="220" t="e">
        <f>IF(#REF!="","―",#REF!)</f>
        <v>#REF!</v>
      </c>
      <c r="G177" s="231"/>
      <c r="H177" s="131"/>
      <c r="I177" s="78" t="s">
        <v>186</v>
      </c>
      <c r="J177" s="224" t="e">
        <f>IF(#REF!="","―",#REF!)</f>
        <v>#REF!</v>
      </c>
      <c r="K177" s="220" t="e">
        <f>IF(#REF!="","―",#REF!)</f>
        <v>#REF!</v>
      </c>
      <c r="L177" s="220" t="e">
        <f>IF(#REF!="","―",#REF!)</f>
        <v>#REF!</v>
      </c>
      <c r="M177" s="226"/>
      <c r="N177" s="232"/>
      <c r="O177" s="232"/>
      <c r="P177" s="232"/>
    </row>
    <row r="178" spans="2:16" s="229" customFormat="1" ht="15.75" customHeight="1" x14ac:dyDescent="0.2">
      <c r="B178" s="69"/>
      <c r="C178" s="78" t="s">
        <v>50</v>
      </c>
      <c r="D178" s="220" t="e">
        <f>IF(#REF!="","―",#REF!)</f>
        <v>#REF!</v>
      </c>
      <c r="E178" s="220" t="e">
        <f>IF(#REF!="","―",#REF!)</f>
        <v>#REF!</v>
      </c>
      <c r="F178" s="220" t="e">
        <f>IF(#REF!="","―",#REF!)</f>
        <v>#REF!</v>
      </c>
      <c r="G178" s="231"/>
      <c r="H178" s="131"/>
      <c r="I178" s="78" t="s">
        <v>50</v>
      </c>
      <c r="J178" s="224" t="e">
        <f>IF(#REF!="","―",#REF!)</f>
        <v>#REF!</v>
      </c>
      <c r="K178" s="220" t="e">
        <f>IF(#REF!="","―",#REF!)</f>
        <v>#REF!</v>
      </c>
      <c r="L178" s="220" t="e">
        <f>IF(#REF!="","―",#REF!)</f>
        <v>#REF!</v>
      </c>
      <c r="M178" s="226"/>
      <c r="N178" s="232"/>
      <c r="O178" s="232"/>
      <c r="P178" s="232"/>
    </row>
    <row r="179" spans="2:16" s="229" customFormat="1" ht="15.75" customHeight="1" x14ac:dyDescent="0.2">
      <c r="B179" s="69"/>
      <c r="C179" s="78" t="s">
        <v>187</v>
      </c>
      <c r="D179" s="220" t="e">
        <f>IF(#REF!="","―",#REF!)</f>
        <v>#REF!</v>
      </c>
      <c r="E179" s="220" t="e">
        <f>IF(#REF!="","―",#REF!)</f>
        <v>#REF!</v>
      </c>
      <c r="F179" s="220" t="e">
        <f>IF(#REF!="","―",#REF!)</f>
        <v>#REF!</v>
      </c>
      <c r="G179" s="231"/>
      <c r="H179" s="131"/>
      <c r="I179" s="78" t="s">
        <v>187</v>
      </c>
      <c r="J179" s="224" t="e">
        <f>IF(#REF!="","―",#REF!)</f>
        <v>#REF!</v>
      </c>
      <c r="K179" s="220" t="e">
        <f>IF(#REF!="","―",#REF!)</f>
        <v>#REF!</v>
      </c>
      <c r="L179" s="220" t="e">
        <f>IF(#REF!="","―",#REF!)</f>
        <v>#REF!</v>
      </c>
      <c r="M179" s="226"/>
      <c r="N179" s="232"/>
      <c r="O179" s="232"/>
      <c r="P179" s="232"/>
    </row>
    <row r="180" spans="2:16" s="229" customFormat="1" ht="15.75" customHeight="1" x14ac:dyDescent="0.2">
      <c r="B180" s="69"/>
      <c r="C180" s="78" t="s">
        <v>51</v>
      </c>
      <c r="D180" s="220" t="e">
        <f>IF(#REF!="","―",#REF!)</f>
        <v>#REF!</v>
      </c>
      <c r="E180" s="220" t="e">
        <f>IF(#REF!="","―",#REF!)</f>
        <v>#REF!</v>
      </c>
      <c r="F180" s="220" t="e">
        <f>IF(#REF!="","―",#REF!)</f>
        <v>#REF!</v>
      </c>
      <c r="G180" s="231"/>
      <c r="H180" s="131"/>
      <c r="I180" s="78" t="s">
        <v>51</v>
      </c>
      <c r="J180" s="224" t="e">
        <f>IF(#REF!="","―",#REF!)</f>
        <v>#REF!</v>
      </c>
      <c r="K180" s="220" t="e">
        <f>IF(#REF!="","―",#REF!)</f>
        <v>#REF!</v>
      </c>
      <c r="L180" s="220" t="e">
        <f>IF(#REF!="","―",#REF!)</f>
        <v>#REF!</v>
      </c>
      <c r="M180" s="226"/>
      <c r="N180" s="232"/>
      <c r="O180" s="232"/>
      <c r="P180" s="232"/>
    </row>
    <row r="181" spans="2:16" s="229" customFormat="1" ht="15.75" customHeight="1" x14ac:dyDescent="0.2">
      <c r="B181" s="71"/>
      <c r="C181" s="82" t="s">
        <v>188</v>
      </c>
      <c r="D181" s="222" t="e">
        <f>IF(#REF!="","―",#REF!)</f>
        <v>#REF!</v>
      </c>
      <c r="E181" s="222" t="e">
        <f>IF(#REF!="","―",#REF!)</f>
        <v>#REF!</v>
      </c>
      <c r="F181" s="222" t="e">
        <f>IF(#REF!="","―",#REF!)</f>
        <v>#REF!</v>
      </c>
      <c r="G181" s="231"/>
      <c r="H181" s="129"/>
      <c r="I181" s="82" t="s">
        <v>188</v>
      </c>
      <c r="J181" s="225" t="e">
        <f>IF(#REF!="","―",#REF!)</f>
        <v>#REF!</v>
      </c>
      <c r="K181" s="222" t="e">
        <f>IF(#REF!="","―",#REF!)</f>
        <v>#REF!</v>
      </c>
      <c r="L181" s="222" t="e">
        <f>IF(#REF!="","―",#REF!)</f>
        <v>#REF!</v>
      </c>
      <c r="M181" s="226"/>
      <c r="N181" s="187"/>
      <c r="O181" s="187"/>
      <c r="P181" s="188"/>
    </row>
    <row r="182" spans="2:16" s="229" customFormat="1" ht="15.75" customHeight="1" x14ac:dyDescent="0.2">
      <c r="B182" s="69" t="s">
        <v>52</v>
      </c>
      <c r="C182" s="78" t="s">
        <v>53</v>
      </c>
      <c r="D182" s="221" t="e">
        <f>IF(#REF!="","―",#REF!)</f>
        <v>#REF!</v>
      </c>
      <c r="E182" s="221" t="e">
        <f>IF(#REF!="","―",#REF!)</f>
        <v>#REF!</v>
      </c>
      <c r="F182" s="221" t="e">
        <f>IF(#REF!="","―",#REF!)</f>
        <v>#REF!</v>
      </c>
      <c r="G182" s="231"/>
      <c r="H182" s="131" t="s">
        <v>52</v>
      </c>
      <c r="I182" s="132" t="s">
        <v>53</v>
      </c>
      <c r="J182" s="223" t="e">
        <f>IF(#REF!="","―",#REF!)</f>
        <v>#REF!</v>
      </c>
      <c r="K182" s="223" t="e">
        <f>IF(#REF!="","―",#REF!)</f>
        <v>#REF!</v>
      </c>
      <c r="L182" s="221" t="e">
        <f>IF(#REF!="","―",#REF!)</f>
        <v>#REF!</v>
      </c>
      <c r="M182" s="226"/>
      <c r="N182" s="187"/>
      <c r="O182" s="187"/>
      <c r="P182" s="188"/>
    </row>
    <row r="183" spans="2:16" s="229" customFormat="1" ht="15.75" customHeight="1" x14ac:dyDescent="0.2">
      <c r="B183" s="69"/>
      <c r="C183" s="78" t="s">
        <v>54</v>
      </c>
      <c r="D183" s="220" t="e">
        <f>IF(#REF!="","―",#REF!)</f>
        <v>#REF!</v>
      </c>
      <c r="E183" s="220" t="e">
        <f>IF(#REF!="","―",#REF!)</f>
        <v>#REF!</v>
      </c>
      <c r="F183" s="220" t="e">
        <f>IF(#REF!="","―",#REF!)</f>
        <v>#REF!</v>
      </c>
      <c r="G183" s="231"/>
      <c r="H183" s="131"/>
      <c r="I183" s="132" t="s">
        <v>54</v>
      </c>
      <c r="J183" s="224" t="e">
        <f>IF(#REF!="","―",#REF!)</f>
        <v>#REF!</v>
      </c>
      <c r="K183" s="220" t="e">
        <f>IF(#REF!="","―",#REF!)</f>
        <v>#REF!</v>
      </c>
      <c r="L183" s="220" t="e">
        <f>IF(#REF!="","―",#REF!)</f>
        <v>#REF!</v>
      </c>
      <c r="M183" s="226"/>
      <c r="N183" s="187"/>
      <c r="O183" s="187"/>
      <c r="P183" s="188"/>
    </row>
    <row r="184" spans="2:16" s="229" customFormat="1" ht="15.75" customHeight="1" x14ac:dyDescent="0.2">
      <c r="B184" s="71"/>
      <c r="C184" s="82" t="s">
        <v>55</v>
      </c>
      <c r="D184" s="222" t="e">
        <f>IF(#REF!="","―",#REF!)</f>
        <v>#REF!</v>
      </c>
      <c r="E184" s="222" t="e">
        <f>IF(#REF!="","―",#REF!)</f>
        <v>#REF!</v>
      </c>
      <c r="F184" s="222" t="e">
        <f>IF(#REF!="","―",#REF!)</f>
        <v>#REF!</v>
      </c>
      <c r="G184" s="231"/>
      <c r="H184" s="129"/>
      <c r="I184" s="130" t="s">
        <v>55</v>
      </c>
      <c r="J184" s="225" t="e">
        <f>IF(#REF!="","―",#REF!)</f>
        <v>#REF!</v>
      </c>
      <c r="K184" s="222" t="e">
        <f>IF(#REF!="","―",#REF!)</f>
        <v>#REF!</v>
      </c>
      <c r="L184" s="222" t="e">
        <f>IF(#REF!="","―",#REF!)</f>
        <v>#REF!</v>
      </c>
      <c r="M184" s="226"/>
    </row>
    <row r="185" spans="2:16" s="229" customFormat="1" ht="15.75" customHeight="1" x14ac:dyDescent="0.2">
      <c r="B185" s="69" t="s">
        <v>56</v>
      </c>
      <c r="C185" s="78" t="s">
        <v>57</v>
      </c>
      <c r="D185" s="221" t="e">
        <f>IF(#REF!="","―",#REF!)</f>
        <v>#REF!</v>
      </c>
      <c r="E185" s="221" t="e">
        <f>IF(#REF!="","―",#REF!)</f>
        <v>#REF!</v>
      </c>
      <c r="F185" s="221" t="e">
        <f>IF(#REF!="","―",#REF!)</f>
        <v>#REF!</v>
      </c>
      <c r="G185" s="231"/>
      <c r="H185" s="131" t="s">
        <v>56</v>
      </c>
      <c r="I185" s="132" t="s">
        <v>57</v>
      </c>
      <c r="J185" s="224" t="e">
        <f>IF(#REF!="","―",#REF!)</f>
        <v>#REF!</v>
      </c>
      <c r="K185" s="224" t="e">
        <f>IF(#REF!="","―",#REF!)</f>
        <v>#REF!</v>
      </c>
      <c r="L185" s="221" t="e">
        <f>IF(#REF!="","―",#REF!)</f>
        <v>#REF!</v>
      </c>
      <c r="M185" s="226"/>
    </row>
    <row r="186" spans="2:16" s="229" customFormat="1" ht="15.75" customHeight="1" x14ac:dyDescent="0.2">
      <c r="B186" s="69"/>
      <c r="C186" s="78" t="s">
        <v>58</v>
      </c>
      <c r="D186" s="220" t="e">
        <f>IF(#REF!="","―",#REF!)</f>
        <v>#REF!</v>
      </c>
      <c r="E186" s="220" t="e">
        <f>IF(#REF!="","―",#REF!)</f>
        <v>#REF!</v>
      </c>
      <c r="F186" s="220" t="e">
        <f>IF(#REF!="","―",#REF!)</f>
        <v>#REF!</v>
      </c>
      <c r="G186" s="231"/>
      <c r="H186" s="131"/>
      <c r="I186" s="132" t="s">
        <v>58</v>
      </c>
      <c r="J186" s="224" t="e">
        <f>IF(#REF!="","―",#REF!)</f>
        <v>#REF!</v>
      </c>
      <c r="K186" s="220" t="e">
        <f>IF(#REF!="","―",#REF!)</f>
        <v>#REF!</v>
      </c>
      <c r="L186" s="220" t="e">
        <f>IF(#REF!="","―",#REF!)</f>
        <v>#REF!</v>
      </c>
      <c r="M186" s="226"/>
    </row>
    <row r="187" spans="2:16" s="229" customFormat="1" ht="15.75" customHeight="1" x14ac:dyDescent="0.2">
      <c r="B187" s="69"/>
      <c r="C187" s="78" t="s">
        <v>59</v>
      </c>
      <c r="D187" s="220" t="e">
        <f>IF(#REF!="","―",#REF!)</f>
        <v>#REF!</v>
      </c>
      <c r="E187" s="220" t="e">
        <f>IF(#REF!="","―",#REF!)</f>
        <v>#REF!</v>
      </c>
      <c r="F187" s="220" t="e">
        <f>IF(#REF!="","―",#REF!)</f>
        <v>#REF!</v>
      </c>
      <c r="G187" s="231"/>
      <c r="H187" s="131"/>
      <c r="I187" s="132" t="s">
        <v>59</v>
      </c>
      <c r="J187" s="224" t="e">
        <f>IF(#REF!="","―",#REF!)</f>
        <v>#REF!</v>
      </c>
      <c r="K187" s="220" t="e">
        <f>IF(#REF!="","―",#REF!)</f>
        <v>#REF!</v>
      </c>
      <c r="L187" s="220" t="e">
        <f>IF(#REF!="","―",#REF!)</f>
        <v>#REF!</v>
      </c>
      <c r="M187" s="226"/>
    </row>
    <row r="188" spans="2:16" s="229" customFormat="1" ht="15.75" customHeight="1" x14ac:dyDescent="0.2">
      <c r="B188" s="71"/>
      <c r="C188" s="82" t="s">
        <v>60</v>
      </c>
      <c r="D188" s="222" t="e">
        <f>IF(#REF!="","―",#REF!)</f>
        <v>#REF!</v>
      </c>
      <c r="E188" s="222" t="e">
        <f>IF(#REF!="","―",#REF!)</f>
        <v>#REF!</v>
      </c>
      <c r="F188" s="222" t="e">
        <f>IF(#REF!="","―",#REF!)</f>
        <v>#REF!</v>
      </c>
      <c r="G188" s="231"/>
      <c r="H188" s="129"/>
      <c r="I188" s="130" t="s">
        <v>60</v>
      </c>
      <c r="J188" s="224" t="e">
        <f>IF(#REF!="","―",#REF!)</f>
        <v>#REF!</v>
      </c>
      <c r="K188" s="220" t="e">
        <f>IF(#REF!="","―",#REF!)</f>
        <v>#REF!</v>
      </c>
      <c r="L188" s="222" t="e">
        <f>IF(#REF!="","―",#REF!)</f>
        <v>#REF!</v>
      </c>
      <c r="M188" s="226"/>
    </row>
    <row r="189" spans="2:16" s="229" customFormat="1" ht="15.75" customHeight="1" x14ac:dyDescent="0.2">
      <c r="B189" s="69" t="s">
        <v>61</v>
      </c>
      <c r="C189" s="78" t="s">
        <v>62</v>
      </c>
      <c r="D189" s="221" t="e">
        <f>IF(#REF!="","―",#REF!)</f>
        <v>#REF!</v>
      </c>
      <c r="E189" s="221" t="e">
        <f>IF(#REF!="","―",#REF!)</f>
        <v>#REF!</v>
      </c>
      <c r="F189" s="221" t="e">
        <f>IF(#REF!="","―",#REF!)</f>
        <v>#REF!</v>
      </c>
      <c r="G189" s="231"/>
      <c r="H189" s="131" t="s">
        <v>61</v>
      </c>
      <c r="I189" s="132" t="s">
        <v>62</v>
      </c>
      <c r="J189" s="223" t="e">
        <f>IF(#REF!="","―",#REF!)</f>
        <v>#REF!</v>
      </c>
      <c r="K189" s="221" t="e">
        <f>IF(#REF!="","―",#REF!)</f>
        <v>#REF!</v>
      </c>
      <c r="L189" s="221" t="e">
        <f>IF(#REF!="","―",#REF!)</f>
        <v>#REF!</v>
      </c>
      <c r="M189" s="226"/>
    </row>
    <row r="190" spans="2:16" s="229" customFormat="1" ht="15.75" customHeight="1" x14ac:dyDescent="0.2">
      <c r="B190" s="69"/>
      <c r="C190" s="78" t="s">
        <v>63</v>
      </c>
      <c r="D190" s="220" t="e">
        <f>IF(#REF!="","―",#REF!)</f>
        <v>#REF!</v>
      </c>
      <c r="E190" s="220" t="e">
        <f>IF(#REF!="","―",#REF!)</f>
        <v>#REF!</v>
      </c>
      <c r="F190" s="220" t="e">
        <f>IF(#REF!="","―",#REF!)</f>
        <v>#REF!</v>
      </c>
      <c r="G190" s="231"/>
      <c r="H190" s="131"/>
      <c r="I190" s="132" t="s">
        <v>63</v>
      </c>
      <c r="J190" s="224" t="e">
        <f>IF(#REF!="","―",#REF!)</f>
        <v>#REF!</v>
      </c>
      <c r="K190" s="220" t="e">
        <f>IF(#REF!="","―",#REF!)</f>
        <v>#REF!</v>
      </c>
      <c r="L190" s="220" t="e">
        <f>IF(#REF!="","―",#REF!)</f>
        <v>#REF!</v>
      </c>
      <c r="M190" s="226"/>
    </row>
    <row r="191" spans="2:16" s="229" customFormat="1" ht="15.75" customHeight="1" x14ac:dyDescent="0.2">
      <c r="B191" s="69"/>
      <c r="C191" s="78" t="s">
        <v>64</v>
      </c>
      <c r="D191" s="220" t="e">
        <f>IF(#REF!="","―",#REF!)</f>
        <v>#REF!</v>
      </c>
      <c r="E191" s="220" t="e">
        <f>IF(#REF!="","―",#REF!)</f>
        <v>#REF!</v>
      </c>
      <c r="F191" s="220" t="e">
        <f>IF(#REF!="","―",#REF!)</f>
        <v>#REF!</v>
      </c>
      <c r="G191" s="231"/>
      <c r="H191" s="131"/>
      <c r="I191" s="132" t="s">
        <v>64</v>
      </c>
      <c r="J191" s="224" t="e">
        <f>IF(#REF!="","―",#REF!)</f>
        <v>#REF!</v>
      </c>
      <c r="K191" s="220" t="e">
        <f>IF(#REF!="","―",#REF!)</f>
        <v>#REF!</v>
      </c>
      <c r="L191" s="220" t="e">
        <f>IF(#REF!="","―",#REF!)</f>
        <v>#REF!</v>
      </c>
      <c r="M191" s="226"/>
    </row>
    <row r="192" spans="2:16" s="229" customFormat="1" ht="15.75" customHeight="1" x14ac:dyDescent="0.2">
      <c r="B192" s="69"/>
      <c r="C192" s="78" t="s">
        <v>65</v>
      </c>
      <c r="D192" s="220" t="e">
        <f>IF(#REF!="","―",#REF!)</f>
        <v>#REF!</v>
      </c>
      <c r="E192" s="220" t="e">
        <f>IF(#REF!="","―",#REF!)</f>
        <v>#REF!</v>
      </c>
      <c r="F192" s="220" t="e">
        <f>IF(#REF!="","―",#REF!)</f>
        <v>#REF!</v>
      </c>
      <c r="G192" s="231"/>
      <c r="H192" s="131"/>
      <c r="I192" s="132" t="s">
        <v>65</v>
      </c>
      <c r="J192" s="224" t="e">
        <f>IF(#REF!="","―",#REF!)</f>
        <v>#REF!</v>
      </c>
      <c r="K192" s="220" t="e">
        <f>IF(#REF!="","―",#REF!)</f>
        <v>#REF!</v>
      </c>
      <c r="L192" s="220" t="e">
        <f>IF(#REF!="","―",#REF!)</f>
        <v>#REF!</v>
      </c>
      <c r="M192" s="226"/>
    </row>
    <row r="193" spans="2:13" s="229" customFormat="1" ht="15.75" customHeight="1" x14ac:dyDescent="0.2">
      <c r="B193" s="69"/>
      <c r="C193" s="78" t="s">
        <v>66</v>
      </c>
      <c r="D193" s="220" t="e">
        <f>IF(#REF!="","―",#REF!)</f>
        <v>#REF!</v>
      </c>
      <c r="E193" s="220" t="e">
        <f>IF(#REF!="","―",#REF!)</f>
        <v>#REF!</v>
      </c>
      <c r="F193" s="220" t="e">
        <f>IF(#REF!="","―",#REF!)</f>
        <v>#REF!</v>
      </c>
      <c r="G193" s="231"/>
      <c r="H193" s="131"/>
      <c r="I193" s="132" t="s">
        <v>66</v>
      </c>
      <c r="J193" s="224" t="e">
        <f>IF(#REF!="","―",#REF!)</f>
        <v>#REF!</v>
      </c>
      <c r="K193" s="220" t="e">
        <f>IF(#REF!="","―",#REF!)</f>
        <v>#REF!</v>
      </c>
      <c r="L193" s="220" t="e">
        <f>IF(#REF!="","―",#REF!)</f>
        <v>#REF!</v>
      </c>
      <c r="M193" s="226"/>
    </row>
    <row r="194" spans="2:13" s="229" customFormat="1" ht="15.75" customHeight="1" x14ac:dyDescent="0.2">
      <c r="B194" s="69"/>
      <c r="C194" s="78" t="s">
        <v>67</v>
      </c>
      <c r="D194" s="220" t="e">
        <f>IF(#REF!="","―",#REF!)</f>
        <v>#REF!</v>
      </c>
      <c r="E194" s="220" t="e">
        <f>IF(#REF!="","―",#REF!)</f>
        <v>#REF!</v>
      </c>
      <c r="F194" s="220" t="e">
        <f>IF(#REF!="","―",#REF!)</f>
        <v>#REF!</v>
      </c>
      <c r="G194" s="231"/>
      <c r="H194" s="131"/>
      <c r="I194" s="132" t="s">
        <v>67</v>
      </c>
      <c r="J194" s="224" t="e">
        <f>IF(#REF!="","―",#REF!)</f>
        <v>#REF!</v>
      </c>
      <c r="K194" s="220" t="e">
        <f>IF(#REF!="","―",#REF!)</f>
        <v>#REF!</v>
      </c>
      <c r="L194" s="220" t="e">
        <f>IF(#REF!="","―",#REF!)</f>
        <v>#REF!</v>
      </c>
      <c r="M194" s="226"/>
    </row>
    <row r="195" spans="2:13" s="229" customFormat="1" ht="15.75" customHeight="1" x14ac:dyDescent="0.2">
      <c r="B195" s="71"/>
      <c r="C195" s="82" t="s">
        <v>68</v>
      </c>
      <c r="D195" s="222" t="e">
        <f>IF(#REF!="","―",#REF!)</f>
        <v>#REF!</v>
      </c>
      <c r="E195" s="222" t="e">
        <f>IF(#REF!="","―",#REF!)</f>
        <v>#REF!</v>
      </c>
      <c r="F195" s="222" t="e">
        <f>IF(#REF!="","―",#REF!)</f>
        <v>#REF!</v>
      </c>
      <c r="G195" s="231"/>
      <c r="H195" s="129"/>
      <c r="I195" s="130" t="s">
        <v>68</v>
      </c>
      <c r="J195" s="225" t="e">
        <f>IF(#REF!="","―",#REF!)</f>
        <v>#REF!</v>
      </c>
      <c r="K195" s="222" t="e">
        <f>IF(#REF!="","―",#REF!)</f>
        <v>#REF!</v>
      </c>
      <c r="L195" s="222" t="e">
        <f>IF(#REF!="","―",#REF!)</f>
        <v>#REF!</v>
      </c>
      <c r="M195" s="226"/>
    </row>
    <row r="196" spans="2:13" s="229" customFormat="1" ht="15.75" customHeight="1" x14ac:dyDescent="0.2">
      <c r="B196" s="69" t="s">
        <v>69</v>
      </c>
      <c r="C196" s="78" t="s">
        <v>70</v>
      </c>
      <c r="D196" s="221" t="e">
        <f>IF(#REF!="","―",#REF!)</f>
        <v>#REF!</v>
      </c>
      <c r="E196" s="221" t="e">
        <f>IF(#REF!="","―",#REF!)</f>
        <v>#REF!</v>
      </c>
      <c r="F196" s="221" t="e">
        <f>IF(#REF!="","―",#REF!)</f>
        <v>#REF!</v>
      </c>
      <c r="G196" s="231"/>
      <c r="H196" s="131" t="s">
        <v>69</v>
      </c>
      <c r="I196" s="132" t="s">
        <v>70</v>
      </c>
      <c r="J196" s="224" t="e">
        <f>IF(#REF!="","―",#REF!)</f>
        <v>#REF!</v>
      </c>
      <c r="K196" s="224" t="e">
        <f>IF(#REF!="","―",#REF!)</f>
        <v>#REF!</v>
      </c>
      <c r="L196" s="221" t="e">
        <f>IF(#REF!="","―",#REF!)</f>
        <v>#REF!</v>
      </c>
      <c r="M196" s="226"/>
    </row>
    <row r="197" spans="2:13" s="229" customFormat="1" ht="15.75" customHeight="1" x14ac:dyDescent="0.2">
      <c r="B197" s="69"/>
      <c r="C197" s="78" t="s">
        <v>71</v>
      </c>
      <c r="D197" s="220" t="e">
        <f>IF(#REF!="","―",#REF!)</f>
        <v>#REF!</v>
      </c>
      <c r="E197" s="220" t="e">
        <f>IF(#REF!="","―",#REF!)</f>
        <v>#REF!</v>
      </c>
      <c r="F197" s="220" t="e">
        <f>IF(#REF!="","―",#REF!)</f>
        <v>#REF!</v>
      </c>
      <c r="G197" s="231"/>
      <c r="H197" s="131"/>
      <c r="I197" s="132" t="s">
        <v>71</v>
      </c>
      <c r="J197" s="224" t="e">
        <f>IF(#REF!="","―",#REF!)</f>
        <v>#REF!</v>
      </c>
      <c r="K197" s="220" t="e">
        <f>IF(#REF!="","―",#REF!)</f>
        <v>#REF!</v>
      </c>
      <c r="L197" s="220" t="e">
        <f>IF(#REF!="","―",#REF!)</f>
        <v>#REF!</v>
      </c>
      <c r="M197" s="226"/>
    </row>
    <row r="198" spans="2:13" s="229" customFormat="1" ht="15.75" customHeight="1" x14ac:dyDescent="0.2">
      <c r="B198" s="69"/>
      <c r="C198" s="78" t="s">
        <v>72</v>
      </c>
      <c r="D198" s="220" t="e">
        <f>IF(#REF!="","―",#REF!)</f>
        <v>#REF!</v>
      </c>
      <c r="E198" s="220" t="e">
        <f>IF(#REF!="","―",#REF!)</f>
        <v>#REF!</v>
      </c>
      <c r="F198" s="220" t="e">
        <f>IF(#REF!="","―",#REF!)</f>
        <v>#REF!</v>
      </c>
      <c r="G198" s="231"/>
      <c r="H198" s="131"/>
      <c r="I198" s="132" t="s">
        <v>72</v>
      </c>
      <c r="J198" s="224" t="e">
        <f>IF(#REF!="","―",#REF!)</f>
        <v>#REF!</v>
      </c>
      <c r="K198" s="220" t="e">
        <f>IF(#REF!="","―",#REF!)</f>
        <v>#REF!</v>
      </c>
      <c r="L198" s="220" t="e">
        <f>IF(#REF!="","―",#REF!)</f>
        <v>#REF!</v>
      </c>
      <c r="M198" s="226"/>
    </row>
    <row r="199" spans="2:13" s="229" customFormat="1" ht="15.75" customHeight="1" x14ac:dyDescent="0.2">
      <c r="B199" s="69"/>
      <c r="C199" s="78" t="s">
        <v>73</v>
      </c>
      <c r="D199" s="220" t="e">
        <f>IF(#REF!="","―",#REF!)</f>
        <v>#REF!</v>
      </c>
      <c r="E199" s="220" t="e">
        <f>IF(#REF!="","―",#REF!)</f>
        <v>#REF!</v>
      </c>
      <c r="F199" s="220" t="e">
        <f>IF(#REF!="","―",#REF!)</f>
        <v>#REF!</v>
      </c>
      <c r="G199" s="231"/>
      <c r="H199" s="131"/>
      <c r="I199" s="132" t="s">
        <v>73</v>
      </c>
      <c r="J199" s="224" t="e">
        <f>IF(#REF!="","―",#REF!)</f>
        <v>#REF!</v>
      </c>
      <c r="K199" s="220" t="e">
        <f>IF(#REF!="","―",#REF!)</f>
        <v>#REF!</v>
      </c>
      <c r="L199" s="220" t="e">
        <f>IF(#REF!="","―",#REF!)</f>
        <v>#REF!</v>
      </c>
      <c r="M199" s="226"/>
    </row>
    <row r="200" spans="2:13" s="229" customFormat="1" ht="15.75" customHeight="1" x14ac:dyDescent="0.2">
      <c r="B200" s="71"/>
      <c r="C200" s="82" t="s">
        <v>74</v>
      </c>
      <c r="D200" s="222" t="e">
        <f>IF(#REF!="","―",#REF!)</f>
        <v>#REF!</v>
      </c>
      <c r="E200" s="222" t="e">
        <f>IF(#REF!="","―",#REF!)</f>
        <v>#REF!</v>
      </c>
      <c r="F200" s="222" t="e">
        <f>IF(#REF!="","―",#REF!)</f>
        <v>#REF!</v>
      </c>
      <c r="G200" s="231"/>
      <c r="H200" s="129"/>
      <c r="I200" s="130" t="s">
        <v>74</v>
      </c>
      <c r="J200" s="224" t="e">
        <f>IF(#REF!="","―",#REF!)</f>
        <v>#REF!</v>
      </c>
      <c r="K200" s="220" t="e">
        <f>IF(#REF!="","―",#REF!)</f>
        <v>#REF!</v>
      </c>
      <c r="L200" s="222" t="e">
        <f>IF(#REF!="","―",#REF!)</f>
        <v>#REF!</v>
      </c>
      <c r="M200" s="226"/>
    </row>
    <row r="201" spans="2:13" s="229" customFormat="1" ht="15.75" customHeight="1" x14ac:dyDescent="0.2">
      <c r="B201" s="69" t="s">
        <v>75</v>
      </c>
      <c r="C201" s="78" t="s">
        <v>76</v>
      </c>
      <c r="D201" s="221" t="e">
        <f>IF(#REF!="","―",#REF!)</f>
        <v>#REF!</v>
      </c>
      <c r="E201" s="221" t="e">
        <f>IF(#REF!="","―",#REF!)</f>
        <v>#REF!</v>
      </c>
      <c r="F201" s="221" t="e">
        <f>IF(#REF!="","―",#REF!)</f>
        <v>#REF!</v>
      </c>
      <c r="G201" s="231"/>
      <c r="H201" s="131" t="s">
        <v>75</v>
      </c>
      <c r="I201" s="132" t="s">
        <v>76</v>
      </c>
      <c r="J201" s="223" t="e">
        <f>IF(#REF!="","―",#REF!)</f>
        <v>#REF!</v>
      </c>
      <c r="K201" s="221" t="e">
        <f>IF(#REF!="","―",#REF!)</f>
        <v>#REF!</v>
      </c>
      <c r="L201" s="221" t="e">
        <f>IF(#REF!="","―",#REF!)</f>
        <v>#REF!</v>
      </c>
      <c r="M201" s="226"/>
    </row>
    <row r="202" spans="2:13" s="229" customFormat="1" ht="15.75" customHeight="1" x14ac:dyDescent="0.2">
      <c r="B202" s="69"/>
      <c r="C202" s="78" t="s">
        <v>77</v>
      </c>
      <c r="D202" s="220" t="e">
        <f>IF(#REF!="","―",#REF!)</f>
        <v>#REF!</v>
      </c>
      <c r="E202" s="220" t="e">
        <f>IF(#REF!="","―",#REF!)</f>
        <v>#REF!</v>
      </c>
      <c r="F202" s="220" t="e">
        <f>IF(#REF!="","―",#REF!)</f>
        <v>#REF!</v>
      </c>
      <c r="G202" s="231"/>
      <c r="H202" s="131"/>
      <c r="I202" s="132" t="s">
        <v>77</v>
      </c>
      <c r="J202" s="224" t="e">
        <f>IF(#REF!="","―",#REF!)</f>
        <v>#REF!</v>
      </c>
      <c r="K202" s="220" t="e">
        <f>IF(#REF!="","―",#REF!)</f>
        <v>#REF!</v>
      </c>
      <c r="L202" s="220" t="e">
        <f>IF(#REF!="","―",#REF!)</f>
        <v>#REF!</v>
      </c>
      <c r="M202" s="226"/>
    </row>
    <row r="203" spans="2:13" s="229" customFormat="1" ht="15.75" customHeight="1" x14ac:dyDescent="0.2">
      <c r="B203" s="69"/>
      <c r="C203" s="78" t="s">
        <v>78</v>
      </c>
      <c r="D203" s="220" t="e">
        <f>IF(#REF!="","―",#REF!)</f>
        <v>#REF!</v>
      </c>
      <c r="E203" s="220" t="e">
        <f>IF(#REF!="","―",#REF!)</f>
        <v>#REF!</v>
      </c>
      <c r="F203" s="220" t="e">
        <f>IF(#REF!="","―",#REF!)</f>
        <v>#REF!</v>
      </c>
      <c r="G203" s="231"/>
      <c r="H203" s="131"/>
      <c r="I203" s="132" t="s">
        <v>78</v>
      </c>
      <c r="J203" s="224" t="e">
        <f>IF(#REF!="","―",#REF!)</f>
        <v>#REF!</v>
      </c>
      <c r="K203" s="220" t="e">
        <f>IF(#REF!="","―",#REF!)</f>
        <v>#REF!</v>
      </c>
      <c r="L203" s="220" t="e">
        <f>IF(#REF!="","―",#REF!)</f>
        <v>#REF!</v>
      </c>
      <c r="M203" s="226"/>
    </row>
    <row r="204" spans="2:13" s="229" customFormat="1" ht="15.75" customHeight="1" x14ac:dyDescent="0.2">
      <c r="B204" s="71"/>
      <c r="C204" s="82" t="s">
        <v>79</v>
      </c>
      <c r="D204" s="222" t="e">
        <f>IF(#REF!="","―",#REF!)</f>
        <v>#REF!</v>
      </c>
      <c r="E204" s="222" t="e">
        <f>IF(#REF!="","―",#REF!)</f>
        <v>#REF!</v>
      </c>
      <c r="F204" s="222" t="e">
        <f>IF(#REF!="","―",#REF!)</f>
        <v>#REF!</v>
      </c>
      <c r="G204" s="231"/>
      <c r="H204" s="129"/>
      <c r="I204" s="130" t="s">
        <v>79</v>
      </c>
      <c r="J204" s="225" t="e">
        <f>IF(#REF!="","―",#REF!)</f>
        <v>#REF!</v>
      </c>
      <c r="K204" s="222" t="e">
        <f>IF(#REF!="","―",#REF!)</f>
        <v>#REF!</v>
      </c>
      <c r="L204" s="222" t="e">
        <f>IF(#REF!="","―",#REF!)</f>
        <v>#REF!</v>
      </c>
      <c r="M204" s="226"/>
    </row>
    <row r="205" spans="2:13" s="229" customFormat="1" ht="15.75" customHeight="1" x14ac:dyDescent="0.2">
      <c r="B205" s="69" t="s">
        <v>80</v>
      </c>
      <c r="C205" s="78" t="s">
        <v>81</v>
      </c>
      <c r="D205" s="220" t="e">
        <f>IF(#REF!="","―",#REF!)</f>
        <v>#REF!</v>
      </c>
      <c r="E205" s="220" t="e">
        <f>IF(#REF!="","―",#REF!)</f>
        <v>#REF!</v>
      </c>
      <c r="F205" s="220" t="e">
        <f>IF(#REF!="","―",#REF!)</f>
        <v>#REF!</v>
      </c>
      <c r="G205" s="231"/>
      <c r="H205" s="131" t="s">
        <v>80</v>
      </c>
      <c r="I205" s="78" t="s">
        <v>81</v>
      </c>
      <c r="J205" s="224" t="e">
        <f>IF(#REF!="","―",#REF!)</f>
        <v>#REF!</v>
      </c>
      <c r="K205" s="224" t="e">
        <f>IF(#REF!="","―",#REF!)</f>
        <v>#REF!</v>
      </c>
      <c r="L205" s="220" t="e">
        <f>IF(#REF!="","―",#REF!)</f>
        <v>#REF!</v>
      </c>
      <c r="M205" s="226"/>
    </row>
    <row r="206" spans="2:13" s="229" customFormat="1" ht="15.75" customHeight="1" x14ac:dyDescent="0.2">
      <c r="B206" s="69"/>
      <c r="C206" s="78" t="s">
        <v>189</v>
      </c>
      <c r="D206" s="220" t="e">
        <f>IF(#REF!="","―",#REF!)</f>
        <v>#REF!</v>
      </c>
      <c r="E206" s="220" t="e">
        <f>IF(#REF!="","―",#REF!)</f>
        <v>#REF!</v>
      </c>
      <c r="F206" s="220" t="e">
        <f>IF(#REF!="","―",#REF!)</f>
        <v>#REF!</v>
      </c>
      <c r="G206" s="231"/>
      <c r="H206" s="131"/>
      <c r="I206" s="78" t="s">
        <v>189</v>
      </c>
      <c r="J206" s="224" t="e">
        <f>IF(#REF!="","―",#REF!)</f>
        <v>#REF!</v>
      </c>
      <c r="K206" s="220" t="e">
        <f>IF(#REF!="","―",#REF!)</f>
        <v>#REF!</v>
      </c>
      <c r="L206" s="220" t="e">
        <f>IF(#REF!="","―",#REF!)</f>
        <v>#REF!</v>
      </c>
      <c r="M206" s="226"/>
    </row>
    <row r="207" spans="2:13" s="229" customFormat="1" ht="15.75" customHeight="1" x14ac:dyDescent="0.2">
      <c r="B207" s="69"/>
      <c r="C207" s="78" t="s">
        <v>190</v>
      </c>
      <c r="D207" s="220" t="e">
        <f>IF(#REF!="","―",#REF!)</f>
        <v>#REF!</v>
      </c>
      <c r="E207" s="220" t="e">
        <f>IF(#REF!="","―",#REF!)</f>
        <v>#REF!</v>
      </c>
      <c r="F207" s="220" t="e">
        <f>IF(#REF!="","―",#REF!)</f>
        <v>#REF!</v>
      </c>
      <c r="G207" s="231"/>
      <c r="H207" s="131"/>
      <c r="I207" s="78" t="s">
        <v>190</v>
      </c>
      <c r="J207" s="224" t="e">
        <f>IF(#REF!="","―",#REF!)</f>
        <v>#REF!</v>
      </c>
      <c r="K207" s="220" t="e">
        <f>IF(#REF!="","―",#REF!)</f>
        <v>#REF!</v>
      </c>
      <c r="L207" s="220" t="e">
        <f>IF(#REF!="","―",#REF!)</f>
        <v>#REF!</v>
      </c>
      <c r="M207" s="226"/>
    </row>
    <row r="208" spans="2:13" s="229" customFormat="1" ht="15.75" customHeight="1" x14ac:dyDescent="0.2">
      <c r="B208" s="69"/>
      <c r="C208" s="78" t="s">
        <v>191</v>
      </c>
      <c r="D208" s="220" t="e">
        <f>IF(#REF!="","―",#REF!)</f>
        <v>#REF!</v>
      </c>
      <c r="E208" s="220" t="e">
        <f>IF(#REF!="","―",#REF!)</f>
        <v>#REF!</v>
      </c>
      <c r="F208" s="220" t="e">
        <f>IF(#REF!="","―",#REF!)</f>
        <v>#REF!</v>
      </c>
      <c r="G208" s="231"/>
      <c r="H208" s="131"/>
      <c r="I208" s="78" t="s">
        <v>191</v>
      </c>
      <c r="J208" s="224" t="e">
        <f>IF(#REF!="","―",#REF!)</f>
        <v>#REF!</v>
      </c>
      <c r="K208" s="220" t="e">
        <f>IF(#REF!="","―",#REF!)</f>
        <v>#REF!</v>
      </c>
      <c r="L208" s="220" t="e">
        <f>IF(#REF!="","―",#REF!)</f>
        <v>#REF!</v>
      </c>
      <c r="M208" s="226"/>
    </row>
    <row r="209" spans="2:13" s="229" customFormat="1" ht="15.75" customHeight="1" x14ac:dyDescent="0.2">
      <c r="B209" s="69"/>
      <c r="C209" s="78" t="s">
        <v>192</v>
      </c>
      <c r="D209" s="220" t="e">
        <f>IF(#REF!="","―",#REF!)</f>
        <v>#REF!</v>
      </c>
      <c r="E209" s="220" t="e">
        <f>IF(#REF!="","―",#REF!)</f>
        <v>#REF!</v>
      </c>
      <c r="F209" s="220" t="e">
        <f>IF(#REF!="","―",#REF!)</f>
        <v>#REF!</v>
      </c>
      <c r="G209" s="231"/>
      <c r="H209" s="131"/>
      <c r="I209" s="78" t="s">
        <v>192</v>
      </c>
      <c r="J209" s="224" t="e">
        <f>IF(#REF!="","―",#REF!)</f>
        <v>#REF!</v>
      </c>
      <c r="K209" s="220" t="e">
        <f>IF(#REF!="","―",#REF!)</f>
        <v>#REF!</v>
      </c>
      <c r="L209" s="220" t="e">
        <f>IF(#REF!="","―",#REF!)</f>
        <v>#REF!</v>
      </c>
      <c r="M209" s="226"/>
    </row>
    <row r="210" spans="2:13" s="229" customFormat="1" ht="15.75" customHeight="1" x14ac:dyDescent="0.2">
      <c r="B210" s="69"/>
      <c r="C210" s="78" t="s">
        <v>82</v>
      </c>
      <c r="D210" s="220" t="e">
        <f>IF(#REF!="","―",#REF!)</f>
        <v>#REF!</v>
      </c>
      <c r="E210" s="220" t="e">
        <f>IF(#REF!="","―",#REF!)</f>
        <v>#REF!</v>
      </c>
      <c r="F210" s="220" t="e">
        <f>IF(#REF!="","―",#REF!)</f>
        <v>#REF!</v>
      </c>
      <c r="G210" s="231"/>
      <c r="H210" s="131"/>
      <c r="I210" s="78" t="s">
        <v>82</v>
      </c>
      <c r="J210" s="224" t="e">
        <f>IF(#REF!="","―",#REF!)</f>
        <v>#REF!</v>
      </c>
      <c r="K210" s="220" t="e">
        <f>IF(#REF!="","―",#REF!)</f>
        <v>#REF!</v>
      </c>
      <c r="L210" s="220" t="e">
        <f>IF(#REF!="","―",#REF!)</f>
        <v>#REF!</v>
      </c>
      <c r="M210" s="226"/>
    </row>
    <row r="211" spans="2:13" s="229" customFormat="1" ht="15.75" customHeight="1" x14ac:dyDescent="0.2">
      <c r="B211" s="69"/>
      <c r="C211" s="78" t="s">
        <v>193</v>
      </c>
      <c r="D211" s="220" t="e">
        <f>IF(#REF!="","―",#REF!)</f>
        <v>#REF!</v>
      </c>
      <c r="E211" s="220" t="e">
        <f>IF(#REF!="","―",#REF!)</f>
        <v>#REF!</v>
      </c>
      <c r="F211" s="220" t="e">
        <f>IF(#REF!="","―",#REF!)</f>
        <v>#REF!</v>
      </c>
      <c r="G211" s="231"/>
      <c r="H211" s="131"/>
      <c r="I211" s="78" t="s">
        <v>193</v>
      </c>
      <c r="J211" s="224" t="e">
        <f>IF(#REF!="","―",#REF!)</f>
        <v>#REF!</v>
      </c>
      <c r="K211" s="220" t="e">
        <f>IF(#REF!="","―",#REF!)</f>
        <v>#REF!</v>
      </c>
      <c r="L211" s="220" t="e">
        <f>IF(#REF!="","―",#REF!)</f>
        <v>#REF!</v>
      </c>
      <c r="M211" s="226"/>
    </row>
    <row r="212" spans="2:13" s="229" customFormat="1" ht="15.75" customHeight="1" x14ac:dyDescent="0.2">
      <c r="B212" s="71"/>
      <c r="C212" s="82" t="s">
        <v>83</v>
      </c>
      <c r="D212" s="222" t="e">
        <f>IF(#REF!="","―",#REF!)</f>
        <v>#REF!</v>
      </c>
      <c r="E212" s="222" t="e">
        <f>IF(#REF!="","―",#REF!)</f>
        <v>#REF!</v>
      </c>
      <c r="F212" s="222" t="e">
        <f>IF(#REF!="","―",#REF!)</f>
        <v>#REF!</v>
      </c>
      <c r="G212" s="231"/>
      <c r="H212" s="129"/>
      <c r="I212" s="82" t="s">
        <v>83</v>
      </c>
      <c r="J212" s="225" t="e">
        <f>IF(#REF!="","―",#REF!)</f>
        <v>#REF!</v>
      </c>
      <c r="K212" s="222" t="e">
        <f>IF(#REF!="","―",#REF!)</f>
        <v>#REF!</v>
      </c>
      <c r="L212" s="222" t="e">
        <f>IF(#REF!="","―",#REF!)</f>
        <v>#REF!</v>
      </c>
      <c r="M212" s="226"/>
    </row>
    <row r="213" spans="2:13" s="229" customFormat="1" ht="15.75" customHeight="1" x14ac:dyDescent="0.15">
      <c r="B213" s="24"/>
      <c r="C213" s="24"/>
      <c r="D213" s="23"/>
      <c r="E213" s="23"/>
      <c r="F213" s="23"/>
      <c r="G213" s="22"/>
      <c r="H213" s="24"/>
      <c r="I213" s="24"/>
      <c r="J213" s="23"/>
      <c r="K213" s="23"/>
      <c r="L213" s="23"/>
      <c r="M213" s="226"/>
    </row>
    <row r="214" spans="2:13" s="229" customFormat="1" ht="15.75" customHeight="1" x14ac:dyDescent="0.15">
      <c r="B214" s="83"/>
      <c r="C214" s="84"/>
      <c r="D214" s="75" t="s">
        <v>37</v>
      </c>
      <c r="E214" s="119" t="s">
        <v>38</v>
      </c>
      <c r="F214" s="76" t="s">
        <v>39</v>
      </c>
      <c r="G214" s="22"/>
      <c r="H214" s="83"/>
      <c r="I214" s="84"/>
      <c r="J214" s="75" t="s">
        <v>37</v>
      </c>
      <c r="K214" s="119" t="s">
        <v>38</v>
      </c>
      <c r="L214" s="76" t="s">
        <v>39</v>
      </c>
      <c r="M214" s="226"/>
    </row>
    <row r="215" spans="2:13" s="229" customFormat="1" ht="15.75" customHeight="1" x14ac:dyDescent="0.15">
      <c r="B215" s="77" t="s">
        <v>84</v>
      </c>
      <c r="C215" s="78"/>
      <c r="D215" s="206" t="e">
        <f>SUM(D166:D212)</f>
        <v>#REF!</v>
      </c>
      <c r="E215" s="207" t="e">
        <f>SUM(E166:E212)</f>
        <v>#REF!</v>
      </c>
      <c r="F215" s="125" t="e">
        <f>SUM(F166:F212)</f>
        <v>#REF!</v>
      </c>
      <c r="G215" s="22"/>
      <c r="H215" s="77" t="s">
        <v>84</v>
      </c>
      <c r="I215" s="78"/>
      <c r="J215" s="206" t="e">
        <f>SUM(J166:J212)</f>
        <v>#REF!</v>
      </c>
      <c r="K215" s="207" t="e">
        <f>SUM(K166:K212)</f>
        <v>#REF!</v>
      </c>
      <c r="L215" s="125" t="e">
        <f>SUM(L166:L212)</f>
        <v>#REF!</v>
      </c>
      <c r="M215" s="226"/>
    </row>
    <row r="216" spans="2:13" s="229" customFormat="1" ht="15.75" customHeight="1" x14ac:dyDescent="0.15">
      <c r="B216" s="79" t="s">
        <v>85</v>
      </c>
      <c r="C216" s="80"/>
      <c r="D216" s="208" t="e">
        <f>#REF!</f>
        <v>#REF!</v>
      </c>
      <c r="E216" s="209" t="e">
        <f>#REF!</f>
        <v>#REF!</v>
      </c>
      <c r="F216" s="126" t="e">
        <f>#REF!</f>
        <v>#REF!</v>
      </c>
      <c r="G216" s="22"/>
      <c r="H216" s="79" t="s">
        <v>85</v>
      </c>
      <c r="I216" s="80"/>
      <c r="J216" s="208" t="e">
        <f>#REF!</f>
        <v>#REF!</v>
      </c>
      <c r="K216" s="209" t="e">
        <f>#REF!</f>
        <v>#REF!</v>
      </c>
      <c r="L216" s="126" t="e">
        <f>#REF!</f>
        <v>#REF!</v>
      </c>
      <c r="M216" s="226"/>
    </row>
    <row r="217" spans="2:13" s="229" customFormat="1" ht="15.75" customHeight="1" x14ac:dyDescent="0.15">
      <c r="B217" s="79" t="s">
        <v>86</v>
      </c>
      <c r="C217" s="80"/>
      <c r="D217" s="208" t="s">
        <v>23</v>
      </c>
      <c r="E217" s="209" t="s">
        <v>23</v>
      </c>
      <c r="F217" s="126" t="s">
        <v>23</v>
      </c>
      <c r="G217" s="22"/>
      <c r="H217" s="79" t="s">
        <v>86</v>
      </c>
      <c r="I217" s="80"/>
      <c r="J217" s="208" t="s">
        <v>23</v>
      </c>
      <c r="K217" s="209" t="s">
        <v>23</v>
      </c>
      <c r="L217" s="126" t="s">
        <v>23</v>
      </c>
      <c r="M217" s="226"/>
    </row>
    <row r="218" spans="2:13" s="229" customFormat="1" ht="15.75" customHeight="1" x14ac:dyDescent="0.15">
      <c r="B218" s="81" t="s">
        <v>87</v>
      </c>
      <c r="C218" s="82"/>
      <c r="D218" s="210" t="s">
        <v>23</v>
      </c>
      <c r="E218" s="211" t="s">
        <v>23</v>
      </c>
      <c r="F218" s="127" t="s">
        <v>23</v>
      </c>
      <c r="G218" s="22"/>
      <c r="H218" s="81" t="s">
        <v>87</v>
      </c>
      <c r="I218" s="82"/>
      <c r="J218" s="210" t="s">
        <v>23</v>
      </c>
      <c r="K218" s="211" t="s">
        <v>23</v>
      </c>
      <c r="L218" s="127" t="s">
        <v>23</v>
      </c>
      <c r="M218" s="226"/>
    </row>
    <row r="219" spans="2:13" s="229" customFormat="1" ht="15.75" customHeight="1" x14ac:dyDescent="0.15">
      <c r="B219" s="24"/>
      <c r="C219" s="24"/>
      <c r="D219" s="23"/>
      <c r="E219" s="23"/>
      <c r="F219" s="23"/>
      <c r="G219" s="22"/>
      <c r="H219" s="24"/>
      <c r="I219" s="24"/>
      <c r="J219" s="23"/>
      <c r="K219" s="23"/>
      <c r="L219" s="23"/>
      <c r="M219" s="226"/>
    </row>
    <row r="220" spans="2:13" s="229" customFormat="1" ht="15.75" customHeight="1" x14ac:dyDescent="0.15">
      <c r="B220" s="22" t="s">
        <v>88</v>
      </c>
      <c r="C220" s="22"/>
      <c r="D220" s="23"/>
      <c r="E220" s="23"/>
      <c r="F220" s="23"/>
      <c r="G220" s="22"/>
      <c r="H220" s="22" t="s">
        <v>88</v>
      </c>
      <c r="I220" s="22"/>
      <c r="J220" s="23"/>
      <c r="K220" s="23"/>
      <c r="L220" s="23"/>
      <c r="M220" s="226"/>
    </row>
    <row r="221" spans="2:13" s="229" customFormat="1" ht="15.75" customHeight="1" x14ac:dyDescent="0.15">
      <c r="B221" s="73" t="s">
        <v>89</v>
      </c>
      <c r="C221" s="74"/>
      <c r="D221" s="75" t="s">
        <v>37</v>
      </c>
      <c r="E221" s="119" t="s">
        <v>38</v>
      </c>
      <c r="F221" s="76" t="s">
        <v>39</v>
      </c>
      <c r="G221" s="22"/>
      <c r="H221" s="73" t="s">
        <v>89</v>
      </c>
      <c r="I221" s="74"/>
      <c r="J221" s="75" t="s">
        <v>37</v>
      </c>
      <c r="K221" s="119" t="s">
        <v>38</v>
      </c>
      <c r="L221" s="76" t="s">
        <v>39</v>
      </c>
      <c r="M221" s="226"/>
    </row>
    <row r="222" spans="2:13" s="229" customFormat="1" ht="15.75" customHeight="1" x14ac:dyDescent="0.15">
      <c r="B222" s="69" t="s">
        <v>40</v>
      </c>
      <c r="C222" s="70" t="s">
        <v>90</v>
      </c>
      <c r="D222" s="88" t="e">
        <f>#REF!</f>
        <v>#REF!</v>
      </c>
      <c r="E222" s="118" t="e">
        <f>#REF!</f>
        <v>#REF!</v>
      </c>
      <c r="F222" s="87" t="e">
        <f>#REF!</f>
        <v>#REF!</v>
      </c>
      <c r="G222" s="22"/>
      <c r="H222" s="69" t="s">
        <v>40</v>
      </c>
      <c r="I222" s="70" t="s">
        <v>90</v>
      </c>
      <c r="J222" s="88" t="e">
        <f>#REF!</f>
        <v>#REF!</v>
      </c>
      <c r="K222" s="118" t="e">
        <f>#REF!</f>
        <v>#REF!</v>
      </c>
      <c r="L222" s="87" t="e">
        <f>#REF!</f>
        <v>#REF!</v>
      </c>
      <c r="M222" s="226"/>
    </row>
    <row r="223" spans="2:13" s="229" customFormat="1" ht="15.75" customHeight="1" x14ac:dyDescent="0.15">
      <c r="B223" s="69" t="s">
        <v>41</v>
      </c>
      <c r="C223" s="70" t="s">
        <v>91</v>
      </c>
      <c r="D223" s="88" t="e">
        <f>#REF!</f>
        <v>#REF!</v>
      </c>
      <c r="E223" s="118" t="e">
        <f>#REF!</f>
        <v>#REF!</v>
      </c>
      <c r="F223" s="87" t="e">
        <f>#REF!</f>
        <v>#REF!</v>
      </c>
      <c r="G223" s="22"/>
      <c r="H223" s="69" t="s">
        <v>41</v>
      </c>
      <c r="I223" s="70" t="s">
        <v>91</v>
      </c>
      <c r="J223" s="88" t="e">
        <f>#REF!</f>
        <v>#REF!</v>
      </c>
      <c r="K223" s="118" t="e">
        <f>#REF!</f>
        <v>#REF!</v>
      </c>
      <c r="L223" s="87" t="e">
        <f>#REF!</f>
        <v>#REF!</v>
      </c>
      <c r="M223" s="226"/>
    </row>
    <row r="224" spans="2:13" s="229" customFormat="1" ht="15.75" customHeight="1" x14ac:dyDescent="0.15">
      <c r="B224" s="69" t="s">
        <v>48</v>
      </c>
      <c r="C224" s="70" t="s">
        <v>206</v>
      </c>
      <c r="D224" s="88" t="e">
        <f>#REF!</f>
        <v>#REF!</v>
      </c>
      <c r="E224" s="118" t="e">
        <f>#REF!</f>
        <v>#REF!</v>
      </c>
      <c r="F224" s="87" t="e">
        <f>#REF!</f>
        <v>#REF!</v>
      </c>
      <c r="G224" s="22"/>
      <c r="H224" s="69" t="s">
        <v>48</v>
      </c>
      <c r="I224" s="70" t="s">
        <v>206</v>
      </c>
      <c r="J224" s="88" t="e">
        <f>#REF!</f>
        <v>#REF!</v>
      </c>
      <c r="K224" s="118" t="e">
        <f>#REF!</f>
        <v>#REF!</v>
      </c>
      <c r="L224" s="87" t="e">
        <f>#REF!</f>
        <v>#REF!</v>
      </c>
      <c r="M224" s="226"/>
    </row>
    <row r="225" spans="2:13" s="229" customFormat="1" ht="15.75" customHeight="1" x14ac:dyDescent="0.15">
      <c r="B225" s="69" t="s">
        <v>52</v>
      </c>
      <c r="C225" s="70" t="s">
        <v>92</v>
      </c>
      <c r="D225" s="88" t="e">
        <f>#REF!</f>
        <v>#REF!</v>
      </c>
      <c r="E225" s="118" t="e">
        <f>#REF!</f>
        <v>#REF!</v>
      </c>
      <c r="F225" s="87" t="e">
        <f>#REF!</f>
        <v>#REF!</v>
      </c>
      <c r="G225" s="22"/>
      <c r="H225" s="69" t="s">
        <v>52</v>
      </c>
      <c r="I225" s="70" t="s">
        <v>92</v>
      </c>
      <c r="J225" s="88" t="e">
        <f>#REF!</f>
        <v>#REF!</v>
      </c>
      <c r="K225" s="118" t="e">
        <f>#REF!</f>
        <v>#REF!</v>
      </c>
      <c r="L225" s="87" t="e">
        <f>#REF!</f>
        <v>#REF!</v>
      </c>
      <c r="M225" s="226"/>
    </row>
    <row r="226" spans="2:13" s="229" customFormat="1" ht="15.75" customHeight="1" x14ac:dyDescent="0.15">
      <c r="B226" s="69" t="s">
        <v>56</v>
      </c>
      <c r="C226" s="70" t="s">
        <v>93</v>
      </c>
      <c r="D226" s="88" t="e">
        <f>#REF!</f>
        <v>#REF!</v>
      </c>
      <c r="E226" s="118" t="e">
        <f>#REF!</f>
        <v>#REF!</v>
      </c>
      <c r="F226" s="87" t="e">
        <f>#REF!</f>
        <v>#REF!</v>
      </c>
      <c r="G226" s="22"/>
      <c r="H226" s="69" t="s">
        <v>56</v>
      </c>
      <c r="I226" s="70" t="s">
        <v>93</v>
      </c>
      <c r="J226" s="88" t="e">
        <f>#REF!</f>
        <v>#REF!</v>
      </c>
      <c r="K226" s="118" t="e">
        <f>#REF!</f>
        <v>#REF!</v>
      </c>
      <c r="L226" s="87" t="e">
        <f>#REF!</f>
        <v>#REF!</v>
      </c>
      <c r="M226" s="226"/>
    </row>
    <row r="227" spans="2:13" s="229" customFormat="1" ht="15.75" customHeight="1" x14ac:dyDescent="0.15">
      <c r="B227" s="69" t="s">
        <v>61</v>
      </c>
      <c r="C227" s="70" t="s">
        <v>94</v>
      </c>
      <c r="D227" s="88" t="e">
        <f>#REF!</f>
        <v>#REF!</v>
      </c>
      <c r="E227" s="118" t="e">
        <f>#REF!</f>
        <v>#REF!</v>
      </c>
      <c r="F227" s="87" t="e">
        <f>#REF!</f>
        <v>#REF!</v>
      </c>
      <c r="G227" s="22"/>
      <c r="H227" s="69" t="s">
        <v>61</v>
      </c>
      <c r="I227" s="70" t="s">
        <v>94</v>
      </c>
      <c r="J227" s="88" t="e">
        <f>#REF!</f>
        <v>#REF!</v>
      </c>
      <c r="K227" s="118" t="e">
        <f>#REF!</f>
        <v>#REF!</v>
      </c>
      <c r="L227" s="87" t="e">
        <f>#REF!</f>
        <v>#REF!</v>
      </c>
      <c r="M227" s="226"/>
    </row>
    <row r="228" spans="2:13" s="229" customFormat="1" ht="15.75" customHeight="1" x14ac:dyDescent="0.15">
      <c r="B228" s="69" t="s">
        <v>69</v>
      </c>
      <c r="C228" s="70" t="s">
        <v>95</v>
      </c>
      <c r="D228" s="88" t="e">
        <f>#REF!</f>
        <v>#REF!</v>
      </c>
      <c r="E228" s="118" t="e">
        <f>#REF!</f>
        <v>#REF!</v>
      </c>
      <c r="F228" s="87" t="e">
        <f>#REF!</f>
        <v>#REF!</v>
      </c>
      <c r="G228" s="22"/>
      <c r="H228" s="69" t="s">
        <v>69</v>
      </c>
      <c r="I228" s="70" t="s">
        <v>95</v>
      </c>
      <c r="J228" s="88" t="e">
        <f>#REF!</f>
        <v>#REF!</v>
      </c>
      <c r="K228" s="118" t="e">
        <f>#REF!</f>
        <v>#REF!</v>
      </c>
      <c r="L228" s="87" t="e">
        <f>#REF!</f>
        <v>#REF!</v>
      </c>
      <c r="M228" s="226"/>
    </row>
    <row r="229" spans="2:13" s="229" customFormat="1" ht="15.75" customHeight="1" x14ac:dyDescent="0.15">
      <c r="B229" s="69" t="s">
        <v>75</v>
      </c>
      <c r="C229" s="70" t="s">
        <v>93</v>
      </c>
      <c r="D229" s="88" t="e">
        <f>#REF!</f>
        <v>#REF!</v>
      </c>
      <c r="E229" s="118" t="e">
        <f>#REF!</f>
        <v>#REF!</v>
      </c>
      <c r="F229" s="87" t="e">
        <f>#REF!</f>
        <v>#REF!</v>
      </c>
      <c r="G229" s="22"/>
      <c r="H229" s="69" t="s">
        <v>75</v>
      </c>
      <c r="I229" s="70" t="s">
        <v>93</v>
      </c>
      <c r="J229" s="88" t="e">
        <f>#REF!</f>
        <v>#REF!</v>
      </c>
      <c r="K229" s="118" t="e">
        <f>#REF!</f>
        <v>#REF!</v>
      </c>
      <c r="L229" s="87" t="e">
        <f>#REF!</f>
        <v>#REF!</v>
      </c>
      <c r="M229" s="226"/>
    </row>
    <row r="230" spans="2:13" s="229" customFormat="1" ht="15.75" customHeight="1" x14ac:dyDescent="0.15">
      <c r="B230" s="71" t="s">
        <v>80</v>
      </c>
      <c r="C230" s="72" t="s">
        <v>207</v>
      </c>
      <c r="D230" s="89" t="e">
        <f>#REF!</f>
        <v>#REF!</v>
      </c>
      <c r="E230" s="117" t="e">
        <f>#REF!</f>
        <v>#REF!</v>
      </c>
      <c r="F230" s="86" t="e">
        <f>#REF!</f>
        <v>#REF!</v>
      </c>
      <c r="G230" s="22"/>
      <c r="H230" s="71" t="s">
        <v>80</v>
      </c>
      <c r="I230" s="72" t="s">
        <v>207</v>
      </c>
      <c r="J230" s="89" t="e">
        <f>#REF!</f>
        <v>#REF!</v>
      </c>
      <c r="K230" s="117" t="e">
        <f>#REF!</f>
        <v>#REF!</v>
      </c>
      <c r="L230" s="86" t="e">
        <f>#REF!</f>
        <v>#REF!</v>
      </c>
      <c r="M230" s="226"/>
    </row>
    <row r="231" spans="2:13" s="229" customFormat="1" ht="13.5" customHeight="1" x14ac:dyDescent="0.1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6"/>
    </row>
    <row r="232" spans="2:13" ht="13.5" customHeight="1" x14ac:dyDescent="0.15">
      <c r="B232" s="233" t="s">
        <v>96</v>
      </c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7"/>
    </row>
    <row r="233" spans="2:13" ht="13.5" customHeight="1" x14ac:dyDescent="0.15">
      <c r="B233" s="234" t="s">
        <v>97</v>
      </c>
      <c r="C233" s="544" t="s">
        <v>199</v>
      </c>
      <c r="D233" s="540"/>
      <c r="E233" s="540"/>
      <c r="F233" s="540"/>
      <c r="G233" s="540"/>
      <c r="H233" s="540"/>
      <c r="I233" s="540"/>
      <c r="J233" s="540"/>
      <c r="K233" s="540"/>
      <c r="L233" s="540"/>
      <c r="M233" s="227"/>
    </row>
    <row r="234" spans="2:13" ht="13.5" customHeight="1" x14ac:dyDescent="0.15">
      <c r="B234" s="22"/>
      <c r="C234" s="543" t="s">
        <v>200</v>
      </c>
      <c r="D234" s="543"/>
      <c r="E234" s="543"/>
      <c r="F234" s="543"/>
      <c r="G234" s="543"/>
      <c r="H234" s="543"/>
      <c r="I234" s="543"/>
      <c r="J234" s="543"/>
      <c r="K234" s="543"/>
      <c r="L234" s="543"/>
      <c r="M234" s="227"/>
    </row>
    <row r="235" spans="2:13" ht="13.5" customHeight="1" x14ac:dyDescent="0.15">
      <c r="B235" s="234" t="s">
        <v>98</v>
      </c>
      <c r="C235" s="544" t="s">
        <v>201</v>
      </c>
      <c r="D235" s="544"/>
      <c r="E235" s="544"/>
      <c r="F235" s="544"/>
      <c r="G235" s="544"/>
      <c r="H235" s="544"/>
      <c r="I235" s="544"/>
      <c r="J235" s="544"/>
      <c r="K235" s="544"/>
      <c r="L235" s="544"/>
      <c r="M235" s="227"/>
    </row>
    <row r="236" spans="2:13" ht="13.5" customHeight="1" x14ac:dyDescent="0.15">
      <c r="B236" s="22"/>
      <c r="C236" s="543" t="s">
        <v>168</v>
      </c>
      <c r="D236" s="543"/>
      <c r="E236" s="543"/>
      <c r="F236" s="543"/>
      <c r="G236" s="543"/>
      <c r="H236" s="543"/>
      <c r="I236" s="543"/>
      <c r="J236" s="543"/>
      <c r="K236" s="543"/>
      <c r="L236" s="543"/>
      <c r="M236" s="227"/>
    </row>
    <row r="237" spans="2:13" ht="13.5" customHeight="1" x14ac:dyDescent="0.15">
      <c r="B237" s="234" t="s">
        <v>99</v>
      </c>
      <c r="C237" s="544" t="s">
        <v>202</v>
      </c>
      <c r="D237" s="544"/>
      <c r="E237" s="544"/>
      <c r="F237" s="544"/>
      <c r="G237" s="544"/>
      <c r="H237" s="544"/>
      <c r="I237" s="544"/>
      <c r="J237" s="544"/>
      <c r="K237" s="544"/>
      <c r="L237" s="544"/>
      <c r="M237" s="227"/>
    </row>
    <row r="238" spans="2:13" ht="13.5" customHeight="1" x14ac:dyDescent="0.15">
      <c r="B238" s="22"/>
      <c r="C238" s="543" t="s">
        <v>203</v>
      </c>
      <c r="D238" s="543"/>
      <c r="E238" s="543"/>
      <c r="F238" s="543"/>
      <c r="G238" s="543"/>
      <c r="H238" s="543"/>
      <c r="I238" s="543"/>
      <c r="J238" s="543"/>
      <c r="K238" s="543"/>
      <c r="L238" s="543"/>
      <c r="M238" s="227"/>
    </row>
    <row r="239" spans="2:13" ht="13.5" customHeight="1" x14ac:dyDescent="0.1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7"/>
    </row>
    <row r="240" spans="2:13" ht="13.5" customHeight="1" x14ac:dyDescent="0.1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7"/>
    </row>
    <row r="241" spans="2:16" ht="17.25" customHeight="1" x14ac:dyDescent="0.1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90" t="s">
        <v>102</v>
      </c>
      <c r="M241" s="227"/>
    </row>
    <row r="242" spans="2:16" ht="27" customHeight="1" x14ac:dyDescent="0.15">
      <c r="B242" s="19"/>
      <c r="C242" s="20"/>
      <c r="D242" s="235"/>
      <c r="E242" s="235"/>
      <c r="F242" s="235"/>
      <c r="G242" s="235"/>
      <c r="H242" s="235"/>
      <c r="I242" s="235"/>
      <c r="J242" s="235"/>
      <c r="K242" s="235"/>
      <c r="L242" s="235"/>
      <c r="M242" s="228"/>
    </row>
    <row r="243" spans="2:16" s="229" customFormat="1" ht="27" customHeight="1" x14ac:dyDescent="0.15">
      <c r="B243" s="235"/>
      <c r="C243" s="235"/>
      <c r="D243" s="235"/>
      <c r="E243" s="235"/>
      <c r="F243" s="235"/>
      <c r="G243" s="235"/>
      <c r="H243" s="235"/>
      <c r="I243" s="235"/>
      <c r="J243" s="235"/>
      <c r="K243" s="235"/>
      <c r="L243" s="235"/>
      <c r="M243" s="226"/>
    </row>
    <row r="244" spans="2:16" s="229" customFormat="1" ht="27" customHeight="1" x14ac:dyDescent="0.15">
      <c r="B244" s="50" t="s">
        <v>208</v>
      </c>
      <c r="C244" s="18"/>
      <c r="D244" s="18"/>
      <c r="E244" s="18"/>
      <c r="F244" s="51"/>
      <c r="G244" s="18"/>
      <c r="H244" s="50" t="s">
        <v>228</v>
      </c>
      <c r="I244" s="18"/>
      <c r="J244" s="18"/>
      <c r="K244" s="18"/>
      <c r="L244" s="50"/>
      <c r="M244" s="230"/>
    </row>
    <row r="245" spans="2:16" s="229" customFormat="1" ht="15.75" customHeight="1" x14ac:dyDescent="0.15">
      <c r="B245" s="85" t="s">
        <v>35</v>
      </c>
      <c r="C245" s="74" t="s">
        <v>36</v>
      </c>
      <c r="D245" s="116" t="s">
        <v>37</v>
      </c>
      <c r="E245" s="116" t="s">
        <v>38</v>
      </c>
      <c r="F245" s="116" t="s">
        <v>39</v>
      </c>
      <c r="G245" s="22"/>
      <c r="H245" s="85" t="s">
        <v>35</v>
      </c>
      <c r="I245" s="74" t="s">
        <v>36</v>
      </c>
      <c r="J245" s="115" t="s">
        <v>37</v>
      </c>
      <c r="K245" s="116" t="s">
        <v>38</v>
      </c>
      <c r="L245" s="74" t="s">
        <v>39</v>
      </c>
      <c r="M245" s="226"/>
    </row>
    <row r="246" spans="2:16" s="229" customFormat="1" ht="15.75" customHeight="1" x14ac:dyDescent="0.2">
      <c r="B246" s="71" t="s">
        <v>40</v>
      </c>
      <c r="C246" s="82" t="s">
        <v>40</v>
      </c>
      <c r="D246" s="218" t="e">
        <f>IF(#REF!="","―",#REF!)</f>
        <v>#REF!</v>
      </c>
      <c r="E246" s="219" t="e">
        <f>IF(#REF!="","―",#REF!)</f>
        <v>#REF!</v>
      </c>
      <c r="F246" s="219" t="s">
        <v>23</v>
      </c>
      <c r="G246" s="231"/>
      <c r="H246" s="129" t="s">
        <v>40</v>
      </c>
      <c r="I246" s="130" t="s">
        <v>40</v>
      </c>
      <c r="J246" s="223" t="e">
        <f>IF(#REF!="","―",#REF!)</f>
        <v>#REF!</v>
      </c>
      <c r="K246" s="223" t="e">
        <f>IF(#REF!="","―",#REF!)</f>
        <v>#REF!</v>
      </c>
      <c r="L246" s="219" t="s">
        <v>23</v>
      </c>
      <c r="M246" s="226"/>
    </row>
    <row r="247" spans="2:16" s="229" customFormat="1" ht="15.75" customHeight="1" x14ac:dyDescent="0.2">
      <c r="B247" s="69" t="s">
        <v>41</v>
      </c>
      <c r="C247" s="78" t="s">
        <v>42</v>
      </c>
      <c r="D247" s="220" t="e">
        <f>IF(#REF!="","―",#REF!)</f>
        <v>#REF!</v>
      </c>
      <c r="E247" s="221" t="e">
        <f>IF(#REF!="","―",#REF!)</f>
        <v>#REF!</v>
      </c>
      <c r="F247" s="221" t="s">
        <v>23</v>
      </c>
      <c r="G247" s="231"/>
      <c r="H247" s="131" t="s">
        <v>41</v>
      </c>
      <c r="I247" s="132" t="s">
        <v>42</v>
      </c>
      <c r="J247" s="223" t="e">
        <f>IF(#REF!="","―",#REF!)</f>
        <v>#REF!</v>
      </c>
      <c r="K247" s="221" t="e">
        <f>IF(#REF!="","―",#REF!)</f>
        <v>#REF!</v>
      </c>
      <c r="L247" s="221" t="s">
        <v>23</v>
      </c>
      <c r="M247" s="226"/>
    </row>
    <row r="248" spans="2:16" s="229" customFormat="1" ht="15.75" customHeight="1" x14ac:dyDescent="0.2">
      <c r="B248" s="69"/>
      <c r="C248" s="78" t="s">
        <v>43</v>
      </c>
      <c r="D248" s="220" t="e">
        <f>IF(#REF!="","―",#REF!)</f>
        <v>#REF!</v>
      </c>
      <c r="E248" s="220" t="e">
        <f>IF(#REF!="","―",#REF!)</f>
        <v>#REF!</v>
      </c>
      <c r="F248" s="220" t="s">
        <v>23</v>
      </c>
      <c r="G248" s="231"/>
      <c r="H248" s="131"/>
      <c r="I248" s="132" t="s">
        <v>43</v>
      </c>
      <c r="J248" s="224" t="e">
        <f>IF(#REF!="","―",#REF!)</f>
        <v>#REF!</v>
      </c>
      <c r="K248" s="220" t="e">
        <f>IF(#REF!="","―",#REF!)</f>
        <v>#REF!</v>
      </c>
      <c r="L248" s="220" t="s">
        <v>23</v>
      </c>
      <c r="M248" s="226"/>
    </row>
    <row r="249" spans="2:16" s="229" customFormat="1" ht="15.75" customHeight="1" x14ac:dyDescent="0.2">
      <c r="B249" s="69"/>
      <c r="C249" s="78" t="s">
        <v>44</v>
      </c>
      <c r="D249" s="220" t="e">
        <f>IF(#REF!="","―",#REF!)</f>
        <v>#REF!</v>
      </c>
      <c r="E249" s="220" t="e">
        <f>IF(#REF!="","―",#REF!)</f>
        <v>#REF!</v>
      </c>
      <c r="F249" s="220" t="s">
        <v>23</v>
      </c>
      <c r="G249" s="231"/>
      <c r="H249" s="131"/>
      <c r="I249" s="132" t="s">
        <v>44</v>
      </c>
      <c r="J249" s="224" t="e">
        <f>IF(#REF!="","―",#REF!)</f>
        <v>#REF!</v>
      </c>
      <c r="K249" s="220" t="e">
        <f>IF(#REF!="","―",#REF!)</f>
        <v>#REF!</v>
      </c>
      <c r="L249" s="220" t="s">
        <v>23</v>
      </c>
      <c r="M249" s="226"/>
      <c r="N249" s="232"/>
      <c r="O249" s="232"/>
      <c r="P249" s="232"/>
    </row>
    <row r="250" spans="2:16" s="229" customFormat="1" ht="15.75" customHeight="1" x14ac:dyDescent="0.2">
      <c r="B250" s="69"/>
      <c r="C250" s="78" t="s">
        <v>45</v>
      </c>
      <c r="D250" s="220" t="e">
        <f>IF(#REF!="","―",#REF!)</f>
        <v>#REF!</v>
      </c>
      <c r="E250" s="220" t="e">
        <f>IF(#REF!="","―",#REF!)</f>
        <v>#REF!</v>
      </c>
      <c r="F250" s="220" t="s">
        <v>23</v>
      </c>
      <c r="G250" s="231"/>
      <c r="H250" s="131"/>
      <c r="I250" s="132" t="s">
        <v>45</v>
      </c>
      <c r="J250" s="224" t="e">
        <f>IF(#REF!="","―",#REF!)</f>
        <v>#REF!</v>
      </c>
      <c r="K250" s="220" t="e">
        <f>IF(#REF!="","―",#REF!)</f>
        <v>#REF!</v>
      </c>
      <c r="L250" s="220" t="s">
        <v>23</v>
      </c>
      <c r="M250" s="226"/>
      <c r="N250" s="187"/>
      <c r="O250" s="187"/>
      <c r="P250" s="187"/>
    </row>
    <row r="251" spans="2:16" s="229" customFormat="1" ht="15.75" customHeight="1" x14ac:dyDescent="0.2">
      <c r="B251" s="69"/>
      <c r="C251" s="78" t="s">
        <v>46</v>
      </c>
      <c r="D251" s="220" t="e">
        <f>IF(#REF!="","―",#REF!)</f>
        <v>#REF!</v>
      </c>
      <c r="E251" s="220" t="e">
        <f>IF(#REF!="","―",#REF!)</f>
        <v>#REF!</v>
      </c>
      <c r="F251" s="220" t="s">
        <v>23</v>
      </c>
      <c r="G251" s="231"/>
      <c r="H251" s="131"/>
      <c r="I251" s="132" t="s">
        <v>46</v>
      </c>
      <c r="J251" s="224" t="e">
        <f>IF(#REF!="","―",#REF!)</f>
        <v>#REF!</v>
      </c>
      <c r="K251" s="220" t="e">
        <f>IF(#REF!="","―",#REF!)</f>
        <v>#REF!</v>
      </c>
      <c r="L251" s="220" t="s">
        <v>23</v>
      </c>
      <c r="M251" s="226"/>
      <c r="N251" s="187"/>
      <c r="O251" s="187"/>
      <c r="P251" s="187"/>
    </row>
    <row r="252" spans="2:16" s="229" customFormat="1" ht="15.75" customHeight="1" x14ac:dyDescent="0.2">
      <c r="B252" s="71"/>
      <c r="C252" s="82" t="s">
        <v>47</v>
      </c>
      <c r="D252" s="222" t="e">
        <f>IF(#REF!="","―",#REF!)</f>
        <v>#REF!</v>
      </c>
      <c r="E252" s="222" t="e">
        <f>IF(#REF!="","―",#REF!)</f>
        <v>#REF!</v>
      </c>
      <c r="F252" s="222" t="s">
        <v>23</v>
      </c>
      <c r="G252" s="231"/>
      <c r="H252" s="129"/>
      <c r="I252" s="130" t="s">
        <v>47</v>
      </c>
      <c r="J252" s="225" t="e">
        <f>IF(#REF!="","―",#REF!)</f>
        <v>#REF!</v>
      </c>
      <c r="K252" s="222" t="e">
        <f>IF(#REF!="","―",#REF!)</f>
        <v>#REF!</v>
      </c>
      <c r="L252" s="222" t="s">
        <v>23</v>
      </c>
      <c r="M252" s="226"/>
      <c r="N252" s="187"/>
      <c r="O252" s="187"/>
      <c r="P252" s="187"/>
    </row>
    <row r="253" spans="2:16" s="229" customFormat="1" ht="15.75" customHeight="1" x14ac:dyDescent="0.2">
      <c r="B253" s="69" t="s">
        <v>48</v>
      </c>
      <c r="C253" s="78" t="s">
        <v>183</v>
      </c>
      <c r="D253" s="221" t="e">
        <f>IF(#REF!="","―",#REF!)</f>
        <v>#REF!</v>
      </c>
      <c r="E253" s="221" t="e">
        <f>IF(#REF!="","―",#REF!)</f>
        <v>#REF!</v>
      </c>
      <c r="F253" s="221" t="s">
        <v>23</v>
      </c>
      <c r="G253" s="231"/>
      <c r="H253" s="131" t="s">
        <v>48</v>
      </c>
      <c r="I253" s="78" t="s">
        <v>183</v>
      </c>
      <c r="J253" s="224" t="e">
        <f>IF(#REF!="","―",#REF!)</f>
        <v>#REF!</v>
      </c>
      <c r="K253" s="220" t="e">
        <f>IF(#REF!="","―",#REF!)</f>
        <v>#REF!</v>
      </c>
      <c r="L253" s="221" t="s">
        <v>23</v>
      </c>
      <c r="M253" s="226"/>
      <c r="N253" s="232"/>
      <c r="O253" s="232"/>
      <c r="P253" s="232"/>
    </row>
    <row r="254" spans="2:16" s="229" customFormat="1" ht="15.75" customHeight="1" x14ac:dyDescent="0.2">
      <c r="B254" s="69"/>
      <c r="C254" s="78" t="s">
        <v>49</v>
      </c>
      <c r="D254" s="220" t="e">
        <f>IF(#REF!="","―",#REF!)</f>
        <v>#REF!</v>
      </c>
      <c r="E254" s="220" t="e">
        <f>IF(#REF!="","―",#REF!)</f>
        <v>#REF!</v>
      </c>
      <c r="F254" s="220" t="s">
        <v>23</v>
      </c>
      <c r="G254" s="231"/>
      <c r="H254" s="131"/>
      <c r="I254" s="78" t="s">
        <v>49</v>
      </c>
      <c r="J254" s="224" t="e">
        <f>IF(#REF!="","―",#REF!)</f>
        <v>#REF!</v>
      </c>
      <c r="K254" s="220" t="e">
        <f>IF(#REF!="","―",#REF!)</f>
        <v>#REF!</v>
      </c>
      <c r="L254" s="220" t="s">
        <v>23</v>
      </c>
      <c r="M254" s="226"/>
      <c r="N254" s="232"/>
      <c r="O254" s="232"/>
      <c r="P254" s="232"/>
    </row>
    <row r="255" spans="2:16" s="229" customFormat="1" ht="15.75" customHeight="1" x14ac:dyDescent="0.2">
      <c r="B255" s="69"/>
      <c r="C255" s="78" t="s">
        <v>184</v>
      </c>
      <c r="D255" s="220" t="e">
        <f>IF(#REF!="","―",#REF!)</f>
        <v>#REF!</v>
      </c>
      <c r="E255" s="220" t="e">
        <f>IF(#REF!="","―",#REF!)</f>
        <v>#REF!</v>
      </c>
      <c r="F255" s="220" t="s">
        <v>23</v>
      </c>
      <c r="G255" s="231"/>
      <c r="H255" s="131"/>
      <c r="I255" s="78" t="s">
        <v>184</v>
      </c>
      <c r="J255" s="224" t="e">
        <f>IF(#REF!="","―",#REF!)</f>
        <v>#REF!</v>
      </c>
      <c r="K255" s="220" t="e">
        <f>IF(#REF!="","―",#REF!)</f>
        <v>#REF!</v>
      </c>
      <c r="L255" s="220" t="s">
        <v>23</v>
      </c>
      <c r="M255" s="226"/>
      <c r="N255" s="232"/>
      <c r="O255" s="232"/>
      <c r="P255" s="232"/>
    </row>
    <row r="256" spans="2:16" s="229" customFormat="1" ht="15.75" customHeight="1" x14ac:dyDescent="0.2">
      <c r="B256" s="69"/>
      <c r="C256" s="78" t="s">
        <v>185</v>
      </c>
      <c r="D256" s="220" t="e">
        <f>IF(#REF!="","―",#REF!)</f>
        <v>#REF!</v>
      </c>
      <c r="E256" s="220" t="e">
        <f>IF(#REF!="","―",#REF!)</f>
        <v>#REF!</v>
      </c>
      <c r="F256" s="220" t="s">
        <v>23</v>
      </c>
      <c r="G256" s="231"/>
      <c r="H256" s="131"/>
      <c r="I256" s="78" t="s">
        <v>185</v>
      </c>
      <c r="J256" s="224" t="e">
        <f>IF(#REF!="","―",#REF!)</f>
        <v>#REF!</v>
      </c>
      <c r="K256" s="220" t="e">
        <f>IF(#REF!="","―",#REF!)</f>
        <v>#REF!</v>
      </c>
      <c r="L256" s="220" t="s">
        <v>23</v>
      </c>
      <c r="M256" s="226"/>
      <c r="N256" s="232"/>
      <c r="O256" s="232"/>
      <c r="P256" s="232"/>
    </row>
    <row r="257" spans="2:16" s="229" customFormat="1" ht="15.75" customHeight="1" x14ac:dyDescent="0.2">
      <c r="B257" s="69"/>
      <c r="C257" s="78" t="s">
        <v>186</v>
      </c>
      <c r="D257" s="220" t="e">
        <f>IF(#REF!="","―",#REF!)</f>
        <v>#REF!</v>
      </c>
      <c r="E257" s="220" t="e">
        <f>IF(#REF!="","―",#REF!)</f>
        <v>#REF!</v>
      </c>
      <c r="F257" s="220" t="s">
        <v>23</v>
      </c>
      <c r="G257" s="231"/>
      <c r="H257" s="131"/>
      <c r="I257" s="78" t="s">
        <v>186</v>
      </c>
      <c r="J257" s="224" t="e">
        <f>IF(#REF!="","―",#REF!)</f>
        <v>#REF!</v>
      </c>
      <c r="K257" s="220" t="e">
        <f>IF(#REF!="","―",#REF!)</f>
        <v>#REF!</v>
      </c>
      <c r="L257" s="220" t="s">
        <v>23</v>
      </c>
      <c r="M257" s="226"/>
      <c r="N257" s="232"/>
      <c r="O257" s="232"/>
      <c r="P257" s="232"/>
    </row>
    <row r="258" spans="2:16" s="229" customFormat="1" ht="15.75" customHeight="1" x14ac:dyDescent="0.2">
      <c r="B258" s="69"/>
      <c r="C258" s="78" t="s">
        <v>50</v>
      </c>
      <c r="D258" s="220" t="e">
        <f>IF(#REF!="","―",#REF!)</f>
        <v>#REF!</v>
      </c>
      <c r="E258" s="220" t="e">
        <f>IF(#REF!="","―",#REF!)</f>
        <v>#REF!</v>
      </c>
      <c r="F258" s="220" t="s">
        <v>23</v>
      </c>
      <c r="G258" s="231"/>
      <c r="H258" s="131"/>
      <c r="I258" s="78" t="s">
        <v>50</v>
      </c>
      <c r="J258" s="224" t="e">
        <f>IF(#REF!="","―",#REF!)</f>
        <v>#REF!</v>
      </c>
      <c r="K258" s="220" t="e">
        <f>IF(#REF!="","―",#REF!)</f>
        <v>#REF!</v>
      </c>
      <c r="L258" s="220" t="s">
        <v>23</v>
      </c>
      <c r="M258" s="226"/>
      <c r="N258" s="232"/>
      <c r="O258" s="232"/>
      <c r="P258" s="232"/>
    </row>
    <row r="259" spans="2:16" s="229" customFormat="1" ht="15.75" customHeight="1" x14ac:dyDescent="0.2">
      <c r="B259" s="69"/>
      <c r="C259" s="78" t="s">
        <v>187</v>
      </c>
      <c r="D259" s="220" t="e">
        <f>IF(#REF!="","―",#REF!)</f>
        <v>#REF!</v>
      </c>
      <c r="E259" s="220" t="e">
        <f>IF(#REF!="","―",#REF!)</f>
        <v>#REF!</v>
      </c>
      <c r="F259" s="220" t="s">
        <v>23</v>
      </c>
      <c r="G259" s="231"/>
      <c r="H259" s="131"/>
      <c r="I259" s="78" t="s">
        <v>187</v>
      </c>
      <c r="J259" s="224" t="e">
        <f>IF(#REF!="","―",#REF!)</f>
        <v>#REF!</v>
      </c>
      <c r="K259" s="220" t="e">
        <f>IF(#REF!="","―",#REF!)</f>
        <v>#REF!</v>
      </c>
      <c r="L259" s="220" t="s">
        <v>23</v>
      </c>
      <c r="M259" s="226"/>
      <c r="N259" s="232"/>
      <c r="O259" s="232"/>
      <c r="P259" s="232"/>
    </row>
    <row r="260" spans="2:16" s="229" customFormat="1" ht="15.75" customHeight="1" x14ac:dyDescent="0.2">
      <c r="B260" s="69"/>
      <c r="C260" s="78" t="s">
        <v>51</v>
      </c>
      <c r="D260" s="220" t="e">
        <f>IF(#REF!="","―",#REF!)</f>
        <v>#REF!</v>
      </c>
      <c r="E260" s="220" t="e">
        <f>IF(#REF!="","―",#REF!)</f>
        <v>#REF!</v>
      </c>
      <c r="F260" s="220" t="s">
        <v>23</v>
      </c>
      <c r="G260" s="231"/>
      <c r="H260" s="131"/>
      <c r="I260" s="78" t="s">
        <v>51</v>
      </c>
      <c r="J260" s="224" t="e">
        <f>IF(#REF!="","―",#REF!)</f>
        <v>#REF!</v>
      </c>
      <c r="K260" s="220" t="e">
        <f>IF(#REF!="","―",#REF!)</f>
        <v>#REF!</v>
      </c>
      <c r="L260" s="220" t="s">
        <v>23</v>
      </c>
      <c r="M260" s="226"/>
      <c r="N260" s="232"/>
      <c r="O260" s="232"/>
      <c r="P260" s="232"/>
    </row>
    <row r="261" spans="2:16" s="229" customFormat="1" ht="15.75" customHeight="1" x14ac:dyDescent="0.2">
      <c r="B261" s="71"/>
      <c r="C261" s="82" t="s">
        <v>188</v>
      </c>
      <c r="D261" s="222" t="e">
        <f>IF(#REF!="","―",#REF!)</f>
        <v>#REF!</v>
      </c>
      <c r="E261" s="222" t="e">
        <f>IF(#REF!="","―",#REF!)</f>
        <v>#REF!</v>
      </c>
      <c r="F261" s="222" t="s">
        <v>23</v>
      </c>
      <c r="G261" s="231"/>
      <c r="H261" s="129"/>
      <c r="I261" s="82" t="s">
        <v>188</v>
      </c>
      <c r="J261" s="225" t="e">
        <f>IF(#REF!="","―",#REF!)</f>
        <v>#REF!</v>
      </c>
      <c r="K261" s="222" t="e">
        <f>IF(#REF!="","―",#REF!)</f>
        <v>#REF!</v>
      </c>
      <c r="L261" s="222" t="s">
        <v>23</v>
      </c>
      <c r="M261" s="226"/>
      <c r="N261" s="187"/>
      <c r="O261" s="187"/>
      <c r="P261" s="188"/>
    </row>
    <row r="262" spans="2:16" s="229" customFormat="1" ht="15.75" customHeight="1" x14ac:dyDescent="0.2">
      <c r="B262" s="69" t="s">
        <v>52</v>
      </c>
      <c r="C262" s="78" t="s">
        <v>53</v>
      </c>
      <c r="D262" s="221" t="e">
        <f>IF(#REF!="","―",#REF!)</f>
        <v>#REF!</v>
      </c>
      <c r="E262" s="221" t="e">
        <f>IF(#REF!="","―",#REF!)</f>
        <v>#REF!</v>
      </c>
      <c r="F262" s="221" t="s">
        <v>23</v>
      </c>
      <c r="G262" s="231"/>
      <c r="H262" s="131" t="s">
        <v>52</v>
      </c>
      <c r="I262" s="132" t="s">
        <v>53</v>
      </c>
      <c r="J262" s="223" t="e">
        <f>IF(#REF!="","―",#REF!)</f>
        <v>#REF!</v>
      </c>
      <c r="K262" s="221" t="e">
        <f>IF(#REF!="","―",#REF!)</f>
        <v>#REF!</v>
      </c>
      <c r="L262" s="221" t="s">
        <v>23</v>
      </c>
      <c r="M262" s="226"/>
      <c r="N262" s="187"/>
      <c r="O262" s="187"/>
      <c r="P262" s="188"/>
    </row>
    <row r="263" spans="2:16" s="229" customFormat="1" ht="15.75" customHeight="1" x14ac:dyDescent="0.2">
      <c r="B263" s="69"/>
      <c r="C263" s="78" t="s">
        <v>54</v>
      </c>
      <c r="D263" s="220" t="e">
        <f>IF(#REF!="","―",#REF!)</f>
        <v>#REF!</v>
      </c>
      <c r="E263" s="220" t="e">
        <f>IF(#REF!="","―",#REF!)</f>
        <v>#REF!</v>
      </c>
      <c r="F263" s="220" t="s">
        <v>23</v>
      </c>
      <c r="G263" s="231"/>
      <c r="H263" s="131"/>
      <c r="I263" s="132" t="s">
        <v>54</v>
      </c>
      <c r="J263" s="224" t="e">
        <f>IF(#REF!="","―",#REF!)</f>
        <v>#REF!</v>
      </c>
      <c r="K263" s="220" t="e">
        <f>IF(#REF!="","―",#REF!)</f>
        <v>#REF!</v>
      </c>
      <c r="L263" s="220" t="s">
        <v>23</v>
      </c>
      <c r="M263" s="226"/>
      <c r="N263" s="187"/>
      <c r="O263" s="187"/>
      <c r="P263" s="188"/>
    </row>
    <row r="264" spans="2:16" s="229" customFormat="1" ht="15.75" customHeight="1" x14ac:dyDescent="0.2">
      <c r="B264" s="71"/>
      <c r="C264" s="82" t="s">
        <v>55</v>
      </c>
      <c r="D264" s="222" t="e">
        <f>IF(#REF!="","―",#REF!)</f>
        <v>#REF!</v>
      </c>
      <c r="E264" s="222" t="e">
        <f>IF(#REF!="","―",#REF!)</f>
        <v>#REF!</v>
      </c>
      <c r="F264" s="222" t="s">
        <v>23</v>
      </c>
      <c r="G264" s="231"/>
      <c r="H264" s="129"/>
      <c r="I264" s="130" t="s">
        <v>55</v>
      </c>
      <c r="J264" s="225" t="e">
        <f>IF(#REF!="","―",#REF!)</f>
        <v>#REF!</v>
      </c>
      <c r="K264" s="222" t="e">
        <f>IF(#REF!="","―",#REF!)</f>
        <v>#REF!</v>
      </c>
      <c r="L264" s="222" t="s">
        <v>23</v>
      </c>
      <c r="M264" s="226"/>
    </row>
    <row r="265" spans="2:16" s="229" customFormat="1" ht="15.75" customHeight="1" x14ac:dyDescent="0.2">
      <c r="B265" s="69" t="s">
        <v>56</v>
      </c>
      <c r="C265" s="78" t="s">
        <v>57</v>
      </c>
      <c r="D265" s="221" t="e">
        <f>IF(#REF!="","―",#REF!)</f>
        <v>#REF!</v>
      </c>
      <c r="E265" s="221" t="e">
        <f>IF(#REF!="","―",#REF!)</f>
        <v>#REF!</v>
      </c>
      <c r="F265" s="221" t="s">
        <v>23</v>
      </c>
      <c r="G265" s="231"/>
      <c r="H265" s="131" t="s">
        <v>56</v>
      </c>
      <c r="I265" s="132" t="s">
        <v>57</v>
      </c>
      <c r="J265" s="224" t="e">
        <f>IF(#REF!="","―",#REF!)</f>
        <v>#REF!</v>
      </c>
      <c r="K265" s="220" t="e">
        <f>IF(#REF!="","―",#REF!)</f>
        <v>#REF!</v>
      </c>
      <c r="L265" s="221" t="s">
        <v>23</v>
      </c>
      <c r="M265" s="226"/>
    </row>
    <row r="266" spans="2:16" s="229" customFormat="1" ht="15.75" customHeight="1" x14ac:dyDescent="0.2">
      <c r="B266" s="69"/>
      <c r="C266" s="78" t="s">
        <v>58</v>
      </c>
      <c r="D266" s="220" t="e">
        <f>IF(#REF!="","―",#REF!)</f>
        <v>#REF!</v>
      </c>
      <c r="E266" s="220" t="e">
        <f>IF(#REF!="","―",#REF!)</f>
        <v>#REF!</v>
      </c>
      <c r="F266" s="220" t="s">
        <v>23</v>
      </c>
      <c r="G266" s="231"/>
      <c r="H266" s="131"/>
      <c r="I266" s="132" t="s">
        <v>58</v>
      </c>
      <c r="J266" s="224" t="e">
        <f>IF(#REF!="","―",#REF!)</f>
        <v>#REF!</v>
      </c>
      <c r="K266" s="220" t="e">
        <f>IF(#REF!="","―",#REF!)</f>
        <v>#REF!</v>
      </c>
      <c r="L266" s="220" t="s">
        <v>23</v>
      </c>
      <c r="M266" s="226"/>
    </row>
    <row r="267" spans="2:16" s="229" customFormat="1" ht="15.75" customHeight="1" x14ac:dyDescent="0.2">
      <c r="B267" s="69"/>
      <c r="C267" s="78" t="s">
        <v>59</v>
      </c>
      <c r="D267" s="220" t="e">
        <f>IF(#REF!="","―",#REF!)</f>
        <v>#REF!</v>
      </c>
      <c r="E267" s="220" t="e">
        <f>IF(#REF!="","―",#REF!)</f>
        <v>#REF!</v>
      </c>
      <c r="F267" s="220" t="s">
        <v>23</v>
      </c>
      <c r="G267" s="231"/>
      <c r="H267" s="131"/>
      <c r="I267" s="132" t="s">
        <v>59</v>
      </c>
      <c r="J267" s="224" t="e">
        <f>IF(#REF!="","―",#REF!)</f>
        <v>#REF!</v>
      </c>
      <c r="K267" s="220" t="e">
        <f>IF(#REF!="","―",#REF!)</f>
        <v>#REF!</v>
      </c>
      <c r="L267" s="220" t="s">
        <v>23</v>
      </c>
      <c r="M267" s="226"/>
    </row>
    <row r="268" spans="2:16" s="229" customFormat="1" ht="15.75" customHeight="1" x14ac:dyDescent="0.2">
      <c r="B268" s="71"/>
      <c r="C268" s="82" t="s">
        <v>60</v>
      </c>
      <c r="D268" s="222" t="e">
        <f>IF(#REF!="","―",#REF!)</f>
        <v>#REF!</v>
      </c>
      <c r="E268" s="222" t="e">
        <f>IF(#REF!="","―",#REF!)</f>
        <v>#REF!</v>
      </c>
      <c r="F268" s="222" t="s">
        <v>23</v>
      </c>
      <c r="G268" s="231"/>
      <c r="H268" s="129"/>
      <c r="I268" s="130" t="s">
        <v>60</v>
      </c>
      <c r="J268" s="224" t="e">
        <f>IF(#REF!="","―",#REF!)</f>
        <v>#REF!</v>
      </c>
      <c r="K268" s="220" t="e">
        <f>IF(#REF!="","―",#REF!)</f>
        <v>#REF!</v>
      </c>
      <c r="L268" s="222" t="s">
        <v>23</v>
      </c>
      <c r="M268" s="226"/>
    </row>
    <row r="269" spans="2:16" s="229" customFormat="1" ht="15.75" customHeight="1" x14ac:dyDescent="0.2">
      <c r="B269" s="69" t="s">
        <v>61</v>
      </c>
      <c r="C269" s="78" t="s">
        <v>62</v>
      </c>
      <c r="D269" s="221" t="e">
        <f>IF(#REF!="","―",#REF!)</f>
        <v>#REF!</v>
      </c>
      <c r="E269" s="221" t="e">
        <f>IF(#REF!="","―",#REF!)</f>
        <v>#REF!</v>
      </c>
      <c r="F269" s="221" t="s">
        <v>23</v>
      </c>
      <c r="G269" s="231"/>
      <c r="H269" s="131" t="s">
        <v>61</v>
      </c>
      <c r="I269" s="132" t="s">
        <v>62</v>
      </c>
      <c r="J269" s="223" t="e">
        <f>IF(#REF!="","―",#REF!)</f>
        <v>#REF!</v>
      </c>
      <c r="K269" s="221" t="e">
        <f>IF(#REF!="","―",#REF!)</f>
        <v>#REF!</v>
      </c>
      <c r="L269" s="221" t="s">
        <v>23</v>
      </c>
      <c r="M269" s="226"/>
    </row>
    <row r="270" spans="2:16" s="229" customFormat="1" ht="15.75" customHeight="1" x14ac:dyDescent="0.2">
      <c r="B270" s="69"/>
      <c r="C270" s="78" t="s">
        <v>63</v>
      </c>
      <c r="D270" s="220" t="e">
        <f>IF(#REF!="","―",#REF!)</f>
        <v>#REF!</v>
      </c>
      <c r="E270" s="220" t="e">
        <f>IF(#REF!="","―",#REF!)</f>
        <v>#REF!</v>
      </c>
      <c r="F270" s="220" t="s">
        <v>23</v>
      </c>
      <c r="G270" s="231"/>
      <c r="H270" s="131"/>
      <c r="I270" s="132" t="s">
        <v>63</v>
      </c>
      <c r="J270" s="224" t="e">
        <f>IF(#REF!="","―",#REF!)</f>
        <v>#REF!</v>
      </c>
      <c r="K270" s="220" t="e">
        <f>IF(#REF!="","―",#REF!)</f>
        <v>#REF!</v>
      </c>
      <c r="L270" s="220" t="s">
        <v>23</v>
      </c>
      <c r="M270" s="226"/>
    </row>
    <row r="271" spans="2:16" s="229" customFormat="1" ht="15.75" customHeight="1" x14ac:dyDescent="0.2">
      <c r="B271" s="69"/>
      <c r="C271" s="78" t="s">
        <v>64</v>
      </c>
      <c r="D271" s="220" t="e">
        <f>IF(#REF!="","―",#REF!)</f>
        <v>#REF!</v>
      </c>
      <c r="E271" s="220" t="e">
        <f>IF(#REF!="","―",#REF!)</f>
        <v>#REF!</v>
      </c>
      <c r="F271" s="220" t="s">
        <v>23</v>
      </c>
      <c r="G271" s="231"/>
      <c r="H271" s="131"/>
      <c r="I271" s="132" t="s">
        <v>64</v>
      </c>
      <c r="J271" s="224" t="e">
        <f>IF(#REF!="","―",#REF!)</f>
        <v>#REF!</v>
      </c>
      <c r="K271" s="220" t="e">
        <f>IF(#REF!="","―",#REF!)</f>
        <v>#REF!</v>
      </c>
      <c r="L271" s="220" t="s">
        <v>23</v>
      </c>
      <c r="M271" s="226"/>
    </row>
    <row r="272" spans="2:16" s="229" customFormat="1" ht="15.75" customHeight="1" x14ac:dyDescent="0.2">
      <c r="B272" s="69"/>
      <c r="C272" s="78" t="s">
        <v>65</v>
      </c>
      <c r="D272" s="220" t="e">
        <f>IF(#REF!="","―",#REF!)</f>
        <v>#REF!</v>
      </c>
      <c r="E272" s="220" t="e">
        <f>IF(#REF!="","―",#REF!)</f>
        <v>#REF!</v>
      </c>
      <c r="F272" s="220" t="s">
        <v>23</v>
      </c>
      <c r="G272" s="231"/>
      <c r="H272" s="131"/>
      <c r="I272" s="132" t="s">
        <v>65</v>
      </c>
      <c r="J272" s="224" t="e">
        <f>IF(#REF!="","―",#REF!)</f>
        <v>#REF!</v>
      </c>
      <c r="K272" s="220" t="e">
        <f>IF(#REF!="","―",#REF!)</f>
        <v>#REF!</v>
      </c>
      <c r="L272" s="220" t="s">
        <v>23</v>
      </c>
      <c r="M272" s="226"/>
    </row>
    <row r="273" spans="2:13" s="229" customFormat="1" ht="15.75" customHeight="1" x14ac:dyDescent="0.2">
      <c r="B273" s="69"/>
      <c r="C273" s="78" t="s">
        <v>66</v>
      </c>
      <c r="D273" s="220" t="e">
        <f>IF(#REF!="","―",#REF!)</f>
        <v>#REF!</v>
      </c>
      <c r="E273" s="220" t="e">
        <f>IF(#REF!="","―",#REF!)</f>
        <v>#REF!</v>
      </c>
      <c r="F273" s="220" t="s">
        <v>23</v>
      </c>
      <c r="G273" s="231"/>
      <c r="H273" s="131"/>
      <c r="I273" s="132" t="s">
        <v>66</v>
      </c>
      <c r="J273" s="224" t="e">
        <f>IF(#REF!="","―",#REF!)</f>
        <v>#REF!</v>
      </c>
      <c r="K273" s="220" t="e">
        <f>IF(#REF!="","―",#REF!)</f>
        <v>#REF!</v>
      </c>
      <c r="L273" s="220" t="s">
        <v>23</v>
      </c>
      <c r="M273" s="226"/>
    </row>
    <row r="274" spans="2:13" s="229" customFormat="1" ht="15.75" customHeight="1" x14ac:dyDescent="0.2">
      <c r="B274" s="69"/>
      <c r="C274" s="78" t="s">
        <v>67</v>
      </c>
      <c r="D274" s="220" t="e">
        <f>IF(#REF!="","―",#REF!)</f>
        <v>#REF!</v>
      </c>
      <c r="E274" s="220" t="e">
        <f>IF(#REF!="","―",#REF!)</f>
        <v>#REF!</v>
      </c>
      <c r="F274" s="220" t="s">
        <v>23</v>
      </c>
      <c r="G274" s="231"/>
      <c r="H274" s="131"/>
      <c r="I274" s="132" t="s">
        <v>67</v>
      </c>
      <c r="J274" s="224" t="e">
        <f>IF(#REF!="","―",#REF!)</f>
        <v>#REF!</v>
      </c>
      <c r="K274" s="220" t="e">
        <f>IF(#REF!="","―",#REF!)</f>
        <v>#REF!</v>
      </c>
      <c r="L274" s="220" t="s">
        <v>23</v>
      </c>
      <c r="M274" s="226"/>
    </row>
    <row r="275" spans="2:13" s="229" customFormat="1" ht="15.75" customHeight="1" x14ac:dyDescent="0.2">
      <c r="B275" s="71"/>
      <c r="C275" s="82" t="s">
        <v>68</v>
      </c>
      <c r="D275" s="222" t="e">
        <f>IF(#REF!="","―",#REF!)</f>
        <v>#REF!</v>
      </c>
      <c r="E275" s="222" t="e">
        <f>IF(#REF!="","―",#REF!)</f>
        <v>#REF!</v>
      </c>
      <c r="F275" s="222" t="s">
        <v>23</v>
      </c>
      <c r="G275" s="231"/>
      <c r="H275" s="129"/>
      <c r="I275" s="130" t="s">
        <v>68</v>
      </c>
      <c r="J275" s="225" t="e">
        <f>IF(#REF!="","―",#REF!)</f>
        <v>#REF!</v>
      </c>
      <c r="K275" s="222" t="e">
        <f>IF(#REF!="","―",#REF!)</f>
        <v>#REF!</v>
      </c>
      <c r="L275" s="222" t="s">
        <v>23</v>
      </c>
      <c r="M275" s="226"/>
    </row>
    <row r="276" spans="2:13" s="229" customFormat="1" ht="15.75" customHeight="1" x14ac:dyDescent="0.2">
      <c r="B276" s="69" t="s">
        <v>69</v>
      </c>
      <c r="C276" s="78" t="s">
        <v>70</v>
      </c>
      <c r="D276" s="221" t="e">
        <f>IF(#REF!="","―",#REF!)</f>
        <v>#REF!</v>
      </c>
      <c r="E276" s="221" t="e">
        <f>IF(#REF!="","―",#REF!)</f>
        <v>#REF!</v>
      </c>
      <c r="F276" s="221" t="s">
        <v>23</v>
      </c>
      <c r="G276" s="231"/>
      <c r="H276" s="131" t="s">
        <v>69</v>
      </c>
      <c r="I276" s="132" t="s">
        <v>70</v>
      </c>
      <c r="J276" s="224" t="e">
        <f>IF(#REF!="","―",#REF!)</f>
        <v>#REF!</v>
      </c>
      <c r="K276" s="224" t="e">
        <f>IF(#REF!="","―",#REF!)</f>
        <v>#REF!</v>
      </c>
      <c r="L276" s="221" t="s">
        <v>23</v>
      </c>
      <c r="M276" s="226"/>
    </row>
    <row r="277" spans="2:13" s="229" customFormat="1" ht="15.75" customHeight="1" x14ac:dyDescent="0.2">
      <c r="B277" s="69"/>
      <c r="C277" s="78" t="s">
        <v>71</v>
      </c>
      <c r="D277" s="220" t="e">
        <f>IF(#REF!="","―",#REF!)</f>
        <v>#REF!</v>
      </c>
      <c r="E277" s="220" t="e">
        <f>IF(#REF!="","―",#REF!)</f>
        <v>#REF!</v>
      </c>
      <c r="F277" s="220" t="s">
        <v>23</v>
      </c>
      <c r="G277" s="231"/>
      <c r="H277" s="131"/>
      <c r="I277" s="132" t="s">
        <v>71</v>
      </c>
      <c r="J277" s="224" t="e">
        <f>IF(#REF!="","―",#REF!)</f>
        <v>#REF!</v>
      </c>
      <c r="K277" s="220" t="e">
        <f>IF(#REF!="","―",#REF!)</f>
        <v>#REF!</v>
      </c>
      <c r="L277" s="220" t="s">
        <v>23</v>
      </c>
      <c r="M277" s="226"/>
    </row>
    <row r="278" spans="2:13" s="229" customFormat="1" ht="15.75" customHeight="1" x14ac:dyDescent="0.2">
      <c r="B278" s="69"/>
      <c r="C278" s="78" t="s">
        <v>72</v>
      </c>
      <c r="D278" s="220" t="e">
        <f>IF(#REF!="","―",#REF!)</f>
        <v>#REF!</v>
      </c>
      <c r="E278" s="220" t="e">
        <f>IF(#REF!="","―",#REF!)</f>
        <v>#REF!</v>
      </c>
      <c r="F278" s="220" t="s">
        <v>23</v>
      </c>
      <c r="G278" s="231"/>
      <c r="H278" s="131"/>
      <c r="I278" s="132" t="s">
        <v>72</v>
      </c>
      <c r="J278" s="224" t="e">
        <f>IF(#REF!="","―",#REF!)</f>
        <v>#REF!</v>
      </c>
      <c r="K278" s="220" t="e">
        <f>IF(#REF!="","―",#REF!)</f>
        <v>#REF!</v>
      </c>
      <c r="L278" s="220" t="s">
        <v>23</v>
      </c>
      <c r="M278" s="226"/>
    </row>
    <row r="279" spans="2:13" s="229" customFormat="1" ht="15.75" customHeight="1" x14ac:dyDescent="0.2">
      <c r="B279" s="69"/>
      <c r="C279" s="78" t="s">
        <v>73</v>
      </c>
      <c r="D279" s="220" t="e">
        <f>IF(#REF!="","―",#REF!)</f>
        <v>#REF!</v>
      </c>
      <c r="E279" s="220" t="e">
        <f>IF(#REF!="","―",#REF!)</f>
        <v>#REF!</v>
      </c>
      <c r="F279" s="220" t="s">
        <v>23</v>
      </c>
      <c r="G279" s="231"/>
      <c r="H279" s="131"/>
      <c r="I279" s="132" t="s">
        <v>73</v>
      </c>
      <c r="J279" s="224" t="e">
        <f>IF(#REF!="","―",#REF!)</f>
        <v>#REF!</v>
      </c>
      <c r="K279" s="220" t="e">
        <f>IF(#REF!="","―",#REF!)</f>
        <v>#REF!</v>
      </c>
      <c r="L279" s="220" t="s">
        <v>23</v>
      </c>
      <c r="M279" s="226"/>
    </row>
    <row r="280" spans="2:13" s="229" customFormat="1" ht="15.75" customHeight="1" x14ac:dyDescent="0.2">
      <c r="B280" s="71"/>
      <c r="C280" s="82" t="s">
        <v>74</v>
      </c>
      <c r="D280" s="222" t="e">
        <f>IF(#REF!="","―",#REF!)</f>
        <v>#REF!</v>
      </c>
      <c r="E280" s="222" t="e">
        <f>IF(#REF!="","―",#REF!)</f>
        <v>#REF!</v>
      </c>
      <c r="F280" s="222" t="s">
        <v>23</v>
      </c>
      <c r="G280" s="231"/>
      <c r="H280" s="129"/>
      <c r="I280" s="130" t="s">
        <v>74</v>
      </c>
      <c r="J280" s="224" t="e">
        <f>IF(#REF!="","―",#REF!)</f>
        <v>#REF!</v>
      </c>
      <c r="K280" s="220" t="e">
        <f>IF(#REF!="","―",#REF!)</f>
        <v>#REF!</v>
      </c>
      <c r="L280" s="222" t="s">
        <v>23</v>
      </c>
      <c r="M280" s="226"/>
    </row>
    <row r="281" spans="2:13" s="229" customFormat="1" ht="15.75" customHeight="1" x14ac:dyDescent="0.2">
      <c r="B281" s="69" t="s">
        <v>75</v>
      </c>
      <c r="C281" s="78" t="s">
        <v>76</v>
      </c>
      <c r="D281" s="221" t="e">
        <f>IF(#REF!="","―",#REF!)</f>
        <v>#REF!</v>
      </c>
      <c r="E281" s="221" t="e">
        <f>IF(#REF!="","―",#REF!)</f>
        <v>#REF!</v>
      </c>
      <c r="F281" s="221" t="s">
        <v>23</v>
      </c>
      <c r="G281" s="231"/>
      <c r="H281" s="131" t="s">
        <v>75</v>
      </c>
      <c r="I281" s="132" t="s">
        <v>76</v>
      </c>
      <c r="J281" s="223" t="e">
        <f>IF(#REF!="","―",#REF!)</f>
        <v>#REF!</v>
      </c>
      <c r="K281" s="221" t="e">
        <f>IF(#REF!="","―",#REF!)</f>
        <v>#REF!</v>
      </c>
      <c r="L281" s="221" t="s">
        <v>23</v>
      </c>
      <c r="M281" s="226"/>
    </row>
    <row r="282" spans="2:13" s="229" customFormat="1" ht="15.75" customHeight="1" x14ac:dyDescent="0.2">
      <c r="B282" s="69"/>
      <c r="C282" s="78" t="s">
        <v>77</v>
      </c>
      <c r="D282" s="220" t="e">
        <f>IF(#REF!="","―",#REF!)</f>
        <v>#REF!</v>
      </c>
      <c r="E282" s="220" t="e">
        <f>IF(#REF!="","―",#REF!)</f>
        <v>#REF!</v>
      </c>
      <c r="F282" s="220" t="s">
        <v>23</v>
      </c>
      <c r="G282" s="231"/>
      <c r="H282" s="131"/>
      <c r="I282" s="132" t="s">
        <v>77</v>
      </c>
      <c r="J282" s="224" t="e">
        <f>IF(#REF!="","―",#REF!)</f>
        <v>#REF!</v>
      </c>
      <c r="K282" s="220" t="e">
        <f>IF(#REF!="","―",#REF!)</f>
        <v>#REF!</v>
      </c>
      <c r="L282" s="220" t="s">
        <v>23</v>
      </c>
      <c r="M282" s="226"/>
    </row>
    <row r="283" spans="2:13" s="229" customFormat="1" ht="15.75" customHeight="1" x14ac:dyDescent="0.2">
      <c r="B283" s="69"/>
      <c r="C283" s="78" t="s">
        <v>78</v>
      </c>
      <c r="D283" s="220" t="e">
        <f>IF(#REF!="","―",#REF!)</f>
        <v>#REF!</v>
      </c>
      <c r="E283" s="220" t="e">
        <f>IF(#REF!="","―",#REF!)</f>
        <v>#REF!</v>
      </c>
      <c r="F283" s="220" t="s">
        <v>23</v>
      </c>
      <c r="G283" s="231"/>
      <c r="H283" s="131"/>
      <c r="I283" s="132" t="s">
        <v>78</v>
      </c>
      <c r="J283" s="224" t="e">
        <f>IF(#REF!="","―",#REF!)</f>
        <v>#REF!</v>
      </c>
      <c r="K283" s="220" t="e">
        <f>IF(#REF!="","―",#REF!)</f>
        <v>#REF!</v>
      </c>
      <c r="L283" s="220" t="s">
        <v>23</v>
      </c>
      <c r="M283" s="226"/>
    </row>
    <row r="284" spans="2:13" s="229" customFormat="1" ht="15.75" customHeight="1" x14ac:dyDescent="0.2">
      <c r="B284" s="71"/>
      <c r="C284" s="82" t="s">
        <v>79</v>
      </c>
      <c r="D284" s="222" t="e">
        <f>IF(#REF!="","―",#REF!)</f>
        <v>#REF!</v>
      </c>
      <c r="E284" s="222" t="e">
        <f>IF(#REF!="","―",#REF!)</f>
        <v>#REF!</v>
      </c>
      <c r="F284" s="222" t="s">
        <v>23</v>
      </c>
      <c r="G284" s="231"/>
      <c r="H284" s="129"/>
      <c r="I284" s="130" t="s">
        <v>79</v>
      </c>
      <c r="J284" s="225" t="e">
        <f>IF(#REF!="","―",#REF!)</f>
        <v>#REF!</v>
      </c>
      <c r="K284" s="222" t="e">
        <f>IF(#REF!="","―",#REF!)</f>
        <v>#REF!</v>
      </c>
      <c r="L284" s="222" t="s">
        <v>23</v>
      </c>
      <c r="M284" s="226"/>
    </row>
    <row r="285" spans="2:13" s="229" customFormat="1" ht="15.75" customHeight="1" x14ac:dyDescent="0.2">
      <c r="B285" s="69" t="s">
        <v>80</v>
      </c>
      <c r="C285" s="78" t="s">
        <v>81</v>
      </c>
      <c r="D285" s="220" t="e">
        <f>IF(#REF!="","―",#REF!)</f>
        <v>#REF!</v>
      </c>
      <c r="E285" s="220" t="e">
        <f>IF(#REF!="","―",#REF!)</f>
        <v>#REF!</v>
      </c>
      <c r="F285" s="220" t="s">
        <v>23</v>
      </c>
      <c r="G285" s="231"/>
      <c r="H285" s="131" t="s">
        <v>80</v>
      </c>
      <c r="I285" s="78" t="s">
        <v>81</v>
      </c>
      <c r="J285" s="224" t="e">
        <f>IF(#REF!="","―",#REF!)</f>
        <v>#REF!</v>
      </c>
      <c r="K285" s="220" t="e">
        <f>IF(#REF!="","―",#REF!)</f>
        <v>#REF!</v>
      </c>
      <c r="L285" s="220" t="s">
        <v>23</v>
      </c>
      <c r="M285" s="226"/>
    </row>
    <row r="286" spans="2:13" s="229" customFormat="1" ht="15.75" customHeight="1" x14ac:dyDescent="0.2">
      <c r="B286" s="69"/>
      <c r="C286" s="78" t="s">
        <v>189</v>
      </c>
      <c r="D286" s="220" t="e">
        <f>IF(#REF!="","―",#REF!)</f>
        <v>#REF!</v>
      </c>
      <c r="E286" s="220" t="e">
        <f>IF(#REF!="","―",#REF!)</f>
        <v>#REF!</v>
      </c>
      <c r="F286" s="220" t="s">
        <v>23</v>
      </c>
      <c r="G286" s="231"/>
      <c r="H286" s="131"/>
      <c r="I286" s="78" t="s">
        <v>189</v>
      </c>
      <c r="J286" s="224" t="e">
        <f>IF(#REF!="","―",#REF!)</f>
        <v>#REF!</v>
      </c>
      <c r="K286" s="220" t="e">
        <f>IF(#REF!="","―",#REF!)</f>
        <v>#REF!</v>
      </c>
      <c r="L286" s="220" t="s">
        <v>23</v>
      </c>
      <c r="M286" s="226"/>
    </row>
    <row r="287" spans="2:13" s="229" customFormat="1" ht="15.75" customHeight="1" x14ac:dyDescent="0.2">
      <c r="B287" s="69"/>
      <c r="C287" s="78" t="s">
        <v>190</v>
      </c>
      <c r="D287" s="220" t="e">
        <f>IF(#REF!="","―",#REF!)</f>
        <v>#REF!</v>
      </c>
      <c r="E287" s="220" t="e">
        <f>IF(#REF!="","―",#REF!)</f>
        <v>#REF!</v>
      </c>
      <c r="F287" s="220" t="s">
        <v>23</v>
      </c>
      <c r="G287" s="231"/>
      <c r="H287" s="131"/>
      <c r="I287" s="78" t="s">
        <v>190</v>
      </c>
      <c r="J287" s="224" t="e">
        <f>IF(#REF!="","―",#REF!)</f>
        <v>#REF!</v>
      </c>
      <c r="K287" s="220" t="e">
        <f>IF(#REF!="","―",#REF!)</f>
        <v>#REF!</v>
      </c>
      <c r="L287" s="220" t="s">
        <v>23</v>
      </c>
      <c r="M287" s="226"/>
    </row>
    <row r="288" spans="2:13" s="229" customFormat="1" ht="15.75" customHeight="1" x14ac:dyDescent="0.2">
      <c r="B288" s="69"/>
      <c r="C288" s="78" t="s">
        <v>191</v>
      </c>
      <c r="D288" s="220" t="e">
        <f>IF(#REF!="","―",#REF!)</f>
        <v>#REF!</v>
      </c>
      <c r="E288" s="220" t="e">
        <f>IF(#REF!="","―",#REF!)</f>
        <v>#REF!</v>
      </c>
      <c r="F288" s="220" t="s">
        <v>23</v>
      </c>
      <c r="G288" s="231"/>
      <c r="H288" s="131"/>
      <c r="I288" s="78" t="s">
        <v>191</v>
      </c>
      <c r="J288" s="224" t="e">
        <f>IF(#REF!="","―",#REF!)</f>
        <v>#REF!</v>
      </c>
      <c r="K288" s="220" t="e">
        <f>IF(#REF!="","―",#REF!)</f>
        <v>#REF!</v>
      </c>
      <c r="L288" s="220" t="s">
        <v>23</v>
      </c>
      <c r="M288" s="226"/>
    </row>
    <row r="289" spans="2:13" s="229" customFormat="1" ht="15.75" customHeight="1" x14ac:dyDescent="0.2">
      <c r="B289" s="69"/>
      <c r="C289" s="78" t="s">
        <v>192</v>
      </c>
      <c r="D289" s="220" t="e">
        <f>IF(#REF!="","―",#REF!)</f>
        <v>#REF!</v>
      </c>
      <c r="E289" s="220" t="e">
        <f>IF(#REF!="","―",#REF!)</f>
        <v>#REF!</v>
      </c>
      <c r="F289" s="220" t="s">
        <v>23</v>
      </c>
      <c r="G289" s="231"/>
      <c r="H289" s="131"/>
      <c r="I289" s="78" t="s">
        <v>192</v>
      </c>
      <c r="J289" s="224" t="e">
        <f>IF(#REF!="","―",#REF!)</f>
        <v>#REF!</v>
      </c>
      <c r="K289" s="220" t="e">
        <f>IF(#REF!="","―",#REF!)</f>
        <v>#REF!</v>
      </c>
      <c r="L289" s="220" t="s">
        <v>23</v>
      </c>
      <c r="M289" s="226"/>
    </row>
    <row r="290" spans="2:13" s="229" customFormat="1" ht="15.75" customHeight="1" x14ac:dyDescent="0.2">
      <c r="B290" s="69"/>
      <c r="C290" s="78" t="s">
        <v>82</v>
      </c>
      <c r="D290" s="220" t="e">
        <f>IF(#REF!="","―",#REF!)</f>
        <v>#REF!</v>
      </c>
      <c r="E290" s="220" t="e">
        <f>IF(#REF!="","―",#REF!)</f>
        <v>#REF!</v>
      </c>
      <c r="F290" s="220" t="s">
        <v>23</v>
      </c>
      <c r="G290" s="231"/>
      <c r="H290" s="131"/>
      <c r="I290" s="78" t="s">
        <v>82</v>
      </c>
      <c r="J290" s="224" t="e">
        <f>IF(#REF!="","―",#REF!)</f>
        <v>#REF!</v>
      </c>
      <c r="K290" s="220" t="e">
        <f>IF(#REF!="","―",#REF!)</f>
        <v>#REF!</v>
      </c>
      <c r="L290" s="220" t="s">
        <v>23</v>
      </c>
      <c r="M290" s="226"/>
    </row>
    <row r="291" spans="2:13" s="229" customFormat="1" ht="15.75" customHeight="1" x14ac:dyDescent="0.2">
      <c r="B291" s="69"/>
      <c r="C291" s="78" t="s">
        <v>193</v>
      </c>
      <c r="D291" s="220" t="e">
        <f>IF(#REF!="","―",#REF!)</f>
        <v>#REF!</v>
      </c>
      <c r="E291" s="220" t="e">
        <f>IF(#REF!="","―",#REF!)</f>
        <v>#REF!</v>
      </c>
      <c r="F291" s="220" t="s">
        <v>23</v>
      </c>
      <c r="G291" s="231"/>
      <c r="H291" s="131"/>
      <c r="I291" s="78" t="s">
        <v>193</v>
      </c>
      <c r="J291" s="224" t="e">
        <f>IF(#REF!="","―",#REF!)</f>
        <v>#REF!</v>
      </c>
      <c r="K291" s="220" t="e">
        <f>IF(#REF!="","―",#REF!)</f>
        <v>#REF!</v>
      </c>
      <c r="L291" s="220" t="s">
        <v>23</v>
      </c>
      <c r="M291" s="226"/>
    </row>
    <row r="292" spans="2:13" s="229" customFormat="1" ht="15.75" customHeight="1" x14ac:dyDescent="0.2">
      <c r="B292" s="71"/>
      <c r="C292" s="82" t="s">
        <v>83</v>
      </c>
      <c r="D292" s="222" t="e">
        <f>IF(#REF!="","―",#REF!)</f>
        <v>#REF!</v>
      </c>
      <c r="E292" s="222" t="e">
        <f>IF(#REF!="","―",#REF!)</f>
        <v>#REF!</v>
      </c>
      <c r="F292" s="222" t="s">
        <v>23</v>
      </c>
      <c r="G292" s="231"/>
      <c r="H292" s="129"/>
      <c r="I292" s="82" t="s">
        <v>83</v>
      </c>
      <c r="J292" s="225" t="e">
        <f>IF(#REF!="","―",#REF!)</f>
        <v>#REF!</v>
      </c>
      <c r="K292" s="222" t="e">
        <f>IF(#REF!="","―",#REF!)</f>
        <v>#REF!</v>
      </c>
      <c r="L292" s="222" t="s">
        <v>23</v>
      </c>
      <c r="M292" s="226"/>
    </row>
    <row r="293" spans="2:13" s="229" customFormat="1" ht="15.75" customHeight="1" x14ac:dyDescent="0.15">
      <c r="B293" s="24"/>
      <c r="C293" s="24"/>
      <c r="D293" s="23"/>
      <c r="E293" s="23"/>
      <c r="F293" s="23"/>
      <c r="G293" s="22"/>
      <c r="H293" s="24"/>
      <c r="I293" s="24"/>
      <c r="J293" s="23"/>
      <c r="K293" s="23"/>
      <c r="L293" s="23"/>
      <c r="M293" s="226"/>
    </row>
    <row r="294" spans="2:13" s="229" customFormat="1" ht="15.75" customHeight="1" x14ac:dyDescent="0.15">
      <c r="B294" s="83"/>
      <c r="C294" s="84"/>
      <c r="D294" s="75" t="s">
        <v>37</v>
      </c>
      <c r="E294" s="119" t="s">
        <v>38</v>
      </c>
      <c r="F294" s="76" t="s">
        <v>39</v>
      </c>
      <c r="G294" s="22"/>
      <c r="H294" s="83"/>
      <c r="I294" s="84"/>
      <c r="J294" s="75" t="s">
        <v>37</v>
      </c>
      <c r="K294" s="119" t="s">
        <v>38</v>
      </c>
      <c r="L294" s="76" t="s">
        <v>39</v>
      </c>
      <c r="M294" s="226"/>
    </row>
    <row r="295" spans="2:13" s="229" customFormat="1" ht="15.75" customHeight="1" x14ac:dyDescent="0.15">
      <c r="B295" s="77" t="s">
        <v>84</v>
      </c>
      <c r="C295" s="78"/>
      <c r="D295" s="206" t="e">
        <f>SUM(D246:D292)</f>
        <v>#REF!</v>
      </c>
      <c r="E295" s="207" t="e">
        <f>SUM(E246:E292)</f>
        <v>#REF!</v>
      </c>
      <c r="F295" s="125" t="s">
        <v>23</v>
      </c>
      <c r="G295" s="22"/>
      <c r="H295" s="77" t="s">
        <v>84</v>
      </c>
      <c r="I295" s="78"/>
      <c r="J295" s="206" t="e">
        <f>SUM(J246:J292)</f>
        <v>#REF!</v>
      </c>
      <c r="K295" s="207" t="e">
        <f>SUM(K246:K292)</f>
        <v>#REF!</v>
      </c>
      <c r="L295" s="125" t="s">
        <v>23</v>
      </c>
      <c r="M295" s="226"/>
    </row>
    <row r="296" spans="2:13" s="229" customFormat="1" ht="15.75" customHeight="1" x14ac:dyDescent="0.15">
      <c r="B296" s="79" t="s">
        <v>85</v>
      </c>
      <c r="C296" s="80"/>
      <c r="D296" s="208" t="e">
        <f>#REF!</f>
        <v>#REF!</v>
      </c>
      <c r="E296" s="209" t="e">
        <f>#REF!</f>
        <v>#REF!</v>
      </c>
      <c r="F296" s="126" t="s">
        <v>23</v>
      </c>
      <c r="G296" s="22"/>
      <c r="H296" s="79" t="s">
        <v>85</v>
      </c>
      <c r="I296" s="80"/>
      <c r="J296" s="208" t="e">
        <f>#REF!</f>
        <v>#REF!</v>
      </c>
      <c r="K296" s="209" t="e">
        <f>#REF!</f>
        <v>#REF!</v>
      </c>
      <c r="L296" s="126" t="s">
        <v>23</v>
      </c>
      <c r="M296" s="226"/>
    </row>
    <row r="297" spans="2:13" s="229" customFormat="1" ht="15.75" customHeight="1" x14ac:dyDescent="0.15">
      <c r="B297" s="79" t="s">
        <v>86</v>
      </c>
      <c r="C297" s="80"/>
      <c r="D297" s="208" t="s">
        <v>23</v>
      </c>
      <c r="E297" s="209" t="s">
        <v>23</v>
      </c>
      <c r="F297" s="126" t="s">
        <v>23</v>
      </c>
      <c r="G297" s="22"/>
      <c r="H297" s="79" t="s">
        <v>86</v>
      </c>
      <c r="I297" s="80"/>
      <c r="J297" s="208" t="s">
        <v>23</v>
      </c>
      <c r="K297" s="209" t="s">
        <v>23</v>
      </c>
      <c r="L297" s="126" t="s">
        <v>23</v>
      </c>
      <c r="M297" s="226"/>
    </row>
    <row r="298" spans="2:13" s="229" customFormat="1" ht="15.75" customHeight="1" x14ac:dyDescent="0.15">
      <c r="B298" s="81" t="s">
        <v>87</v>
      </c>
      <c r="C298" s="82"/>
      <c r="D298" s="210" t="s">
        <v>23</v>
      </c>
      <c r="E298" s="211" t="s">
        <v>23</v>
      </c>
      <c r="F298" s="127" t="s">
        <v>23</v>
      </c>
      <c r="G298" s="22"/>
      <c r="H298" s="81" t="s">
        <v>87</v>
      </c>
      <c r="I298" s="82"/>
      <c r="J298" s="210" t="s">
        <v>23</v>
      </c>
      <c r="K298" s="211" t="s">
        <v>23</v>
      </c>
      <c r="L298" s="127" t="s">
        <v>23</v>
      </c>
      <c r="M298" s="226"/>
    </row>
    <row r="299" spans="2:13" s="229" customFormat="1" ht="15.75" customHeight="1" x14ac:dyDescent="0.15">
      <c r="B299" s="24"/>
      <c r="C299" s="24"/>
      <c r="D299" s="23"/>
      <c r="E299" s="23"/>
      <c r="F299" s="23"/>
      <c r="G299" s="22"/>
      <c r="H299" s="24"/>
      <c r="I299" s="24"/>
      <c r="J299" s="23"/>
      <c r="K299" s="23"/>
      <c r="L299" s="23"/>
      <c r="M299" s="226"/>
    </row>
    <row r="300" spans="2:13" s="229" customFormat="1" ht="15.75" customHeight="1" x14ac:dyDescent="0.15">
      <c r="B300" s="22" t="s">
        <v>88</v>
      </c>
      <c r="C300" s="22"/>
      <c r="D300" s="23"/>
      <c r="E300" s="23"/>
      <c r="F300" s="23"/>
      <c r="G300" s="22"/>
      <c r="H300" s="22" t="s">
        <v>88</v>
      </c>
      <c r="I300" s="22"/>
      <c r="J300" s="23"/>
      <c r="K300" s="23"/>
      <c r="L300" s="23"/>
      <c r="M300" s="226"/>
    </row>
    <row r="301" spans="2:13" s="229" customFormat="1" ht="15.75" customHeight="1" x14ac:dyDescent="0.15">
      <c r="B301" s="73" t="s">
        <v>89</v>
      </c>
      <c r="C301" s="74"/>
      <c r="D301" s="75" t="s">
        <v>37</v>
      </c>
      <c r="E301" s="119" t="s">
        <v>38</v>
      </c>
      <c r="F301" s="76" t="s">
        <v>39</v>
      </c>
      <c r="G301" s="22"/>
      <c r="H301" s="73" t="s">
        <v>89</v>
      </c>
      <c r="I301" s="74"/>
      <c r="J301" s="75" t="s">
        <v>37</v>
      </c>
      <c r="K301" s="119" t="s">
        <v>38</v>
      </c>
      <c r="L301" s="76" t="s">
        <v>39</v>
      </c>
      <c r="M301" s="226"/>
    </row>
    <row r="302" spans="2:13" s="229" customFormat="1" ht="15.75" customHeight="1" x14ac:dyDescent="0.15">
      <c r="B302" s="69" t="s">
        <v>40</v>
      </c>
      <c r="C302" s="70" t="s">
        <v>90</v>
      </c>
      <c r="D302" s="88" t="e">
        <f>#REF!</f>
        <v>#REF!</v>
      </c>
      <c r="E302" s="118" t="e">
        <f>#REF!</f>
        <v>#REF!</v>
      </c>
      <c r="F302" s="87" t="s">
        <v>23</v>
      </c>
      <c r="G302" s="22"/>
      <c r="H302" s="69" t="s">
        <v>40</v>
      </c>
      <c r="I302" s="70" t="s">
        <v>90</v>
      </c>
      <c r="J302" s="88" t="e">
        <f>#REF!</f>
        <v>#REF!</v>
      </c>
      <c r="K302" s="118" t="e">
        <f>#REF!</f>
        <v>#REF!</v>
      </c>
      <c r="L302" s="87" t="s">
        <v>23</v>
      </c>
      <c r="M302" s="226"/>
    </row>
    <row r="303" spans="2:13" s="229" customFormat="1" ht="15.75" customHeight="1" x14ac:dyDescent="0.15">
      <c r="B303" s="69" t="s">
        <v>41</v>
      </c>
      <c r="C303" s="70" t="s">
        <v>91</v>
      </c>
      <c r="D303" s="88" t="e">
        <f>#REF!</f>
        <v>#REF!</v>
      </c>
      <c r="E303" s="118" t="e">
        <f>#REF!</f>
        <v>#REF!</v>
      </c>
      <c r="F303" s="87" t="s">
        <v>23</v>
      </c>
      <c r="G303" s="22"/>
      <c r="H303" s="69" t="s">
        <v>41</v>
      </c>
      <c r="I303" s="70" t="s">
        <v>91</v>
      </c>
      <c r="J303" s="88" t="e">
        <f>#REF!</f>
        <v>#REF!</v>
      </c>
      <c r="K303" s="118" t="e">
        <f>#REF!</f>
        <v>#REF!</v>
      </c>
      <c r="L303" s="87" t="s">
        <v>23</v>
      </c>
      <c r="M303" s="226"/>
    </row>
    <row r="304" spans="2:13" s="229" customFormat="1" ht="15.75" customHeight="1" x14ac:dyDescent="0.15">
      <c r="B304" s="69" t="s">
        <v>48</v>
      </c>
      <c r="C304" s="70" t="s">
        <v>209</v>
      </c>
      <c r="D304" s="88" t="e">
        <f>#REF!</f>
        <v>#REF!</v>
      </c>
      <c r="E304" s="118" t="e">
        <f>#REF!</f>
        <v>#REF!</v>
      </c>
      <c r="F304" s="87" t="s">
        <v>23</v>
      </c>
      <c r="G304" s="22"/>
      <c r="H304" s="69" t="s">
        <v>48</v>
      </c>
      <c r="I304" s="70" t="s">
        <v>209</v>
      </c>
      <c r="J304" s="88" t="e">
        <f>#REF!</f>
        <v>#REF!</v>
      </c>
      <c r="K304" s="118" t="e">
        <f>#REF!</f>
        <v>#REF!</v>
      </c>
      <c r="L304" s="87" t="s">
        <v>23</v>
      </c>
      <c r="M304" s="226"/>
    </row>
    <row r="305" spans="2:13" s="229" customFormat="1" ht="15.75" customHeight="1" x14ac:dyDescent="0.15">
      <c r="B305" s="69" t="s">
        <v>52</v>
      </c>
      <c r="C305" s="70" t="s">
        <v>92</v>
      </c>
      <c r="D305" s="88" t="e">
        <f>#REF!</f>
        <v>#REF!</v>
      </c>
      <c r="E305" s="118" t="e">
        <f>#REF!</f>
        <v>#REF!</v>
      </c>
      <c r="F305" s="87" t="s">
        <v>23</v>
      </c>
      <c r="G305" s="22"/>
      <c r="H305" s="69" t="s">
        <v>52</v>
      </c>
      <c r="I305" s="70" t="s">
        <v>92</v>
      </c>
      <c r="J305" s="88" t="e">
        <f>#REF!</f>
        <v>#REF!</v>
      </c>
      <c r="K305" s="118" t="e">
        <f>#REF!</f>
        <v>#REF!</v>
      </c>
      <c r="L305" s="87" t="s">
        <v>23</v>
      </c>
      <c r="M305" s="226"/>
    </row>
    <row r="306" spans="2:13" s="229" customFormat="1" ht="15.75" customHeight="1" x14ac:dyDescent="0.15">
      <c r="B306" s="69" t="s">
        <v>56</v>
      </c>
      <c r="C306" s="70" t="s">
        <v>93</v>
      </c>
      <c r="D306" s="88" t="e">
        <f>#REF!</f>
        <v>#REF!</v>
      </c>
      <c r="E306" s="118" t="e">
        <f>#REF!</f>
        <v>#REF!</v>
      </c>
      <c r="F306" s="87" t="s">
        <v>23</v>
      </c>
      <c r="G306" s="22"/>
      <c r="H306" s="69" t="s">
        <v>56</v>
      </c>
      <c r="I306" s="70" t="s">
        <v>93</v>
      </c>
      <c r="J306" s="88" t="e">
        <f>#REF!</f>
        <v>#REF!</v>
      </c>
      <c r="K306" s="118" t="e">
        <f>#REF!</f>
        <v>#REF!</v>
      </c>
      <c r="L306" s="87" t="s">
        <v>23</v>
      </c>
      <c r="M306" s="226"/>
    </row>
    <row r="307" spans="2:13" s="229" customFormat="1" ht="15.75" customHeight="1" x14ac:dyDescent="0.15">
      <c r="B307" s="69" t="s">
        <v>61</v>
      </c>
      <c r="C307" s="70" t="s">
        <v>94</v>
      </c>
      <c r="D307" s="88" t="e">
        <f>#REF!</f>
        <v>#REF!</v>
      </c>
      <c r="E307" s="118" t="e">
        <f>#REF!</f>
        <v>#REF!</v>
      </c>
      <c r="F307" s="87" t="s">
        <v>23</v>
      </c>
      <c r="G307" s="22"/>
      <c r="H307" s="69" t="s">
        <v>61</v>
      </c>
      <c r="I307" s="70" t="s">
        <v>94</v>
      </c>
      <c r="J307" s="88" t="e">
        <f>#REF!</f>
        <v>#REF!</v>
      </c>
      <c r="K307" s="118" t="e">
        <f>#REF!</f>
        <v>#REF!</v>
      </c>
      <c r="L307" s="87" t="s">
        <v>23</v>
      </c>
      <c r="M307" s="226"/>
    </row>
    <row r="308" spans="2:13" s="229" customFormat="1" ht="15.75" customHeight="1" x14ac:dyDescent="0.15">
      <c r="B308" s="69" t="s">
        <v>69</v>
      </c>
      <c r="C308" s="70" t="s">
        <v>95</v>
      </c>
      <c r="D308" s="88" t="e">
        <f>#REF!</f>
        <v>#REF!</v>
      </c>
      <c r="E308" s="118" t="e">
        <f>#REF!</f>
        <v>#REF!</v>
      </c>
      <c r="F308" s="87" t="s">
        <v>23</v>
      </c>
      <c r="G308" s="22"/>
      <c r="H308" s="69" t="s">
        <v>69</v>
      </c>
      <c r="I308" s="70" t="s">
        <v>95</v>
      </c>
      <c r="J308" s="88" t="e">
        <f>#REF!</f>
        <v>#REF!</v>
      </c>
      <c r="K308" s="118" t="e">
        <f>#REF!</f>
        <v>#REF!</v>
      </c>
      <c r="L308" s="87" t="s">
        <v>23</v>
      </c>
      <c r="M308" s="226"/>
    </row>
    <row r="309" spans="2:13" s="229" customFormat="1" ht="15.75" customHeight="1" x14ac:dyDescent="0.15">
      <c r="B309" s="69" t="s">
        <v>75</v>
      </c>
      <c r="C309" s="70" t="s">
        <v>93</v>
      </c>
      <c r="D309" s="88" t="e">
        <f>#REF!</f>
        <v>#REF!</v>
      </c>
      <c r="E309" s="118" t="e">
        <f>#REF!</f>
        <v>#REF!</v>
      </c>
      <c r="F309" s="87" t="s">
        <v>23</v>
      </c>
      <c r="G309" s="22"/>
      <c r="H309" s="69" t="s">
        <v>75</v>
      </c>
      <c r="I309" s="70" t="s">
        <v>93</v>
      </c>
      <c r="J309" s="88" t="e">
        <f>#REF!</f>
        <v>#REF!</v>
      </c>
      <c r="K309" s="118" t="e">
        <f>#REF!</f>
        <v>#REF!</v>
      </c>
      <c r="L309" s="87" t="s">
        <v>23</v>
      </c>
      <c r="M309" s="226"/>
    </row>
    <row r="310" spans="2:13" s="229" customFormat="1" ht="15.75" customHeight="1" x14ac:dyDescent="0.15">
      <c r="B310" s="71" t="s">
        <v>80</v>
      </c>
      <c r="C310" s="72" t="s">
        <v>210</v>
      </c>
      <c r="D310" s="89" t="e">
        <f>#REF!</f>
        <v>#REF!</v>
      </c>
      <c r="E310" s="117" t="e">
        <f>#REF!</f>
        <v>#REF!</v>
      </c>
      <c r="F310" s="86" t="s">
        <v>23</v>
      </c>
      <c r="G310" s="22"/>
      <c r="H310" s="71" t="s">
        <v>80</v>
      </c>
      <c r="I310" s="72" t="s">
        <v>210</v>
      </c>
      <c r="J310" s="89" t="e">
        <f>#REF!</f>
        <v>#REF!</v>
      </c>
      <c r="K310" s="117" t="e">
        <f>#REF!</f>
        <v>#REF!</v>
      </c>
      <c r="L310" s="86" t="s">
        <v>23</v>
      </c>
      <c r="M310" s="226"/>
    </row>
    <row r="311" spans="2:13" s="229" customFormat="1" ht="13.5" customHeight="1" x14ac:dyDescent="0.15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6"/>
    </row>
    <row r="312" spans="2:13" ht="13.5" customHeight="1" x14ac:dyDescent="0.15">
      <c r="B312" s="233" t="s">
        <v>96</v>
      </c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7"/>
    </row>
    <row r="313" spans="2:13" ht="13.5" customHeight="1" x14ac:dyDescent="0.15">
      <c r="B313" s="234" t="s">
        <v>97</v>
      </c>
      <c r="C313" s="544" t="s">
        <v>199</v>
      </c>
      <c r="D313" s="540"/>
      <c r="E313" s="540"/>
      <c r="F313" s="540"/>
      <c r="G313" s="540"/>
      <c r="H313" s="540"/>
      <c r="I313" s="540"/>
      <c r="J313" s="540"/>
      <c r="K313" s="540"/>
      <c r="L313" s="540"/>
      <c r="M313" s="227"/>
    </row>
    <row r="314" spans="2:13" ht="13.5" customHeight="1" x14ac:dyDescent="0.15">
      <c r="B314" s="22"/>
      <c r="C314" s="543" t="s">
        <v>200</v>
      </c>
      <c r="D314" s="543"/>
      <c r="E314" s="543"/>
      <c r="F314" s="543"/>
      <c r="G314" s="543"/>
      <c r="H314" s="543"/>
      <c r="I314" s="543"/>
      <c r="J314" s="543"/>
      <c r="K314" s="543"/>
      <c r="L314" s="543"/>
      <c r="M314" s="227"/>
    </row>
    <row r="315" spans="2:13" ht="13.5" customHeight="1" x14ac:dyDescent="0.15">
      <c r="B315" s="234" t="s">
        <v>98</v>
      </c>
      <c r="C315" s="544" t="s">
        <v>201</v>
      </c>
      <c r="D315" s="544"/>
      <c r="E315" s="544"/>
      <c r="F315" s="544"/>
      <c r="G315" s="544"/>
      <c r="H315" s="544"/>
      <c r="I315" s="544"/>
      <c r="J315" s="544"/>
      <c r="K315" s="544"/>
      <c r="L315" s="544"/>
      <c r="M315" s="227"/>
    </row>
    <row r="316" spans="2:13" ht="13.5" customHeight="1" x14ac:dyDescent="0.15">
      <c r="B316" s="22"/>
      <c r="C316" s="543" t="s">
        <v>168</v>
      </c>
      <c r="D316" s="543"/>
      <c r="E316" s="543"/>
      <c r="F316" s="543"/>
      <c r="G316" s="543"/>
      <c r="H316" s="543"/>
      <c r="I316" s="543"/>
      <c r="J316" s="543"/>
      <c r="K316" s="543"/>
      <c r="L316" s="543"/>
      <c r="M316" s="227"/>
    </row>
    <row r="317" spans="2:13" ht="13.5" customHeight="1" x14ac:dyDescent="0.15">
      <c r="B317" s="234" t="s">
        <v>99</v>
      </c>
      <c r="C317" s="544" t="s">
        <v>202</v>
      </c>
      <c r="D317" s="544"/>
      <c r="E317" s="544"/>
      <c r="F317" s="544"/>
      <c r="G317" s="544"/>
      <c r="H317" s="544"/>
      <c r="I317" s="544"/>
      <c r="J317" s="544"/>
      <c r="K317" s="544"/>
      <c r="L317" s="544"/>
      <c r="M317" s="227"/>
    </row>
    <row r="318" spans="2:13" ht="13.5" customHeight="1" x14ac:dyDescent="0.15">
      <c r="B318" s="22"/>
      <c r="C318" s="543" t="s">
        <v>203</v>
      </c>
      <c r="D318" s="543"/>
      <c r="E318" s="543"/>
      <c r="F318" s="543"/>
      <c r="G318" s="543"/>
      <c r="H318" s="543"/>
      <c r="I318" s="543"/>
      <c r="J318" s="543"/>
      <c r="K318" s="543"/>
      <c r="L318" s="543"/>
      <c r="M318" s="227"/>
    </row>
    <row r="319" spans="2:13" ht="13.5" customHeight="1" x14ac:dyDescent="0.1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7"/>
    </row>
    <row r="320" spans="2:13" ht="13.5" customHeight="1" x14ac:dyDescent="0.1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7"/>
    </row>
    <row r="321" spans="2:16" ht="17.25" customHeight="1" x14ac:dyDescent="0.1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90" t="s">
        <v>211</v>
      </c>
    </row>
    <row r="322" spans="2:16" ht="27" customHeight="1" x14ac:dyDescent="0.15">
      <c r="B322" s="19"/>
      <c r="C322" s="20"/>
      <c r="D322" s="235"/>
      <c r="E322" s="235"/>
      <c r="F322" s="235"/>
      <c r="G322" s="235"/>
      <c r="H322" s="235"/>
      <c r="I322" s="235"/>
      <c r="J322" s="235"/>
      <c r="K322" s="235"/>
      <c r="L322" s="235"/>
    </row>
    <row r="323" spans="2:16" ht="27" customHeight="1" x14ac:dyDescent="0.15">
      <c r="B323" s="235"/>
      <c r="C323" s="235"/>
      <c r="D323" s="235"/>
      <c r="E323" s="235"/>
      <c r="F323" s="235"/>
      <c r="G323" s="235"/>
      <c r="H323" s="235"/>
      <c r="I323" s="235"/>
      <c r="J323" s="235"/>
      <c r="K323" s="235"/>
      <c r="L323" s="235"/>
    </row>
    <row r="324" spans="2:16" ht="27" customHeight="1" x14ac:dyDescent="0.15">
      <c r="B324" s="50" t="s">
        <v>284</v>
      </c>
      <c r="C324" s="18"/>
      <c r="D324" s="18"/>
      <c r="E324" s="18"/>
      <c r="F324" s="51"/>
      <c r="G324" s="18"/>
      <c r="H324" s="50" t="s">
        <v>229</v>
      </c>
      <c r="I324" s="18"/>
      <c r="J324" s="18"/>
      <c r="K324" s="18"/>
      <c r="L324" s="50"/>
    </row>
    <row r="325" spans="2:16" s="229" customFormat="1" ht="15.75" customHeight="1" x14ac:dyDescent="0.15">
      <c r="B325" s="85" t="s">
        <v>35</v>
      </c>
      <c r="C325" s="74" t="s">
        <v>36</v>
      </c>
      <c r="D325" s="116" t="s">
        <v>37</v>
      </c>
      <c r="E325" s="116" t="s">
        <v>38</v>
      </c>
      <c r="F325" s="116" t="s">
        <v>39</v>
      </c>
      <c r="G325" s="22"/>
      <c r="H325" s="85" t="s">
        <v>35</v>
      </c>
      <c r="I325" s="74" t="s">
        <v>36</v>
      </c>
      <c r="J325" s="115" t="s">
        <v>37</v>
      </c>
      <c r="K325" s="116" t="s">
        <v>38</v>
      </c>
      <c r="L325" s="74" t="s">
        <v>39</v>
      </c>
      <c r="M325" s="226"/>
    </row>
    <row r="326" spans="2:16" s="229" customFormat="1" ht="15.75" customHeight="1" x14ac:dyDescent="0.2">
      <c r="B326" s="71" t="s">
        <v>40</v>
      </c>
      <c r="C326" s="82" t="s">
        <v>40</v>
      </c>
      <c r="D326" s="218" t="e">
        <f>IF(#REF!="","―",#REF!)</f>
        <v>#REF!</v>
      </c>
      <c r="E326" s="219" t="e">
        <f>IF(#REF!="","―",#REF!)</f>
        <v>#REF!</v>
      </c>
      <c r="F326" s="219" t="e">
        <f>IF(#REF!="","―",#REF!)</f>
        <v>#REF!</v>
      </c>
      <c r="G326" s="231"/>
      <c r="H326" s="129" t="s">
        <v>40</v>
      </c>
      <c r="I326" s="130" t="s">
        <v>40</v>
      </c>
      <c r="J326" s="223" t="e">
        <f>IF(#REF!="","―",#REF!)</f>
        <v>#REF!</v>
      </c>
      <c r="K326" s="221" t="e">
        <f>IF(#REF!="","―",#REF!)</f>
        <v>#REF!</v>
      </c>
      <c r="L326" s="219" t="e">
        <f>IF(#REF!="","―",#REF!)</f>
        <v>#REF!</v>
      </c>
      <c r="M326" s="226"/>
    </row>
    <row r="327" spans="2:16" s="229" customFormat="1" ht="15.75" customHeight="1" x14ac:dyDescent="0.2">
      <c r="B327" s="69" t="s">
        <v>41</v>
      </c>
      <c r="C327" s="78" t="s">
        <v>42</v>
      </c>
      <c r="D327" s="220" t="e">
        <f>IF(#REF!="","―",#REF!)</f>
        <v>#REF!</v>
      </c>
      <c r="E327" s="221" t="e">
        <f>IF(#REF!="","―",#REF!)</f>
        <v>#REF!</v>
      </c>
      <c r="F327" s="221" t="e">
        <f>IF(#REF!="","―",#REF!)</f>
        <v>#REF!</v>
      </c>
      <c r="G327" s="231"/>
      <c r="H327" s="131" t="s">
        <v>41</v>
      </c>
      <c r="I327" s="132" t="s">
        <v>42</v>
      </c>
      <c r="J327" s="223" t="e">
        <f>IF(#REF!="","―",#REF!)</f>
        <v>#REF!</v>
      </c>
      <c r="K327" s="221" t="e">
        <f>IF(#REF!="","―",#REF!)</f>
        <v>#REF!</v>
      </c>
      <c r="L327" s="221" t="e">
        <f>IF(#REF!="","―",#REF!)</f>
        <v>#REF!</v>
      </c>
      <c r="M327" s="226"/>
    </row>
    <row r="328" spans="2:16" s="229" customFormat="1" ht="15.75" customHeight="1" x14ac:dyDescent="0.2">
      <c r="B328" s="69"/>
      <c r="C328" s="78" t="s">
        <v>43</v>
      </c>
      <c r="D328" s="220" t="e">
        <f>IF(#REF!="","―",#REF!)</f>
        <v>#REF!</v>
      </c>
      <c r="E328" s="220" t="e">
        <f>IF(#REF!="","―",#REF!)</f>
        <v>#REF!</v>
      </c>
      <c r="F328" s="220" t="e">
        <f>IF(#REF!="","―",#REF!)</f>
        <v>#REF!</v>
      </c>
      <c r="G328" s="231"/>
      <c r="H328" s="131"/>
      <c r="I328" s="132" t="s">
        <v>43</v>
      </c>
      <c r="J328" s="224" t="e">
        <f>IF(#REF!="","―",#REF!)</f>
        <v>#REF!</v>
      </c>
      <c r="K328" s="220" t="e">
        <f>IF(#REF!="","―",#REF!)</f>
        <v>#REF!</v>
      </c>
      <c r="L328" s="220" t="e">
        <f>IF(#REF!="","―",#REF!)</f>
        <v>#REF!</v>
      </c>
      <c r="M328" s="226"/>
    </row>
    <row r="329" spans="2:16" s="229" customFormat="1" ht="15.75" customHeight="1" x14ac:dyDescent="0.2">
      <c r="B329" s="69"/>
      <c r="C329" s="78" t="s">
        <v>44</v>
      </c>
      <c r="D329" s="220" t="e">
        <f>IF(#REF!="","―",#REF!)</f>
        <v>#REF!</v>
      </c>
      <c r="E329" s="220" t="e">
        <f>IF(#REF!="","―",#REF!)</f>
        <v>#REF!</v>
      </c>
      <c r="F329" s="220" t="e">
        <f>IF(#REF!="","―",#REF!)</f>
        <v>#REF!</v>
      </c>
      <c r="G329" s="231"/>
      <c r="H329" s="131"/>
      <c r="I329" s="132" t="s">
        <v>44</v>
      </c>
      <c r="J329" s="224" t="e">
        <f>IF(#REF!="","―",#REF!)</f>
        <v>#REF!</v>
      </c>
      <c r="K329" s="220" t="e">
        <f>IF(#REF!="","―",#REF!)</f>
        <v>#REF!</v>
      </c>
      <c r="L329" s="220" t="e">
        <f>IF(#REF!="","―",#REF!)</f>
        <v>#REF!</v>
      </c>
      <c r="M329" s="226"/>
      <c r="N329" s="232"/>
      <c r="O329" s="232"/>
      <c r="P329" s="232"/>
    </row>
    <row r="330" spans="2:16" s="229" customFormat="1" ht="15.75" customHeight="1" x14ac:dyDescent="0.2">
      <c r="B330" s="69"/>
      <c r="C330" s="78" t="s">
        <v>45</v>
      </c>
      <c r="D330" s="220" t="e">
        <f>IF(#REF!="","―",#REF!)</f>
        <v>#REF!</v>
      </c>
      <c r="E330" s="220" t="e">
        <f>IF(#REF!="","―",#REF!)</f>
        <v>#REF!</v>
      </c>
      <c r="F330" s="220" t="e">
        <f>IF(#REF!="","―",#REF!)</f>
        <v>#REF!</v>
      </c>
      <c r="G330" s="231"/>
      <c r="H330" s="131"/>
      <c r="I330" s="132" t="s">
        <v>45</v>
      </c>
      <c r="J330" s="224" t="e">
        <f>IF(#REF!="","―",#REF!)</f>
        <v>#REF!</v>
      </c>
      <c r="K330" s="220" t="e">
        <f>IF(#REF!="","―",#REF!)</f>
        <v>#REF!</v>
      </c>
      <c r="L330" s="220" t="e">
        <f>IF(#REF!="","―",#REF!)</f>
        <v>#REF!</v>
      </c>
      <c r="M330" s="226"/>
      <c r="N330" s="187"/>
      <c r="O330" s="187"/>
      <c r="P330" s="187"/>
    </row>
    <row r="331" spans="2:16" s="229" customFormat="1" ht="15.75" customHeight="1" x14ac:dyDescent="0.2">
      <c r="B331" s="69"/>
      <c r="C331" s="78" t="s">
        <v>46</v>
      </c>
      <c r="D331" s="220" t="e">
        <f>IF(#REF!="","―",#REF!)</f>
        <v>#REF!</v>
      </c>
      <c r="E331" s="220" t="e">
        <f>IF(#REF!="","―",#REF!)</f>
        <v>#REF!</v>
      </c>
      <c r="F331" s="220" t="e">
        <f>IF(#REF!="","―",#REF!)</f>
        <v>#REF!</v>
      </c>
      <c r="G331" s="231"/>
      <c r="H331" s="131"/>
      <c r="I331" s="132" t="s">
        <v>46</v>
      </c>
      <c r="J331" s="224" t="e">
        <f>IF(#REF!="","―",#REF!)</f>
        <v>#REF!</v>
      </c>
      <c r="K331" s="220" t="e">
        <f>IF(#REF!="","―",#REF!)</f>
        <v>#REF!</v>
      </c>
      <c r="L331" s="220" t="e">
        <f>IF(#REF!="","―",#REF!)</f>
        <v>#REF!</v>
      </c>
      <c r="M331" s="226"/>
      <c r="N331" s="187"/>
      <c r="O331" s="187"/>
      <c r="P331" s="187"/>
    </row>
    <row r="332" spans="2:16" s="229" customFormat="1" ht="15.75" customHeight="1" x14ac:dyDescent="0.2">
      <c r="B332" s="71"/>
      <c r="C332" s="82" t="s">
        <v>47</v>
      </c>
      <c r="D332" s="222" t="e">
        <f>IF(#REF!="","―",#REF!)</f>
        <v>#REF!</v>
      </c>
      <c r="E332" s="222" t="e">
        <f>IF(#REF!="","―",#REF!)</f>
        <v>#REF!</v>
      </c>
      <c r="F332" s="222" t="e">
        <f>IF(#REF!="","―",#REF!)</f>
        <v>#REF!</v>
      </c>
      <c r="G332" s="231"/>
      <c r="H332" s="129"/>
      <c r="I332" s="130" t="s">
        <v>47</v>
      </c>
      <c r="J332" s="225" t="e">
        <f>IF(#REF!="","―",#REF!)</f>
        <v>#REF!</v>
      </c>
      <c r="K332" s="222" t="e">
        <f>IF(#REF!="","―",#REF!)</f>
        <v>#REF!</v>
      </c>
      <c r="L332" s="222" t="e">
        <f>IF(#REF!="","―",#REF!)</f>
        <v>#REF!</v>
      </c>
      <c r="M332" s="226"/>
      <c r="N332" s="187"/>
      <c r="O332" s="187"/>
      <c r="P332" s="187"/>
    </row>
    <row r="333" spans="2:16" s="229" customFormat="1" ht="15.75" customHeight="1" x14ac:dyDescent="0.2">
      <c r="B333" s="69" t="s">
        <v>48</v>
      </c>
      <c r="C333" s="78" t="s">
        <v>183</v>
      </c>
      <c r="D333" s="221" t="e">
        <f>IF(#REF!="","―",#REF!)</f>
        <v>#REF!</v>
      </c>
      <c r="E333" s="221" t="e">
        <f>IF(#REF!="","―",#REF!)</f>
        <v>#REF!</v>
      </c>
      <c r="F333" s="221" t="e">
        <f>IF(#REF!="","―",#REF!)</f>
        <v>#REF!</v>
      </c>
      <c r="G333" s="231"/>
      <c r="H333" s="131" t="s">
        <v>48</v>
      </c>
      <c r="I333" s="78" t="s">
        <v>183</v>
      </c>
      <c r="J333" s="224" t="e">
        <f>IF(#REF!="","―",#REF!)</f>
        <v>#REF!</v>
      </c>
      <c r="K333" s="220" t="e">
        <f>IF(#REF!="","―",#REF!)</f>
        <v>#REF!</v>
      </c>
      <c r="L333" s="221" t="e">
        <f>IF(#REF!="","―",#REF!)</f>
        <v>#REF!</v>
      </c>
      <c r="M333" s="226"/>
      <c r="N333" s="232"/>
      <c r="O333" s="232"/>
      <c r="P333" s="232"/>
    </row>
    <row r="334" spans="2:16" s="229" customFormat="1" ht="15.75" customHeight="1" x14ac:dyDescent="0.2">
      <c r="B334" s="69"/>
      <c r="C334" s="78" t="s">
        <v>49</v>
      </c>
      <c r="D334" s="220" t="e">
        <f>IF(#REF!="","―",#REF!)</f>
        <v>#REF!</v>
      </c>
      <c r="E334" s="220" t="e">
        <f>IF(#REF!="","―",#REF!)</f>
        <v>#REF!</v>
      </c>
      <c r="F334" s="220" t="e">
        <f>IF(#REF!="","―",#REF!)</f>
        <v>#REF!</v>
      </c>
      <c r="G334" s="231"/>
      <c r="H334" s="131"/>
      <c r="I334" s="78" t="s">
        <v>49</v>
      </c>
      <c r="J334" s="224" t="e">
        <f>IF(#REF!="","―",#REF!)</f>
        <v>#REF!</v>
      </c>
      <c r="K334" s="220" t="e">
        <f>IF(#REF!="","―",#REF!)</f>
        <v>#REF!</v>
      </c>
      <c r="L334" s="220" t="e">
        <f>IF(#REF!="","―",#REF!)</f>
        <v>#REF!</v>
      </c>
      <c r="M334" s="226"/>
      <c r="N334" s="232"/>
      <c r="O334" s="232"/>
      <c r="P334" s="232"/>
    </row>
    <row r="335" spans="2:16" s="229" customFormat="1" ht="15.75" customHeight="1" x14ac:dyDescent="0.2">
      <c r="B335" s="69"/>
      <c r="C335" s="78" t="s">
        <v>184</v>
      </c>
      <c r="D335" s="220" t="e">
        <f>IF(#REF!="","―",#REF!)</f>
        <v>#REF!</v>
      </c>
      <c r="E335" s="220" t="e">
        <f>IF(#REF!="","―",#REF!)</f>
        <v>#REF!</v>
      </c>
      <c r="F335" s="220" t="e">
        <f>IF(#REF!="","―",#REF!)</f>
        <v>#REF!</v>
      </c>
      <c r="G335" s="231"/>
      <c r="H335" s="131"/>
      <c r="I335" s="78" t="s">
        <v>184</v>
      </c>
      <c r="J335" s="224" t="e">
        <f>IF(#REF!="","―",#REF!)</f>
        <v>#REF!</v>
      </c>
      <c r="K335" s="220" t="e">
        <f>IF(#REF!="","―",#REF!)</f>
        <v>#REF!</v>
      </c>
      <c r="L335" s="220" t="e">
        <f>IF(#REF!="","―",#REF!)</f>
        <v>#REF!</v>
      </c>
      <c r="M335" s="226"/>
      <c r="N335" s="232"/>
      <c r="O335" s="232"/>
      <c r="P335" s="232"/>
    </row>
    <row r="336" spans="2:16" s="229" customFormat="1" ht="15.75" customHeight="1" x14ac:dyDescent="0.2">
      <c r="B336" s="69"/>
      <c r="C336" s="78" t="s">
        <v>185</v>
      </c>
      <c r="D336" s="220" t="e">
        <f>IF(#REF!="","―",#REF!)</f>
        <v>#REF!</v>
      </c>
      <c r="E336" s="220" t="e">
        <f>IF(#REF!="","―",#REF!)</f>
        <v>#REF!</v>
      </c>
      <c r="F336" s="220" t="e">
        <f>IF(#REF!="","―",#REF!)</f>
        <v>#REF!</v>
      </c>
      <c r="G336" s="231"/>
      <c r="H336" s="131"/>
      <c r="I336" s="78" t="s">
        <v>185</v>
      </c>
      <c r="J336" s="224" t="e">
        <f>IF(#REF!="","―",#REF!)</f>
        <v>#REF!</v>
      </c>
      <c r="K336" s="220" t="e">
        <f>IF(#REF!="","―",#REF!)</f>
        <v>#REF!</v>
      </c>
      <c r="L336" s="220" t="e">
        <f>IF(#REF!="","―",#REF!)</f>
        <v>#REF!</v>
      </c>
      <c r="M336" s="226"/>
      <c r="N336" s="232"/>
      <c r="O336" s="232"/>
      <c r="P336" s="232"/>
    </row>
    <row r="337" spans="2:16" s="229" customFormat="1" ht="15.75" customHeight="1" x14ac:dyDescent="0.2">
      <c r="B337" s="69"/>
      <c r="C337" s="78" t="s">
        <v>186</v>
      </c>
      <c r="D337" s="220" t="e">
        <f>IF(#REF!="","―",#REF!)</f>
        <v>#REF!</v>
      </c>
      <c r="E337" s="220" t="e">
        <f>IF(#REF!="","―",#REF!)</f>
        <v>#REF!</v>
      </c>
      <c r="F337" s="220" t="e">
        <f>IF(#REF!="","―",#REF!)</f>
        <v>#REF!</v>
      </c>
      <c r="G337" s="231"/>
      <c r="H337" s="131"/>
      <c r="I337" s="78" t="s">
        <v>186</v>
      </c>
      <c r="J337" s="224" t="e">
        <f>IF(#REF!="","―",#REF!)</f>
        <v>#REF!</v>
      </c>
      <c r="K337" s="220" t="e">
        <f>IF(#REF!="","―",#REF!)</f>
        <v>#REF!</v>
      </c>
      <c r="L337" s="220" t="e">
        <f>IF(#REF!="","―",#REF!)</f>
        <v>#REF!</v>
      </c>
      <c r="M337" s="226"/>
      <c r="N337" s="232"/>
      <c r="O337" s="232"/>
      <c r="P337" s="232"/>
    </row>
    <row r="338" spans="2:16" s="229" customFormat="1" ht="15.75" customHeight="1" x14ac:dyDescent="0.2">
      <c r="B338" s="69"/>
      <c r="C338" s="78" t="s">
        <v>50</v>
      </c>
      <c r="D338" s="220" t="e">
        <f>IF(#REF!="","―",#REF!)</f>
        <v>#REF!</v>
      </c>
      <c r="E338" s="220" t="e">
        <f>IF(#REF!="","―",#REF!)</f>
        <v>#REF!</v>
      </c>
      <c r="F338" s="220" t="e">
        <f>IF(#REF!="","―",#REF!)</f>
        <v>#REF!</v>
      </c>
      <c r="G338" s="231"/>
      <c r="H338" s="131"/>
      <c r="I338" s="78" t="s">
        <v>50</v>
      </c>
      <c r="J338" s="224" t="e">
        <f>IF(#REF!="","―",#REF!)</f>
        <v>#REF!</v>
      </c>
      <c r="K338" s="220" t="e">
        <f>IF(#REF!="","―",#REF!)</f>
        <v>#REF!</v>
      </c>
      <c r="L338" s="220" t="e">
        <f>IF(#REF!="","―",#REF!)</f>
        <v>#REF!</v>
      </c>
      <c r="M338" s="226"/>
      <c r="N338" s="232"/>
      <c r="O338" s="232"/>
      <c r="P338" s="232"/>
    </row>
    <row r="339" spans="2:16" s="229" customFormat="1" ht="15.75" customHeight="1" x14ac:dyDescent="0.2">
      <c r="B339" s="69"/>
      <c r="C339" s="78" t="s">
        <v>187</v>
      </c>
      <c r="D339" s="220" t="e">
        <f>IF(#REF!="","―",#REF!)</f>
        <v>#REF!</v>
      </c>
      <c r="E339" s="220" t="e">
        <f>IF(#REF!="","―",#REF!)</f>
        <v>#REF!</v>
      </c>
      <c r="F339" s="220" t="e">
        <f>IF(#REF!="","―",#REF!)</f>
        <v>#REF!</v>
      </c>
      <c r="G339" s="231"/>
      <c r="H339" s="131"/>
      <c r="I339" s="78" t="s">
        <v>187</v>
      </c>
      <c r="J339" s="224" t="e">
        <f>IF(#REF!="","―",#REF!)</f>
        <v>#REF!</v>
      </c>
      <c r="K339" s="220" t="e">
        <f>IF(#REF!="","―",#REF!)</f>
        <v>#REF!</v>
      </c>
      <c r="L339" s="220" t="e">
        <f>IF(#REF!="","―",#REF!)</f>
        <v>#REF!</v>
      </c>
      <c r="M339" s="226"/>
      <c r="N339" s="232"/>
      <c r="O339" s="232"/>
      <c r="P339" s="232"/>
    </row>
    <row r="340" spans="2:16" s="229" customFormat="1" ht="15.75" customHeight="1" x14ac:dyDescent="0.2">
      <c r="B340" s="69"/>
      <c r="C340" s="78" t="s">
        <v>51</v>
      </c>
      <c r="D340" s="220" t="e">
        <f>IF(#REF!="","―",#REF!)</f>
        <v>#REF!</v>
      </c>
      <c r="E340" s="220" t="e">
        <f>IF(#REF!="","―",#REF!)</f>
        <v>#REF!</v>
      </c>
      <c r="F340" s="220" t="e">
        <f>IF(#REF!="","―",#REF!)</f>
        <v>#REF!</v>
      </c>
      <c r="G340" s="231"/>
      <c r="H340" s="131"/>
      <c r="I340" s="78" t="s">
        <v>51</v>
      </c>
      <c r="J340" s="224" t="e">
        <f>IF(#REF!="","―",#REF!)</f>
        <v>#REF!</v>
      </c>
      <c r="K340" s="220" t="e">
        <f>IF(#REF!="","―",#REF!)</f>
        <v>#REF!</v>
      </c>
      <c r="L340" s="220" t="e">
        <f>IF(#REF!="","―",#REF!)</f>
        <v>#REF!</v>
      </c>
      <c r="M340" s="226"/>
      <c r="N340" s="232"/>
      <c r="O340" s="232"/>
      <c r="P340" s="232"/>
    </row>
    <row r="341" spans="2:16" s="229" customFormat="1" ht="15.75" customHeight="1" x14ac:dyDescent="0.2">
      <c r="B341" s="71"/>
      <c r="C341" s="82" t="s">
        <v>188</v>
      </c>
      <c r="D341" s="222" t="e">
        <f>IF(#REF!="","―",#REF!)</f>
        <v>#REF!</v>
      </c>
      <c r="E341" s="222" t="e">
        <f>IF(#REF!="","―",#REF!)</f>
        <v>#REF!</v>
      </c>
      <c r="F341" s="222" t="e">
        <f>IF(#REF!="","―",#REF!)</f>
        <v>#REF!</v>
      </c>
      <c r="G341" s="231"/>
      <c r="H341" s="129"/>
      <c r="I341" s="82" t="s">
        <v>188</v>
      </c>
      <c r="J341" s="225" t="e">
        <f>IF(#REF!="","―",#REF!)</f>
        <v>#REF!</v>
      </c>
      <c r="K341" s="222" t="e">
        <f>IF(#REF!="","―",#REF!)</f>
        <v>#REF!</v>
      </c>
      <c r="L341" s="222" t="e">
        <f>IF(#REF!="","―",#REF!)</f>
        <v>#REF!</v>
      </c>
      <c r="M341" s="226"/>
      <c r="N341" s="187"/>
      <c r="O341" s="187"/>
      <c r="P341" s="188"/>
    </row>
    <row r="342" spans="2:16" s="229" customFormat="1" ht="15.75" customHeight="1" x14ac:dyDescent="0.2">
      <c r="B342" s="69" t="s">
        <v>52</v>
      </c>
      <c r="C342" s="78" t="s">
        <v>53</v>
      </c>
      <c r="D342" s="221" t="e">
        <f>IF(#REF!="","―",#REF!)</f>
        <v>#REF!</v>
      </c>
      <c r="E342" s="221" t="e">
        <f>IF(#REF!="","―",#REF!)</f>
        <v>#REF!</v>
      </c>
      <c r="F342" s="221" t="e">
        <f>IF(#REF!="","―",#REF!)</f>
        <v>#REF!</v>
      </c>
      <c r="G342" s="231"/>
      <c r="H342" s="131" t="s">
        <v>52</v>
      </c>
      <c r="I342" s="132" t="s">
        <v>53</v>
      </c>
      <c r="J342" s="223" t="e">
        <f>IF(#REF!="","―",#REF!)</f>
        <v>#REF!</v>
      </c>
      <c r="K342" s="221" t="e">
        <f>IF(#REF!="","―",#REF!)</f>
        <v>#REF!</v>
      </c>
      <c r="L342" s="221" t="e">
        <f>IF(#REF!="","―",#REF!)</f>
        <v>#REF!</v>
      </c>
      <c r="M342" s="226"/>
      <c r="N342" s="187"/>
      <c r="O342" s="187"/>
      <c r="P342" s="188"/>
    </row>
    <row r="343" spans="2:16" s="229" customFormat="1" ht="15.75" customHeight="1" x14ac:dyDescent="0.2">
      <c r="B343" s="69"/>
      <c r="C343" s="78" t="s">
        <v>54</v>
      </c>
      <c r="D343" s="220" t="e">
        <f>IF(#REF!="","―",#REF!)</f>
        <v>#REF!</v>
      </c>
      <c r="E343" s="220" t="e">
        <f>IF(#REF!="","―",#REF!)</f>
        <v>#REF!</v>
      </c>
      <c r="F343" s="220" t="e">
        <f>IF(#REF!="","―",#REF!)</f>
        <v>#REF!</v>
      </c>
      <c r="G343" s="231"/>
      <c r="H343" s="131"/>
      <c r="I343" s="132" t="s">
        <v>54</v>
      </c>
      <c r="J343" s="224" t="e">
        <f>IF(#REF!="","―",#REF!)</f>
        <v>#REF!</v>
      </c>
      <c r="K343" s="220" t="e">
        <f>IF(#REF!="","―",#REF!)</f>
        <v>#REF!</v>
      </c>
      <c r="L343" s="220" t="e">
        <f>IF(#REF!="","―",#REF!)</f>
        <v>#REF!</v>
      </c>
      <c r="M343" s="226"/>
      <c r="N343" s="187"/>
      <c r="O343" s="187"/>
      <c r="P343" s="188"/>
    </row>
    <row r="344" spans="2:16" s="229" customFormat="1" ht="15.75" customHeight="1" x14ac:dyDescent="0.2">
      <c r="B344" s="71"/>
      <c r="C344" s="82" t="s">
        <v>55</v>
      </c>
      <c r="D344" s="222" t="e">
        <f>IF(#REF!="","―",#REF!)</f>
        <v>#REF!</v>
      </c>
      <c r="E344" s="222" t="e">
        <f>IF(#REF!="","―",#REF!)</f>
        <v>#REF!</v>
      </c>
      <c r="F344" s="222" t="e">
        <f>IF(#REF!="","―",#REF!)</f>
        <v>#REF!</v>
      </c>
      <c r="G344" s="231"/>
      <c r="H344" s="129"/>
      <c r="I344" s="130" t="s">
        <v>55</v>
      </c>
      <c r="J344" s="225" t="e">
        <f>IF(#REF!="","―",#REF!)</f>
        <v>#REF!</v>
      </c>
      <c r="K344" s="222" t="e">
        <f>IF(#REF!="","―",#REF!)</f>
        <v>#REF!</v>
      </c>
      <c r="L344" s="222" t="e">
        <f>IF(#REF!="","―",#REF!)</f>
        <v>#REF!</v>
      </c>
      <c r="M344" s="226"/>
    </row>
    <row r="345" spans="2:16" s="229" customFormat="1" ht="15.75" customHeight="1" x14ac:dyDescent="0.2">
      <c r="B345" s="69" t="s">
        <v>56</v>
      </c>
      <c r="C345" s="78" t="s">
        <v>57</v>
      </c>
      <c r="D345" s="221" t="e">
        <f>IF(#REF!="","―",#REF!)</f>
        <v>#REF!</v>
      </c>
      <c r="E345" s="221" t="e">
        <f>IF(#REF!="","―",#REF!)</f>
        <v>#REF!</v>
      </c>
      <c r="F345" s="221" t="e">
        <f>IF(#REF!="","―",#REF!)</f>
        <v>#REF!</v>
      </c>
      <c r="G345" s="231"/>
      <c r="H345" s="131" t="s">
        <v>56</v>
      </c>
      <c r="I345" s="132" t="s">
        <v>57</v>
      </c>
      <c r="J345" s="224" t="e">
        <f>IF(#REF!="","―",#REF!)</f>
        <v>#REF!</v>
      </c>
      <c r="K345" s="220" t="e">
        <f>IF(#REF!="","―",#REF!)</f>
        <v>#REF!</v>
      </c>
      <c r="L345" s="221" t="e">
        <f>IF(#REF!="","―",#REF!)</f>
        <v>#REF!</v>
      </c>
      <c r="M345" s="226"/>
    </row>
    <row r="346" spans="2:16" s="229" customFormat="1" ht="15.75" customHeight="1" x14ac:dyDescent="0.2">
      <c r="B346" s="69"/>
      <c r="C346" s="78" t="s">
        <v>58</v>
      </c>
      <c r="D346" s="220" t="e">
        <f>IF(#REF!="","―",#REF!)</f>
        <v>#REF!</v>
      </c>
      <c r="E346" s="220" t="e">
        <f>IF(#REF!="","―",#REF!)</f>
        <v>#REF!</v>
      </c>
      <c r="F346" s="220" t="e">
        <f>IF(#REF!="","―",#REF!)</f>
        <v>#REF!</v>
      </c>
      <c r="G346" s="231"/>
      <c r="H346" s="131"/>
      <c r="I346" s="132" t="s">
        <v>58</v>
      </c>
      <c r="J346" s="224" t="e">
        <f>IF(#REF!="","―",#REF!)</f>
        <v>#REF!</v>
      </c>
      <c r="K346" s="220" t="e">
        <f>IF(#REF!="","―",#REF!)</f>
        <v>#REF!</v>
      </c>
      <c r="L346" s="220" t="e">
        <f>IF(#REF!="","―",#REF!)</f>
        <v>#REF!</v>
      </c>
      <c r="M346" s="226"/>
    </row>
    <row r="347" spans="2:16" s="229" customFormat="1" ht="15.75" customHeight="1" x14ac:dyDescent="0.2">
      <c r="B347" s="69"/>
      <c r="C347" s="78" t="s">
        <v>59</v>
      </c>
      <c r="D347" s="220" t="e">
        <f>IF(#REF!="","―",#REF!)</f>
        <v>#REF!</v>
      </c>
      <c r="E347" s="220" t="e">
        <f>IF(#REF!="","―",#REF!)</f>
        <v>#REF!</v>
      </c>
      <c r="F347" s="220" t="e">
        <f>IF(#REF!="","―",#REF!)</f>
        <v>#REF!</v>
      </c>
      <c r="G347" s="231"/>
      <c r="H347" s="131"/>
      <c r="I347" s="132" t="s">
        <v>59</v>
      </c>
      <c r="J347" s="224" t="e">
        <f>IF(#REF!="","―",#REF!)</f>
        <v>#REF!</v>
      </c>
      <c r="K347" s="220" t="e">
        <f>IF(#REF!="","―",#REF!)</f>
        <v>#REF!</v>
      </c>
      <c r="L347" s="220" t="e">
        <f>IF(#REF!="","―",#REF!)</f>
        <v>#REF!</v>
      </c>
      <c r="M347" s="226"/>
    </row>
    <row r="348" spans="2:16" s="229" customFormat="1" ht="15.75" customHeight="1" x14ac:dyDescent="0.2">
      <c r="B348" s="71"/>
      <c r="C348" s="82" t="s">
        <v>60</v>
      </c>
      <c r="D348" s="222" t="e">
        <f>IF(#REF!="","―",#REF!)</f>
        <v>#REF!</v>
      </c>
      <c r="E348" s="222" t="e">
        <f>IF(#REF!="","―",#REF!)</f>
        <v>#REF!</v>
      </c>
      <c r="F348" s="222" t="e">
        <f>IF(#REF!="","―",#REF!)</f>
        <v>#REF!</v>
      </c>
      <c r="G348" s="231"/>
      <c r="H348" s="129"/>
      <c r="I348" s="130" t="s">
        <v>60</v>
      </c>
      <c r="J348" s="224" t="e">
        <f>IF(#REF!="","―",#REF!)</f>
        <v>#REF!</v>
      </c>
      <c r="K348" s="220" t="e">
        <f>IF(#REF!="","―",#REF!)</f>
        <v>#REF!</v>
      </c>
      <c r="L348" s="222" t="e">
        <f>IF(#REF!="","―",#REF!)</f>
        <v>#REF!</v>
      </c>
      <c r="M348" s="226"/>
    </row>
    <row r="349" spans="2:16" s="229" customFormat="1" ht="15.75" customHeight="1" x14ac:dyDescent="0.2">
      <c r="B349" s="69" t="s">
        <v>61</v>
      </c>
      <c r="C349" s="78" t="s">
        <v>62</v>
      </c>
      <c r="D349" s="221" t="e">
        <f>IF(#REF!="","―",#REF!)</f>
        <v>#REF!</v>
      </c>
      <c r="E349" s="221" t="e">
        <f>IF(#REF!="","―",#REF!)</f>
        <v>#REF!</v>
      </c>
      <c r="F349" s="221" t="e">
        <f>IF(#REF!="","―",#REF!)</f>
        <v>#REF!</v>
      </c>
      <c r="G349" s="231"/>
      <c r="H349" s="131" t="s">
        <v>61</v>
      </c>
      <c r="I349" s="132" t="s">
        <v>62</v>
      </c>
      <c r="J349" s="223" t="e">
        <f>IF(#REF!="","―",#REF!)</f>
        <v>#REF!</v>
      </c>
      <c r="K349" s="221" t="e">
        <f>IF(#REF!="","―",#REF!)</f>
        <v>#REF!</v>
      </c>
      <c r="L349" s="221" t="e">
        <f>IF(#REF!="","―",#REF!)</f>
        <v>#REF!</v>
      </c>
      <c r="M349" s="226"/>
    </row>
    <row r="350" spans="2:16" s="229" customFormat="1" ht="15.75" customHeight="1" x14ac:dyDescent="0.2">
      <c r="B350" s="69"/>
      <c r="C350" s="78" t="s">
        <v>63</v>
      </c>
      <c r="D350" s="220" t="e">
        <f>IF(#REF!="","―",#REF!)</f>
        <v>#REF!</v>
      </c>
      <c r="E350" s="220" t="e">
        <f>IF(#REF!="","―",#REF!)</f>
        <v>#REF!</v>
      </c>
      <c r="F350" s="220" t="e">
        <f>IF(#REF!="","―",#REF!)</f>
        <v>#REF!</v>
      </c>
      <c r="G350" s="231"/>
      <c r="H350" s="131"/>
      <c r="I350" s="132" t="s">
        <v>63</v>
      </c>
      <c r="J350" s="224" t="e">
        <f>IF(#REF!="","―",#REF!)</f>
        <v>#REF!</v>
      </c>
      <c r="K350" s="220" t="e">
        <f>IF(#REF!="","―",#REF!)</f>
        <v>#REF!</v>
      </c>
      <c r="L350" s="220" t="e">
        <f>IF(#REF!="","―",#REF!)</f>
        <v>#REF!</v>
      </c>
      <c r="M350" s="226"/>
    </row>
    <row r="351" spans="2:16" s="229" customFormat="1" ht="15.75" customHeight="1" x14ac:dyDescent="0.2">
      <c r="B351" s="69"/>
      <c r="C351" s="78" t="s">
        <v>64</v>
      </c>
      <c r="D351" s="220" t="e">
        <f>IF(#REF!="","―",#REF!)</f>
        <v>#REF!</v>
      </c>
      <c r="E351" s="220" t="e">
        <f>IF(#REF!="","―",#REF!)</f>
        <v>#REF!</v>
      </c>
      <c r="F351" s="220" t="e">
        <f>IF(#REF!="","―",#REF!)</f>
        <v>#REF!</v>
      </c>
      <c r="G351" s="231"/>
      <c r="H351" s="131"/>
      <c r="I351" s="132" t="s">
        <v>64</v>
      </c>
      <c r="J351" s="224" t="e">
        <f>IF(#REF!="","―",#REF!)</f>
        <v>#REF!</v>
      </c>
      <c r="K351" s="220" t="e">
        <f>IF(#REF!="","―",#REF!)</f>
        <v>#REF!</v>
      </c>
      <c r="L351" s="220" t="e">
        <f>IF(#REF!="","―",#REF!)</f>
        <v>#REF!</v>
      </c>
      <c r="M351" s="226"/>
    </row>
    <row r="352" spans="2:16" s="229" customFormat="1" ht="15.75" customHeight="1" x14ac:dyDescent="0.2">
      <c r="B352" s="69"/>
      <c r="C352" s="78" t="s">
        <v>65</v>
      </c>
      <c r="D352" s="220" t="e">
        <f>IF(#REF!="","―",#REF!)</f>
        <v>#REF!</v>
      </c>
      <c r="E352" s="220" t="e">
        <f>IF(#REF!="","―",#REF!)</f>
        <v>#REF!</v>
      </c>
      <c r="F352" s="220" t="e">
        <f>IF(#REF!="","―",#REF!)</f>
        <v>#REF!</v>
      </c>
      <c r="G352" s="231"/>
      <c r="H352" s="131"/>
      <c r="I352" s="132" t="s">
        <v>65</v>
      </c>
      <c r="J352" s="224" t="e">
        <f>IF(#REF!="","―",#REF!)</f>
        <v>#REF!</v>
      </c>
      <c r="K352" s="220" t="e">
        <f>IF(#REF!="","―",#REF!)</f>
        <v>#REF!</v>
      </c>
      <c r="L352" s="220" t="e">
        <f>IF(#REF!="","―",#REF!)</f>
        <v>#REF!</v>
      </c>
      <c r="M352" s="226"/>
    </row>
    <row r="353" spans="2:13" s="229" customFormat="1" ht="15.75" customHeight="1" x14ac:dyDescent="0.2">
      <c r="B353" s="69"/>
      <c r="C353" s="78" t="s">
        <v>66</v>
      </c>
      <c r="D353" s="220" t="e">
        <f>IF(#REF!="","―",#REF!)</f>
        <v>#REF!</v>
      </c>
      <c r="E353" s="220" t="e">
        <f>IF(#REF!="","―",#REF!)</f>
        <v>#REF!</v>
      </c>
      <c r="F353" s="220" t="e">
        <f>IF(#REF!="","―",#REF!)</f>
        <v>#REF!</v>
      </c>
      <c r="G353" s="231"/>
      <c r="H353" s="131"/>
      <c r="I353" s="132" t="s">
        <v>66</v>
      </c>
      <c r="J353" s="224" t="e">
        <f>IF(#REF!="","―",#REF!)</f>
        <v>#REF!</v>
      </c>
      <c r="K353" s="220" t="e">
        <f>IF(#REF!="","―",#REF!)</f>
        <v>#REF!</v>
      </c>
      <c r="L353" s="220" t="e">
        <f>IF(#REF!="","―",#REF!)</f>
        <v>#REF!</v>
      </c>
      <c r="M353" s="226"/>
    </row>
    <row r="354" spans="2:13" s="229" customFormat="1" ht="15.75" customHeight="1" x14ac:dyDescent="0.2">
      <c r="B354" s="69"/>
      <c r="C354" s="78" t="s">
        <v>67</v>
      </c>
      <c r="D354" s="220" t="e">
        <f>IF(#REF!="","―",#REF!)</f>
        <v>#REF!</v>
      </c>
      <c r="E354" s="220" t="e">
        <f>IF(#REF!="","―",#REF!)</f>
        <v>#REF!</v>
      </c>
      <c r="F354" s="220" t="e">
        <f>IF(#REF!="","―",#REF!)</f>
        <v>#REF!</v>
      </c>
      <c r="G354" s="231"/>
      <c r="H354" s="131"/>
      <c r="I354" s="132" t="s">
        <v>67</v>
      </c>
      <c r="J354" s="224" t="e">
        <f>IF(#REF!="","―",#REF!)</f>
        <v>#REF!</v>
      </c>
      <c r="K354" s="220" t="e">
        <f>IF(#REF!="","―",#REF!)</f>
        <v>#REF!</v>
      </c>
      <c r="L354" s="220" t="e">
        <f>IF(#REF!="","―",#REF!)</f>
        <v>#REF!</v>
      </c>
      <c r="M354" s="226"/>
    </row>
    <row r="355" spans="2:13" s="229" customFormat="1" ht="15.75" customHeight="1" x14ac:dyDescent="0.2">
      <c r="B355" s="71"/>
      <c r="C355" s="82" t="s">
        <v>68</v>
      </c>
      <c r="D355" s="222" t="e">
        <f>IF(#REF!="","―",#REF!)</f>
        <v>#REF!</v>
      </c>
      <c r="E355" s="222" t="e">
        <f>IF(#REF!="","―",#REF!)</f>
        <v>#REF!</v>
      </c>
      <c r="F355" s="222" t="e">
        <f>IF(#REF!="","―",#REF!)</f>
        <v>#REF!</v>
      </c>
      <c r="G355" s="231"/>
      <c r="H355" s="129"/>
      <c r="I355" s="130" t="s">
        <v>68</v>
      </c>
      <c r="J355" s="225" t="e">
        <f>IF(#REF!="","―",#REF!)</f>
        <v>#REF!</v>
      </c>
      <c r="K355" s="222" t="e">
        <f>IF(#REF!="","―",#REF!)</f>
        <v>#REF!</v>
      </c>
      <c r="L355" s="222" t="e">
        <f>IF(#REF!="","―",#REF!)</f>
        <v>#REF!</v>
      </c>
      <c r="M355" s="226"/>
    </row>
    <row r="356" spans="2:13" s="229" customFormat="1" ht="15.75" customHeight="1" x14ac:dyDescent="0.2">
      <c r="B356" s="69" t="s">
        <v>69</v>
      </c>
      <c r="C356" s="78" t="s">
        <v>70</v>
      </c>
      <c r="D356" s="221" t="e">
        <f>IF(#REF!="","―",#REF!)</f>
        <v>#REF!</v>
      </c>
      <c r="E356" s="221" t="e">
        <f>IF(#REF!="","―",#REF!)</f>
        <v>#REF!</v>
      </c>
      <c r="F356" s="221" t="e">
        <f>IF(#REF!="","―",#REF!)</f>
        <v>#REF!</v>
      </c>
      <c r="G356" s="231"/>
      <c r="H356" s="131" t="s">
        <v>69</v>
      </c>
      <c r="I356" s="132" t="s">
        <v>70</v>
      </c>
      <c r="J356" s="224" t="e">
        <f>IF(#REF!="","―",#REF!)</f>
        <v>#REF!</v>
      </c>
      <c r="K356" s="220" t="e">
        <f>IF(#REF!="","―",#REF!)</f>
        <v>#REF!</v>
      </c>
      <c r="L356" s="221" t="e">
        <f>IF(#REF!="","―",#REF!)</f>
        <v>#REF!</v>
      </c>
      <c r="M356" s="226"/>
    </row>
    <row r="357" spans="2:13" s="229" customFormat="1" ht="15.75" customHeight="1" x14ac:dyDescent="0.2">
      <c r="B357" s="69"/>
      <c r="C357" s="78" t="s">
        <v>71</v>
      </c>
      <c r="D357" s="220" t="e">
        <f>IF(#REF!="","―",#REF!)</f>
        <v>#REF!</v>
      </c>
      <c r="E357" s="220" t="e">
        <f>IF(#REF!="","―",#REF!)</f>
        <v>#REF!</v>
      </c>
      <c r="F357" s="220" t="e">
        <f>IF(#REF!="","―",#REF!)</f>
        <v>#REF!</v>
      </c>
      <c r="G357" s="231"/>
      <c r="H357" s="131"/>
      <c r="I357" s="132" t="s">
        <v>71</v>
      </c>
      <c r="J357" s="224" t="e">
        <f>IF(#REF!="","―",#REF!)</f>
        <v>#REF!</v>
      </c>
      <c r="K357" s="220" t="e">
        <f>IF(#REF!="","―",#REF!)</f>
        <v>#REF!</v>
      </c>
      <c r="L357" s="220" t="e">
        <f>IF(#REF!="","―",#REF!)</f>
        <v>#REF!</v>
      </c>
      <c r="M357" s="226"/>
    </row>
    <row r="358" spans="2:13" s="229" customFormat="1" ht="15.75" customHeight="1" x14ac:dyDescent="0.2">
      <c r="B358" s="69"/>
      <c r="C358" s="78" t="s">
        <v>72</v>
      </c>
      <c r="D358" s="220" t="e">
        <f>IF(#REF!="","―",#REF!)</f>
        <v>#REF!</v>
      </c>
      <c r="E358" s="220" t="e">
        <f>IF(#REF!="","―",#REF!)</f>
        <v>#REF!</v>
      </c>
      <c r="F358" s="220" t="e">
        <f>IF(#REF!="","―",#REF!)</f>
        <v>#REF!</v>
      </c>
      <c r="G358" s="231"/>
      <c r="H358" s="131"/>
      <c r="I358" s="132" t="s">
        <v>72</v>
      </c>
      <c r="J358" s="224" t="e">
        <f>IF(#REF!="","―",#REF!)</f>
        <v>#REF!</v>
      </c>
      <c r="K358" s="220" t="e">
        <f>IF(#REF!="","―",#REF!)</f>
        <v>#REF!</v>
      </c>
      <c r="L358" s="220" t="e">
        <f>IF(#REF!="","―",#REF!)</f>
        <v>#REF!</v>
      </c>
      <c r="M358" s="226"/>
    </row>
    <row r="359" spans="2:13" s="229" customFormat="1" ht="15.75" customHeight="1" x14ac:dyDescent="0.2">
      <c r="B359" s="69"/>
      <c r="C359" s="78" t="s">
        <v>73</v>
      </c>
      <c r="D359" s="220" t="e">
        <f>IF(#REF!="","―",#REF!)</f>
        <v>#REF!</v>
      </c>
      <c r="E359" s="220" t="e">
        <f>IF(#REF!="","―",#REF!)</f>
        <v>#REF!</v>
      </c>
      <c r="F359" s="220" t="e">
        <f>IF(#REF!="","―",#REF!)</f>
        <v>#REF!</v>
      </c>
      <c r="G359" s="231"/>
      <c r="H359" s="131"/>
      <c r="I359" s="132" t="s">
        <v>73</v>
      </c>
      <c r="J359" s="224" t="e">
        <f>IF(#REF!="","―",#REF!)</f>
        <v>#REF!</v>
      </c>
      <c r="K359" s="220" t="e">
        <f>IF(#REF!="","―",#REF!)</f>
        <v>#REF!</v>
      </c>
      <c r="L359" s="220" t="e">
        <f>IF(#REF!="","―",#REF!)</f>
        <v>#REF!</v>
      </c>
      <c r="M359" s="226"/>
    </row>
    <row r="360" spans="2:13" s="229" customFormat="1" ht="15.75" customHeight="1" x14ac:dyDescent="0.2">
      <c r="B360" s="71"/>
      <c r="C360" s="82" t="s">
        <v>74</v>
      </c>
      <c r="D360" s="222" t="e">
        <f>IF(#REF!="","―",#REF!)</f>
        <v>#REF!</v>
      </c>
      <c r="E360" s="222" t="e">
        <f>IF(#REF!="","―",#REF!)</f>
        <v>#REF!</v>
      </c>
      <c r="F360" s="222" t="e">
        <f>IF(#REF!="","―",#REF!)</f>
        <v>#REF!</v>
      </c>
      <c r="G360" s="231"/>
      <c r="H360" s="129"/>
      <c r="I360" s="130" t="s">
        <v>74</v>
      </c>
      <c r="J360" s="224" t="e">
        <f>IF(#REF!="","―",#REF!)</f>
        <v>#REF!</v>
      </c>
      <c r="K360" s="220" t="e">
        <f>IF(#REF!="","―",#REF!)</f>
        <v>#REF!</v>
      </c>
      <c r="L360" s="222" t="e">
        <f>IF(#REF!="","―",#REF!)</f>
        <v>#REF!</v>
      </c>
      <c r="M360" s="226"/>
    </row>
    <row r="361" spans="2:13" s="229" customFormat="1" ht="15.75" customHeight="1" x14ac:dyDescent="0.2">
      <c r="B361" s="69" t="s">
        <v>75</v>
      </c>
      <c r="C361" s="78" t="s">
        <v>76</v>
      </c>
      <c r="D361" s="221" t="e">
        <f>IF(#REF!="","―",#REF!)</f>
        <v>#REF!</v>
      </c>
      <c r="E361" s="221" t="e">
        <f>IF(#REF!="","―",#REF!)</f>
        <v>#REF!</v>
      </c>
      <c r="F361" s="221" t="e">
        <f>IF(#REF!="","―",#REF!)</f>
        <v>#REF!</v>
      </c>
      <c r="G361" s="231"/>
      <c r="H361" s="131" t="s">
        <v>75</v>
      </c>
      <c r="I361" s="132" t="s">
        <v>76</v>
      </c>
      <c r="J361" s="223" t="e">
        <f>IF(#REF!="","―",#REF!)</f>
        <v>#REF!</v>
      </c>
      <c r="K361" s="221" t="e">
        <f>IF(#REF!="","―",#REF!)</f>
        <v>#REF!</v>
      </c>
      <c r="L361" s="221" t="e">
        <f>IF(#REF!="","―",#REF!)</f>
        <v>#REF!</v>
      </c>
      <c r="M361" s="226"/>
    </row>
    <row r="362" spans="2:13" s="229" customFormat="1" ht="15.75" customHeight="1" x14ac:dyDescent="0.2">
      <c r="B362" s="69"/>
      <c r="C362" s="78" t="s">
        <v>77</v>
      </c>
      <c r="D362" s="220" t="e">
        <f>IF(#REF!="","―",#REF!)</f>
        <v>#REF!</v>
      </c>
      <c r="E362" s="220" t="e">
        <f>IF(#REF!="","―",#REF!)</f>
        <v>#REF!</v>
      </c>
      <c r="F362" s="220" t="e">
        <f>IF(#REF!="","―",#REF!)</f>
        <v>#REF!</v>
      </c>
      <c r="G362" s="231"/>
      <c r="H362" s="131"/>
      <c r="I362" s="132" t="s">
        <v>77</v>
      </c>
      <c r="J362" s="224" t="e">
        <f>IF(#REF!="","―",#REF!)</f>
        <v>#REF!</v>
      </c>
      <c r="K362" s="220" t="e">
        <f>IF(#REF!="","―",#REF!)</f>
        <v>#REF!</v>
      </c>
      <c r="L362" s="220" t="e">
        <f>IF(#REF!="","―",#REF!)</f>
        <v>#REF!</v>
      </c>
      <c r="M362" s="226"/>
    </row>
    <row r="363" spans="2:13" s="229" customFormat="1" ht="15.75" customHeight="1" x14ac:dyDescent="0.2">
      <c r="B363" s="69"/>
      <c r="C363" s="78" t="s">
        <v>78</v>
      </c>
      <c r="D363" s="220" t="e">
        <f>IF(#REF!="","―",#REF!)</f>
        <v>#REF!</v>
      </c>
      <c r="E363" s="220" t="e">
        <f>IF(#REF!="","―",#REF!)</f>
        <v>#REF!</v>
      </c>
      <c r="F363" s="220" t="e">
        <f>IF(#REF!="","―",#REF!)</f>
        <v>#REF!</v>
      </c>
      <c r="G363" s="231"/>
      <c r="H363" s="131"/>
      <c r="I363" s="132" t="s">
        <v>78</v>
      </c>
      <c r="J363" s="224" t="e">
        <f>IF(#REF!="","―",#REF!)</f>
        <v>#REF!</v>
      </c>
      <c r="K363" s="220" t="e">
        <f>IF(#REF!="","―",#REF!)</f>
        <v>#REF!</v>
      </c>
      <c r="L363" s="220" t="e">
        <f>IF(#REF!="","―",#REF!)</f>
        <v>#REF!</v>
      </c>
      <c r="M363" s="226"/>
    </row>
    <row r="364" spans="2:13" s="229" customFormat="1" ht="15.75" customHeight="1" x14ac:dyDescent="0.2">
      <c r="B364" s="71"/>
      <c r="C364" s="82" t="s">
        <v>79</v>
      </c>
      <c r="D364" s="222" t="e">
        <f>IF(#REF!="","―",#REF!)</f>
        <v>#REF!</v>
      </c>
      <c r="E364" s="222" t="e">
        <f>IF(#REF!="","―",#REF!)</f>
        <v>#REF!</v>
      </c>
      <c r="F364" s="222" t="e">
        <f>IF(#REF!="","―",#REF!)</f>
        <v>#REF!</v>
      </c>
      <c r="G364" s="231"/>
      <c r="H364" s="129"/>
      <c r="I364" s="130" t="s">
        <v>79</v>
      </c>
      <c r="J364" s="225" t="e">
        <f>IF(#REF!="","―",#REF!)</f>
        <v>#REF!</v>
      </c>
      <c r="K364" s="222" t="e">
        <f>IF(#REF!="","―",#REF!)</f>
        <v>#REF!</v>
      </c>
      <c r="L364" s="222" t="e">
        <f>IF(#REF!="","―",#REF!)</f>
        <v>#REF!</v>
      </c>
      <c r="M364" s="226"/>
    </row>
    <row r="365" spans="2:13" s="229" customFormat="1" ht="15.75" customHeight="1" x14ac:dyDescent="0.2">
      <c r="B365" s="69" t="s">
        <v>80</v>
      </c>
      <c r="C365" s="78" t="s">
        <v>81</v>
      </c>
      <c r="D365" s="220" t="e">
        <f>IF(#REF!="","―",#REF!)</f>
        <v>#REF!</v>
      </c>
      <c r="E365" s="220" t="e">
        <f>IF(#REF!="","―",#REF!)</f>
        <v>#REF!</v>
      </c>
      <c r="F365" s="220" t="e">
        <f>IF(#REF!="","―",#REF!)</f>
        <v>#REF!</v>
      </c>
      <c r="G365" s="231"/>
      <c r="H365" s="131" t="s">
        <v>80</v>
      </c>
      <c r="I365" s="78" t="s">
        <v>81</v>
      </c>
      <c r="J365" s="224" t="e">
        <f>IF(#REF!="","―",#REF!)</f>
        <v>#REF!</v>
      </c>
      <c r="K365" s="220" t="e">
        <f>IF(#REF!="","―",#REF!)</f>
        <v>#REF!</v>
      </c>
      <c r="L365" s="220" t="e">
        <f>IF(#REF!="","―",#REF!)</f>
        <v>#REF!</v>
      </c>
      <c r="M365" s="226"/>
    </row>
    <row r="366" spans="2:13" s="229" customFormat="1" ht="15.75" customHeight="1" x14ac:dyDescent="0.2">
      <c r="B366" s="69"/>
      <c r="C366" s="78" t="s">
        <v>189</v>
      </c>
      <c r="D366" s="220" t="e">
        <f>IF(#REF!="","―",#REF!)</f>
        <v>#REF!</v>
      </c>
      <c r="E366" s="220" t="e">
        <f>IF(#REF!="","―",#REF!)</f>
        <v>#REF!</v>
      </c>
      <c r="F366" s="220" t="e">
        <f>IF(#REF!="","―",#REF!)</f>
        <v>#REF!</v>
      </c>
      <c r="G366" s="231"/>
      <c r="H366" s="131"/>
      <c r="I366" s="78" t="s">
        <v>189</v>
      </c>
      <c r="J366" s="224" t="e">
        <f>IF(#REF!="","―",#REF!)</f>
        <v>#REF!</v>
      </c>
      <c r="K366" s="220" t="e">
        <f>IF(#REF!="","―",#REF!)</f>
        <v>#REF!</v>
      </c>
      <c r="L366" s="220" t="e">
        <f>IF(#REF!="","―",#REF!)</f>
        <v>#REF!</v>
      </c>
      <c r="M366" s="226"/>
    </row>
    <row r="367" spans="2:13" s="229" customFormat="1" ht="15.75" customHeight="1" x14ac:dyDescent="0.2">
      <c r="B367" s="69"/>
      <c r="C367" s="78" t="s">
        <v>190</v>
      </c>
      <c r="D367" s="220" t="e">
        <f>IF(#REF!="","―",#REF!)</f>
        <v>#REF!</v>
      </c>
      <c r="E367" s="220" t="e">
        <f>IF(#REF!="","―",#REF!)</f>
        <v>#REF!</v>
      </c>
      <c r="F367" s="220" t="e">
        <f>IF(#REF!="","―",#REF!)</f>
        <v>#REF!</v>
      </c>
      <c r="G367" s="231"/>
      <c r="H367" s="131"/>
      <c r="I367" s="78" t="s">
        <v>190</v>
      </c>
      <c r="J367" s="224" t="e">
        <f>IF(#REF!="","―",#REF!)</f>
        <v>#REF!</v>
      </c>
      <c r="K367" s="220" t="e">
        <f>IF(#REF!="","―",#REF!)</f>
        <v>#REF!</v>
      </c>
      <c r="L367" s="220" t="e">
        <f>IF(#REF!="","―",#REF!)</f>
        <v>#REF!</v>
      </c>
      <c r="M367" s="226"/>
    </row>
    <row r="368" spans="2:13" s="229" customFormat="1" ht="15.75" customHeight="1" x14ac:dyDescent="0.2">
      <c r="B368" s="69"/>
      <c r="C368" s="78" t="s">
        <v>191</v>
      </c>
      <c r="D368" s="220" t="e">
        <f>IF(#REF!="","―",#REF!)</f>
        <v>#REF!</v>
      </c>
      <c r="E368" s="220" t="e">
        <f>IF(#REF!="","―",#REF!)</f>
        <v>#REF!</v>
      </c>
      <c r="F368" s="220" t="e">
        <f>IF(#REF!="","―",#REF!)</f>
        <v>#REF!</v>
      </c>
      <c r="G368" s="231"/>
      <c r="H368" s="131"/>
      <c r="I368" s="78" t="s">
        <v>191</v>
      </c>
      <c r="J368" s="224" t="e">
        <f>IF(#REF!="","―",#REF!)</f>
        <v>#REF!</v>
      </c>
      <c r="K368" s="220" t="e">
        <f>IF(#REF!="","―",#REF!)</f>
        <v>#REF!</v>
      </c>
      <c r="L368" s="220" t="e">
        <f>IF(#REF!="","―",#REF!)</f>
        <v>#REF!</v>
      </c>
      <c r="M368" s="226"/>
    </row>
    <row r="369" spans="2:13" s="229" customFormat="1" ht="15.75" customHeight="1" x14ac:dyDescent="0.2">
      <c r="B369" s="69"/>
      <c r="C369" s="78" t="s">
        <v>192</v>
      </c>
      <c r="D369" s="220" t="e">
        <f>IF(#REF!="","―",#REF!)</f>
        <v>#REF!</v>
      </c>
      <c r="E369" s="220" t="e">
        <f>IF(#REF!="","―",#REF!)</f>
        <v>#REF!</v>
      </c>
      <c r="F369" s="220" t="e">
        <f>IF(#REF!="","―",#REF!)</f>
        <v>#REF!</v>
      </c>
      <c r="G369" s="231"/>
      <c r="H369" s="131"/>
      <c r="I369" s="78" t="s">
        <v>192</v>
      </c>
      <c r="J369" s="224" t="e">
        <f>IF(#REF!="","―",#REF!)</f>
        <v>#REF!</v>
      </c>
      <c r="K369" s="220" t="e">
        <f>IF(#REF!="","―",#REF!)</f>
        <v>#REF!</v>
      </c>
      <c r="L369" s="220" t="e">
        <f>IF(#REF!="","―",#REF!)</f>
        <v>#REF!</v>
      </c>
      <c r="M369" s="226"/>
    </row>
    <row r="370" spans="2:13" s="229" customFormat="1" ht="15.75" customHeight="1" x14ac:dyDescent="0.2">
      <c r="B370" s="69"/>
      <c r="C370" s="78" t="s">
        <v>82</v>
      </c>
      <c r="D370" s="220" t="e">
        <f>IF(#REF!="","―",#REF!)</f>
        <v>#REF!</v>
      </c>
      <c r="E370" s="220" t="e">
        <f>IF(#REF!="","―",#REF!)</f>
        <v>#REF!</v>
      </c>
      <c r="F370" s="220" t="e">
        <f>IF(#REF!="","―",#REF!)</f>
        <v>#REF!</v>
      </c>
      <c r="G370" s="231"/>
      <c r="H370" s="131"/>
      <c r="I370" s="78" t="s">
        <v>82</v>
      </c>
      <c r="J370" s="224" t="e">
        <f>IF(#REF!="","―",#REF!)</f>
        <v>#REF!</v>
      </c>
      <c r="K370" s="220" t="e">
        <f>IF(#REF!="","―",#REF!)</f>
        <v>#REF!</v>
      </c>
      <c r="L370" s="220" t="e">
        <f>IF(#REF!="","―",#REF!)</f>
        <v>#REF!</v>
      </c>
      <c r="M370" s="226"/>
    </row>
    <row r="371" spans="2:13" s="229" customFormat="1" ht="15.75" customHeight="1" x14ac:dyDescent="0.2">
      <c r="B371" s="69"/>
      <c r="C371" s="78" t="s">
        <v>193</v>
      </c>
      <c r="D371" s="220" t="e">
        <f>IF(#REF!="","―",#REF!)</f>
        <v>#REF!</v>
      </c>
      <c r="E371" s="220" t="e">
        <f>IF(#REF!="","―",#REF!)</f>
        <v>#REF!</v>
      </c>
      <c r="F371" s="220" t="e">
        <f>IF(#REF!="","―",#REF!)</f>
        <v>#REF!</v>
      </c>
      <c r="G371" s="231"/>
      <c r="H371" s="131"/>
      <c r="I371" s="78" t="s">
        <v>193</v>
      </c>
      <c r="J371" s="224" t="e">
        <f>IF(#REF!="","―",#REF!)</f>
        <v>#REF!</v>
      </c>
      <c r="K371" s="220" t="e">
        <f>IF(#REF!="","―",#REF!)</f>
        <v>#REF!</v>
      </c>
      <c r="L371" s="220" t="e">
        <f>IF(#REF!="","―",#REF!)</f>
        <v>#REF!</v>
      </c>
      <c r="M371" s="226"/>
    </row>
    <row r="372" spans="2:13" s="229" customFormat="1" ht="15.75" customHeight="1" x14ac:dyDescent="0.2">
      <c r="B372" s="71"/>
      <c r="C372" s="82" t="s">
        <v>83</v>
      </c>
      <c r="D372" s="222" t="e">
        <f>IF(#REF!="","―",#REF!)</f>
        <v>#REF!</v>
      </c>
      <c r="E372" s="222" t="e">
        <f>IF(#REF!="","―",#REF!)</f>
        <v>#REF!</v>
      </c>
      <c r="F372" s="222" t="e">
        <f>IF(#REF!="","―",#REF!)</f>
        <v>#REF!</v>
      </c>
      <c r="G372" s="231"/>
      <c r="H372" s="129"/>
      <c r="I372" s="82" t="s">
        <v>83</v>
      </c>
      <c r="J372" s="225" t="e">
        <f>IF(#REF!="","―",#REF!)</f>
        <v>#REF!</v>
      </c>
      <c r="K372" s="222" t="e">
        <f>IF(#REF!="","―",#REF!)</f>
        <v>#REF!</v>
      </c>
      <c r="L372" s="222" t="e">
        <f>IF(#REF!="","―",#REF!)</f>
        <v>#REF!</v>
      </c>
      <c r="M372" s="226"/>
    </row>
    <row r="373" spans="2:13" s="229" customFormat="1" ht="15.75" customHeight="1" x14ac:dyDescent="0.15">
      <c r="B373" s="24"/>
      <c r="C373" s="24"/>
      <c r="D373" s="23"/>
      <c r="E373" s="23"/>
      <c r="F373" s="23"/>
      <c r="G373" s="22"/>
      <c r="H373" s="24"/>
      <c r="I373" s="24"/>
      <c r="J373" s="23"/>
      <c r="K373" s="23"/>
      <c r="L373" s="23"/>
      <c r="M373" s="226"/>
    </row>
    <row r="374" spans="2:13" s="229" customFormat="1" ht="15.75" customHeight="1" x14ac:dyDescent="0.15">
      <c r="B374" s="83"/>
      <c r="C374" s="84"/>
      <c r="D374" s="75" t="s">
        <v>37</v>
      </c>
      <c r="E374" s="119" t="s">
        <v>38</v>
      </c>
      <c r="F374" s="76" t="s">
        <v>39</v>
      </c>
      <c r="G374" s="22"/>
      <c r="H374" s="83"/>
      <c r="I374" s="84"/>
      <c r="J374" s="75" t="s">
        <v>37</v>
      </c>
      <c r="K374" s="119" t="s">
        <v>38</v>
      </c>
      <c r="L374" s="76" t="s">
        <v>39</v>
      </c>
      <c r="M374" s="226"/>
    </row>
    <row r="375" spans="2:13" s="229" customFormat="1" ht="15.75" customHeight="1" x14ac:dyDescent="0.15">
      <c r="B375" s="77" t="s">
        <v>84</v>
      </c>
      <c r="C375" s="78"/>
      <c r="D375" s="206" t="e">
        <f>SUM(D326:D372)</f>
        <v>#REF!</v>
      </c>
      <c r="E375" s="207" t="e">
        <f>SUM(E326:E372)</f>
        <v>#REF!</v>
      </c>
      <c r="F375" s="125" t="e">
        <f>SUM(F326:F372)</f>
        <v>#REF!</v>
      </c>
      <c r="G375" s="22"/>
      <c r="H375" s="77" t="s">
        <v>84</v>
      </c>
      <c r="I375" s="78"/>
      <c r="J375" s="206" t="e">
        <f>SUM(J326:J372)</f>
        <v>#REF!</v>
      </c>
      <c r="K375" s="207" t="e">
        <f>SUM(K326:K372)</f>
        <v>#REF!</v>
      </c>
      <c r="L375" s="125" t="e">
        <f>SUM(L326:L372)</f>
        <v>#REF!</v>
      </c>
      <c r="M375" s="226"/>
    </row>
    <row r="376" spans="2:13" s="229" customFormat="1" ht="15.75" customHeight="1" x14ac:dyDescent="0.15">
      <c r="B376" s="79" t="s">
        <v>85</v>
      </c>
      <c r="C376" s="80"/>
      <c r="D376" s="208" t="e">
        <f>#REF!</f>
        <v>#REF!</v>
      </c>
      <c r="E376" s="209" t="e">
        <f>#REF!</f>
        <v>#REF!</v>
      </c>
      <c r="F376" s="126" t="e">
        <f>#REF!</f>
        <v>#REF!</v>
      </c>
      <c r="G376" s="22"/>
      <c r="H376" s="79" t="s">
        <v>85</v>
      </c>
      <c r="I376" s="80"/>
      <c r="J376" s="208" t="e">
        <f>#REF!</f>
        <v>#REF!</v>
      </c>
      <c r="K376" s="209" t="e">
        <f>#REF!</f>
        <v>#REF!</v>
      </c>
      <c r="L376" s="126" t="e">
        <f>#REF!</f>
        <v>#REF!</v>
      </c>
      <c r="M376" s="226"/>
    </row>
    <row r="377" spans="2:13" s="229" customFormat="1" ht="15.75" customHeight="1" x14ac:dyDescent="0.15">
      <c r="B377" s="79" t="s">
        <v>86</v>
      </c>
      <c r="C377" s="80"/>
      <c r="D377" s="208" t="s">
        <v>23</v>
      </c>
      <c r="E377" s="209" t="s">
        <v>23</v>
      </c>
      <c r="F377" s="126" t="s">
        <v>23</v>
      </c>
      <c r="G377" s="22"/>
      <c r="H377" s="79" t="s">
        <v>86</v>
      </c>
      <c r="I377" s="80"/>
      <c r="J377" s="208" t="s">
        <v>23</v>
      </c>
      <c r="K377" s="209" t="s">
        <v>23</v>
      </c>
      <c r="L377" s="126" t="s">
        <v>23</v>
      </c>
      <c r="M377" s="226"/>
    </row>
    <row r="378" spans="2:13" s="229" customFormat="1" ht="15.75" customHeight="1" x14ac:dyDescent="0.15">
      <c r="B378" s="81" t="s">
        <v>87</v>
      </c>
      <c r="C378" s="82"/>
      <c r="D378" s="210" t="s">
        <v>23</v>
      </c>
      <c r="E378" s="211" t="s">
        <v>23</v>
      </c>
      <c r="F378" s="127" t="s">
        <v>23</v>
      </c>
      <c r="G378" s="22"/>
      <c r="H378" s="81" t="s">
        <v>87</v>
      </c>
      <c r="I378" s="82"/>
      <c r="J378" s="210" t="s">
        <v>23</v>
      </c>
      <c r="K378" s="211" t="s">
        <v>23</v>
      </c>
      <c r="L378" s="127" t="s">
        <v>23</v>
      </c>
      <c r="M378" s="226"/>
    </row>
    <row r="379" spans="2:13" s="229" customFormat="1" ht="15.75" customHeight="1" x14ac:dyDescent="0.15">
      <c r="B379" s="24"/>
      <c r="C379" s="24"/>
      <c r="D379" s="23"/>
      <c r="E379" s="23"/>
      <c r="F379" s="23"/>
      <c r="G379" s="22"/>
      <c r="H379" s="24"/>
      <c r="I379" s="24"/>
      <c r="J379" s="23"/>
      <c r="K379" s="23"/>
      <c r="L379" s="23"/>
      <c r="M379" s="226"/>
    </row>
    <row r="380" spans="2:13" s="229" customFormat="1" ht="15.75" customHeight="1" x14ac:dyDescent="0.15">
      <c r="B380" s="22" t="s">
        <v>88</v>
      </c>
      <c r="C380" s="22"/>
      <c r="D380" s="23"/>
      <c r="E380" s="23"/>
      <c r="F380" s="23"/>
      <c r="G380" s="22"/>
      <c r="H380" s="22" t="s">
        <v>88</v>
      </c>
      <c r="I380" s="22"/>
      <c r="J380" s="23"/>
      <c r="K380" s="23"/>
      <c r="L380" s="23"/>
      <c r="M380" s="226"/>
    </row>
    <row r="381" spans="2:13" s="229" customFormat="1" ht="15.75" customHeight="1" x14ac:dyDescent="0.15">
      <c r="B381" s="73" t="s">
        <v>89</v>
      </c>
      <c r="C381" s="74"/>
      <c r="D381" s="75" t="s">
        <v>37</v>
      </c>
      <c r="E381" s="119" t="s">
        <v>38</v>
      </c>
      <c r="F381" s="76" t="s">
        <v>39</v>
      </c>
      <c r="G381" s="22"/>
      <c r="H381" s="73" t="s">
        <v>89</v>
      </c>
      <c r="I381" s="74"/>
      <c r="J381" s="75" t="s">
        <v>37</v>
      </c>
      <c r="K381" s="119" t="s">
        <v>38</v>
      </c>
      <c r="L381" s="76" t="s">
        <v>39</v>
      </c>
      <c r="M381" s="226"/>
    </row>
    <row r="382" spans="2:13" s="229" customFormat="1" ht="15.75" customHeight="1" x14ac:dyDescent="0.15">
      <c r="B382" s="69" t="s">
        <v>40</v>
      </c>
      <c r="C382" s="70" t="s">
        <v>90</v>
      </c>
      <c r="D382" s="88" t="e">
        <f>#REF!</f>
        <v>#REF!</v>
      </c>
      <c r="E382" s="118" t="e">
        <f>#REF!</f>
        <v>#REF!</v>
      </c>
      <c r="F382" s="87" t="e">
        <f>#REF!</f>
        <v>#REF!</v>
      </c>
      <c r="G382" s="22"/>
      <c r="H382" s="69" t="s">
        <v>40</v>
      </c>
      <c r="I382" s="70" t="s">
        <v>90</v>
      </c>
      <c r="J382" s="88" t="e">
        <f>#REF!</f>
        <v>#REF!</v>
      </c>
      <c r="K382" s="118" t="e">
        <f>#REF!</f>
        <v>#REF!</v>
      </c>
      <c r="L382" s="87" t="e">
        <f>#REF!</f>
        <v>#REF!</v>
      </c>
      <c r="M382" s="226"/>
    </row>
    <row r="383" spans="2:13" s="229" customFormat="1" ht="15.75" customHeight="1" x14ac:dyDescent="0.15">
      <c r="B383" s="69" t="s">
        <v>41</v>
      </c>
      <c r="C383" s="70" t="s">
        <v>91</v>
      </c>
      <c r="D383" s="88" t="e">
        <f>#REF!</f>
        <v>#REF!</v>
      </c>
      <c r="E383" s="118" t="e">
        <f>#REF!</f>
        <v>#REF!</v>
      </c>
      <c r="F383" s="87" t="e">
        <f>#REF!</f>
        <v>#REF!</v>
      </c>
      <c r="G383" s="22"/>
      <c r="H383" s="69" t="s">
        <v>41</v>
      </c>
      <c r="I383" s="70" t="s">
        <v>91</v>
      </c>
      <c r="J383" s="88" t="e">
        <f>#REF!</f>
        <v>#REF!</v>
      </c>
      <c r="K383" s="118" t="e">
        <f>#REF!</f>
        <v>#REF!</v>
      </c>
      <c r="L383" s="87" t="e">
        <f>#REF!</f>
        <v>#REF!</v>
      </c>
      <c r="M383" s="226"/>
    </row>
    <row r="384" spans="2:13" s="229" customFormat="1" ht="15.75" customHeight="1" x14ac:dyDescent="0.15">
      <c r="B384" s="69" t="s">
        <v>48</v>
      </c>
      <c r="C384" s="70" t="s">
        <v>197</v>
      </c>
      <c r="D384" s="88" t="e">
        <f>#REF!</f>
        <v>#REF!</v>
      </c>
      <c r="E384" s="118" t="e">
        <f>#REF!</f>
        <v>#REF!</v>
      </c>
      <c r="F384" s="87" t="e">
        <f>#REF!</f>
        <v>#REF!</v>
      </c>
      <c r="G384" s="22"/>
      <c r="H384" s="69" t="s">
        <v>48</v>
      </c>
      <c r="I384" s="70" t="s">
        <v>197</v>
      </c>
      <c r="J384" s="88" t="e">
        <f>#REF!</f>
        <v>#REF!</v>
      </c>
      <c r="K384" s="118" t="e">
        <f>#REF!</f>
        <v>#REF!</v>
      </c>
      <c r="L384" s="87" t="e">
        <f>#REF!</f>
        <v>#REF!</v>
      </c>
      <c r="M384" s="226"/>
    </row>
    <row r="385" spans="2:13" s="229" customFormat="1" ht="15.75" customHeight="1" x14ac:dyDescent="0.15">
      <c r="B385" s="69" t="s">
        <v>52</v>
      </c>
      <c r="C385" s="70" t="s">
        <v>92</v>
      </c>
      <c r="D385" s="88" t="e">
        <f>#REF!</f>
        <v>#REF!</v>
      </c>
      <c r="E385" s="118" t="e">
        <f>#REF!</f>
        <v>#REF!</v>
      </c>
      <c r="F385" s="87" t="e">
        <f>#REF!</f>
        <v>#REF!</v>
      </c>
      <c r="G385" s="22"/>
      <c r="H385" s="69" t="s">
        <v>52</v>
      </c>
      <c r="I385" s="70" t="s">
        <v>92</v>
      </c>
      <c r="J385" s="88" t="e">
        <f>#REF!</f>
        <v>#REF!</v>
      </c>
      <c r="K385" s="118" t="e">
        <f>#REF!</f>
        <v>#REF!</v>
      </c>
      <c r="L385" s="87" t="e">
        <f>#REF!</f>
        <v>#REF!</v>
      </c>
      <c r="M385" s="226"/>
    </row>
    <row r="386" spans="2:13" s="229" customFormat="1" ht="15.75" customHeight="1" x14ac:dyDescent="0.15">
      <c r="B386" s="69" t="s">
        <v>56</v>
      </c>
      <c r="C386" s="70" t="s">
        <v>93</v>
      </c>
      <c r="D386" s="88" t="e">
        <f>#REF!</f>
        <v>#REF!</v>
      </c>
      <c r="E386" s="118" t="e">
        <f>#REF!</f>
        <v>#REF!</v>
      </c>
      <c r="F386" s="87" t="e">
        <f>#REF!</f>
        <v>#REF!</v>
      </c>
      <c r="G386" s="22"/>
      <c r="H386" s="69" t="s">
        <v>56</v>
      </c>
      <c r="I386" s="70" t="s">
        <v>93</v>
      </c>
      <c r="J386" s="88" t="e">
        <f>#REF!</f>
        <v>#REF!</v>
      </c>
      <c r="K386" s="118" t="e">
        <f>#REF!</f>
        <v>#REF!</v>
      </c>
      <c r="L386" s="87" t="e">
        <f>#REF!</f>
        <v>#REF!</v>
      </c>
      <c r="M386" s="226"/>
    </row>
    <row r="387" spans="2:13" s="229" customFormat="1" ht="15.75" customHeight="1" x14ac:dyDescent="0.15">
      <c r="B387" s="69" t="s">
        <v>61</v>
      </c>
      <c r="C387" s="70" t="s">
        <v>94</v>
      </c>
      <c r="D387" s="88" t="e">
        <f>#REF!</f>
        <v>#REF!</v>
      </c>
      <c r="E387" s="118" t="e">
        <f>#REF!</f>
        <v>#REF!</v>
      </c>
      <c r="F387" s="87" t="e">
        <f>#REF!</f>
        <v>#REF!</v>
      </c>
      <c r="G387" s="22"/>
      <c r="H387" s="69" t="s">
        <v>61</v>
      </c>
      <c r="I387" s="70" t="s">
        <v>94</v>
      </c>
      <c r="J387" s="88" t="e">
        <f>#REF!</f>
        <v>#REF!</v>
      </c>
      <c r="K387" s="118" t="e">
        <f>#REF!</f>
        <v>#REF!</v>
      </c>
      <c r="L387" s="87" t="e">
        <f>#REF!</f>
        <v>#REF!</v>
      </c>
      <c r="M387" s="226"/>
    </row>
    <row r="388" spans="2:13" s="229" customFormat="1" ht="15.75" customHeight="1" x14ac:dyDescent="0.15">
      <c r="B388" s="69" t="s">
        <v>69</v>
      </c>
      <c r="C388" s="70" t="s">
        <v>95</v>
      </c>
      <c r="D388" s="88" t="e">
        <f>#REF!</f>
        <v>#REF!</v>
      </c>
      <c r="E388" s="118" t="e">
        <f>#REF!</f>
        <v>#REF!</v>
      </c>
      <c r="F388" s="87" t="e">
        <f>#REF!</f>
        <v>#REF!</v>
      </c>
      <c r="G388" s="22"/>
      <c r="H388" s="69" t="s">
        <v>69</v>
      </c>
      <c r="I388" s="70" t="s">
        <v>95</v>
      </c>
      <c r="J388" s="88" t="e">
        <f>#REF!</f>
        <v>#REF!</v>
      </c>
      <c r="K388" s="118" t="e">
        <f>#REF!</f>
        <v>#REF!</v>
      </c>
      <c r="L388" s="87" t="e">
        <f>#REF!</f>
        <v>#REF!</v>
      </c>
      <c r="M388" s="226"/>
    </row>
    <row r="389" spans="2:13" s="229" customFormat="1" ht="15.75" customHeight="1" x14ac:dyDescent="0.15">
      <c r="B389" s="69" t="s">
        <v>75</v>
      </c>
      <c r="C389" s="70" t="s">
        <v>93</v>
      </c>
      <c r="D389" s="88" t="e">
        <f>#REF!</f>
        <v>#REF!</v>
      </c>
      <c r="E389" s="118" t="e">
        <f>#REF!</f>
        <v>#REF!</v>
      </c>
      <c r="F389" s="87" t="e">
        <f>#REF!</f>
        <v>#REF!</v>
      </c>
      <c r="G389" s="22"/>
      <c r="H389" s="69" t="s">
        <v>75</v>
      </c>
      <c r="I389" s="70" t="s">
        <v>93</v>
      </c>
      <c r="J389" s="88" t="e">
        <f>#REF!</f>
        <v>#REF!</v>
      </c>
      <c r="K389" s="118" t="e">
        <f>#REF!</f>
        <v>#REF!</v>
      </c>
      <c r="L389" s="87" t="e">
        <f>#REF!</f>
        <v>#REF!</v>
      </c>
      <c r="M389" s="226"/>
    </row>
    <row r="390" spans="2:13" s="229" customFormat="1" ht="15.75" customHeight="1" x14ac:dyDescent="0.15">
      <c r="B390" s="71" t="s">
        <v>80</v>
      </c>
      <c r="C390" s="72" t="s">
        <v>198</v>
      </c>
      <c r="D390" s="89" t="e">
        <f>#REF!</f>
        <v>#REF!</v>
      </c>
      <c r="E390" s="117" t="e">
        <f>#REF!</f>
        <v>#REF!</v>
      </c>
      <c r="F390" s="86" t="e">
        <f>#REF!</f>
        <v>#REF!</v>
      </c>
      <c r="G390" s="22"/>
      <c r="H390" s="71" t="s">
        <v>80</v>
      </c>
      <c r="I390" s="72" t="s">
        <v>198</v>
      </c>
      <c r="J390" s="89" t="e">
        <f>#REF!</f>
        <v>#REF!</v>
      </c>
      <c r="K390" s="117" t="e">
        <f>#REF!</f>
        <v>#REF!</v>
      </c>
      <c r="L390" s="86" t="e">
        <f>#REF!</f>
        <v>#REF!</v>
      </c>
      <c r="M390" s="226"/>
    </row>
    <row r="391" spans="2:13" ht="13.5" customHeight="1" x14ac:dyDescent="0.15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2:13" ht="13.5" customHeight="1" x14ac:dyDescent="0.15">
      <c r="B392" s="233" t="s">
        <v>96</v>
      </c>
      <c r="C392" s="22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2:13" ht="13.5" customHeight="1" x14ac:dyDescent="0.15">
      <c r="B393" s="234" t="s">
        <v>97</v>
      </c>
      <c r="C393" s="544" t="s">
        <v>199</v>
      </c>
      <c r="D393" s="540"/>
      <c r="E393" s="540"/>
      <c r="F393" s="540"/>
      <c r="G393" s="540"/>
      <c r="H393" s="540"/>
      <c r="I393" s="540"/>
      <c r="J393" s="540"/>
      <c r="K393" s="540"/>
      <c r="L393" s="540"/>
    </row>
    <row r="394" spans="2:13" ht="13.5" customHeight="1" x14ac:dyDescent="0.15">
      <c r="B394" s="22"/>
      <c r="C394" s="543" t="s">
        <v>200</v>
      </c>
      <c r="D394" s="543"/>
      <c r="E394" s="543"/>
      <c r="F394" s="543"/>
      <c r="G394" s="543"/>
      <c r="H394" s="543"/>
      <c r="I394" s="543"/>
      <c r="J394" s="543"/>
      <c r="K394" s="543"/>
      <c r="L394" s="543"/>
    </row>
    <row r="395" spans="2:13" ht="13.5" customHeight="1" x14ac:dyDescent="0.15">
      <c r="B395" s="234" t="s">
        <v>98</v>
      </c>
      <c r="C395" s="544" t="s">
        <v>201</v>
      </c>
      <c r="D395" s="544"/>
      <c r="E395" s="544"/>
      <c r="F395" s="544"/>
      <c r="G395" s="544"/>
      <c r="H395" s="544"/>
      <c r="I395" s="544"/>
      <c r="J395" s="544"/>
      <c r="K395" s="544"/>
      <c r="L395" s="544"/>
    </row>
    <row r="396" spans="2:13" ht="13.5" customHeight="1" x14ac:dyDescent="0.15">
      <c r="B396" s="22"/>
      <c r="C396" s="543" t="s">
        <v>168</v>
      </c>
      <c r="D396" s="543"/>
      <c r="E396" s="543"/>
      <c r="F396" s="543"/>
      <c r="G396" s="543"/>
      <c r="H396" s="543"/>
      <c r="I396" s="543"/>
      <c r="J396" s="543"/>
      <c r="K396" s="543"/>
      <c r="L396" s="543"/>
    </row>
    <row r="397" spans="2:13" ht="13.5" customHeight="1" x14ac:dyDescent="0.15">
      <c r="B397" s="234" t="s">
        <v>99</v>
      </c>
      <c r="C397" s="544" t="s">
        <v>202</v>
      </c>
      <c r="D397" s="544"/>
      <c r="E397" s="544"/>
      <c r="F397" s="544"/>
      <c r="G397" s="544"/>
      <c r="H397" s="544"/>
      <c r="I397" s="544"/>
      <c r="J397" s="544"/>
      <c r="K397" s="544"/>
      <c r="L397" s="544"/>
    </row>
    <row r="398" spans="2:13" ht="13.5" customHeight="1" x14ac:dyDescent="0.15">
      <c r="B398" s="22"/>
      <c r="C398" s="543" t="s">
        <v>203</v>
      </c>
      <c r="D398" s="543"/>
      <c r="E398" s="543"/>
      <c r="F398" s="543"/>
      <c r="G398" s="543"/>
      <c r="H398" s="543"/>
      <c r="I398" s="543"/>
      <c r="J398" s="543"/>
      <c r="K398" s="543"/>
      <c r="L398" s="543"/>
    </row>
    <row r="399" spans="2:13" ht="13.5" customHeight="1" x14ac:dyDescent="0.15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2:13" ht="13.5" customHeight="1" x14ac:dyDescent="0.15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2:13" ht="17.25" customHeight="1" x14ac:dyDescent="0.15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90" t="s">
        <v>212</v>
      </c>
    </row>
    <row r="402" spans="2:13" ht="27" customHeight="1" x14ac:dyDescent="0.15">
      <c r="B402" s="19"/>
      <c r="C402" s="20"/>
      <c r="D402" s="235"/>
      <c r="E402" s="235"/>
      <c r="F402" s="235"/>
      <c r="G402" s="235"/>
      <c r="H402" s="235"/>
      <c r="I402" s="235"/>
      <c r="J402" s="235"/>
      <c r="K402" s="235"/>
      <c r="L402" s="235"/>
    </row>
    <row r="403" spans="2:13" ht="27" customHeight="1" x14ac:dyDescent="0.15">
      <c r="B403" s="235"/>
      <c r="C403" s="235"/>
      <c r="D403" s="235"/>
      <c r="E403" s="235"/>
      <c r="F403" s="235"/>
      <c r="G403" s="235"/>
      <c r="H403" s="235"/>
      <c r="I403" s="235"/>
      <c r="J403" s="235"/>
      <c r="K403" s="235"/>
      <c r="L403" s="235"/>
    </row>
    <row r="404" spans="2:13" ht="27" customHeight="1" x14ac:dyDescent="0.15">
      <c r="B404" s="50" t="s">
        <v>174</v>
      </c>
      <c r="C404" s="18"/>
      <c r="D404" s="18"/>
      <c r="E404" s="18"/>
      <c r="F404" s="51"/>
      <c r="G404" s="18"/>
      <c r="H404" s="50" t="s">
        <v>244</v>
      </c>
      <c r="I404" s="18"/>
      <c r="J404" s="18"/>
      <c r="K404" s="18"/>
      <c r="L404" s="50"/>
    </row>
    <row r="405" spans="2:13" s="229" customFormat="1" ht="15.75" customHeight="1" x14ac:dyDescent="0.15">
      <c r="B405" s="85" t="s">
        <v>35</v>
      </c>
      <c r="C405" s="74" t="s">
        <v>36</v>
      </c>
      <c r="D405" s="116" t="s">
        <v>37</v>
      </c>
      <c r="E405" s="116" t="s">
        <v>38</v>
      </c>
      <c r="F405" s="116" t="s">
        <v>39</v>
      </c>
      <c r="G405" s="22"/>
      <c r="H405" s="85" t="s">
        <v>35</v>
      </c>
      <c r="I405" s="74" t="s">
        <v>36</v>
      </c>
      <c r="J405" s="115" t="s">
        <v>37</v>
      </c>
      <c r="K405" s="116" t="s">
        <v>38</v>
      </c>
      <c r="L405" s="74" t="s">
        <v>39</v>
      </c>
      <c r="M405" s="226"/>
    </row>
    <row r="406" spans="2:13" s="229" customFormat="1" ht="15.75" customHeight="1" x14ac:dyDescent="0.2">
      <c r="B406" s="71" t="s">
        <v>40</v>
      </c>
      <c r="C406" s="82" t="s">
        <v>40</v>
      </c>
      <c r="D406" s="265" t="e">
        <f>IF(#REF!="","―",#REF!)</f>
        <v>#REF!</v>
      </c>
      <c r="E406" s="263" t="e">
        <f>IF(#REF!="","―",#REF!)</f>
        <v>#REF!</v>
      </c>
      <c r="F406" s="266" t="e">
        <f>IF(#REF!="","―",#REF!)</f>
        <v>#REF!</v>
      </c>
      <c r="G406" s="231"/>
      <c r="H406" s="129" t="s">
        <v>40</v>
      </c>
      <c r="I406" s="130" t="s">
        <v>40</v>
      </c>
      <c r="J406" s="261" t="e">
        <f>IF(#REF!="","―",#REF!)</f>
        <v>#REF!</v>
      </c>
      <c r="K406" s="266" t="e">
        <f>IF(#REF!="","―",#REF!)</f>
        <v>#REF!</v>
      </c>
      <c r="L406" s="266" t="e">
        <f>IF(#REF!="","―",#REF!)</f>
        <v>#REF!</v>
      </c>
      <c r="M406" s="226"/>
    </row>
    <row r="407" spans="2:13" s="229" customFormat="1" ht="15.75" customHeight="1" x14ac:dyDescent="0.2">
      <c r="B407" s="69" t="s">
        <v>41</v>
      </c>
      <c r="C407" s="78" t="s">
        <v>42</v>
      </c>
      <c r="D407" s="265" t="e">
        <f>IF(#REF!="","―",#REF!)</f>
        <v>#REF!</v>
      </c>
      <c r="E407" s="263" t="e">
        <f>IF(#REF!="","―",#REF!)</f>
        <v>#REF!</v>
      </c>
      <c r="F407" s="263" t="e">
        <f>IF(#REF!="","―",#REF!)</f>
        <v>#REF!</v>
      </c>
      <c r="G407" s="231"/>
      <c r="H407" s="131" t="s">
        <v>41</v>
      </c>
      <c r="I407" s="132" t="s">
        <v>42</v>
      </c>
      <c r="J407" s="262" t="e">
        <f>IF(#REF!="","―",#REF!)</f>
        <v>#REF!</v>
      </c>
      <c r="K407" s="263" t="e">
        <f>IF(#REF!="","―",#REF!)</f>
        <v>#REF!</v>
      </c>
      <c r="L407" s="263" t="e">
        <f>IF(#REF!="","―",#REF!)</f>
        <v>#REF!</v>
      </c>
      <c r="M407" s="226"/>
    </row>
    <row r="408" spans="2:13" s="229" customFormat="1" ht="15.75" customHeight="1" x14ac:dyDescent="0.2">
      <c r="B408" s="69"/>
      <c r="C408" s="78" t="s">
        <v>43</v>
      </c>
      <c r="D408" s="267" t="e">
        <f>IF(#REF!="","―",#REF!)</f>
        <v>#REF!</v>
      </c>
      <c r="E408" s="262" t="e">
        <f>IF(#REF!="","―",#REF!)</f>
        <v>#REF!</v>
      </c>
      <c r="F408" s="262" t="e">
        <f>IF(#REF!="","―",#REF!)</f>
        <v>#REF!</v>
      </c>
      <c r="G408" s="231"/>
      <c r="H408" s="131"/>
      <c r="I408" s="132" t="s">
        <v>43</v>
      </c>
      <c r="J408" s="262" t="e">
        <f>IF(#REF!="","―",#REF!)</f>
        <v>#REF!</v>
      </c>
      <c r="K408" s="262" t="e">
        <f>IF(#REF!="","―",#REF!)</f>
        <v>#REF!</v>
      </c>
      <c r="L408" s="262" t="e">
        <f>IF(#REF!="","―",#REF!)</f>
        <v>#REF!</v>
      </c>
      <c r="M408" s="226"/>
    </row>
    <row r="409" spans="2:13" s="229" customFormat="1" ht="15.75" customHeight="1" x14ac:dyDescent="0.2">
      <c r="B409" s="69"/>
      <c r="C409" s="78" t="s">
        <v>44</v>
      </c>
      <c r="D409" s="267" t="e">
        <f>IF(#REF!="","―",#REF!)</f>
        <v>#REF!</v>
      </c>
      <c r="E409" s="262" t="e">
        <f>IF(#REF!="","―",#REF!)</f>
        <v>#REF!</v>
      </c>
      <c r="F409" s="262" t="e">
        <f>IF(#REF!="","―",#REF!)</f>
        <v>#REF!</v>
      </c>
      <c r="G409" s="231"/>
      <c r="H409" s="131"/>
      <c r="I409" s="132" t="s">
        <v>44</v>
      </c>
      <c r="J409" s="262" t="e">
        <f>IF(#REF!="","―",#REF!)</f>
        <v>#REF!</v>
      </c>
      <c r="K409" s="262" t="e">
        <f>IF(#REF!="","―",#REF!)</f>
        <v>#REF!</v>
      </c>
      <c r="L409" s="262" t="e">
        <f>IF(#REF!="","―",#REF!)</f>
        <v>#REF!</v>
      </c>
      <c r="M409" s="226"/>
    </row>
    <row r="410" spans="2:13" s="229" customFormat="1" ht="15.75" customHeight="1" x14ac:dyDescent="0.2">
      <c r="B410" s="69"/>
      <c r="C410" s="78" t="s">
        <v>45</v>
      </c>
      <c r="D410" s="267" t="e">
        <f>IF(#REF!="","―",#REF!)</f>
        <v>#REF!</v>
      </c>
      <c r="E410" s="262" t="e">
        <f>IF(#REF!="","―",#REF!)</f>
        <v>#REF!</v>
      </c>
      <c r="F410" s="262" t="e">
        <f>IF(#REF!="","―",#REF!)</f>
        <v>#REF!</v>
      </c>
      <c r="G410" s="231"/>
      <c r="H410" s="131"/>
      <c r="I410" s="132" t="s">
        <v>45</v>
      </c>
      <c r="J410" s="262" t="e">
        <f>IF(#REF!="","―",#REF!)</f>
        <v>#REF!</v>
      </c>
      <c r="K410" s="262" t="e">
        <f>IF(#REF!="","―",#REF!)</f>
        <v>#REF!</v>
      </c>
      <c r="L410" s="262" t="e">
        <f>IF(#REF!="","―",#REF!)</f>
        <v>#REF!</v>
      </c>
      <c r="M410" s="226"/>
    </row>
    <row r="411" spans="2:13" s="229" customFormat="1" ht="15.75" customHeight="1" x14ac:dyDescent="0.2">
      <c r="B411" s="69"/>
      <c r="C411" s="78" t="s">
        <v>46</v>
      </c>
      <c r="D411" s="267" t="e">
        <f>IF(#REF!="","―",#REF!)</f>
        <v>#REF!</v>
      </c>
      <c r="E411" s="262" t="e">
        <f>IF(#REF!="","―",#REF!)</f>
        <v>#REF!</v>
      </c>
      <c r="F411" s="262" t="e">
        <f>IF(#REF!="","―",#REF!)</f>
        <v>#REF!</v>
      </c>
      <c r="G411" s="231"/>
      <c r="H411" s="131"/>
      <c r="I411" s="132" t="s">
        <v>46</v>
      </c>
      <c r="J411" s="262" t="e">
        <f>IF(#REF!="","―",#REF!)</f>
        <v>#REF!</v>
      </c>
      <c r="K411" s="262" t="e">
        <f>IF(#REF!="","―",#REF!)</f>
        <v>#REF!</v>
      </c>
      <c r="L411" s="262" t="e">
        <f>IF(#REF!="","―",#REF!)</f>
        <v>#REF!</v>
      </c>
      <c r="M411" s="226"/>
    </row>
    <row r="412" spans="2:13" s="229" customFormat="1" ht="15.75" customHeight="1" x14ac:dyDescent="0.2">
      <c r="B412" s="71"/>
      <c r="C412" s="82" t="s">
        <v>47</v>
      </c>
      <c r="D412" s="268" t="e">
        <f>IF(#REF!="","―",#REF!)</f>
        <v>#REF!</v>
      </c>
      <c r="E412" s="264" t="e">
        <f>IF(#REF!="","―",#REF!)</f>
        <v>#REF!</v>
      </c>
      <c r="F412" s="264" t="e">
        <f>IF(#REF!="","―",#REF!)</f>
        <v>#REF!</v>
      </c>
      <c r="G412" s="231"/>
      <c r="H412" s="129"/>
      <c r="I412" s="130" t="s">
        <v>47</v>
      </c>
      <c r="J412" s="264" t="e">
        <f>IF(#REF!="","―",#REF!)</f>
        <v>#REF!</v>
      </c>
      <c r="K412" s="264" t="e">
        <f>IF(#REF!="","―",#REF!)</f>
        <v>#REF!</v>
      </c>
      <c r="L412" s="264" t="e">
        <f>IF(#REF!="","―",#REF!)</f>
        <v>#REF!</v>
      </c>
      <c r="M412" s="226"/>
    </row>
    <row r="413" spans="2:13" s="229" customFormat="1" ht="15.75" customHeight="1" x14ac:dyDescent="0.2">
      <c r="B413" s="69" t="s">
        <v>48</v>
      </c>
      <c r="C413" s="78" t="s">
        <v>183</v>
      </c>
      <c r="D413" s="267" t="e">
        <f>IF(#REF!="","―",#REF!)</f>
        <v>#REF!</v>
      </c>
      <c r="E413" s="262" t="e">
        <f>IF(#REF!="","―",#REF!)</f>
        <v>#REF!</v>
      </c>
      <c r="F413" s="263" t="e">
        <f>IF(#REF!="","―",#REF!)</f>
        <v>#REF!</v>
      </c>
      <c r="G413" s="231"/>
      <c r="H413" s="131" t="s">
        <v>48</v>
      </c>
      <c r="I413" s="78" t="s">
        <v>183</v>
      </c>
      <c r="J413" s="263" t="e">
        <f>IF(#REF!="","―",#REF!)</f>
        <v>#REF!</v>
      </c>
      <c r="K413" s="263" t="e">
        <f>IF(#REF!="","―",#REF!)</f>
        <v>#REF!</v>
      </c>
      <c r="L413" s="263" t="e">
        <f>IF(#REF!="","―",#REF!)</f>
        <v>#REF!</v>
      </c>
      <c r="M413" s="226"/>
    </row>
    <row r="414" spans="2:13" s="229" customFormat="1" ht="15.75" customHeight="1" x14ac:dyDescent="0.2">
      <c r="B414" s="69"/>
      <c r="C414" s="78" t="s">
        <v>49</v>
      </c>
      <c r="D414" s="267" t="e">
        <f>IF(#REF!="","―",#REF!)</f>
        <v>#REF!</v>
      </c>
      <c r="E414" s="262" t="e">
        <f>IF(#REF!="","―",#REF!)</f>
        <v>#REF!</v>
      </c>
      <c r="F414" s="262" t="e">
        <f>IF(#REF!="","―",#REF!)</f>
        <v>#REF!</v>
      </c>
      <c r="G414" s="231"/>
      <c r="H414" s="131"/>
      <c r="I414" s="78" t="s">
        <v>49</v>
      </c>
      <c r="J414" s="262" t="e">
        <f>IF(#REF!="","―",#REF!)</f>
        <v>#REF!</v>
      </c>
      <c r="K414" s="262" t="e">
        <f>IF(#REF!="","―",#REF!)</f>
        <v>#REF!</v>
      </c>
      <c r="L414" s="262" t="e">
        <f>IF(#REF!="","―",#REF!)</f>
        <v>#REF!</v>
      </c>
      <c r="M414" s="226"/>
    </row>
    <row r="415" spans="2:13" s="229" customFormat="1" ht="15.75" customHeight="1" x14ac:dyDescent="0.2">
      <c r="B415" s="69"/>
      <c r="C415" s="78" t="s">
        <v>184</v>
      </c>
      <c r="D415" s="267" t="e">
        <f>IF(#REF!="","―",#REF!)</f>
        <v>#REF!</v>
      </c>
      <c r="E415" s="262" t="e">
        <f>IF(#REF!="","―",#REF!)</f>
        <v>#REF!</v>
      </c>
      <c r="F415" s="262" t="e">
        <f>IF(#REF!="","―",#REF!)</f>
        <v>#REF!</v>
      </c>
      <c r="G415" s="231"/>
      <c r="H415" s="131"/>
      <c r="I415" s="78" t="s">
        <v>184</v>
      </c>
      <c r="J415" s="262" t="e">
        <f>IF(#REF!="","―",#REF!)</f>
        <v>#REF!</v>
      </c>
      <c r="K415" s="262" t="e">
        <f>IF(#REF!="","―",#REF!)</f>
        <v>#REF!</v>
      </c>
      <c r="L415" s="262" t="e">
        <f>IF(#REF!="","―",#REF!)</f>
        <v>#REF!</v>
      </c>
      <c r="M415" s="226"/>
    </row>
    <row r="416" spans="2:13" s="229" customFormat="1" ht="15.75" customHeight="1" x14ac:dyDescent="0.2">
      <c r="B416" s="69"/>
      <c r="C416" s="78" t="s">
        <v>185</v>
      </c>
      <c r="D416" s="267" t="e">
        <f>IF(#REF!="","―",#REF!)</f>
        <v>#REF!</v>
      </c>
      <c r="E416" s="262" t="e">
        <f>IF(#REF!="","―",#REF!)</f>
        <v>#REF!</v>
      </c>
      <c r="F416" s="262" t="e">
        <f>IF(#REF!="","―",#REF!)</f>
        <v>#REF!</v>
      </c>
      <c r="G416" s="231"/>
      <c r="H416" s="131"/>
      <c r="I416" s="78" t="s">
        <v>185</v>
      </c>
      <c r="J416" s="262" t="e">
        <f>IF(#REF!="","―",#REF!)</f>
        <v>#REF!</v>
      </c>
      <c r="K416" s="262" t="e">
        <f>IF(#REF!="","―",#REF!)</f>
        <v>#REF!</v>
      </c>
      <c r="L416" s="262" t="e">
        <f>IF(#REF!="","―",#REF!)</f>
        <v>#REF!</v>
      </c>
      <c r="M416" s="226"/>
    </row>
    <row r="417" spans="2:13" s="229" customFormat="1" ht="15.75" customHeight="1" x14ac:dyDescent="0.2">
      <c r="B417" s="69"/>
      <c r="C417" s="78" t="s">
        <v>186</v>
      </c>
      <c r="D417" s="267" t="e">
        <f>IF(#REF!="","―",#REF!)</f>
        <v>#REF!</v>
      </c>
      <c r="E417" s="262" t="e">
        <f>IF(#REF!="","―",#REF!)</f>
        <v>#REF!</v>
      </c>
      <c r="F417" s="262" t="e">
        <f>IF(#REF!="","―",#REF!)</f>
        <v>#REF!</v>
      </c>
      <c r="G417" s="231"/>
      <c r="H417" s="131"/>
      <c r="I417" s="78" t="s">
        <v>186</v>
      </c>
      <c r="J417" s="262" t="e">
        <f>IF(#REF!="","―",#REF!)</f>
        <v>#REF!</v>
      </c>
      <c r="K417" s="262" t="e">
        <f>IF(#REF!="","―",#REF!)</f>
        <v>#REF!</v>
      </c>
      <c r="L417" s="262" t="e">
        <f>IF(#REF!="","―",#REF!)</f>
        <v>#REF!</v>
      </c>
      <c r="M417" s="226"/>
    </row>
    <row r="418" spans="2:13" s="229" customFormat="1" ht="15.75" customHeight="1" x14ac:dyDescent="0.2">
      <c r="B418" s="69"/>
      <c r="C418" s="78" t="s">
        <v>50</v>
      </c>
      <c r="D418" s="267" t="e">
        <f>IF(#REF!="","―",#REF!)</f>
        <v>#REF!</v>
      </c>
      <c r="E418" s="262" t="e">
        <f>IF(#REF!="","―",#REF!)</f>
        <v>#REF!</v>
      </c>
      <c r="F418" s="262" t="e">
        <f>IF(#REF!="","―",#REF!)</f>
        <v>#REF!</v>
      </c>
      <c r="G418" s="231"/>
      <c r="H418" s="131"/>
      <c r="I418" s="78" t="s">
        <v>50</v>
      </c>
      <c r="J418" s="262" t="e">
        <f>IF(#REF!="","―",#REF!)</f>
        <v>#REF!</v>
      </c>
      <c r="K418" s="262" t="e">
        <f>IF(#REF!="","―",#REF!)</f>
        <v>#REF!</v>
      </c>
      <c r="L418" s="262" t="e">
        <f>IF(#REF!="","―",#REF!)</f>
        <v>#REF!</v>
      </c>
      <c r="M418" s="226"/>
    </row>
    <row r="419" spans="2:13" s="229" customFormat="1" ht="15.75" customHeight="1" x14ac:dyDescent="0.2">
      <c r="B419" s="69"/>
      <c r="C419" s="78" t="s">
        <v>187</v>
      </c>
      <c r="D419" s="267" t="e">
        <f>IF(#REF!="","―",#REF!)</f>
        <v>#REF!</v>
      </c>
      <c r="E419" s="262" t="e">
        <f>IF(#REF!="","―",#REF!)</f>
        <v>#REF!</v>
      </c>
      <c r="F419" s="262" t="e">
        <f>IF(#REF!="","―",#REF!)</f>
        <v>#REF!</v>
      </c>
      <c r="G419" s="231"/>
      <c r="H419" s="131"/>
      <c r="I419" s="78" t="s">
        <v>187</v>
      </c>
      <c r="J419" s="262" t="e">
        <f>IF(#REF!="","―",#REF!)</f>
        <v>#REF!</v>
      </c>
      <c r="K419" s="262" t="e">
        <f>IF(#REF!="","―",#REF!)</f>
        <v>#REF!</v>
      </c>
      <c r="L419" s="262" t="e">
        <f>IF(#REF!="","―",#REF!)</f>
        <v>#REF!</v>
      </c>
      <c r="M419" s="226"/>
    </row>
    <row r="420" spans="2:13" s="229" customFormat="1" ht="15.75" customHeight="1" x14ac:dyDescent="0.2">
      <c r="B420" s="69"/>
      <c r="C420" s="78" t="s">
        <v>51</v>
      </c>
      <c r="D420" s="267" t="e">
        <f>IF(#REF!="","―",#REF!)</f>
        <v>#REF!</v>
      </c>
      <c r="E420" s="262" t="e">
        <f>IF(#REF!="","―",#REF!)</f>
        <v>#REF!</v>
      </c>
      <c r="F420" s="262" t="e">
        <f>IF(#REF!="","―",#REF!)</f>
        <v>#REF!</v>
      </c>
      <c r="G420" s="231"/>
      <c r="H420" s="131"/>
      <c r="I420" s="78" t="s">
        <v>51</v>
      </c>
      <c r="J420" s="262" t="e">
        <f>IF(#REF!="","―",#REF!)</f>
        <v>#REF!</v>
      </c>
      <c r="K420" s="262" t="e">
        <f>IF(#REF!="","―",#REF!)</f>
        <v>#REF!</v>
      </c>
      <c r="L420" s="262" t="e">
        <f>IF(#REF!="","―",#REF!)</f>
        <v>#REF!</v>
      </c>
      <c r="M420" s="226"/>
    </row>
    <row r="421" spans="2:13" s="229" customFormat="1" ht="15.75" customHeight="1" x14ac:dyDescent="0.2">
      <c r="B421" s="71"/>
      <c r="C421" s="82" t="s">
        <v>188</v>
      </c>
      <c r="D421" s="268" t="e">
        <f>IF(#REF!="","―",#REF!)</f>
        <v>#REF!</v>
      </c>
      <c r="E421" s="264" t="e">
        <f>IF(#REF!="","―",#REF!)</f>
        <v>#REF!</v>
      </c>
      <c r="F421" s="264" t="e">
        <f>IF(#REF!="","―",#REF!)</f>
        <v>#REF!</v>
      </c>
      <c r="G421" s="231"/>
      <c r="H421" s="129"/>
      <c r="I421" s="82" t="s">
        <v>188</v>
      </c>
      <c r="J421" s="264" t="e">
        <f>IF(#REF!="","―",#REF!)</f>
        <v>#REF!</v>
      </c>
      <c r="K421" s="264" t="e">
        <f>IF(#REF!="","―",#REF!)</f>
        <v>#REF!</v>
      </c>
      <c r="L421" s="264" t="e">
        <f>IF(#REF!="","―",#REF!)</f>
        <v>#REF!</v>
      </c>
      <c r="M421" s="226"/>
    </row>
    <row r="422" spans="2:13" s="229" customFormat="1" ht="15.75" customHeight="1" x14ac:dyDescent="0.2">
      <c r="B422" s="69" t="s">
        <v>52</v>
      </c>
      <c r="C422" s="78" t="s">
        <v>53</v>
      </c>
      <c r="D422" s="265" t="e">
        <f>IF(#REF!="","―",#REF!)</f>
        <v>#REF!</v>
      </c>
      <c r="E422" s="263" t="e">
        <f>IF(#REF!="","―",#REF!)</f>
        <v>#REF!</v>
      </c>
      <c r="F422" s="263" t="e">
        <f>IF(#REF!="","―",#REF!)</f>
        <v>#REF!</v>
      </c>
      <c r="G422" s="231"/>
      <c r="H422" s="131" t="s">
        <v>52</v>
      </c>
      <c r="I422" s="132" t="s">
        <v>53</v>
      </c>
      <c r="J422" s="263" t="e">
        <f>IF(#REF!="","―",#REF!)</f>
        <v>#REF!</v>
      </c>
      <c r="K422" s="263" t="e">
        <f>IF(#REF!="","―",#REF!)</f>
        <v>#REF!</v>
      </c>
      <c r="L422" s="263" t="e">
        <f>IF(#REF!="","―",#REF!)</f>
        <v>#REF!</v>
      </c>
      <c r="M422" s="226"/>
    </row>
    <row r="423" spans="2:13" s="229" customFormat="1" ht="15.75" customHeight="1" x14ac:dyDescent="0.2">
      <c r="B423" s="69"/>
      <c r="C423" s="78" t="s">
        <v>54</v>
      </c>
      <c r="D423" s="267" t="e">
        <f>IF(#REF!="","―",#REF!)</f>
        <v>#REF!</v>
      </c>
      <c r="E423" s="262" t="e">
        <f>IF(#REF!="","―",#REF!)</f>
        <v>#REF!</v>
      </c>
      <c r="F423" s="262" t="e">
        <f>IF(#REF!="","―",#REF!)</f>
        <v>#REF!</v>
      </c>
      <c r="G423" s="231"/>
      <c r="H423" s="131"/>
      <c r="I423" s="132" t="s">
        <v>54</v>
      </c>
      <c r="J423" s="262" t="e">
        <f>IF(#REF!="","―",#REF!)</f>
        <v>#REF!</v>
      </c>
      <c r="K423" s="262" t="e">
        <f>IF(#REF!="","―",#REF!)</f>
        <v>#REF!</v>
      </c>
      <c r="L423" s="262" t="e">
        <f>IF(#REF!="","―",#REF!)</f>
        <v>#REF!</v>
      </c>
      <c r="M423" s="226"/>
    </row>
    <row r="424" spans="2:13" s="229" customFormat="1" ht="15.75" customHeight="1" x14ac:dyDescent="0.2">
      <c r="B424" s="71"/>
      <c r="C424" s="82" t="s">
        <v>55</v>
      </c>
      <c r="D424" s="268" t="e">
        <f>IF(#REF!="","―",#REF!)</f>
        <v>#REF!</v>
      </c>
      <c r="E424" s="264" t="e">
        <f>IF(#REF!="","―",#REF!)</f>
        <v>#REF!</v>
      </c>
      <c r="F424" s="264" t="e">
        <f>IF(#REF!="","―",#REF!)</f>
        <v>#REF!</v>
      </c>
      <c r="G424" s="231"/>
      <c r="H424" s="129"/>
      <c r="I424" s="130" t="s">
        <v>55</v>
      </c>
      <c r="J424" s="264" t="e">
        <f>IF(#REF!="","―",#REF!)</f>
        <v>#REF!</v>
      </c>
      <c r="K424" s="264" t="e">
        <f>IF(#REF!="","―",#REF!)</f>
        <v>#REF!</v>
      </c>
      <c r="L424" s="264" t="e">
        <f>IF(#REF!="","―",#REF!)</f>
        <v>#REF!</v>
      </c>
      <c r="M424" s="226"/>
    </row>
    <row r="425" spans="2:13" s="229" customFormat="1" ht="15.75" customHeight="1" x14ac:dyDescent="0.2">
      <c r="B425" s="69" t="s">
        <v>56</v>
      </c>
      <c r="C425" s="78" t="s">
        <v>57</v>
      </c>
      <c r="D425" s="267" t="e">
        <f>IF(#REF!="","―",#REF!)</f>
        <v>#REF!</v>
      </c>
      <c r="E425" s="262" t="e">
        <f>IF(#REF!="","―",#REF!)</f>
        <v>#REF!</v>
      </c>
      <c r="F425" s="263" t="e">
        <f>IF(#REF!="","―",#REF!)</f>
        <v>#REF!</v>
      </c>
      <c r="G425" s="231"/>
      <c r="H425" s="131" t="s">
        <v>56</v>
      </c>
      <c r="I425" s="132" t="s">
        <v>57</v>
      </c>
      <c r="J425" s="263" t="e">
        <f>IF(#REF!="","―",#REF!)</f>
        <v>#REF!</v>
      </c>
      <c r="K425" s="263" t="e">
        <f>IF(#REF!="","―",#REF!)</f>
        <v>#REF!</v>
      </c>
      <c r="L425" s="263" t="e">
        <f>IF(#REF!="","―",#REF!)</f>
        <v>#REF!</v>
      </c>
      <c r="M425" s="226"/>
    </row>
    <row r="426" spans="2:13" s="229" customFormat="1" ht="15.75" customHeight="1" x14ac:dyDescent="0.2">
      <c r="B426" s="69"/>
      <c r="C426" s="78" t="s">
        <v>58</v>
      </c>
      <c r="D426" s="267" t="e">
        <f>IF(#REF!="","―",#REF!)</f>
        <v>#REF!</v>
      </c>
      <c r="E426" s="262" t="e">
        <f>IF(#REF!="","―",#REF!)</f>
        <v>#REF!</v>
      </c>
      <c r="F426" s="262" t="e">
        <f>IF(#REF!="","―",#REF!)</f>
        <v>#REF!</v>
      </c>
      <c r="G426" s="231"/>
      <c r="H426" s="131"/>
      <c r="I426" s="132" t="s">
        <v>58</v>
      </c>
      <c r="J426" s="262" t="e">
        <f>IF(#REF!="","―",#REF!)</f>
        <v>#REF!</v>
      </c>
      <c r="K426" s="262" t="e">
        <f>IF(#REF!="","―",#REF!)</f>
        <v>#REF!</v>
      </c>
      <c r="L426" s="262" t="e">
        <f>IF(#REF!="","―",#REF!)</f>
        <v>#REF!</v>
      </c>
      <c r="M426" s="226"/>
    </row>
    <row r="427" spans="2:13" s="229" customFormat="1" ht="15.75" customHeight="1" x14ac:dyDescent="0.2">
      <c r="B427" s="69"/>
      <c r="C427" s="78" t="s">
        <v>59</v>
      </c>
      <c r="D427" s="267" t="e">
        <f>IF(#REF!="","―",#REF!)</f>
        <v>#REF!</v>
      </c>
      <c r="E427" s="262" t="e">
        <f>IF(#REF!="","―",#REF!)</f>
        <v>#REF!</v>
      </c>
      <c r="F427" s="262" t="e">
        <f>IF(#REF!="","―",#REF!)</f>
        <v>#REF!</v>
      </c>
      <c r="G427" s="231"/>
      <c r="H427" s="131"/>
      <c r="I427" s="132" t="s">
        <v>59</v>
      </c>
      <c r="J427" s="262" t="e">
        <f>IF(#REF!="","―",#REF!)</f>
        <v>#REF!</v>
      </c>
      <c r="K427" s="262" t="e">
        <f>IF(#REF!="","―",#REF!)</f>
        <v>#REF!</v>
      </c>
      <c r="L427" s="262" t="e">
        <f>IF(#REF!="","―",#REF!)</f>
        <v>#REF!</v>
      </c>
      <c r="M427" s="226"/>
    </row>
    <row r="428" spans="2:13" s="229" customFormat="1" ht="15.75" customHeight="1" x14ac:dyDescent="0.2">
      <c r="B428" s="71"/>
      <c r="C428" s="82" t="s">
        <v>60</v>
      </c>
      <c r="D428" s="267" t="e">
        <f>IF(#REF!="","―",#REF!)</f>
        <v>#REF!</v>
      </c>
      <c r="E428" s="262" t="e">
        <f>IF(#REF!="","―",#REF!)</f>
        <v>#REF!</v>
      </c>
      <c r="F428" s="264" t="e">
        <f>IF(#REF!="","―",#REF!)</f>
        <v>#REF!</v>
      </c>
      <c r="G428" s="231"/>
      <c r="H428" s="129"/>
      <c r="I428" s="130" t="s">
        <v>60</v>
      </c>
      <c r="J428" s="264" t="e">
        <f>IF(#REF!="","―",#REF!)</f>
        <v>#REF!</v>
      </c>
      <c r="K428" s="264" t="e">
        <f>IF(#REF!="","―",#REF!)</f>
        <v>#REF!</v>
      </c>
      <c r="L428" s="264" t="e">
        <f>IF(#REF!="","―",#REF!)</f>
        <v>#REF!</v>
      </c>
      <c r="M428" s="226"/>
    </row>
    <row r="429" spans="2:13" s="229" customFormat="1" ht="15.75" customHeight="1" x14ac:dyDescent="0.2">
      <c r="B429" s="69" t="s">
        <v>61</v>
      </c>
      <c r="C429" s="78" t="s">
        <v>62</v>
      </c>
      <c r="D429" s="265" t="e">
        <f>IF(#REF!="","―",#REF!)</f>
        <v>#REF!</v>
      </c>
      <c r="E429" s="263" t="e">
        <f>IF(#REF!="","―",#REF!)</f>
        <v>#REF!</v>
      </c>
      <c r="F429" s="263" t="e">
        <f>IF(#REF!="","―",#REF!)</f>
        <v>#REF!</v>
      </c>
      <c r="G429" s="231"/>
      <c r="H429" s="131" t="s">
        <v>61</v>
      </c>
      <c r="I429" s="132" t="s">
        <v>62</v>
      </c>
      <c r="J429" s="263" t="e">
        <f>IF(#REF!="","―",#REF!)</f>
        <v>#REF!</v>
      </c>
      <c r="K429" s="263" t="e">
        <f>IF(#REF!="","―",#REF!)</f>
        <v>#REF!</v>
      </c>
      <c r="L429" s="263" t="e">
        <f>IF(#REF!="","―",#REF!)</f>
        <v>#REF!</v>
      </c>
      <c r="M429" s="226"/>
    </row>
    <row r="430" spans="2:13" s="229" customFormat="1" ht="15.75" customHeight="1" x14ac:dyDescent="0.2">
      <c r="B430" s="69"/>
      <c r="C430" s="78" t="s">
        <v>63</v>
      </c>
      <c r="D430" s="267" t="e">
        <f>IF(#REF!="","―",#REF!)</f>
        <v>#REF!</v>
      </c>
      <c r="E430" s="262" t="e">
        <f>IF(#REF!="","―",#REF!)</f>
        <v>#REF!</v>
      </c>
      <c r="F430" s="262" t="e">
        <f>IF(#REF!="","―",#REF!)</f>
        <v>#REF!</v>
      </c>
      <c r="G430" s="231"/>
      <c r="H430" s="131"/>
      <c r="I430" s="132" t="s">
        <v>63</v>
      </c>
      <c r="J430" s="262" t="e">
        <f>IF(#REF!="","―",#REF!)</f>
        <v>#REF!</v>
      </c>
      <c r="K430" s="262" t="e">
        <f>IF(#REF!="","―",#REF!)</f>
        <v>#REF!</v>
      </c>
      <c r="L430" s="262" t="e">
        <f>IF(#REF!="","―",#REF!)</f>
        <v>#REF!</v>
      </c>
      <c r="M430" s="226"/>
    </row>
    <row r="431" spans="2:13" s="229" customFormat="1" ht="15.75" customHeight="1" x14ac:dyDescent="0.2">
      <c r="B431" s="69"/>
      <c r="C431" s="78" t="s">
        <v>64</v>
      </c>
      <c r="D431" s="267" t="e">
        <f>IF(#REF!="","―",#REF!)</f>
        <v>#REF!</v>
      </c>
      <c r="E431" s="262" t="e">
        <f>IF(#REF!="","―",#REF!)</f>
        <v>#REF!</v>
      </c>
      <c r="F431" s="262" t="e">
        <f>IF(#REF!="","―",#REF!)</f>
        <v>#REF!</v>
      </c>
      <c r="G431" s="231"/>
      <c r="H431" s="131"/>
      <c r="I431" s="132" t="s">
        <v>64</v>
      </c>
      <c r="J431" s="262" t="e">
        <f>IF(#REF!="","―",#REF!)</f>
        <v>#REF!</v>
      </c>
      <c r="K431" s="262" t="e">
        <f>IF(#REF!="","―",#REF!)</f>
        <v>#REF!</v>
      </c>
      <c r="L431" s="262" t="e">
        <f>IF(#REF!="","―",#REF!)</f>
        <v>#REF!</v>
      </c>
      <c r="M431" s="226"/>
    </row>
    <row r="432" spans="2:13" s="229" customFormat="1" ht="15.75" customHeight="1" x14ac:dyDescent="0.2">
      <c r="B432" s="69"/>
      <c r="C432" s="78" t="s">
        <v>65</v>
      </c>
      <c r="D432" s="267" t="e">
        <f>IF(#REF!="","―",#REF!)</f>
        <v>#REF!</v>
      </c>
      <c r="E432" s="262" t="e">
        <f>IF(#REF!="","―",#REF!)</f>
        <v>#REF!</v>
      </c>
      <c r="F432" s="262" t="e">
        <f>IF(#REF!="","―",#REF!)</f>
        <v>#REF!</v>
      </c>
      <c r="G432" s="231"/>
      <c r="H432" s="131"/>
      <c r="I432" s="132" t="s">
        <v>65</v>
      </c>
      <c r="J432" s="262" t="e">
        <f>IF(#REF!="","―",#REF!)</f>
        <v>#REF!</v>
      </c>
      <c r="K432" s="262" t="e">
        <f>IF(#REF!="","―",#REF!)</f>
        <v>#REF!</v>
      </c>
      <c r="L432" s="262" t="e">
        <f>IF(#REF!="","―",#REF!)</f>
        <v>#REF!</v>
      </c>
      <c r="M432" s="226"/>
    </row>
    <row r="433" spans="2:13" s="229" customFormat="1" ht="15.75" customHeight="1" x14ac:dyDescent="0.2">
      <c r="B433" s="69"/>
      <c r="C433" s="78" t="s">
        <v>66</v>
      </c>
      <c r="D433" s="267" t="e">
        <f>IF(#REF!="","―",#REF!)</f>
        <v>#REF!</v>
      </c>
      <c r="E433" s="262" t="e">
        <f>IF(#REF!="","―",#REF!)</f>
        <v>#REF!</v>
      </c>
      <c r="F433" s="262" t="e">
        <f>IF(#REF!="","―",#REF!)</f>
        <v>#REF!</v>
      </c>
      <c r="G433" s="231"/>
      <c r="H433" s="131"/>
      <c r="I433" s="132" t="s">
        <v>66</v>
      </c>
      <c r="J433" s="262" t="e">
        <f>IF(#REF!="","―",#REF!)</f>
        <v>#REF!</v>
      </c>
      <c r="K433" s="262" t="e">
        <f>IF(#REF!="","―",#REF!)</f>
        <v>#REF!</v>
      </c>
      <c r="L433" s="262" t="e">
        <f>IF(#REF!="","―",#REF!)</f>
        <v>#REF!</v>
      </c>
      <c r="M433" s="226"/>
    </row>
    <row r="434" spans="2:13" s="229" customFormat="1" ht="15.75" customHeight="1" x14ac:dyDescent="0.2">
      <c r="B434" s="69"/>
      <c r="C434" s="78" t="s">
        <v>67</v>
      </c>
      <c r="D434" s="267" t="e">
        <f>IF(#REF!="","―",#REF!)</f>
        <v>#REF!</v>
      </c>
      <c r="E434" s="262" t="e">
        <f>IF(#REF!="","―",#REF!)</f>
        <v>#REF!</v>
      </c>
      <c r="F434" s="262" t="e">
        <f>IF(#REF!="","―",#REF!)</f>
        <v>#REF!</v>
      </c>
      <c r="G434" s="231"/>
      <c r="H434" s="131"/>
      <c r="I434" s="132" t="s">
        <v>67</v>
      </c>
      <c r="J434" s="262" t="e">
        <f>IF(#REF!="","―",#REF!)</f>
        <v>#REF!</v>
      </c>
      <c r="K434" s="262" t="e">
        <f>IF(#REF!="","―",#REF!)</f>
        <v>#REF!</v>
      </c>
      <c r="L434" s="262" t="e">
        <f>IF(#REF!="","―",#REF!)</f>
        <v>#REF!</v>
      </c>
      <c r="M434" s="226"/>
    </row>
    <row r="435" spans="2:13" s="229" customFormat="1" ht="15.75" customHeight="1" x14ac:dyDescent="0.2">
      <c r="B435" s="71"/>
      <c r="C435" s="82" t="s">
        <v>68</v>
      </c>
      <c r="D435" s="268" t="e">
        <f>IF(#REF!="","―",#REF!)</f>
        <v>#REF!</v>
      </c>
      <c r="E435" s="264" t="e">
        <f>IF(#REF!="","―",#REF!)</f>
        <v>#REF!</v>
      </c>
      <c r="F435" s="264" t="e">
        <f>IF(#REF!="","―",#REF!)</f>
        <v>#REF!</v>
      </c>
      <c r="G435" s="231"/>
      <c r="H435" s="129"/>
      <c r="I435" s="130" t="s">
        <v>68</v>
      </c>
      <c r="J435" s="264" t="e">
        <f>IF(#REF!="","―",#REF!)</f>
        <v>#REF!</v>
      </c>
      <c r="K435" s="264" t="e">
        <f>IF(#REF!="","―",#REF!)</f>
        <v>#REF!</v>
      </c>
      <c r="L435" s="264" t="e">
        <f>IF(#REF!="","―",#REF!)</f>
        <v>#REF!</v>
      </c>
      <c r="M435" s="226"/>
    </row>
    <row r="436" spans="2:13" s="229" customFormat="1" ht="15.75" customHeight="1" x14ac:dyDescent="0.2">
      <c r="B436" s="69" t="s">
        <v>69</v>
      </c>
      <c r="C436" s="78" t="s">
        <v>70</v>
      </c>
      <c r="D436" s="267" t="e">
        <f>IF(#REF!="","―",#REF!)</f>
        <v>#REF!</v>
      </c>
      <c r="E436" s="262" t="e">
        <f>IF(#REF!="","―",#REF!)</f>
        <v>#REF!</v>
      </c>
      <c r="F436" s="263" t="e">
        <f>IF(#REF!="","―",#REF!)</f>
        <v>#REF!</v>
      </c>
      <c r="G436" s="231"/>
      <c r="H436" s="131" t="s">
        <v>69</v>
      </c>
      <c r="I436" s="132" t="s">
        <v>70</v>
      </c>
      <c r="J436" s="263" t="e">
        <f>IF(#REF!="","―",#REF!)</f>
        <v>#REF!</v>
      </c>
      <c r="K436" s="263" t="e">
        <f>IF(#REF!="","―",#REF!)</f>
        <v>#REF!</v>
      </c>
      <c r="L436" s="263" t="e">
        <f>IF(#REF!="","―",#REF!)</f>
        <v>#REF!</v>
      </c>
      <c r="M436" s="226"/>
    </row>
    <row r="437" spans="2:13" s="229" customFormat="1" ht="15.75" customHeight="1" x14ac:dyDescent="0.2">
      <c r="B437" s="69"/>
      <c r="C437" s="78" t="s">
        <v>71</v>
      </c>
      <c r="D437" s="267" t="e">
        <f>IF(#REF!="","―",#REF!)</f>
        <v>#REF!</v>
      </c>
      <c r="E437" s="262" t="e">
        <f>IF(#REF!="","―",#REF!)</f>
        <v>#REF!</v>
      </c>
      <c r="F437" s="262" t="e">
        <f>IF(#REF!="","―",#REF!)</f>
        <v>#REF!</v>
      </c>
      <c r="G437" s="231"/>
      <c r="H437" s="131"/>
      <c r="I437" s="132" t="s">
        <v>71</v>
      </c>
      <c r="J437" s="262" t="e">
        <f>IF(#REF!="","―",#REF!)</f>
        <v>#REF!</v>
      </c>
      <c r="K437" s="262" t="e">
        <f>IF(#REF!="","―",#REF!)</f>
        <v>#REF!</v>
      </c>
      <c r="L437" s="262" t="e">
        <f>IF(#REF!="","―",#REF!)</f>
        <v>#REF!</v>
      </c>
      <c r="M437" s="226"/>
    </row>
    <row r="438" spans="2:13" s="229" customFormat="1" ht="15.75" customHeight="1" x14ac:dyDescent="0.2">
      <c r="B438" s="69"/>
      <c r="C438" s="78" t="s">
        <v>72</v>
      </c>
      <c r="D438" s="267" t="e">
        <f>IF(#REF!="","―",#REF!)</f>
        <v>#REF!</v>
      </c>
      <c r="E438" s="262" t="e">
        <f>IF(#REF!="","―",#REF!)</f>
        <v>#REF!</v>
      </c>
      <c r="F438" s="262" t="e">
        <f>IF(#REF!="","―",#REF!)</f>
        <v>#REF!</v>
      </c>
      <c r="G438" s="231"/>
      <c r="H438" s="131"/>
      <c r="I438" s="132" t="s">
        <v>72</v>
      </c>
      <c r="J438" s="262" t="e">
        <f>IF(#REF!="","―",#REF!)</f>
        <v>#REF!</v>
      </c>
      <c r="K438" s="262" t="e">
        <f>IF(#REF!="","―",#REF!)</f>
        <v>#REF!</v>
      </c>
      <c r="L438" s="262" t="e">
        <f>IF(#REF!="","―",#REF!)</f>
        <v>#REF!</v>
      </c>
      <c r="M438" s="226"/>
    </row>
    <row r="439" spans="2:13" s="229" customFormat="1" ht="15.75" customHeight="1" x14ac:dyDescent="0.2">
      <c r="B439" s="69"/>
      <c r="C439" s="78" t="s">
        <v>73</v>
      </c>
      <c r="D439" s="267" t="e">
        <f>IF(#REF!="","―",#REF!)</f>
        <v>#REF!</v>
      </c>
      <c r="E439" s="262" t="e">
        <f>IF(#REF!="","―",#REF!)</f>
        <v>#REF!</v>
      </c>
      <c r="F439" s="262" t="e">
        <f>IF(#REF!="","―",#REF!)</f>
        <v>#REF!</v>
      </c>
      <c r="G439" s="231"/>
      <c r="H439" s="131"/>
      <c r="I439" s="132" t="s">
        <v>73</v>
      </c>
      <c r="J439" s="262" t="e">
        <f>IF(#REF!="","―",#REF!)</f>
        <v>#REF!</v>
      </c>
      <c r="K439" s="262" t="e">
        <f>IF(#REF!="","―",#REF!)</f>
        <v>#REF!</v>
      </c>
      <c r="L439" s="262" t="e">
        <f>IF(#REF!="","―",#REF!)</f>
        <v>#REF!</v>
      </c>
      <c r="M439" s="226"/>
    </row>
    <row r="440" spans="2:13" s="229" customFormat="1" ht="15.75" customHeight="1" x14ac:dyDescent="0.2">
      <c r="B440" s="71"/>
      <c r="C440" s="82" t="s">
        <v>74</v>
      </c>
      <c r="D440" s="267" t="e">
        <f>IF(#REF!="","―",#REF!)</f>
        <v>#REF!</v>
      </c>
      <c r="E440" s="262" t="e">
        <f>IF(#REF!="","―",#REF!)</f>
        <v>#REF!</v>
      </c>
      <c r="F440" s="264" t="e">
        <f>IF(#REF!="","―",#REF!)</f>
        <v>#REF!</v>
      </c>
      <c r="G440" s="231"/>
      <c r="H440" s="129"/>
      <c r="I440" s="130" t="s">
        <v>74</v>
      </c>
      <c r="J440" s="264" t="e">
        <f>IF(#REF!="","―",#REF!)</f>
        <v>#REF!</v>
      </c>
      <c r="K440" s="264" t="e">
        <f>IF(#REF!="","―",#REF!)</f>
        <v>#REF!</v>
      </c>
      <c r="L440" s="264" t="e">
        <f>IF(#REF!="","―",#REF!)</f>
        <v>#REF!</v>
      </c>
      <c r="M440" s="226"/>
    </row>
    <row r="441" spans="2:13" s="229" customFormat="1" ht="15.75" customHeight="1" x14ac:dyDescent="0.2">
      <c r="B441" s="69" t="s">
        <v>75</v>
      </c>
      <c r="C441" s="78" t="s">
        <v>76</v>
      </c>
      <c r="D441" s="265" t="e">
        <f>IF(#REF!="","―",#REF!)</f>
        <v>#REF!</v>
      </c>
      <c r="E441" s="263" t="e">
        <f>IF(#REF!="","―",#REF!)</f>
        <v>#REF!</v>
      </c>
      <c r="F441" s="263" t="e">
        <f>IF(#REF!="","―",#REF!)</f>
        <v>#REF!</v>
      </c>
      <c r="G441" s="231"/>
      <c r="H441" s="131" t="s">
        <v>75</v>
      </c>
      <c r="I441" s="132" t="s">
        <v>76</v>
      </c>
      <c r="J441" s="263" t="e">
        <f>IF(#REF!="","―",#REF!)</f>
        <v>#REF!</v>
      </c>
      <c r="K441" s="263" t="e">
        <f>IF(#REF!="","―",#REF!)</f>
        <v>#REF!</v>
      </c>
      <c r="L441" s="263" t="e">
        <f>IF(#REF!="","―",#REF!)</f>
        <v>#REF!</v>
      </c>
      <c r="M441" s="226"/>
    </row>
    <row r="442" spans="2:13" s="229" customFormat="1" ht="15.75" customHeight="1" x14ac:dyDescent="0.2">
      <c r="B442" s="69"/>
      <c r="C442" s="78" t="s">
        <v>77</v>
      </c>
      <c r="D442" s="267" t="e">
        <f>IF(#REF!="","―",#REF!)</f>
        <v>#REF!</v>
      </c>
      <c r="E442" s="262" t="e">
        <f>IF(#REF!="","―",#REF!)</f>
        <v>#REF!</v>
      </c>
      <c r="F442" s="262" t="e">
        <f>IF(#REF!="","―",#REF!)</f>
        <v>#REF!</v>
      </c>
      <c r="G442" s="231"/>
      <c r="H442" s="131"/>
      <c r="I442" s="132" t="s">
        <v>77</v>
      </c>
      <c r="J442" s="262" t="e">
        <f>IF(#REF!="","―",#REF!)</f>
        <v>#REF!</v>
      </c>
      <c r="K442" s="262" t="e">
        <f>IF(#REF!="","―",#REF!)</f>
        <v>#REF!</v>
      </c>
      <c r="L442" s="262" t="e">
        <f>IF(#REF!="","―",#REF!)</f>
        <v>#REF!</v>
      </c>
      <c r="M442" s="226"/>
    </row>
    <row r="443" spans="2:13" s="229" customFormat="1" ht="15.75" customHeight="1" x14ac:dyDescent="0.2">
      <c r="B443" s="69"/>
      <c r="C443" s="78" t="s">
        <v>78</v>
      </c>
      <c r="D443" s="267" t="e">
        <f>IF(#REF!="","―",#REF!)</f>
        <v>#REF!</v>
      </c>
      <c r="E443" s="262" t="e">
        <f>IF(#REF!="","―",#REF!)</f>
        <v>#REF!</v>
      </c>
      <c r="F443" s="262" t="e">
        <f>IF(#REF!="","―",#REF!)</f>
        <v>#REF!</v>
      </c>
      <c r="G443" s="231"/>
      <c r="H443" s="131"/>
      <c r="I443" s="132" t="s">
        <v>78</v>
      </c>
      <c r="J443" s="262" t="e">
        <f>IF(#REF!="","―",#REF!)</f>
        <v>#REF!</v>
      </c>
      <c r="K443" s="262" t="e">
        <f>IF(#REF!="","―",#REF!)</f>
        <v>#REF!</v>
      </c>
      <c r="L443" s="262" t="e">
        <f>IF(#REF!="","―",#REF!)</f>
        <v>#REF!</v>
      </c>
      <c r="M443" s="226"/>
    </row>
    <row r="444" spans="2:13" s="229" customFormat="1" ht="15.75" customHeight="1" x14ac:dyDescent="0.2">
      <c r="B444" s="71"/>
      <c r="C444" s="82" t="s">
        <v>79</v>
      </c>
      <c r="D444" s="268" t="e">
        <f>IF(#REF!="","―",#REF!)</f>
        <v>#REF!</v>
      </c>
      <c r="E444" s="264" t="e">
        <f>IF(#REF!="","―",#REF!)</f>
        <v>#REF!</v>
      </c>
      <c r="F444" s="264" t="e">
        <f>IF(#REF!="","―",#REF!)</f>
        <v>#REF!</v>
      </c>
      <c r="G444" s="231"/>
      <c r="H444" s="129"/>
      <c r="I444" s="130" t="s">
        <v>79</v>
      </c>
      <c r="J444" s="264" t="e">
        <f>IF(#REF!="","―",#REF!)</f>
        <v>#REF!</v>
      </c>
      <c r="K444" s="264" t="e">
        <f>IF(#REF!="","―",#REF!)</f>
        <v>#REF!</v>
      </c>
      <c r="L444" s="264" t="e">
        <f>IF(#REF!="","―",#REF!)</f>
        <v>#REF!</v>
      </c>
      <c r="M444" s="226"/>
    </row>
    <row r="445" spans="2:13" s="229" customFormat="1" ht="15.75" customHeight="1" x14ac:dyDescent="0.2">
      <c r="B445" s="69" t="s">
        <v>80</v>
      </c>
      <c r="C445" s="78" t="s">
        <v>81</v>
      </c>
      <c r="D445" s="267" t="e">
        <f>IF(#REF!="","―",#REF!)</f>
        <v>#REF!</v>
      </c>
      <c r="E445" s="262" t="e">
        <f>IF(#REF!="","―",#REF!)</f>
        <v>#REF!</v>
      </c>
      <c r="F445" s="262" t="e">
        <f>IF(#REF!="","―",#REF!)</f>
        <v>#REF!</v>
      </c>
      <c r="G445" s="231"/>
      <c r="H445" s="131" t="s">
        <v>80</v>
      </c>
      <c r="I445" s="78" t="s">
        <v>81</v>
      </c>
      <c r="J445" s="262" t="e">
        <f>IF(#REF!="","―",#REF!)</f>
        <v>#REF!</v>
      </c>
      <c r="K445" s="262" t="e">
        <f>IF(#REF!="","―",#REF!)</f>
        <v>#REF!</v>
      </c>
      <c r="L445" s="262" t="e">
        <f>IF(#REF!="","―",#REF!)</f>
        <v>#REF!</v>
      </c>
      <c r="M445" s="226"/>
    </row>
    <row r="446" spans="2:13" s="229" customFormat="1" ht="15.75" customHeight="1" x14ac:dyDescent="0.2">
      <c r="B446" s="69"/>
      <c r="C446" s="78" t="s">
        <v>189</v>
      </c>
      <c r="D446" s="267" t="e">
        <f>IF(#REF!="","―",#REF!)</f>
        <v>#REF!</v>
      </c>
      <c r="E446" s="262" t="e">
        <f>IF(#REF!="","―",#REF!)</f>
        <v>#REF!</v>
      </c>
      <c r="F446" s="262" t="e">
        <f>IF(#REF!="","―",#REF!)</f>
        <v>#REF!</v>
      </c>
      <c r="G446" s="231"/>
      <c r="H446" s="131"/>
      <c r="I446" s="78" t="s">
        <v>189</v>
      </c>
      <c r="J446" s="262" t="e">
        <f>IF(#REF!="","―",#REF!)</f>
        <v>#REF!</v>
      </c>
      <c r="K446" s="262" t="e">
        <f>IF(#REF!="","―",#REF!)</f>
        <v>#REF!</v>
      </c>
      <c r="L446" s="262" t="e">
        <f>IF(#REF!="","―",#REF!)</f>
        <v>#REF!</v>
      </c>
      <c r="M446" s="226"/>
    </row>
    <row r="447" spans="2:13" s="229" customFormat="1" ht="15.75" customHeight="1" x14ac:dyDescent="0.2">
      <c r="B447" s="69"/>
      <c r="C447" s="78" t="s">
        <v>190</v>
      </c>
      <c r="D447" s="267" t="e">
        <f>IF(#REF!="","―",#REF!)</f>
        <v>#REF!</v>
      </c>
      <c r="E447" s="262" t="e">
        <f>IF(#REF!="","―",#REF!)</f>
        <v>#REF!</v>
      </c>
      <c r="F447" s="262" t="e">
        <f>IF(#REF!="","―",#REF!)</f>
        <v>#REF!</v>
      </c>
      <c r="G447" s="231"/>
      <c r="H447" s="131"/>
      <c r="I447" s="78" t="s">
        <v>190</v>
      </c>
      <c r="J447" s="262" t="e">
        <f>IF(#REF!="","―",#REF!)</f>
        <v>#REF!</v>
      </c>
      <c r="K447" s="262" t="e">
        <f>IF(#REF!="","―",#REF!)</f>
        <v>#REF!</v>
      </c>
      <c r="L447" s="262" t="e">
        <f>IF(#REF!="","―",#REF!)</f>
        <v>#REF!</v>
      </c>
      <c r="M447" s="226"/>
    </row>
    <row r="448" spans="2:13" s="229" customFormat="1" ht="15.75" customHeight="1" x14ac:dyDescent="0.2">
      <c r="B448" s="69"/>
      <c r="C448" s="78" t="s">
        <v>191</v>
      </c>
      <c r="D448" s="267" t="e">
        <f>IF(#REF!="","―",#REF!)</f>
        <v>#REF!</v>
      </c>
      <c r="E448" s="262" t="e">
        <f>IF(#REF!="","―",#REF!)</f>
        <v>#REF!</v>
      </c>
      <c r="F448" s="262" t="e">
        <f>IF(#REF!="","―",#REF!)</f>
        <v>#REF!</v>
      </c>
      <c r="G448" s="231"/>
      <c r="H448" s="131"/>
      <c r="I448" s="78" t="s">
        <v>191</v>
      </c>
      <c r="J448" s="262" t="e">
        <f>IF(#REF!="","―",#REF!)</f>
        <v>#REF!</v>
      </c>
      <c r="K448" s="262" t="e">
        <f>IF(#REF!="","―",#REF!)</f>
        <v>#REF!</v>
      </c>
      <c r="L448" s="262" t="e">
        <f>IF(#REF!="","―",#REF!)</f>
        <v>#REF!</v>
      </c>
      <c r="M448" s="226"/>
    </row>
    <row r="449" spans="2:13" s="229" customFormat="1" ht="15.75" customHeight="1" x14ac:dyDescent="0.2">
      <c r="B449" s="69"/>
      <c r="C449" s="78" t="s">
        <v>192</v>
      </c>
      <c r="D449" s="267" t="e">
        <f>IF(#REF!="","―",#REF!)</f>
        <v>#REF!</v>
      </c>
      <c r="E449" s="262" t="e">
        <f>IF(#REF!="","―",#REF!)</f>
        <v>#REF!</v>
      </c>
      <c r="F449" s="262" t="e">
        <f>IF(#REF!="","―",#REF!)</f>
        <v>#REF!</v>
      </c>
      <c r="G449" s="231"/>
      <c r="H449" s="131"/>
      <c r="I449" s="78" t="s">
        <v>192</v>
      </c>
      <c r="J449" s="262" t="e">
        <f>IF(#REF!="","―",#REF!)</f>
        <v>#REF!</v>
      </c>
      <c r="K449" s="262" t="e">
        <f>IF(#REF!="","―",#REF!)</f>
        <v>#REF!</v>
      </c>
      <c r="L449" s="262" t="e">
        <f>IF(#REF!="","―",#REF!)</f>
        <v>#REF!</v>
      </c>
      <c r="M449" s="226"/>
    </row>
    <row r="450" spans="2:13" s="229" customFormat="1" ht="15.75" customHeight="1" x14ac:dyDescent="0.2">
      <c r="B450" s="69"/>
      <c r="C450" s="78" t="s">
        <v>82</v>
      </c>
      <c r="D450" s="267" t="e">
        <f>IF(#REF!="","―",#REF!)</f>
        <v>#REF!</v>
      </c>
      <c r="E450" s="262" t="e">
        <f>IF(#REF!="","―",#REF!)</f>
        <v>#REF!</v>
      </c>
      <c r="F450" s="262" t="e">
        <f>IF(#REF!="","―",#REF!)</f>
        <v>#REF!</v>
      </c>
      <c r="G450" s="231"/>
      <c r="H450" s="131"/>
      <c r="I450" s="78" t="s">
        <v>82</v>
      </c>
      <c r="J450" s="262" t="e">
        <f>IF(#REF!="","―",#REF!)</f>
        <v>#REF!</v>
      </c>
      <c r="K450" s="262" t="e">
        <f>IF(#REF!="","―",#REF!)</f>
        <v>#REF!</v>
      </c>
      <c r="L450" s="262" t="e">
        <f>IF(#REF!="","―",#REF!)</f>
        <v>#REF!</v>
      </c>
      <c r="M450" s="226"/>
    </row>
    <row r="451" spans="2:13" s="229" customFormat="1" ht="15.75" customHeight="1" x14ac:dyDescent="0.2">
      <c r="B451" s="69"/>
      <c r="C451" s="78" t="s">
        <v>193</v>
      </c>
      <c r="D451" s="267" t="e">
        <f>IF(#REF!="","―",#REF!)</f>
        <v>#REF!</v>
      </c>
      <c r="E451" s="262" t="e">
        <f>IF(#REF!="","―",#REF!)</f>
        <v>#REF!</v>
      </c>
      <c r="F451" s="262" t="e">
        <f>IF(#REF!="","―",#REF!)</f>
        <v>#REF!</v>
      </c>
      <c r="G451" s="231"/>
      <c r="H451" s="131"/>
      <c r="I451" s="78" t="s">
        <v>193</v>
      </c>
      <c r="J451" s="262" t="e">
        <f>IF(#REF!="","―",#REF!)</f>
        <v>#REF!</v>
      </c>
      <c r="K451" s="262" t="e">
        <f>IF(#REF!="","―",#REF!)</f>
        <v>#REF!</v>
      </c>
      <c r="L451" s="262" t="e">
        <f>IF(#REF!="","―",#REF!)</f>
        <v>#REF!</v>
      </c>
      <c r="M451" s="226"/>
    </row>
    <row r="452" spans="2:13" s="229" customFormat="1" ht="15.75" customHeight="1" x14ac:dyDescent="0.2">
      <c r="B452" s="71"/>
      <c r="C452" s="82" t="s">
        <v>83</v>
      </c>
      <c r="D452" s="268" t="e">
        <f>IF(#REF!="","―",#REF!)</f>
        <v>#REF!</v>
      </c>
      <c r="E452" s="264" t="e">
        <f>IF(#REF!="","―",#REF!)</f>
        <v>#REF!</v>
      </c>
      <c r="F452" s="264" t="e">
        <f>IF(#REF!="","―",#REF!)</f>
        <v>#REF!</v>
      </c>
      <c r="G452" s="231"/>
      <c r="H452" s="129"/>
      <c r="I452" s="82" t="s">
        <v>83</v>
      </c>
      <c r="J452" s="264" t="e">
        <f>IF(#REF!="","―",#REF!)</f>
        <v>#REF!</v>
      </c>
      <c r="K452" s="264" t="e">
        <f>IF(#REF!="","―",#REF!)</f>
        <v>#REF!</v>
      </c>
      <c r="L452" s="264" t="e">
        <f>IF(#REF!="","―",#REF!)</f>
        <v>#REF!</v>
      </c>
      <c r="M452" s="226"/>
    </row>
    <row r="453" spans="2:13" s="229" customFormat="1" ht="15.75" customHeight="1" x14ac:dyDescent="0.15">
      <c r="B453" s="24"/>
      <c r="C453" s="24"/>
      <c r="D453" s="23"/>
      <c r="E453" s="23"/>
      <c r="F453" s="23"/>
      <c r="G453" s="22"/>
      <c r="H453" s="24"/>
      <c r="I453" s="24"/>
      <c r="J453" s="23"/>
      <c r="K453" s="23"/>
      <c r="L453" s="23"/>
      <c r="M453" s="226"/>
    </row>
    <row r="454" spans="2:13" s="229" customFormat="1" ht="15.75" customHeight="1" x14ac:dyDescent="0.15">
      <c r="B454" s="83"/>
      <c r="C454" s="84"/>
      <c r="D454" s="75" t="s">
        <v>37</v>
      </c>
      <c r="E454" s="119" t="s">
        <v>38</v>
      </c>
      <c r="F454" s="76" t="s">
        <v>39</v>
      </c>
      <c r="G454" s="22"/>
      <c r="H454" s="83"/>
      <c r="I454" s="84"/>
      <c r="J454" s="75" t="s">
        <v>37</v>
      </c>
      <c r="K454" s="119" t="s">
        <v>38</v>
      </c>
      <c r="L454" s="76" t="s">
        <v>39</v>
      </c>
      <c r="M454" s="226"/>
    </row>
    <row r="455" spans="2:13" s="229" customFormat="1" ht="15.75" customHeight="1" x14ac:dyDescent="0.15">
      <c r="B455" s="77" t="s">
        <v>84</v>
      </c>
      <c r="C455" s="78"/>
      <c r="D455" s="206" t="e">
        <f>SUM(D406:D452)</f>
        <v>#REF!</v>
      </c>
      <c r="E455" s="207" t="e">
        <f>SUM(E406:E452)</f>
        <v>#REF!</v>
      </c>
      <c r="F455" s="125" t="e">
        <f>SUM(F406:F452)</f>
        <v>#REF!</v>
      </c>
      <c r="G455" s="22"/>
      <c r="H455" s="77" t="s">
        <v>84</v>
      </c>
      <c r="I455" s="78"/>
      <c r="J455" s="206" t="e">
        <f>SUM(J406:J452)</f>
        <v>#REF!</v>
      </c>
      <c r="K455" s="207" t="e">
        <f>SUM(K406:K452)</f>
        <v>#REF!</v>
      </c>
      <c r="L455" s="125" t="e">
        <f>SUM(L406:L452)</f>
        <v>#REF!</v>
      </c>
      <c r="M455" s="226"/>
    </row>
    <row r="456" spans="2:13" s="229" customFormat="1" ht="15.75" customHeight="1" x14ac:dyDescent="0.15">
      <c r="B456" s="79" t="s">
        <v>85</v>
      </c>
      <c r="C456" s="80"/>
      <c r="D456" s="208" t="e">
        <f>#REF!</f>
        <v>#REF!</v>
      </c>
      <c r="E456" s="209" t="e">
        <f>#REF!</f>
        <v>#REF!</v>
      </c>
      <c r="F456" s="126" t="e">
        <f>#REF!</f>
        <v>#REF!</v>
      </c>
      <c r="G456" s="22"/>
      <c r="H456" s="79" t="s">
        <v>85</v>
      </c>
      <c r="I456" s="80"/>
      <c r="J456" s="208" t="e">
        <f>#REF!</f>
        <v>#REF!</v>
      </c>
      <c r="K456" s="209" t="e">
        <f>#REF!</f>
        <v>#REF!</v>
      </c>
      <c r="L456" s="126" t="e">
        <f>#REF!</f>
        <v>#REF!</v>
      </c>
      <c r="M456" s="226"/>
    </row>
    <row r="457" spans="2:13" s="229" customFormat="1" ht="15.75" customHeight="1" x14ac:dyDescent="0.15">
      <c r="B457" s="79" t="s">
        <v>86</v>
      </c>
      <c r="C457" s="80"/>
      <c r="D457" s="208" t="s">
        <v>23</v>
      </c>
      <c r="E457" s="209" t="s">
        <v>23</v>
      </c>
      <c r="F457" s="126" t="s">
        <v>23</v>
      </c>
      <c r="G457" s="22"/>
      <c r="H457" s="79" t="s">
        <v>86</v>
      </c>
      <c r="I457" s="80"/>
      <c r="J457" s="208" t="s">
        <v>23</v>
      </c>
      <c r="K457" s="209" t="s">
        <v>23</v>
      </c>
      <c r="L457" s="126" t="s">
        <v>23</v>
      </c>
      <c r="M457" s="226"/>
    </row>
    <row r="458" spans="2:13" s="229" customFormat="1" ht="15.75" customHeight="1" x14ac:dyDescent="0.15">
      <c r="B458" s="81" t="s">
        <v>87</v>
      </c>
      <c r="C458" s="82"/>
      <c r="D458" s="210" t="s">
        <v>23</v>
      </c>
      <c r="E458" s="211" t="s">
        <v>23</v>
      </c>
      <c r="F458" s="127" t="s">
        <v>23</v>
      </c>
      <c r="G458" s="22"/>
      <c r="H458" s="81" t="s">
        <v>87</v>
      </c>
      <c r="I458" s="82"/>
      <c r="J458" s="210" t="s">
        <v>23</v>
      </c>
      <c r="K458" s="211" t="s">
        <v>23</v>
      </c>
      <c r="L458" s="127" t="s">
        <v>23</v>
      </c>
      <c r="M458" s="226"/>
    </row>
    <row r="459" spans="2:13" s="229" customFormat="1" ht="15.75" customHeight="1" x14ac:dyDescent="0.15">
      <c r="B459" s="24"/>
      <c r="C459" s="24"/>
      <c r="D459" s="23"/>
      <c r="E459" s="23"/>
      <c r="F459" s="23"/>
      <c r="G459" s="22"/>
      <c r="H459" s="24"/>
      <c r="I459" s="24"/>
      <c r="J459" s="23"/>
      <c r="K459" s="23"/>
      <c r="L459" s="23"/>
      <c r="M459" s="226"/>
    </row>
    <row r="460" spans="2:13" s="229" customFormat="1" ht="15.75" customHeight="1" x14ac:dyDescent="0.15">
      <c r="B460" s="22" t="s">
        <v>88</v>
      </c>
      <c r="C460" s="22"/>
      <c r="D460" s="23"/>
      <c r="E460" s="23"/>
      <c r="F460" s="23"/>
      <c r="G460" s="22"/>
      <c r="H460" s="22" t="s">
        <v>88</v>
      </c>
      <c r="I460" s="22"/>
      <c r="J460" s="23"/>
      <c r="K460" s="23"/>
      <c r="L460" s="23"/>
      <c r="M460" s="226"/>
    </row>
    <row r="461" spans="2:13" s="229" customFormat="1" ht="15.75" customHeight="1" x14ac:dyDescent="0.15">
      <c r="B461" s="73" t="s">
        <v>89</v>
      </c>
      <c r="C461" s="74"/>
      <c r="D461" s="75" t="s">
        <v>37</v>
      </c>
      <c r="E461" s="119" t="s">
        <v>38</v>
      </c>
      <c r="F461" s="76" t="s">
        <v>39</v>
      </c>
      <c r="G461" s="22"/>
      <c r="H461" s="73" t="s">
        <v>89</v>
      </c>
      <c r="I461" s="74"/>
      <c r="J461" s="75" t="s">
        <v>37</v>
      </c>
      <c r="K461" s="119" t="s">
        <v>38</v>
      </c>
      <c r="L461" s="76" t="s">
        <v>39</v>
      </c>
      <c r="M461" s="226"/>
    </row>
    <row r="462" spans="2:13" s="229" customFormat="1" ht="15.75" customHeight="1" x14ac:dyDescent="0.15">
      <c r="B462" s="69" t="s">
        <v>40</v>
      </c>
      <c r="C462" s="70" t="s">
        <v>90</v>
      </c>
      <c r="D462" s="88" t="e">
        <f>#REF!</f>
        <v>#REF!</v>
      </c>
      <c r="E462" s="118" t="e">
        <f>#REF!</f>
        <v>#REF!</v>
      </c>
      <c r="F462" s="87" t="e">
        <f>#REF!</f>
        <v>#REF!</v>
      </c>
      <c r="G462" s="22"/>
      <c r="H462" s="69" t="s">
        <v>40</v>
      </c>
      <c r="I462" s="70" t="s">
        <v>90</v>
      </c>
      <c r="J462" s="88" t="e">
        <f>#REF!</f>
        <v>#REF!</v>
      </c>
      <c r="K462" s="118" t="e">
        <f>#REF!</f>
        <v>#REF!</v>
      </c>
      <c r="L462" s="87" t="e">
        <f>#REF!</f>
        <v>#REF!</v>
      </c>
      <c r="M462" s="226"/>
    </row>
    <row r="463" spans="2:13" s="229" customFormat="1" ht="15.75" customHeight="1" x14ac:dyDescent="0.15">
      <c r="B463" s="69" t="s">
        <v>41</v>
      </c>
      <c r="C463" s="70" t="s">
        <v>91</v>
      </c>
      <c r="D463" s="88" t="e">
        <f>#REF!</f>
        <v>#REF!</v>
      </c>
      <c r="E463" s="118" t="e">
        <f>#REF!</f>
        <v>#REF!</v>
      </c>
      <c r="F463" s="87" t="e">
        <f>#REF!</f>
        <v>#REF!</v>
      </c>
      <c r="G463" s="22"/>
      <c r="H463" s="69" t="s">
        <v>41</v>
      </c>
      <c r="I463" s="70" t="s">
        <v>91</v>
      </c>
      <c r="J463" s="88" t="e">
        <f>#REF!</f>
        <v>#REF!</v>
      </c>
      <c r="K463" s="118" t="e">
        <f>#REF!</f>
        <v>#REF!</v>
      </c>
      <c r="L463" s="87" t="e">
        <f>#REF!</f>
        <v>#REF!</v>
      </c>
      <c r="M463" s="226"/>
    </row>
    <row r="464" spans="2:13" s="229" customFormat="1" ht="15.75" customHeight="1" x14ac:dyDescent="0.15">
      <c r="B464" s="69" t="s">
        <v>48</v>
      </c>
      <c r="C464" s="70" t="s">
        <v>213</v>
      </c>
      <c r="D464" s="88" t="e">
        <f>#REF!</f>
        <v>#REF!</v>
      </c>
      <c r="E464" s="118" t="e">
        <f>#REF!</f>
        <v>#REF!</v>
      </c>
      <c r="F464" s="87" t="e">
        <f>#REF!</f>
        <v>#REF!</v>
      </c>
      <c r="G464" s="22"/>
      <c r="H464" s="69" t="s">
        <v>48</v>
      </c>
      <c r="I464" s="70" t="s">
        <v>213</v>
      </c>
      <c r="J464" s="88" t="e">
        <f>#REF!</f>
        <v>#REF!</v>
      </c>
      <c r="K464" s="118" t="e">
        <f>#REF!</f>
        <v>#REF!</v>
      </c>
      <c r="L464" s="87" t="e">
        <f>#REF!</f>
        <v>#REF!</v>
      </c>
      <c r="M464" s="226"/>
    </row>
    <row r="465" spans="2:13" s="229" customFormat="1" ht="15.75" customHeight="1" x14ac:dyDescent="0.15">
      <c r="B465" s="69" t="s">
        <v>52</v>
      </c>
      <c r="C465" s="70" t="s">
        <v>92</v>
      </c>
      <c r="D465" s="88" t="e">
        <f>#REF!</f>
        <v>#REF!</v>
      </c>
      <c r="E465" s="118" t="e">
        <f>#REF!</f>
        <v>#REF!</v>
      </c>
      <c r="F465" s="87" t="e">
        <f>#REF!</f>
        <v>#REF!</v>
      </c>
      <c r="G465" s="22"/>
      <c r="H465" s="69" t="s">
        <v>52</v>
      </c>
      <c r="I465" s="70" t="s">
        <v>92</v>
      </c>
      <c r="J465" s="88" t="e">
        <f>#REF!</f>
        <v>#REF!</v>
      </c>
      <c r="K465" s="118" t="e">
        <f>#REF!</f>
        <v>#REF!</v>
      </c>
      <c r="L465" s="87" t="e">
        <f>#REF!</f>
        <v>#REF!</v>
      </c>
      <c r="M465" s="226"/>
    </row>
    <row r="466" spans="2:13" s="229" customFormat="1" ht="15.75" customHeight="1" x14ac:dyDescent="0.15">
      <c r="B466" s="69" t="s">
        <v>56</v>
      </c>
      <c r="C466" s="70" t="s">
        <v>93</v>
      </c>
      <c r="D466" s="88" t="e">
        <f>#REF!</f>
        <v>#REF!</v>
      </c>
      <c r="E466" s="118" t="e">
        <f>#REF!</f>
        <v>#REF!</v>
      </c>
      <c r="F466" s="87" t="e">
        <f>#REF!</f>
        <v>#REF!</v>
      </c>
      <c r="G466" s="22"/>
      <c r="H466" s="69" t="s">
        <v>56</v>
      </c>
      <c r="I466" s="70" t="s">
        <v>93</v>
      </c>
      <c r="J466" s="88" t="e">
        <f>#REF!</f>
        <v>#REF!</v>
      </c>
      <c r="K466" s="118" t="e">
        <f>#REF!</f>
        <v>#REF!</v>
      </c>
      <c r="L466" s="87" t="e">
        <f>#REF!</f>
        <v>#REF!</v>
      </c>
      <c r="M466" s="226"/>
    </row>
    <row r="467" spans="2:13" s="229" customFormat="1" ht="15.75" customHeight="1" x14ac:dyDescent="0.15">
      <c r="B467" s="69" t="s">
        <v>61</v>
      </c>
      <c r="C467" s="70" t="s">
        <v>94</v>
      </c>
      <c r="D467" s="88" t="e">
        <f>#REF!</f>
        <v>#REF!</v>
      </c>
      <c r="E467" s="118" t="e">
        <f>#REF!</f>
        <v>#REF!</v>
      </c>
      <c r="F467" s="87" t="e">
        <f>#REF!</f>
        <v>#REF!</v>
      </c>
      <c r="G467" s="22"/>
      <c r="H467" s="69" t="s">
        <v>61</v>
      </c>
      <c r="I467" s="70" t="s">
        <v>94</v>
      </c>
      <c r="J467" s="88" t="e">
        <f>#REF!</f>
        <v>#REF!</v>
      </c>
      <c r="K467" s="118" t="e">
        <f>#REF!</f>
        <v>#REF!</v>
      </c>
      <c r="L467" s="87" t="e">
        <f>#REF!</f>
        <v>#REF!</v>
      </c>
      <c r="M467" s="226"/>
    </row>
    <row r="468" spans="2:13" s="229" customFormat="1" ht="15.75" customHeight="1" x14ac:dyDescent="0.15">
      <c r="B468" s="69" t="s">
        <v>69</v>
      </c>
      <c r="C468" s="70" t="s">
        <v>95</v>
      </c>
      <c r="D468" s="88" t="e">
        <f>#REF!</f>
        <v>#REF!</v>
      </c>
      <c r="E468" s="118" t="e">
        <f>#REF!</f>
        <v>#REF!</v>
      </c>
      <c r="F468" s="87" t="e">
        <f>#REF!</f>
        <v>#REF!</v>
      </c>
      <c r="G468" s="22"/>
      <c r="H468" s="69" t="s">
        <v>69</v>
      </c>
      <c r="I468" s="70" t="s">
        <v>95</v>
      </c>
      <c r="J468" s="88" t="e">
        <f>#REF!</f>
        <v>#REF!</v>
      </c>
      <c r="K468" s="118" t="e">
        <f>#REF!</f>
        <v>#REF!</v>
      </c>
      <c r="L468" s="87" t="e">
        <f>#REF!</f>
        <v>#REF!</v>
      </c>
      <c r="M468" s="226"/>
    </row>
    <row r="469" spans="2:13" s="229" customFormat="1" ht="15.75" customHeight="1" x14ac:dyDescent="0.15">
      <c r="B469" s="69" t="s">
        <v>75</v>
      </c>
      <c r="C469" s="70" t="s">
        <v>93</v>
      </c>
      <c r="D469" s="88" t="e">
        <f>#REF!</f>
        <v>#REF!</v>
      </c>
      <c r="E469" s="118" t="e">
        <f>#REF!</f>
        <v>#REF!</v>
      </c>
      <c r="F469" s="87" t="e">
        <f>#REF!</f>
        <v>#REF!</v>
      </c>
      <c r="G469" s="22"/>
      <c r="H469" s="69" t="s">
        <v>75</v>
      </c>
      <c r="I469" s="70" t="s">
        <v>93</v>
      </c>
      <c r="J469" s="88" t="e">
        <f>#REF!</f>
        <v>#REF!</v>
      </c>
      <c r="K469" s="118" t="e">
        <f>#REF!</f>
        <v>#REF!</v>
      </c>
      <c r="L469" s="87" t="e">
        <f>#REF!</f>
        <v>#REF!</v>
      </c>
      <c r="M469" s="226"/>
    </row>
    <row r="470" spans="2:13" s="229" customFormat="1" ht="15.75" customHeight="1" x14ac:dyDescent="0.15">
      <c r="B470" s="71" t="s">
        <v>80</v>
      </c>
      <c r="C470" s="72" t="s">
        <v>214</v>
      </c>
      <c r="D470" s="89" t="e">
        <f>#REF!</f>
        <v>#REF!</v>
      </c>
      <c r="E470" s="117" t="e">
        <f>#REF!</f>
        <v>#REF!</v>
      </c>
      <c r="F470" s="86" t="e">
        <f>#REF!</f>
        <v>#REF!</v>
      </c>
      <c r="G470" s="22"/>
      <c r="H470" s="71" t="s">
        <v>80</v>
      </c>
      <c r="I470" s="72" t="s">
        <v>214</v>
      </c>
      <c r="J470" s="89" t="e">
        <f>#REF!</f>
        <v>#REF!</v>
      </c>
      <c r="K470" s="117" t="e">
        <f>#REF!</f>
        <v>#REF!</v>
      </c>
      <c r="L470" s="86" t="e">
        <f>#REF!</f>
        <v>#REF!</v>
      </c>
      <c r="M470" s="226"/>
    </row>
    <row r="471" spans="2:13" ht="13.5" customHeight="1" x14ac:dyDescent="0.1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</row>
    <row r="472" spans="2:13" ht="13.5" customHeight="1" x14ac:dyDescent="0.15">
      <c r="B472" s="233" t="s">
        <v>96</v>
      </c>
      <c r="C472" s="22"/>
      <c r="D472" s="22"/>
      <c r="E472" s="22"/>
      <c r="F472" s="22"/>
      <c r="G472" s="22"/>
      <c r="H472" s="22"/>
      <c r="I472" s="22"/>
      <c r="J472" s="22"/>
      <c r="K472" s="22"/>
      <c r="L472" s="22"/>
    </row>
    <row r="473" spans="2:13" ht="13.5" customHeight="1" x14ac:dyDescent="0.15">
      <c r="B473" s="234" t="s">
        <v>97</v>
      </c>
      <c r="C473" s="544" t="s">
        <v>199</v>
      </c>
      <c r="D473" s="540"/>
      <c r="E473" s="540"/>
      <c r="F473" s="540"/>
      <c r="G473" s="540"/>
      <c r="H473" s="540"/>
      <c r="I473" s="540"/>
      <c r="J473" s="540"/>
      <c r="K473" s="540"/>
      <c r="L473" s="540"/>
    </row>
    <row r="474" spans="2:13" ht="13.5" customHeight="1" x14ac:dyDescent="0.15">
      <c r="B474" s="22"/>
      <c r="C474" s="543" t="s">
        <v>200</v>
      </c>
      <c r="D474" s="543"/>
      <c r="E474" s="543"/>
      <c r="F474" s="543"/>
      <c r="G474" s="543"/>
      <c r="H474" s="543"/>
      <c r="I474" s="543"/>
      <c r="J474" s="543"/>
      <c r="K474" s="543"/>
      <c r="L474" s="543"/>
    </row>
    <row r="475" spans="2:13" ht="13.5" customHeight="1" x14ac:dyDescent="0.15">
      <c r="B475" s="234" t="s">
        <v>98</v>
      </c>
      <c r="C475" s="544" t="s">
        <v>201</v>
      </c>
      <c r="D475" s="544"/>
      <c r="E475" s="544"/>
      <c r="F475" s="544"/>
      <c r="G475" s="544"/>
      <c r="H475" s="544"/>
      <c r="I475" s="544"/>
      <c r="J475" s="544"/>
      <c r="K475" s="544"/>
      <c r="L475" s="544"/>
    </row>
    <row r="476" spans="2:13" ht="13.5" customHeight="1" x14ac:dyDescent="0.15">
      <c r="B476" s="22"/>
      <c r="C476" s="543" t="s">
        <v>168</v>
      </c>
      <c r="D476" s="543"/>
      <c r="E476" s="543"/>
      <c r="F476" s="543"/>
      <c r="G476" s="543"/>
      <c r="H476" s="543"/>
      <c r="I476" s="543"/>
      <c r="J476" s="543"/>
      <c r="K476" s="543"/>
      <c r="L476" s="543"/>
    </row>
    <row r="477" spans="2:13" ht="13.5" customHeight="1" x14ac:dyDescent="0.15">
      <c r="B477" s="234" t="s">
        <v>99</v>
      </c>
      <c r="C477" s="544" t="s">
        <v>202</v>
      </c>
      <c r="D477" s="544"/>
      <c r="E477" s="544"/>
      <c r="F477" s="544"/>
      <c r="G477" s="544"/>
      <c r="H477" s="544"/>
      <c r="I477" s="544"/>
      <c r="J477" s="544"/>
      <c r="K477" s="544"/>
      <c r="L477" s="544"/>
    </row>
    <row r="478" spans="2:13" ht="13.5" customHeight="1" x14ac:dyDescent="0.15">
      <c r="B478" s="22"/>
      <c r="C478" s="543" t="s">
        <v>203</v>
      </c>
      <c r="D478" s="543"/>
      <c r="E478" s="543"/>
      <c r="F478" s="543"/>
      <c r="G478" s="543"/>
      <c r="H478" s="543"/>
      <c r="I478" s="543"/>
      <c r="J478" s="543"/>
      <c r="K478" s="543"/>
      <c r="L478" s="543"/>
    </row>
    <row r="479" spans="2:13" ht="13.5" customHeight="1" x14ac:dyDescent="0.15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</row>
    <row r="480" spans="2:13" ht="13.5" customHeight="1" x14ac:dyDescent="0.15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</row>
    <row r="481" spans="2:16" ht="17.25" customHeight="1" x14ac:dyDescent="0.15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90" t="s">
        <v>215</v>
      </c>
    </row>
    <row r="482" spans="2:16" ht="27" customHeight="1" x14ac:dyDescent="0.15">
      <c r="B482" s="19"/>
      <c r="C482" s="20"/>
      <c r="D482" s="235"/>
      <c r="E482" s="235"/>
      <c r="F482" s="235"/>
      <c r="G482" s="235"/>
      <c r="H482" s="235"/>
      <c r="I482" s="235"/>
      <c r="J482" s="235"/>
      <c r="K482" s="235"/>
      <c r="L482" s="235"/>
    </row>
    <row r="483" spans="2:16" ht="27" customHeight="1" x14ac:dyDescent="0.15">
      <c r="B483" s="235"/>
      <c r="C483" s="235"/>
      <c r="D483" s="235"/>
      <c r="E483" s="235"/>
      <c r="F483" s="235"/>
      <c r="G483" s="235"/>
      <c r="H483" s="235"/>
      <c r="I483" s="235"/>
      <c r="J483" s="235"/>
      <c r="K483" s="235"/>
      <c r="L483" s="235"/>
    </row>
    <row r="484" spans="2:16" ht="27" customHeight="1" x14ac:dyDescent="0.15">
      <c r="B484" s="50" t="s">
        <v>235</v>
      </c>
      <c r="C484" s="18"/>
      <c r="D484" s="18"/>
      <c r="E484" s="18"/>
      <c r="F484" s="51"/>
      <c r="G484" s="18"/>
      <c r="H484" s="120"/>
      <c r="I484" s="18"/>
      <c r="J484" s="18"/>
      <c r="K484" s="18"/>
      <c r="L484" s="50"/>
    </row>
    <row r="485" spans="2:16" s="229" customFormat="1" ht="15.75" customHeight="1" x14ac:dyDescent="0.15">
      <c r="B485" s="85" t="s">
        <v>35</v>
      </c>
      <c r="C485" s="74" t="s">
        <v>36</v>
      </c>
      <c r="D485" s="116" t="s">
        <v>37</v>
      </c>
      <c r="E485" s="116" t="s">
        <v>38</v>
      </c>
      <c r="F485" s="116" t="s">
        <v>39</v>
      </c>
      <c r="G485" s="22"/>
      <c r="H485" s="24"/>
      <c r="I485" s="24"/>
      <c r="J485" s="24"/>
      <c r="K485" s="24"/>
      <c r="L485" s="24"/>
      <c r="M485" s="226"/>
    </row>
    <row r="486" spans="2:16" s="229" customFormat="1" ht="15.75" customHeight="1" x14ac:dyDescent="0.2">
      <c r="B486" s="71" t="s">
        <v>40</v>
      </c>
      <c r="C486" s="82" t="s">
        <v>40</v>
      </c>
      <c r="D486" s="218" t="e">
        <f>IF(#REF!="","―",#REF!)</f>
        <v>#REF!</v>
      </c>
      <c r="E486" s="219" t="e">
        <f>IF(#REF!="","―",#REF!)</f>
        <v>#REF!</v>
      </c>
      <c r="F486" s="219" t="s">
        <v>23</v>
      </c>
      <c r="G486" s="231"/>
      <c r="H486" s="215"/>
      <c r="I486" s="215"/>
      <c r="J486" s="216"/>
      <c r="K486" s="216"/>
      <c r="L486" s="216"/>
      <c r="M486" s="226"/>
    </row>
    <row r="487" spans="2:16" s="229" customFormat="1" ht="15.75" customHeight="1" x14ac:dyDescent="0.2">
      <c r="B487" s="69" t="s">
        <v>41</v>
      </c>
      <c r="C487" s="78" t="s">
        <v>42</v>
      </c>
      <c r="D487" s="220" t="e">
        <f>IF(#REF!="","―",#REF!)</f>
        <v>#REF!</v>
      </c>
      <c r="E487" s="221" t="e">
        <f>IF(#REF!="","―",#REF!)</f>
        <v>#REF!</v>
      </c>
      <c r="F487" s="221" t="s">
        <v>23</v>
      </c>
      <c r="G487" s="231"/>
      <c r="H487" s="215"/>
      <c r="I487" s="215"/>
      <c r="J487" s="216"/>
      <c r="K487" s="216"/>
      <c r="L487" s="216"/>
      <c r="M487" s="226"/>
    </row>
    <row r="488" spans="2:16" s="229" customFormat="1" ht="15.75" customHeight="1" x14ac:dyDescent="0.2">
      <c r="B488" s="69"/>
      <c r="C488" s="78" t="s">
        <v>43</v>
      </c>
      <c r="D488" s="220" t="e">
        <f>IF(#REF!="","―",#REF!)</f>
        <v>#REF!</v>
      </c>
      <c r="E488" s="220" t="e">
        <f>IF(#REF!="","―",#REF!)</f>
        <v>#REF!</v>
      </c>
      <c r="F488" s="220" t="s">
        <v>23</v>
      </c>
      <c r="G488" s="231"/>
      <c r="H488" s="215"/>
      <c r="I488" s="215"/>
      <c r="J488" s="216"/>
      <c r="K488" s="216"/>
      <c r="L488" s="216"/>
      <c r="M488" s="226"/>
    </row>
    <row r="489" spans="2:16" s="229" customFormat="1" ht="15.75" customHeight="1" x14ac:dyDescent="0.2">
      <c r="B489" s="69"/>
      <c r="C489" s="78" t="s">
        <v>44</v>
      </c>
      <c r="D489" s="220" t="e">
        <f>IF(#REF!="","―",#REF!)</f>
        <v>#REF!</v>
      </c>
      <c r="E489" s="220" t="e">
        <f>IF(#REF!="","―",#REF!)</f>
        <v>#REF!</v>
      </c>
      <c r="F489" s="220" t="s">
        <v>23</v>
      </c>
      <c r="G489" s="231"/>
      <c r="H489" s="215"/>
      <c r="I489" s="215"/>
      <c r="J489" s="216"/>
      <c r="K489" s="216"/>
      <c r="L489" s="216"/>
      <c r="M489" s="226"/>
      <c r="N489" s="232"/>
      <c r="O489" s="232"/>
      <c r="P489" s="232"/>
    </row>
    <row r="490" spans="2:16" s="229" customFormat="1" ht="15.75" customHeight="1" x14ac:dyDescent="0.2">
      <c r="B490" s="69"/>
      <c r="C490" s="78" t="s">
        <v>45</v>
      </c>
      <c r="D490" s="220" t="e">
        <f>IF(#REF!="","―",#REF!)</f>
        <v>#REF!</v>
      </c>
      <c r="E490" s="220" t="e">
        <f>IF(#REF!="","―",#REF!)</f>
        <v>#REF!</v>
      </c>
      <c r="F490" s="220" t="s">
        <v>23</v>
      </c>
      <c r="G490" s="231"/>
      <c r="H490" s="215"/>
      <c r="I490" s="215"/>
      <c r="J490" s="216"/>
      <c r="K490" s="216"/>
      <c r="L490" s="216"/>
      <c r="M490" s="226"/>
      <c r="N490" s="187"/>
      <c r="O490" s="187"/>
      <c r="P490" s="187"/>
    </row>
    <row r="491" spans="2:16" s="229" customFormat="1" ht="15.75" customHeight="1" x14ac:dyDescent="0.2">
      <c r="B491" s="69"/>
      <c r="C491" s="78" t="s">
        <v>46</v>
      </c>
      <c r="D491" s="220" t="e">
        <f>IF(#REF!="","―",#REF!)</f>
        <v>#REF!</v>
      </c>
      <c r="E491" s="220" t="e">
        <f>IF(#REF!="","―",#REF!)</f>
        <v>#REF!</v>
      </c>
      <c r="F491" s="220" t="s">
        <v>23</v>
      </c>
      <c r="G491" s="231"/>
      <c r="H491" s="215"/>
      <c r="I491" s="215"/>
      <c r="J491" s="216"/>
      <c r="K491" s="216"/>
      <c r="L491" s="216"/>
      <c r="M491" s="226"/>
      <c r="N491" s="187"/>
      <c r="O491" s="187"/>
      <c r="P491" s="187"/>
    </row>
    <row r="492" spans="2:16" s="229" customFormat="1" ht="15.75" customHeight="1" x14ac:dyDescent="0.2">
      <c r="B492" s="71"/>
      <c r="C492" s="82" t="s">
        <v>47</v>
      </c>
      <c r="D492" s="222" t="e">
        <f>IF(#REF!="","―",#REF!)</f>
        <v>#REF!</v>
      </c>
      <c r="E492" s="222" t="e">
        <f>IF(#REF!="","―",#REF!)</f>
        <v>#REF!</v>
      </c>
      <c r="F492" s="222" t="s">
        <v>23</v>
      </c>
      <c r="G492" s="231"/>
      <c r="H492" s="215"/>
      <c r="I492" s="215"/>
      <c r="J492" s="216"/>
      <c r="K492" s="216"/>
      <c r="L492" s="216"/>
      <c r="M492" s="226"/>
      <c r="N492" s="187"/>
      <c r="O492" s="187"/>
      <c r="P492" s="187"/>
    </row>
    <row r="493" spans="2:16" s="229" customFormat="1" ht="15.75" customHeight="1" x14ac:dyDescent="0.2">
      <c r="B493" s="69" t="s">
        <v>48</v>
      </c>
      <c r="C493" s="78" t="s">
        <v>183</v>
      </c>
      <c r="D493" s="221" t="e">
        <f>IF(#REF!="","―",#REF!)</f>
        <v>#REF!</v>
      </c>
      <c r="E493" s="221" t="e">
        <f>IF(#REF!="","―",#REF!)</f>
        <v>#REF!</v>
      </c>
      <c r="F493" s="221" t="s">
        <v>23</v>
      </c>
      <c r="G493" s="231"/>
      <c r="H493" s="215"/>
      <c r="I493" s="24"/>
      <c r="J493" s="216"/>
      <c r="K493" s="216"/>
      <c r="L493" s="216"/>
      <c r="M493" s="226"/>
      <c r="N493" s="232"/>
      <c r="O493" s="232"/>
      <c r="P493" s="232"/>
    </row>
    <row r="494" spans="2:16" s="229" customFormat="1" ht="15.75" customHeight="1" x14ac:dyDescent="0.2">
      <c r="B494" s="69"/>
      <c r="C494" s="78" t="s">
        <v>49</v>
      </c>
      <c r="D494" s="220" t="e">
        <f>IF(#REF!="","―",#REF!)</f>
        <v>#REF!</v>
      </c>
      <c r="E494" s="220" t="e">
        <f>IF(#REF!="","―",#REF!)</f>
        <v>#REF!</v>
      </c>
      <c r="F494" s="220" t="s">
        <v>23</v>
      </c>
      <c r="G494" s="231"/>
      <c r="H494" s="215"/>
      <c r="I494" s="24"/>
      <c r="J494" s="216"/>
      <c r="K494" s="216"/>
      <c r="L494" s="216"/>
      <c r="M494" s="226"/>
      <c r="N494" s="232"/>
      <c r="O494" s="232"/>
      <c r="P494" s="232"/>
    </row>
    <row r="495" spans="2:16" s="229" customFormat="1" ht="15.75" customHeight="1" x14ac:dyDescent="0.2">
      <c r="B495" s="69"/>
      <c r="C495" s="78" t="s">
        <v>184</v>
      </c>
      <c r="D495" s="220" t="e">
        <f>IF(#REF!="","―",#REF!)</f>
        <v>#REF!</v>
      </c>
      <c r="E495" s="220" t="e">
        <f>IF(#REF!="","―",#REF!)</f>
        <v>#REF!</v>
      </c>
      <c r="F495" s="220" t="s">
        <v>23</v>
      </c>
      <c r="G495" s="231"/>
      <c r="H495" s="215"/>
      <c r="I495" s="24"/>
      <c r="J495" s="216"/>
      <c r="K495" s="216"/>
      <c r="L495" s="216"/>
      <c r="M495" s="226"/>
      <c r="N495" s="232"/>
      <c r="O495" s="232"/>
      <c r="P495" s="232"/>
    </row>
    <row r="496" spans="2:16" s="229" customFormat="1" ht="15.75" customHeight="1" x14ac:dyDescent="0.2">
      <c r="B496" s="69"/>
      <c r="C496" s="78" t="s">
        <v>185</v>
      </c>
      <c r="D496" s="220" t="e">
        <f>IF(#REF!="","―",#REF!)</f>
        <v>#REF!</v>
      </c>
      <c r="E496" s="220" t="e">
        <f>IF(#REF!="","―",#REF!)</f>
        <v>#REF!</v>
      </c>
      <c r="F496" s="220" t="s">
        <v>23</v>
      </c>
      <c r="G496" s="231"/>
      <c r="H496" s="215"/>
      <c r="I496" s="24"/>
      <c r="J496" s="216"/>
      <c r="K496" s="216"/>
      <c r="L496" s="216"/>
      <c r="M496" s="226"/>
      <c r="N496" s="232"/>
      <c r="O496" s="232"/>
      <c r="P496" s="232"/>
    </row>
    <row r="497" spans="2:16" s="229" customFormat="1" ht="15.75" customHeight="1" x14ac:dyDescent="0.2">
      <c r="B497" s="69"/>
      <c r="C497" s="78" t="s">
        <v>186</v>
      </c>
      <c r="D497" s="220" t="e">
        <f>IF(#REF!="","―",#REF!)</f>
        <v>#REF!</v>
      </c>
      <c r="E497" s="220" t="e">
        <f>IF(#REF!="","―",#REF!)</f>
        <v>#REF!</v>
      </c>
      <c r="F497" s="220" t="s">
        <v>23</v>
      </c>
      <c r="G497" s="231"/>
      <c r="H497" s="215"/>
      <c r="I497" s="24"/>
      <c r="J497" s="216"/>
      <c r="K497" s="216"/>
      <c r="L497" s="216"/>
      <c r="M497" s="226"/>
      <c r="N497" s="232"/>
      <c r="O497" s="232"/>
      <c r="P497" s="232"/>
    </row>
    <row r="498" spans="2:16" s="229" customFormat="1" ht="15.75" customHeight="1" x14ac:dyDescent="0.2">
      <c r="B498" s="69"/>
      <c r="C498" s="78" t="s">
        <v>50</v>
      </c>
      <c r="D498" s="220" t="e">
        <f>IF(#REF!="","―",#REF!)</f>
        <v>#REF!</v>
      </c>
      <c r="E498" s="220" t="e">
        <f>IF(#REF!="","―",#REF!)</f>
        <v>#REF!</v>
      </c>
      <c r="F498" s="220" t="s">
        <v>23</v>
      </c>
      <c r="G498" s="231"/>
      <c r="H498" s="215"/>
      <c r="I498" s="24"/>
      <c r="J498" s="216"/>
      <c r="K498" s="216"/>
      <c r="L498" s="216"/>
      <c r="M498" s="226"/>
      <c r="N498" s="232"/>
      <c r="O498" s="232"/>
      <c r="P498" s="232"/>
    </row>
    <row r="499" spans="2:16" s="229" customFormat="1" ht="15.75" customHeight="1" x14ac:dyDescent="0.2">
      <c r="B499" s="69"/>
      <c r="C499" s="78" t="s">
        <v>187</v>
      </c>
      <c r="D499" s="220" t="e">
        <f>IF(#REF!="","―",#REF!)</f>
        <v>#REF!</v>
      </c>
      <c r="E499" s="220" t="e">
        <f>IF(#REF!="","―",#REF!)</f>
        <v>#REF!</v>
      </c>
      <c r="F499" s="220" t="s">
        <v>23</v>
      </c>
      <c r="G499" s="231"/>
      <c r="H499" s="215"/>
      <c r="I499" s="24"/>
      <c r="J499" s="216"/>
      <c r="K499" s="216"/>
      <c r="L499" s="216"/>
      <c r="M499" s="226"/>
      <c r="N499" s="232"/>
      <c r="O499" s="232"/>
      <c r="P499" s="232"/>
    </row>
    <row r="500" spans="2:16" s="229" customFormat="1" ht="15.75" customHeight="1" x14ac:dyDescent="0.2">
      <c r="B500" s="69"/>
      <c r="C500" s="78" t="s">
        <v>51</v>
      </c>
      <c r="D500" s="220" t="e">
        <f>IF(#REF!="","―",#REF!)</f>
        <v>#REF!</v>
      </c>
      <c r="E500" s="220" t="e">
        <f>IF(#REF!="","―",#REF!)</f>
        <v>#REF!</v>
      </c>
      <c r="F500" s="220" t="s">
        <v>23</v>
      </c>
      <c r="G500" s="231"/>
      <c r="H500" s="215"/>
      <c r="I500" s="24"/>
      <c r="J500" s="216"/>
      <c r="K500" s="216"/>
      <c r="L500" s="216"/>
      <c r="M500" s="226"/>
      <c r="N500" s="232"/>
      <c r="O500" s="232"/>
      <c r="P500" s="232"/>
    </row>
    <row r="501" spans="2:16" s="229" customFormat="1" ht="15.75" customHeight="1" x14ac:dyDescent="0.2">
      <c r="B501" s="71"/>
      <c r="C501" s="82" t="s">
        <v>188</v>
      </c>
      <c r="D501" s="222" t="e">
        <f>IF(#REF!="","―",#REF!)</f>
        <v>#REF!</v>
      </c>
      <c r="E501" s="222" t="e">
        <f>IF(#REF!="","―",#REF!)</f>
        <v>#REF!</v>
      </c>
      <c r="F501" s="222" t="s">
        <v>23</v>
      </c>
      <c r="G501" s="231"/>
      <c r="H501" s="215"/>
      <c r="I501" s="24"/>
      <c r="J501" s="216"/>
      <c r="K501" s="216"/>
      <c r="L501" s="216"/>
      <c r="M501" s="226"/>
      <c r="N501" s="187"/>
      <c r="O501" s="187"/>
      <c r="P501" s="188"/>
    </row>
    <row r="502" spans="2:16" s="229" customFormat="1" ht="15.75" customHeight="1" x14ac:dyDescent="0.2">
      <c r="B502" s="69" t="s">
        <v>52</v>
      </c>
      <c r="C502" s="78" t="s">
        <v>53</v>
      </c>
      <c r="D502" s="221" t="e">
        <f>IF(#REF!="","―",#REF!)</f>
        <v>#REF!</v>
      </c>
      <c r="E502" s="221" t="e">
        <f>IF(#REF!="","―",#REF!)</f>
        <v>#REF!</v>
      </c>
      <c r="F502" s="221" t="s">
        <v>23</v>
      </c>
      <c r="G502" s="231"/>
      <c r="H502" s="215"/>
      <c r="I502" s="215"/>
      <c r="J502" s="216"/>
      <c r="K502" s="216"/>
      <c r="L502" s="216"/>
      <c r="M502" s="226"/>
      <c r="N502" s="187"/>
      <c r="O502" s="187"/>
      <c r="P502" s="188"/>
    </row>
    <row r="503" spans="2:16" s="229" customFormat="1" ht="15.75" customHeight="1" x14ac:dyDescent="0.2">
      <c r="B503" s="69"/>
      <c r="C503" s="78" t="s">
        <v>54</v>
      </c>
      <c r="D503" s="220" t="e">
        <f>IF(#REF!="","―",#REF!)</f>
        <v>#REF!</v>
      </c>
      <c r="E503" s="220" t="e">
        <f>IF(#REF!="","―",#REF!)</f>
        <v>#REF!</v>
      </c>
      <c r="F503" s="220" t="s">
        <v>23</v>
      </c>
      <c r="G503" s="231"/>
      <c r="H503" s="215"/>
      <c r="I503" s="215"/>
      <c r="J503" s="216"/>
      <c r="K503" s="216"/>
      <c r="L503" s="216"/>
      <c r="M503" s="226"/>
      <c r="N503" s="187"/>
      <c r="O503" s="187"/>
      <c r="P503" s="188"/>
    </row>
    <row r="504" spans="2:16" s="229" customFormat="1" ht="15.75" customHeight="1" x14ac:dyDescent="0.2">
      <c r="B504" s="71"/>
      <c r="C504" s="82" t="s">
        <v>55</v>
      </c>
      <c r="D504" s="222" t="e">
        <f>IF(#REF!="","―",#REF!)</f>
        <v>#REF!</v>
      </c>
      <c r="E504" s="222" t="e">
        <f>IF(#REF!="","―",#REF!)</f>
        <v>#REF!</v>
      </c>
      <c r="F504" s="222" t="s">
        <v>23</v>
      </c>
      <c r="G504" s="231"/>
      <c r="H504" s="215"/>
      <c r="I504" s="215"/>
      <c r="J504" s="216"/>
      <c r="K504" s="216"/>
      <c r="L504" s="216"/>
      <c r="M504" s="226"/>
    </row>
    <row r="505" spans="2:16" s="229" customFormat="1" ht="15.75" customHeight="1" x14ac:dyDescent="0.2">
      <c r="B505" s="69" t="s">
        <v>56</v>
      </c>
      <c r="C505" s="78" t="s">
        <v>57</v>
      </c>
      <c r="D505" s="221" t="e">
        <f>IF(#REF!="","―",#REF!)</f>
        <v>#REF!</v>
      </c>
      <c r="E505" s="221" t="e">
        <f>IF(#REF!="","―",#REF!)</f>
        <v>#REF!</v>
      </c>
      <c r="F505" s="221" t="s">
        <v>23</v>
      </c>
      <c r="G505" s="231"/>
      <c r="H505" s="215"/>
      <c r="I505" s="215"/>
      <c r="J505" s="216"/>
      <c r="K505" s="216"/>
      <c r="L505" s="216"/>
      <c r="M505" s="226"/>
    </row>
    <row r="506" spans="2:16" s="229" customFormat="1" ht="15.75" customHeight="1" x14ac:dyDescent="0.2">
      <c r="B506" s="69"/>
      <c r="C506" s="78" t="s">
        <v>58</v>
      </c>
      <c r="D506" s="220" t="e">
        <f>IF(#REF!="","―",#REF!)</f>
        <v>#REF!</v>
      </c>
      <c r="E506" s="220" t="e">
        <f>IF(#REF!="","―",#REF!)</f>
        <v>#REF!</v>
      </c>
      <c r="F506" s="220" t="s">
        <v>23</v>
      </c>
      <c r="G506" s="231"/>
      <c r="H506" s="215"/>
      <c r="I506" s="215"/>
      <c r="J506" s="216"/>
      <c r="K506" s="216"/>
      <c r="L506" s="216"/>
      <c r="M506" s="226"/>
    </row>
    <row r="507" spans="2:16" s="229" customFormat="1" ht="15.75" customHeight="1" x14ac:dyDescent="0.2">
      <c r="B507" s="69"/>
      <c r="C507" s="78" t="s">
        <v>59</v>
      </c>
      <c r="D507" s="220" t="e">
        <f>IF(#REF!="","―",#REF!)</f>
        <v>#REF!</v>
      </c>
      <c r="E507" s="220" t="e">
        <f>IF(#REF!="","―",#REF!)</f>
        <v>#REF!</v>
      </c>
      <c r="F507" s="220" t="s">
        <v>23</v>
      </c>
      <c r="G507" s="231"/>
      <c r="H507" s="215"/>
      <c r="I507" s="215"/>
      <c r="J507" s="216"/>
      <c r="K507" s="216"/>
      <c r="L507" s="216"/>
      <c r="M507" s="226"/>
    </row>
    <row r="508" spans="2:16" s="229" customFormat="1" ht="15.75" customHeight="1" x14ac:dyDescent="0.2">
      <c r="B508" s="71"/>
      <c r="C508" s="82" t="s">
        <v>60</v>
      </c>
      <c r="D508" s="222" t="e">
        <f>IF(#REF!="","―",#REF!)</f>
        <v>#REF!</v>
      </c>
      <c r="E508" s="222" t="e">
        <f>IF(#REF!="","―",#REF!)</f>
        <v>#REF!</v>
      </c>
      <c r="F508" s="222" t="s">
        <v>23</v>
      </c>
      <c r="G508" s="231"/>
      <c r="H508" s="215"/>
      <c r="I508" s="215"/>
      <c r="J508" s="216"/>
      <c r="K508" s="216"/>
      <c r="L508" s="216"/>
      <c r="M508" s="226"/>
    </row>
    <row r="509" spans="2:16" s="229" customFormat="1" ht="15.75" customHeight="1" x14ac:dyDescent="0.2">
      <c r="B509" s="69" t="s">
        <v>61</v>
      </c>
      <c r="C509" s="78" t="s">
        <v>62</v>
      </c>
      <c r="D509" s="221" t="e">
        <f>IF(#REF!="","―",#REF!)</f>
        <v>#REF!</v>
      </c>
      <c r="E509" s="221" t="e">
        <f>IF(#REF!="","―",#REF!)</f>
        <v>#REF!</v>
      </c>
      <c r="F509" s="221" t="s">
        <v>23</v>
      </c>
      <c r="G509" s="231"/>
      <c r="H509" s="215"/>
      <c r="I509" s="215"/>
      <c r="J509" s="216"/>
      <c r="K509" s="216"/>
      <c r="L509" s="216"/>
      <c r="M509" s="226"/>
    </row>
    <row r="510" spans="2:16" s="229" customFormat="1" ht="15.75" customHeight="1" x14ac:dyDescent="0.2">
      <c r="B510" s="69"/>
      <c r="C510" s="78" t="s">
        <v>63</v>
      </c>
      <c r="D510" s="220" t="e">
        <f>IF(#REF!="","―",#REF!)</f>
        <v>#REF!</v>
      </c>
      <c r="E510" s="220" t="e">
        <f>IF(#REF!="","―",#REF!)</f>
        <v>#REF!</v>
      </c>
      <c r="F510" s="220" t="s">
        <v>23</v>
      </c>
      <c r="G510" s="231"/>
      <c r="H510" s="215"/>
      <c r="I510" s="215"/>
      <c r="J510" s="216"/>
      <c r="K510" s="216"/>
      <c r="L510" s="216"/>
      <c r="M510" s="226"/>
    </row>
    <row r="511" spans="2:16" s="229" customFormat="1" ht="15.75" customHeight="1" x14ac:dyDescent="0.2">
      <c r="B511" s="69"/>
      <c r="C511" s="78" t="s">
        <v>64</v>
      </c>
      <c r="D511" s="220" t="e">
        <f>IF(#REF!="","―",#REF!)</f>
        <v>#REF!</v>
      </c>
      <c r="E511" s="220" t="e">
        <f>IF(#REF!="","―",#REF!)</f>
        <v>#REF!</v>
      </c>
      <c r="F511" s="220" t="s">
        <v>23</v>
      </c>
      <c r="G511" s="231"/>
      <c r="H511" s="215"/>
      <c r="I511" s="215"/>
      <c r="J511" s="216"/>
      <c r="K511" s="216"/>
      <c r="L511" s="216"/>
      <c r="M511" s="226"/>
    </row>
    <row r="512" spans="2:16" s="229" customFormat="1" ht="15.75" customHeight="1" x14ac:dyDescent="0.2">
      <c r="B512" s="69"/>
      <c r="C512" s="78" t="s">
        <v>65</v>
      </c>
      <c r="D512" s="220" t="e">
        <f>IF(#REF!="","―",#REF!)</f>
        <v>#REF!</v>
      </c>
      <c r="E512" s="220" t="e">
        <f>IF(#REF!="","―",#REF!)</f>
        <v>#REF!</v>
      </c>
      <c r="F512" s="220" t="s">
        <v>23</v>
      </c>
      <c r="G512" s="231"/>
      <c r="H512" s="215"/>
      <c r="I512" s="215"/>
      <c r="J512" s="216"/>
      <c r="K512" s="216"/>
      <c r="L512" s="216"/>
      <c r="M512" s="226"/>
    </row>
    <row r="513" spans="2:13" s="229" customFormat="1" ht="15.75" customHeight="1" x14ac:dyDescent="0.2">
      <c r="B513" s="69"/>
      <c r="C513" s="78" t="s">
        <v>66</v>
      </c>
      <c r="D513" s="220" t="e">
        <f>IF(#REF!="","―",#REF!)</f>
        <v>#REF!</v>
      </c>
      <c r="E513" s="220" t="e">
        <f>IF(#REF!="","―",#REF!)</f>
        <v>#REF!</v>
      </c>
      <c r="F513" s="220" t="s">
        <v>23</v>
      </c>
      <c r="G513" s="231"/>
      <c r="H513" s="215"/>
      <c r="I513" s="215"/>
      <c r="J513" s="216"/>
      <c r="K513" s="216"/>
      <c r="L513" s="216"/>
      <c r="M513" s="226"/>
    </row>
    <row r="514" spans="2:13" s="229" customFormat="1" ht="15.75" customHeight="1" x14ac:dyDescent="0.2">
      <c r="B514" s="69"/>
      <c r="C514" s="78" t="s">
        <v>67</v>
      </c>
      <c r="D514" s="220" t="e">
        <f>IF(#REF!="","―",#REF!)</f>
        <v>#REF!</v>
      </c>
      <c r="E514" s="220" t="e">
        <f>IF(#REF!="","―",#REF!)</f>
        <v>#REF!</v>
      </c>
      <c r="F514" s="220" t="s">
        <v>23</v>
      </c>
      <c r="G514" s="231"/>
      <c r="H514" s="215"/>
      <c r="I514" s="215"/>
      <c r="J514" s="216"/>
      <c r="K514" s="216"/>
      <c r="L514" s="216"/>
      <c r="M514" s="226"/>
    </row>
    <row r="515" spans="2:13" s="229" customFormat="1" ht="15.75" customHeight="1" x14ac:dyDescent="0.2">
      <c r="B515" s="71"/>
      <c r="C515" s="82" t="s">
        <v>68</v>
      </c>
      <c r="D515" s="222" t="e">
        <f>IF(#REF!="","―",#REF!)</f>
        <v>#REF!</v>
      </c>
      <c r="E515" s="222" t="e">
        <f>IF(#REF!="","―",#REF!)</f>
        <v>#REF!</v>
      </c>
      <c r="F515" s="222" t="s">
        <v>23</v>
      </c>
      <c r="G515" s="231"/>
      <c r="H515" s="215"/>
      <c r="I515" s="215"/>
      <c r="J515" s="216"/>
      <c r="K515" s="216"/>
      <c r="L515" s="216"/>
      <c r="M515" s="226"/>
    </row>
    <row r="516" spans="2:13" s="229" customFormat="1" ht="15.75" customHeight="1" x14ac:dyDescent="0.2">
      <c r="B516" s="69" t="s">
        <v>69</v>
      </c>
      <c r="C516" s="78" t="s">
        <v>70</v>
      </c>
      <c r="D516" s="221" t="e">
        <f>IF(#REF!="","―",#REF!)</f>
        <v>#REF!</v>
      </c>
      <c r="E516" s="221" t="e">
        <f>IF(#REF!="","―",#REF!)</f>
        <v>#REF!</v>
      </c>
      <c r="F516" s="221" t="s">
        <v>23</v>
      </c>
      <c r="G516" s="231"/>
      <c r="H516" s="215"/>
      <c r="I516" s="215"/>
      <c r="J516" s="216"/>
      <c r="K516" s="216"/>
      <c r="L516" s="216"/>
      <c r="M516" s="226"/>
    </row>
    <row r="517" spans="2:13" s="229" customFormat="1" ht="15.75" customHeight="1" x14ac:dyDescent="0.2">
      <c r="B517" s="69"/>
      <c r="C517" s="78" t="s">
        <v>71</v>
      </c>
      <c r="D517" s="220" t="e">
        <f>IF(#REF!="","―",#REF!)</f>
        <v>#REF!</v>
      </c>
      <c r="E517" s="220" t="e">
        <f>IF(#REF!="","―",#REF!)</f>
        <v>#REF!</v>
      </c>
      <c r="F517" s="220" t="s">
        <v>23</v>
      </c>
      <c r="G517" s="231"/>
      <c r="H517" s="215"/>
      <c r="I517" s="215"/>
      <c r="J517" s="216"/>
      <c r="K517" s="216"/>
      <c r="L517" s="216"/>
      <c r="M517" s="226"/>
    </row>
    <row r="518" spans="2:13" s="229" customFormat="1" ht="15.75" customHeight="1" x14ac:dyDescent="0.2">
      <c r="B518" s="69"/>
      <c r="C518" s="78" t="s">
        <v>72</v>
      </c>
      <c r="D518" s="220" t="e">
        <f>IF(#REF!="","―",#REF!)</f>
        <v>#REF!</v>
      </c>
      <c r="E518" s="220" t="e">
        <f>IF(#REF!="","―",#REF!)</f>
        <v>#REF!</v>
      </c>
      <c r="F518" s="220" t="s">
        <v>23</v>
      </c>
      <c r="G518" s="231"/>
      <c r="H518" s="215"/>
      <c r="I518" s="215"/>
      <c r="J518" s="216"/>
      <c r="K518" s="216"/>
      <c r="L518" s="216"/>
      <c r="M518" s="226"/>
    </row>
    <row r="519" spans="2:13" s="229" customFormat="1" ht="15.75" customHeight="1" x14ac:dyDescent="0.2">
      <c r="B519" s="69"/>
      <c r="C519" s="78" t="s">
        <v>73</v>
      </c>
      <c r="D519" s="220" t="e">
        <f>IF(#REF!="","―",#REF!)</f>
        <v>#REF!</v>
      </c>
      <c r="E519" s="220" t="e">
        <f>IF(#REF!="","―",#REF!)</f>
        <v>#REF!</v>
      </c>
      <c r="F519" s="220" t="s">
        <v>23</v>
      </c>
      <c r="G519" s="231"/>
      <c r="H519" s="215"/>
      <c r="I519" s="215"/>
      <c r="J519" s="216"/>
      <c r="K519" s="216"/>
      <c r="L519" s="216"/>
      <c r="M519" s="226"/>
    </row>
    <row r="520" spans="2:13" s="229" customFormat="1" ht="15.75" customHeight="1" x14ac:dyDescent="0.2">
      <c r="B520" s="71"/>
      <c r="C520" s="82" t="s">
        <v>74</v>
      </c>
      <c r="D520" s="222" t="e">
        <f>IF(#REF!="","―",#REF!)</f>
        <v>#REF!</v>
      </c>
      <c r="E520" s="222" t="e">
        <f>IF(#REF!="","―",#REF!)</f>
        <v>#REF!</v>
      </c>
      <c r="F520" s="222" t="s">
        <v>23</v>
      </c>
      <c r="G520" s="231"/>
      <c r="H520" s="215"/>
      <c r="I520" s="215"/>
      <c r="J520" s="216"/>
      <c r="K520" s="216"/>
      <c r="L520" s="216"/>
      <c r="M520" s="226"/>
    </row>
    <row r="521" spans="2:13" s="229" customFormat="1" ht="15.75" customHeight="1" x14ac:dyDescent="0.2">
      <c r="B521" s="69" t="s">
        <v>75</v>
      </c>
      <c r="C521" s="78" t="s">
        <v>76</v>
      </c>
      <c r="D521" s="221" t="e">
        <f>IF(#REF!="","―",#REF!)</f>
        <v>#REF!</v>
      </c>
      <c r="E521" s="221" t="e">
        <f>IF(#REF!="","―",#REF!)</f>
        <v>#REF!</v>
      </c>
      <c r="F521" s="221" t="s">
        <v>23</v>
      </c>
      <c r="G521" s="231"/>
      <c r="H521" s="215"/>
      <c r="I521" s="215"/>
      <c r="J521" s="216"/>
      <c r="K521" s="216"/>
      <c r="L521" s="216"/>
      <c r="M521" s="226"/>
    </row>
    <row r="522" spans="2:13" s="229" customFormat="1" ht="15.75" customHeight="1" x14ac:dyDescent="0.2">
      <c r="B522" s="69"/>
      <c r="C522" s="78" t="s">
        <v>77</v>
      </c>
      <c r="D522" s="220" t="e">
        <f>IF(#REF!="","―",#REF!)</f>
        <v>#REF!</v>
      </c>
      <c r="E522" s="220" t="e">
        <f>IF(#REF!="","―",#REF!)</f>
        <v>#REF!</v>
      </c>
      <c r="F522" s="220" t="s">
        <v>23</v>
      </c>
      <c r="G522" s="231"/>
      <c r="H522" s="215"/>
      <c r="I522" s="215"/>
      <c r="J522" s="216"/>
      <c r="K522" s="216"/>
      <c r="L522" s="216"/>
      <c r="M522" s="226"/>
    </row>
    <row r="523" spans="2:13" s="229" customFormat="1" ht="15.75" customHeight="1" x14ac:dyDescent="0.2">
      <c r="B523" s="69"/>
      <c r="C523" s="78" t="s">
        <v>78</v>
      </c>
      <c r="D523" s="220" t="e">
        <f>IF(#REF!="","―",#REF!)</f>
        <v>#REF!</v>
      </c>
      <c r="E523" s="220" t="e">
        <f>IF(#REF!="","―",#REF!)</f>
        <v>#REF!</v>
      </c>
      <c r="F523" s="220" t="s">
        <v>23</v>
      </c>
      <c r="G523" s="231"/>
      <c r="H523" s="215"/>
      <c r="I523" s="215"/>
      <c r="J523" s="216"/>
      <c r="K523" s="216"/>
      <c r="L523" s="216"/>
      <c r="M523" s="226"/>
    </row>
    <row r="524" spans="2:13" s="229" customFormat="1" ht="15.75" customHeight="1" x14ac:dyDescent="0.2">
      <c r="B524" s="71"/>
      <c r="C524" s="82" t="s">
        <v>79</v>
      </c>
      <c r="D524" s="222" t="e">
        <f>IF(#REF!="","―",#REF!)</f>
        <v>#REF!</v>
      </c>
      <c r="E524" s="222" t="e">
        <f>IF(#REF!="","―",#REF!)</f>
        <v>#REF!</v>
      </c>
      <c r="F524" s="222" t="s">
        <v>23</v>
      </c>
      <c r="G524" s="231"/>
      <c r="H524" s="215"/>
      <c r="I524" s="215"/>
      <c r="J524" s="216"/>
      <c r="K524" s="216"/>
      <c r="L524" s="216"/>
      <c r="M524" s="226"/>
    </row>
    <row r="525" spans="2:13" s="229" customFormat="1" ht="15.75" customHeight="1" x14ac:dyDescent="0.2">
      <c r="B525" s="69" t="s">
        <v>80</v>
      </c>
      <c r="C525" s="78" t="s">
        <v>81</v>
      </c>
      <c r="D525" s="220" t="e">
        <f>IF(#REF!="","―",#REF!)</f>
        <v>#REF!</v>
      </c>
      <c r="E525" s="220" t="e">
        <f>IF(#REF!="","―",#REF!)</f>
        <v>#REF!</v>
      </c>
      <c r="F525" s="220" t="s">
        <v>23</v>
      </c>
      <c r="G525" s="231"/>
      <c r="H525" s="215"/>
      <c r="I525" s="24"/>
      <c r="J525" s="216"/>
      <c r="K525" s="216"/>
      <c r="L525" s="216"/>
      <c r="M525" s="226"/>
    </row>
    <row r="526" spans="2:13" s="229" customFormat="1" ht="15.75" customHeight="1" x14ac:dyDescent="0.2">
      <c r="B526" s="69"/>
      <c r="C526" s="78" t="s">
        <v>189</v>
      </c>
      <c r="D526" s="220" t="e">
        <f>IF(#REF!="","―",#REF!)</f>
        <v>#REF!</v>
      </c>
      <c r="E526" s="220" t="e">
        <f>IF(#REF!="","―",#REF!)</f>
        <v>#REF!</v>
      </c>
      <c r="F526" s="220" t="s">
        <v>23</v>
      </c>
      <c r="G526" s="231"/>
      <c r="H526" s="215"/>
      <c r="I526" s="24"/>
      <c r="J526" s="216"/>
      <c r="K526" s="216"/>
      <c r="L526" s="216"/>
      <c r="M526" s="226"/>
    </row>
    <row r="527" spans="2:13" s="229" customFormat="1" ht="15.75" customHeight="1" x14ac:dyDescent="0.2">
      <c r="B527" s="69"/>
      <c r="C527" s="78" t="s">
        <v>190</v>
      </c>
      <c r="D527" s="220" t="e">
        <f>IF(#REF!="","―",#REF!)</f>
        <v>#REF!</v>
      </c>
      <c r="E527" s="220" t="e">
        <f>IF(#REF!="","―",#REF!)</f>
        <v>#REF!</v>
      </c>
      <c r="F527" s="220" t="s">
        <v>23</v>
      </c>
      <c r="G527" s="231"/>
      <c r="H527" s="215"/>
      <c r="I527" s="24"/>
      <c r="J527" s="216"/>
      <c r="K527" s="216"/>
      <c r="L527" s="216"/>
      <c r="M527" s="226"/>
    </row>
    <row r="528" spans="2:13" s="229" customFormat="1" ht="15.75" customHeight="1" x14ac:dyDescent="0.2">
      <c r="B528" s="69"/>
      <c r="C528" s="78" t="s">
        <v>191</v>
      </c>
      <c r="D528" s="220" t="e">
        <f>IF(#REF!="","―",#REF!)</f>
        <v>#REF!</v>
      </c>
      <c r="E528" s="220" t="e">
        <f>IF(#REF!="","―",#REF!)</f>
        <v>#REF!</v>
      </c>
      <c r="F528" s="220" t="s">
        <v>23</v>
      </c>
      <c r="G528" s="231"/>
      <c r="H528" s="215"/>
      <c r="I528" s="24"/>
      <c r="J528" s="216"/>
      <c r="K528" s="216"/>
      <c r="L528" s="216"/>
      <c r="M528" s="226"/>
    </row>
    <row r="529" spans="2:13" s="229" customFormat="1" ht="15.75" customHeight="1" x14ac:dyDescent="0.2">
      <c r="B529" s="69"/>
      <c r="C529" s="78" t="s">
        <v>192</v>
      </c>
      <c r="D529" s="220" t="e">
        <f>IF(#REF!="","―",#REF!)</f>
        <v>#REF!</v>
      </c>
      <c r="E529" s="220" t="e">
        <f>IF(#REF!="","―",#REF!)</f>
        <v>#REF!</v>
      </c>
      <c r="F529" s="220" t="s">
        <v>23</v>
      </c>
      <c r="G529" s="231"/>
      <c r="H529" s="215"/>
      <c r="I529" s="24"/>
      <c r="J529" s="216"/>
      <c r="K529" s="216"/>
      <c r="L529" s="216"/>
      <c r="M529" s="226"/>
    </row>
    <row r="530" spans="2:13" s="229" customFormat="1" ht="15.75" customHeight="1" x14ac:dyDescent="0.2">
      <c r="B530" s="69"/>
      <c r="C530" s="78" t="s">
        <v>82</v>
      </c>
      <c r="D530" s="220" t="e">
        <f>IF(#REF!="","―",#REF!)</f>
        <v>#REF!</v>
      </c>
      <c r="E530" s="220" t="e">
        <f>IF(#REF!="","―",#REF!)</f>
        <v>#REF!</v>
      </c>
      <c r="F530" s="220" t="s">
        <v>23</v>
      </c>
      <c r="G530" s="231"/>
      <c r="H530" s="215"/>
      <c r="I530" s="24"/>
      <c r="J530" s="216"/>
      <c r="K530" s="216"/>
      <c r="L530" s="216"/>
      <c r="M530" s="226"/>
    </row>
    <row r="531" spans="2:13" s="229" customFormat="1" ht="15.75" customHeight="1" x14ac:dyDescent="0.2">
      <c r="B531" s="69"/>
      <c r="C531" s="78" t="s">
        <v>193</v>
      </c>
      <c r="D531" s="220" t="e">
        <f>IF(#REF!="","―",#REF!)</f>
        <v>#REF!</v>
      </c>
      <c r="E531" s="220" t="e">
        <f>IF(#REF!="","―",#REF!)</f>
        <v>#REF!</v>
      </c>
      <c r="F531" s="220" t="s">
        <v>23</v>
      </c>
      <c r="G531" s="231"/>
      <c r="H531" s="215"/>
      <c r="I531" s="24"/>
      <c r="J531" s="216"/>
      <c r="K531" s="216"/>
      <c r="L531" s="216"/>
      <c r="M531" s="226"/>
    </row>
    <row r="532" spans="2:13" s="229" customFormat="1" ht="15.75" customHeight="1" x14ac:dyDescent="0.2">
      <c r="B532" s="71"/>
      <c r="C532" s="82" t="s">
        <v>83</v>
      </c>
      <c r="D532" s="222" t="e">
        <f>IF(#REF!="","―",#REF!)</f>
        <v>#REF!</v>
      </c>
      <c r="E532" s="222" t="e">
        <f>IF(#REF!="","―",#REF!)</f>
        <v>#REF!</v>
      </c>
      <c r="F532" s="222" t="s">
        <v>23</v>
      </c>
      <c r="G532" s="231"/>
      <c r="H532" s="215"/>
      <c r="I532" s="24"/>
      <c r="J532" s="216"/>
      <c r="K532" s="216"/>
      <c r="L532" s="216"/>
      <c r="M532" s="226"/>
    </row>
    <row r="533" spans="2:13" s="229" customFormat="1" ht="15.75" customHeight="1" x14ac:dyDescent="0.15">
      <c r="B533" s="24"/>
      <c r="C533" s="24"/>
      <c r="D533" s="23"/>
      <c r="E533" s="23"/>
      <c r="F533" s="23"/>
      <c r="G533" s="22"/>
      <c r="H533" s="24"/>
      <c r="I533" s="24"/>
      <c r="J533" s="23"/>
      <c r="K533" s="23"/>
      <c r="L533" s="23"/>
      <c r="M533" s="226"/>
    </row>
    <row r="534" spans="2:13" s="229" customFormat="1" ht="15.75" customHeight="1" x14ac:dyDescent="0.15">
      <c r="B534" s="83"/>
      <c r="C534" s="84"/>
      <c r="D534" s="75" t="s">
        <v>37</v>
      </c>
      <c r="E534" s="119" t="s">
        <v>38</v>
      </c>
      <c r="F534" s="76" t="s">
        <v>39</v>
      </c>
      <c r="G534" s="22"/>
      <c r="H534" s="22"/>
      <c r="I534" s="22"/>
      <c r="J534" s="23"/>
      <c r="K534" s="23"/>
      <c r="L534" s="23"/>
      <c r="M534" s="226"/>
    </row>
    <row r="535" spans="2:13" s="229" customFormat="1" ht="15.75" customHeight="1" x14ac:dyDescent="0.15">
      <c r="B535" s="77" t="s">
        <v>84</v>
      </c>
      <c r="C535" s="78"/>
      <c r="D535" s="206" t="e">
        <f>SUM(D486:D532)</f>
        <v>#REF!</v>
      </c>
      <c r="E535" s="207" t="e">
        <f>SUM(E486:E532)</f>
        <v>#REF!</v>
      </c>
      <c r="F535" s="125" t="s">
        <v>23</v>
      </c>
      <c r="G535" s="22"/>
      <c r="H535" s="24"/>
      <c r="I535" s="24"/>
      <c r="J535" s="206"/>
      <c r="K535" s="206"/>
      <c r="L535" s="206"/>
      <c r="M535" s="226"/>
    </row>
    <row r="536" spans="2:13" s="229" customFormat="1" ht="15.75" customHeight="1" x14ac:dyDescent="0.15">
      <c r="B536" s="79" t="s">
        <v>85</v>
      </c>
      <c r="C536" s="80"/>
      <c r="D536" s="208" t="e">
        <f>#REF!</f>
        <v>#REF!</v>
      </c>
      <c r="E536" s="209" t="e">
        <f>#REF!</f>
        <v>#REF!</v>
      </c>
      <c r="F536" s="126" t="s">
        <v>23</v>
      </c>
      <c r="G536" s="22"/>
      <c r="H536" s="24"/>
      <c r="I536" s="24"/>
      <c r="J536" s="217"/>
      <c r="K536" s="217"/>
      <c r="L536" s="217"/>
      <c r="M536" s="226"/>
    </row>
    <row r="537" spans="2:13" s="229" customFormat="1" ht="15.75" customHeight="1" x14ac:dyDescent="0.15">
      <c r="B537" s="79" t="s">
        <v>86</v>
      </c>
      <c r="C537" s="80"/>
      <c r="D537" s="208" t="s">
        <v>23</v>
      </c>
      <c r="E537" s="209" t="s">
        <v>23</v>
      </c>
      <c r="F537" s="126" t="s">
        <v>23</v>
      </c>
      <c r="G537" s="22"/>
      <c r="H537" s="24"/>
      <c r="I537" s="24"/>
      <c r="J537" s="217"/>
      <c r="K537" s="217"/>
      <c r="L537" s="217"/>
      <c r="M537" s="226"/>
    </row>
    <row r="538" spans="2:13" s="229" customFormat="1" ht="15.75" customHeight="1" x14ac:dyDescent="0.15">
      <c r="B538" s="81" t="s">
        <v>87</v>
      </c>
      <c r="C538" s="82"/>
      <c r="D538" s="210" t="s">
        <v>23</v>
      </c>
      <c r="E538" s="211" t="s">
        <v>23</v>
      </c>
      <c r="F538" s="127" t="s">
        <v>23</v>
      </c>
      <c r="G538" s="22"/>
      <c r="H538" s="24"/>
      <c r="I538" s="24"/>
      <c r="J538" s="217"/>
      <c r="K538" s="217"/>
      <c r="L538" s="217"/>
      <c r="M538" s="226"/>
    </row>
    <row r="539" spans="2:13" s="229" customFormat="1" ht="15.75" customHeight="1" x14ac:dyDescent="0.15">
      <c r="B539" s="24"/>
      <c r="C539" s="24"/>
      <c r="D539" s="23"/>
      <c r="E539" s="23"/>
      <c r="F539" s="23"/>
      <c r="G539" s="22"/>
      <c r="H539" s="24"/>
      <c r="I539" s="24"/>
      <c r="J539" s="23"/>
      <c r="K539" s="23"/>
      <c r="L539" s="23"/>
      <c r="M539" s="226"/>
    </row>
    <row r="540" spans="2:13" s="229" customFormat="1" ht="15.75" customHeight="1" x14ac:dyDescent="0.15">
      <c r="B540" s="22" t="s">
        <v>88</v>
      </c>
      <c r="C540" s="22"/>
      <c r="D540" s="23"/>
      <c r="E540" s="23"/>
      <c r="F540" s="23"/>
      <c r="G540" s="22"/>
      <c r="H540" s="22"/>
      <c r="I540" s="22"/>
      <c r="J540" s="23"/>
      <c r="K540" s="23"/>
      <c r="L540" s="23"/>
      <c r="M540" s="226"/>
    </row>
    <row r="541" spans="2:13" s="229" customFormat="1" ht="15.75" customHeight="1" x14ac:dyDescent="0.15">
      <c r="B541" s="73" t="s">
        <v>89</v>
      </c>
      <c r="C541" s="74"/>
      <c r="D541" s="75" t="s">
        <v>37</v>
      </c>
      <c r="E541" s="119" t="s">
        <v>38</v>
      </c>
      <c r="F541" s="76" t="s">
        <v>39</v>
      </c>
      <c r="G541" s="22"/>
      <c r="H541" s="24"/>
      <c r="I541" s="24"/>
      <c r="J541" s="23"/>
      <c r="K541" s="23"/>
      <c r="L541" s="23"/>
      <c r="M541" s="226"/>
    </row>
    <row r="542" spans="2:13" s="229" customFormat="1" ht="15.75" customHeight="1" x14ac:dyDescent="0.15">
      <c r="B542" s="69" t="s">
        <v>40</v>
      </c>
      <c r="C542" s="70" t="s">
        <v>90</v>
      </c>
      <c r="D542" s="88" t="e">
        <f>#REF!</f>
        <v>#REF!</v>
      </c>
      <c r="E542" s="118" t="e">
        <f>#REF!</f>
        <v>#REF!</v>
      </c>
      <c r="F542" s="87" t="s">
        <v>23</v>
      </c>
      <c r="G542" s="22"/>
      <c r="H542" s="24"/>
      <c r="I542" s="22"/>
      <c r="J542" s="88"/>
      <c r="K542" s="88"/>
      <c r="L542" s="88"/>
      <c r="M542" s="226"/>
    </row>
    <row r="543" spans="2:13" s="229" customFormat="1" ht="15.75" customHeight="1" x14ac:dyDescent="0.15">
      <c r="B543" s="69" t="s">
        <v>41</v>
      </c>
      <c r="C543" s="70" t="s">
        <v>91</v>
      </c>
      <c r="D543" s="88" t="e">
        <f>#REF!</f>
        <v>#REF!</v>
      </c>
      <c r="E543" s="118" t="e">
        <f>#REF!</f>
        <v>#REF!</v>
      </c>
      <c r="F543" s="87" t="s">
        <v>23</v>
      </c>
      <c r="G543" s="22"/>
      <c r="H543" s="24"/>
      <c r="I543" s="22"/>
      <c r="J543" s="88"/>
      <c r="K543" s="88"/>
      <c r="L543" s="88"/>
      <c r="M543" s="226"/>
    </row>
    <row r="544" spans="2:13" s="229" customFormat="1" ht="15.75" customHeight="1" x14ac:dyDescent="0.15">
      <c r="B544" s="69" t="s">
        <v>48</v>
      </c>
      <c r="C544" s="70" t="s">
        <v>216</v>
      </c>
      <c r="D544" s="88" t="e">
        <f>#REF!</f>
        <v>#REF!</v>
      </c>
      <c r="E544" s="118" t="e">
        <f>#REF!</f>
        <v>#REF!</v>
      </c>
      <c r="F544" s="87" t="s">
        <v>23</v>
      </c>
      <c r="G544" s="22"/>
      <c r="H544" s="24"/>
      <c r="I544" s="22"/>
      <c r="J544" s="88"/>
      <c r="K544" s="88"/>
      <c r="L544" s="88"/>
      <c r="M544" s="226"/>
    </row>
    <row r="545" spans="2:13" s="229" customFormat="1" ht="15.75" customHeight="1" x14ac:dyDescent="0.15">
      <c r="B545" s="69" t="s">
        <v>52</v>
      </c>
      <c r="C545" s="70" t="s">
        <v>92</v>
      </c>
      <c r="D545" s="88" t="e">
        <f>#REF!</f>
        <v>#REF!</v>
      </c>
      <c r="E545" s="118" t="e">
        <f>#REF!</f>
        <v>#REF!</v>
      </c>
      <c r="F545" s="87" t="s">
        <v>23</v>
      </c>
      <c r="G545" s="22"/>
      <c r="H545" s="24"/>
      <c r="I545" s="22"/>
      <c r="J545" s="88"/>
      <c r="K545" s="88"/>
      <c r="L545" s="88"/>
      <c r="M545" s="226"/>
    </row>
    <row r="546" spans="2:13" s="229" customFormat="1" ht="15.75" customHeight="1" x14ac:dyDescent="0.15">
      <c r="B546" s="69" t="s">
        <v>56</v>
      </c>
      <c r="C546" s="70" t="s">
        <v>93</v>
      </c>
      <c r="D546" s="88" t="e">
        <f>#REF!</f>
        <v>#REF!</v>
      </c>
      <c r="E546" s="118" t="e">
        <f>#REF!</f>
        <v>#REF!</v>
      </c>
      <c r="F546" s="87" t="s">
        <v>23</v>
      </c>
      <c r="G546" s="22"/>
      <c r="H546" s="24"/>
      <c r="I546" s="22"/>
      <c r="J546" s="88"/>
      <c r="K546" s="88"/>
      <c r="L546" s="88"/>
      <c r="M546" s="226"/>
    </row>
    <row r="547" spans="2:13" s="229" customFormat="1" ht="15.75" customHeight="1" x14ac:dyDescent="0.15">
      <c r="B547" s="69" t="s">
        <v>61</v>
      </c>
      <c r="C547" s="70" t="s">
        <v>94</v>
      </c>
      <c r="D547" s="88" t="e">
        <f>#REF!</f>
        <v>#REF!</v>
      </c>
      <c r="E547" s="118" t="e">
        <f>#REF!</f>
        <v>#REF!</v>
      </c>
      <c r="F547" s="87" t="s">
        <v>23</v>
      </c>
      <c r="G547" s="22"/>
      <c r="H547" s="24"/>
      <c r="I547" s="22"/>
      <c r="J547" s="88"/>
      <c r="K547" s="88"/>
      <c r="L547" s="88"/>
      <c r="M547" s="226"/>
    </row>
    <row r="548" spans="2:13" s="229" customFormat="1" ht="15.75" customHeight="1" x14ac:dyDescent="0.15">
      <c r="B548" s="69" t="s">
        <v>69</v>
      </c>
      <c r="C548" s="70" t="s">
        <v>95</v>
      </c>
      <c r="D548" s="88" t="e">
        <f>#REF!</f>
        <v>#REF!</v>
      </c>
      <c r="E548" s="118" t="e">
        <f>#REF!</f>
        <v>#REF!</v>
      </c>
      <c r="F548" s="87" t="s">
        <v>23</v>
      </c>
      <c r="G548" s="22"/>
      <c r="H548" s="24"/>
      <c r="I548" s="22"/>
      <c r="J548" s="88"/>
      <c r="K548" s="88"/>
      <c r="L548" s="88"/>
      <c r="M548" s="226"/>
    </row>
    <row r="549" spans="2:13" s="229" customFormat="1" ht="15.75" customHeight="1" x14ac:dyDescent="0.15">
      <c r="B549" s="69" t="s">
        <v>75</v>
      </c>
      <c r="C549" s="70" t="s">
        <v>93</v>
      </c>
      <c r="D549" s="88" t="e">
        <f>#REF!</f>
        <v>#REF!</v>
      </c>
      <c r="E549" s="118" t="e">
        <f>#REF!</f>
        <v>#REF!</v>
      </c>
      <c r="F549" s="87" t="s">
        <v>23</v>
      </c>
      <c r="G549" s="22"/>
      <c r="H549" s="24"/>
      <c r="I549" s="22"/>
      <c r="J549" s="88"/>
      <c r="K549" s="88"/>
      <c r="L549" s="88"/>
      <c r="M549" s="226"/>
    </row>
    <row r="550" spans="2:13" s="229" customFormat="1" ht="15.75" customHeight="1" x14ac:dyDescent="0.15">
      <c r="B550" s="71" t="s">
        <v>80</v>
      </c>
      <c r="C550" s="72" t="s">
        <v>217</v>
      </c>
      <c r="D550" s="89" t="e">
        <f>#REF!</f>
        <v>#REF!</v>
      </c>
      <c r="E550" s="117" t="e">
        <f>#REF!</f>
        <v>#REF!</v>
      </c>
      <c r="F550" s="86" t="s">
        <v>23</v>
      </c>
      <c r="G550" s="22"/>
      <c r="H550" s="24"/>
      <c r="I550" s="22"/>
      <c r="J550" s="88"/>
      <c r="K550" s="88"/>
      <c r="L550" s="88"/>
      <c r="M550" s="226"/>
    </row>
    <row r="551" spans="2:13" ht="13.5" customHeight="1" x14ac:dyDescent="0.15"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</row>
    <row r="552" spans="2:13" ht="13.5" customHeight="1" x14ac:dyDescent="0.15">
      <c r="B552" s="233" t="s">
        <v>96</v>
      </c>
      <c r="C552" s="22"/>
      <c r="D552" s="22"/>
      <c r="E552" s="22"/>
      <c r="F552" s="22"/>
      <c r="G552" s="22"/>
      <c r="H552" s="22"/>
      <c r="I552" s="22"/>
      <c r="J552" s="22"/>
      <c r="K552" s="22"/>
      <c r="L552" s="22"/>
    </row>
    <row r="553" spans="2:13" ht="13.5" customHeight="1" x14ac:dyDescent="0.15">
      <c r="B553" s="234" t="s">
        <v>97</v>
      </c>
      <c r="C553" s="544" t="s">
        <v>199</v>
      </c>
      <c r="D553" s="540"/>
      <c r="E553" s="540"/>
      <c r="F553" s="540"/>
      <c r="G553" s="540"/>
      <c r="H553" s="540"/>
      <c r="I553" s="540"/>
      <c r="J553" s="540"/>
      <c r="K553" s="540"/>
      <c r="L553" s="540"/>
    </row>
    <row r="554" spans="2:13" ht="13.5" customHeight="1" x14ac:dyDescent="0.15">
      <c r="B554" s="22"/>
      <c r="C554" s="543" t="s">
        <v>200</v>
      </c>
      <c r="D554" s="543"/>
      <c r="E554" s="543"/>
      <c r="F554" s="543"/>
      <c r="G554" s="543"/>
      <c r="H554" s="543"/>
      <c r="I554" s="543"/>
      <c r="J554" s="543"/>
      <c r="K554" s="543"/>
      <c r="L554" s="543"/>
    </row>
    <row r="555" spans="2:13" ht="13.5" customHeight="1" x14ac:dyDescent="0.15">
      <c r="B555" s="234" t="s">
        <v>98</v>
      </c>
      <c r="C555" s="544" t="s">
        <v>201</v>
      </c>
      <c r="D555" s="544"/>
      <c r="E555" s="544"/>
      <c r="F555" s="544"/>
      <c r="G555" s="544"/>
      <c r="H555" s="544"/>
      <c r="I555" s="544"/>
      <c r="J555" s="544"/>
      <c r="K555" s="544"/>
      <c r="L555" s="544"/>
    </row>
    <row r="556" spans="2:13" ht="13.5" customHeight="1" x14ac:dyDescent="0.15">
      <c r="B556" s="22"/>
      <c r="C556" s="543" t="s">
        <v>168</v>
      </c>
      <c r="D556" s="543"/>
      <c r="E556" s="543"/>
      <c r="F556" s="543"/>
      <c r="G556" s="543"/>
      <c r="H556" s="543"/>
      <c r="I556" s="543"/>
      <c r="J556" s="543"/>
      <c r="K556" s="543"/>
      <c r="L556" s="543"/>
    </row>
    <row r="557" spans="2:13" ht="13.5" customHeight="1" x14ac:dyDescent="0.15">
      <c r="B557" s="234" t="s">
        <v>99</v>
      </c>
      <c r="C557" s="544" t="s">
        <v>202</v>
      </c>
      <c r="D557" s="544"/>
      <c r="E557" s="544"/>
      <c r="F557" s="544"/>
      <c r="G557" s="544"/>
      <c r="H557" s="544"/>
      <c r="I557" s="544"/>
      <c r="J557" s="544"/>
      <c r="K557" s="544"/>
      <c r="L557" s="544"/>
    </row>
    <row r="558" spans="2:13" ht="13.5" customHeight="1" x14ac:dyDescent="0.15">
      <c r="B558" s="22"/>
      <c r="C558" s="543" t="s">
        <v>203</v>
      </c>
      <c r="D558" s="543"/>
      <c r="E558" s="543"/>
      <c r="F558" s="543"/>
      <c r="G558" s="543"/>
      <c r="H558" s="543"/>
      <c r="I558" s="543"/>
      <c r="J558" s="543"/>
      <c r="K558" s="543"/>
      <c r="L558" s="543"/>
    </row>
    <row r="559" spans="2:13" ht="13.5" customHeight="1" x14ac:dyDescent="0.15"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</row>
    <row r="560" spans="2:13" ht="13.5" customHeight="1" x14ac:dyDescent="0.15"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</row>
    <row r="561" spans="2:12" ht="13.5" customHeight="1" x14ac:dyDescent="0.15">
      <c r="B561" s="227"/>
      <c r="C561" s="227"/>
      <c r="D561" s="227"/>
      <c r="E561" s="227"/>
      <c r="F561" s="227"/>
      <c r="G561" s="227"/>
      <c r="H561" s="227"/>
      <c r="I561" s="227"/>
      <c r="J561" s="227"/>
      <c r="K561" s="227"/>
      <c r="L561" s="227"/>
    </row>
    <row r="562" spans="2:12" ht="13.5" customHeight="1" x14ac:dyDescent="0.15">
      <c r="B562" s="227"/>
      <c r="C562" s="227"/>
      <c r="D562" s="227"/>
      <c r="E562" s="227"/>
      <c r="F562" s="227"/>
      <c r="G562" s="227"/>
      <c r="H562" s="227"/>
      <c r="I562" s="227"/>
      <c r="J562" s="227"/>
      <c r="K562" s="227"/>
      <c r="L562" s="227"/>
    </row>
    <row r="563" spans="2:12" ht="13.5" customHeight="1" x14ac:dyDescent="0.15">
      <c r="B563" s="227"/>
      <c r="C563" s="227"/>
      <c r="D563" s="227"/>
      <c r="E563" s="227"/>
      <c r="F563" s="227"/>
      <c r="G563" s="227"/>
      <c r="H563" s="227"/>
      <c r="I563" s="227"/>
      <c r="J563" s="227"/>
      <c r="K563" s="227"/>
      <c r="L563" s="227"/>
    </row>
    <row r="564" spans="2:12" ht="13.5" customHeight="1" x14ac:dyDescent="0.15">
      <c r="B564" s="227"/>
      <c r="C564" s="227"/>
      <c r="D564" s="227"/>
      <c r="E564" s="227"/>
      <c r="F564" s="227"/>
      <c r="G564" s="227"/>
      <c r="H564" s="227"/>
      <c r="I564" s="227"/>
      <c r="J564" s="227"/>
      <c r="K564" s="227"/>
      <c r="L564" s="227"/>
    </row>
    <row r="565" spans="2:12" ht="13.5" customHeight="1" x14ac:dyDescent="0.15">
      <c r="B565" s="227"/>
      <c r="C565" s="227"/>
      <c r="D565" s="227"/>
      <c r="E565" s="227"/>
      <c r="F565" s="227"/>
      <c r="G565" s="227"/>
      <c r="H565" s="227"/>
      <c r="I565" s="227"/>
      <c r="J565" s="227"/>
      <c r="K565" s="227"/>
      <c r="L565" s="227"/>
    </row>
    <row r="566" spans="2:12" ht="13.5" customHeight="1" x14ac:dyDescent="0.15">
      <c r="B566" s="227"/>
      <c r="C566" s="227"/>
      <c r="D566" s="227"/>
      <c r="E566" s="227"/>
      <c r="F566" s="227"/>
      <c r="G566" s="227"/>
      <c r="H566" s="227"/>
      <c r="I566" s="227"/>
      <c r="J566" s="227"/>
      <c r="K566" s="227"/>
      <c r="L566" s="227"/>
    </row>
    <row r="567" spans="2:12" ht="13.5" customHeight="1" x14ac:dyDescent="0.15">
      <c r="B567" s="227"/>
      <c r="C567" s="227"/>
      <c r="D567" s="227"/>
      <c r="E567" s="227"/>
      <c r="F567" s="227"/>
      <c r="G567" s="227"/>
      <c r="H567" s="227"/>
      <c r="I567" s="227"/>
      <c r="J567" s="227"/>
      <c r="K567" s="227"/>
      <c r="L567" s="227"/>
    </row>
    <row r="568" spans="2:12" ht="13.5" customHeight="1" x14ac:dyDescent="0.15">
      <c r="B568" s="227"/>
      <c r="C568" s="227"/>
      <c r="D568" s="227"/>
      <c r="E568" s="227"/>
      <c r="F568" s="227"/>
      <c r="G568" s="227"/>
      <c r="H568" s="227"/>
      <c r="I568" s="227"/>
      <c r="J568" s="227"/>
      <c r="K568" s="227"/>
      <c r="L568" s="227"/>
    </row>
    <row r="569" spans="2:12" ht="13.5" customHeight="1" x14ac:dyDescent="0.15">
      <c r="B569" s="227"/>
      <c r="C569" s="227"/>
      <c r="D569" s="227"/>
      <c r="E569" s="227"/>
      <c r="F569" s="227"/>
      <c r="G569" s="227"/>
      <c r="H569" s="227"/>
      <c r="I569" s="227"/>
      <c r="J569" s="227"/>
      <c r="K569" s="227"/>
      <c r="L569" s="227"/>
    </row>
    <row r="570" spans="2:12" ht="13.5" customHeight="1" x14ac:dyDescent="0.15">
      <c r="B570" s="227"/>
      <c r="C570" s="227"/>
      <c r="D570" s="227"/>
      <c r="E570" s="227"/>
      <c r="F570" s="227"/>
      <c r="G570" s="227"/>
      <c r="H570" s="227"/>
      <c r="I570" s="227"/>
      <c r="J570" s="227"/>
      <c r="K570" s="227"/>
      <c r="L570" s="227"/>
    </row>
    <row r="571" spans="2:12" ht="13.5" customHeight="1" x14ac:dyDescent="0.15">
      <c r="B571" s="227"/>
      <c r="C571" s="227"/>
      <c r="D571" s="227"/>
      <c r="E571" s="227"/>
      <c r="F571" s="227"/>
      <c r="G571" s="227"/>
      <c r="H571" s="227"/>
      <c r="I571" s="227"/>
      <c r="J571" s="227"/>
      <c r="K571" s="227"/>
      <c r="L571" s="227"/>
    </row>
    <row r="572" spans="2:12" ht="13.5" customHeight="1" x14ac:dyDescent="0.15">
      <c r="B572" s="227"/>
      <c r="C572" s="227"/>
      <c r="D572" s="227"/>
      <c r="E572" s="227"/>
      <c r="F572" s="227"/>
      <c r="G572" s="227"/>
      <c r="H572" s="227"/>
      <c r="I572" s="227"/>
      <c r="J572" s="227"/>
      <c r="K572" s="227"/>
      <c r="L572" s="227"/>
    </row>
    <row r="573" spans="2:12" ht="13.5" customHeight="1" x14ac:dyDescent="0.15">
      <c r="B573" s="227"/>
      <c r="C573" s="227"/>
      <c r="D573" s="227"/>
      <c r="E573" s="227"/>
      <c r="F573" s="227"/>
      <c r="G573" s="227"/>
      <c r="H573" s="227"/>
      <c r="I573" s="227"/>
      <c r="J573" s="227"/>
      <c r="K573" s="227"/>
      <c r="L573" s="227"/>
    </row>
    <row r="574" spans="2:12" ht="13.5" customHeight="1" x14ac:dyDescent="0.15">
      <c r="B574" s="227"/>
      <c r="C574" s="227"/>
      <c r="D574" s="227"/>
      <c r="E574" s="227"/>
      <c r="F574" s="227"/>
      <c r="G574" s="227"/>
      <c r="H574" s="227"/>
      <c r="I574" s="227"/>
      <c r="J574" s="227"/>
      <c r="K574" s="227"/>
      <c r="L574" s="227"/>
    </row>
    <row r="575" spans="2:12" ht="13.5" customHeight="1" x14ac:dyDescent="0.15">
      <c r="B575" s="227"/>
      <c r="C575" s="227"/>
      <c r="D575" s="227"/>
      <c r="E575" s="227"/>
      <c r="F575" s="227"/>
      <c r="G575" s="227"/>
      <c r="H575" s="227"/>
      <c r="I575" s="227"/>
      <c r="J575" s="227"/>
      <c r="K575" s="227"/>
      <c r="L575" s="227"/>
    </row>
    <row r="576" spans="2:12" ht="13.5" customHeight="1" x14ac:dyDescent="0.15">
      <c r="B576" s="227"/>
      <c r="C576" s="227"/>
      <c r="D576" s="227"/>
      <c r="E576" s="227"/>
      <c r="F576" s="227"/>
      <c r="G576" s="227"/>
      <c r="H576" s="227"/>
      <c r="I576" s="227"/>
      <c r="J576" s="227"/>
      <c r="K576" s="227"/>
      <c r="L576" s="227"/>
    </row>
    <row r="577" spans="2:12" ht="13.5" customHeight="1" x14ac:dyDescent="0.15">
      <c r="B577" s="227"/>
      <c r="C577" s="227"/>
      <c r="D577" s="227"/>
      <c r="E577" s="227"/>
      <c r="F577" s="227"/>
      <c r="G577" s="227"/>
      <c r="H577" s="227"/>
      <c r="I577" s="227"/>
      <c r="J577" s="227"/>
      <c r="K577" s="227"/>
      <c r="L577" s="227"/>
    </row>
    <row r="578" spans="2:12" ht="13.5" customHeight="1" x14ac:dyDescent="0.15">
      <c r="B578" s="227"/>
      <c r="C578" s="227"/>
      <c r="D578" s="227"/>
      <c r="E578" s="227"/>
      <c r="F578" s="227"/>
      <c r="G578" s="227"/>
      <c r="H578" s="227"/>
      <c r="I578" s="227"/>
      <c r="J578" s="227"/>
      <c r="K578" s="227"/>
      <c r="L578" s="227"/>
    </row>
    <row r="579" spans="2:12" ht="13.5" customHeight="1" x14ac:dyDescent="0.15">
      <c r="B579" s="227"/>
      <c r="C579" s="227"/>
      <c r="D579" s="227"/>
      <c r="E579" s="227"/>
      <c r="F579" s="227"/>
      <c r="G579" s="227"/>
      <c r="H579" s="227"/>
      <c r="I579" s="227"/>
      <c r="J579" s="227"/>
      <c r="K579" s="227"/>
      <c r="L579" s="227"/>
    </row>
    <row r="580" spans="2:12" ht="13.5" customHeight="1" x14ac:dyDescent="0.15">
      <c r="B580" s="227"/>
      <c r="C580" s="227"/>
      <c r="D580" s="227"/>
      <c r="E580" s="227"/>
      <c r="F580" s="227"/>
      <c r="G580" s="227"/>
      <c r="H580" s="227"/>
      <c r="I580" s="227"/>
      <c r="J580" s="227"/>
      <c r="K580" s="227"/>
      <c r="L580" s="227"/>
    </row>
    <row r="581" spans="2:12" ht="13.5" customHeight="1" x14ac:dyDescent="0.15">
      <c r="B581" s="227"/>
      <c r="C581" s="227"/>
      <c r="D581" s="227"/>
      <c r="E581" s="227"/>
      <c r="F581" s="227"/>
      <c r="G581" s="227"/>
      <c r="H581" s="227"/>
      <c r="I581" s="227"/>
      <c r="J581" s="227"/>
      <c r="K581" s="227"/>
      <c r="L581" s="227"/>
    </row>
    <row r="582" spans="2:12" ht="13.5" customHeight="1" x14ac:dyDescent="0.15">
      <c r="B582" s="227"/>
      <c r="C582" s="227"/>
      <c r="D582" s="227"/>
      <c r="E582" s="227"/>
      <c r="F582" s="227"/>
      <c r="G582" s="227"/>
      <c r="H582" s="227"/>
      <c r="I582" s="227"/>
      <c r="J582" s="227"/>
      <c r="K582" s="227"/>
      <c r="L582" s="227"/>
    </row>
    <row r="583" spans="2:12" ht="13.5" customHeight="1" x14ac:dyDescent="0.15">
      <c r="B583" s="227"/>
      <c r="C583" s="227"/>
      <c r="D583" s="227"/>
      <c r="E583" s="227"/>
      <c r="F583" s="227"/>
      <c r="G583" s="227"/>
      <c r="H583" s="227"/>
      <c r="I583" s="227"/>
      <c r="J583" s="227"/>
      <c r="K583" s="227"/>
      <c r="L583" s="227"/>
    </row>
    <row r="584" spans="2:12" ht="13.5" customHeight="1" x14ac:dyDescent="0.15">
      <c r="B584" s="227"/>
      <c r="C584" s="227"/>
      <c r="D584" s="227"/>
      <c r="E584" s="227"/>
      <c r="F584" s="227"/>
      <c r="G584" s="227"/>
      <c r="H584" s="227"/>
      <c r="I584" s="227"/>
      <c r="J584" s="227"/>
      <c r="K584" s="227"/>
      <c r="L584" s="227"/>
    </row>
    <row r="585" spans="2:12" ht="13.5" customHeight="1" x14ac:dyDescent="0.15">
      <c r="B585" s="227"/>
      <c r="C585" s="227"/>
      <c r="D585" s="227"/>
      <c r="E585" s="227"/>
      <c r="F585" s="227"/>
      <c r="G585" s="227"/>
      <c r="H585" s="227"/>
      <c r="I585" s="227"/>
      <c r="J585" s="227"/>
      <c r="K585" s="227"/>
      <c r="L585" s="227"/>
    </row>
    <row r="586" spans="2:12" ht="13.5" customHeight="1" x14ac:dyDescent="0.15">
      <c r="B586" s="227"/>
      <c r="C586" s="227"/>
      <c r="D586" s="227"/>
      <c r="E586" s="227"/>
      <c r="F586" s="227"/>
      <c r="G586" s="227"/>
      <c r="H586" s="227"/>
      <c r="I586" s="227"/>
      <c r="J586" s="227"/>
      <c r="K586" s="227"/>
      <c r="L586" s="227"/>
    </row>
    <row r="587" spans="2:12" ht="13.5" customHeight="1" x14ac:dyDescent="0.15">
      <c r="B587" s="227"/>
      <c r="C587" s="227"/>
      <c r="D587" s="227"/>
      <c r="E587" s="227"/>
      <c r="F587" s="227"/>
      <c r="G587" s="227"/>
      <c r="H587" s="227"/>
      <c r="I587" s="227"/>
      <c r="J587" s="227"/>
      <c r="K587" s="227"/>
      <c r="L587" s="227"/>
    </row>
    <row r="588" spans="2:12" ht="13.5" customHeight="1" x14ac:dyDescent="0.15">
      <c r="B588" s="227"/>
      <c r="C588" s="227"/>
      <c r="D588" s="227"/>
      <c r="E588" s="227"/>
      <c r="F588" s="227"/>
      <c r="G588" s="227"/>
      <c r="H588" s="227"/>
      <c r="I588" s="227"/>
      <c r="J588" s="227"/>
      <c r="K588" s="227"/>
      <c r="L588" s="227"/>
    </row>
    <row r="589" spans="2:12" ht="13.5" customHeight="1" x14ac:dyDescent="0.15">
      <c r="B589" s="227"/>
      <c r="C589" s="227"/>
      <c r="D589" s="227"/>
      <c r="E589" s="227"/>
      <c r="F589" s="227"/>
      <c r="G589" s="227"/>
      <c r="H589" s="227"/>
      <c r="I589" s="227"/>
      <c r="J589" s="227"/>
      <c r="K589" s="227"/>
      <c r="L589" s="227"/>
    </row>
    <row r="590" spans="2:12" ht="13.5" customHeight="1" x14ac:dyDescent="0.15">
      <c r="B590" s="227"/>
      <c r="C590" s="227"/>
      <c r="D590" s="227"/>
      <c r="E590" s="227"/>
      <c r="F590" s="227"/>
      <c r="G590" s="227"/>
      <c r="H590" s="227"/>
      <c r="I590" s="227"/>
      <c r="J590" s="227"/>
      <c r="K590" s="227"/>
      <c r="L590" s="227"/>
    </row>
    <row r="591" spans="2:12" ht="13.5" customHeight="1" x14ac:dyDescent="0.15">
      <c r="B591" s="227"/>
      <c r="C591" s="227"/>
      <c r="D591" s="227"/>
      <c r="E591" s="227"/>
      <c r="F591" s="227"/>
      <c r="G591" s="227"/>
      <c r="H591" s="227"/>
      <c r="I591" s="227"/>
      <c r="J591" s="227"/>
      <c r="K591" s="227"/>
      <c r="L591" s="227"/>
    </row>
    <row r="592" spans="2:12" ht="13.5" customHeight="1" x14ac:dyDescent="0.15">
      <c r="B592" s="227"/>
      <c r="C592" s="227"/>
      <c r="D592" s="227"/>
      <c r="E592" s="227"/>
      <c r="F592" s="227"/>
      <c r="G592" s="227"/>
      <c r="H592" s="227"/>
      <c r="I592" s="227"/>
      <c r="J592" s="227"/>
      <c r="K592" s="227"/>
      <c r="L592" s="227"/>
    </row>
    <row r="593" spans="2:12" ht="13.5" customHeight="1" x14ac:dyDescent="0.15">
      <c r="B593" s="227"/>
      <c r="C593" s="227"/>
      <c r="D593" s="227"/>
      <c r="E593" s="227"/>
      <c r="F593" s="227"/>
      <c r="G593" s="227"/>
      <c r="H593" s="227"/>
      <c r="I593" s="227"/>
      <c r="J593" s="227"/>
      <c r="K593" s="227"/>
      <c r="L593" s="227"/>
    </row>
    <row r="594" spans="2:12" ht="13.5" customHeight="1" x14ac:dyDescent="0.15">
      <c r="B594" s="227"/>
      <c r="C594" s="227"/>
      <c r="D594" s="227"/>
      <c r="E594" s="227"/>
      <c r="F594" s="227"/>
      <c r="G594" s="227"/>
      <c r="H594" s="227"/>
      <c r="I594" s="227"/>
      <c r="J594" s="227"/>
      <c r="K594" s="227"/>
      <c r="L594" s="227"/>
    </row>
    <row r="595" spans="2:12" ht="13.5" customHeight="1" x14ac:dyDescent="0.15">
      <c r="B595" s="227"/>
      <c r="C595" s="227"/>
      <c r="D595" s="227"/>
      <c r="E595" s="227"/>
      <c r="F595" s="227"/>
      <c r="G595" s="227"/>
      <c r="H595" s="227"/>
      <c r="I595" s="227"/>
      <c r="J595" s="227"/>
      <c r="K595" s="227"/>
      <c r="L595" s="227"/>
    </row>
    <row r="596" spans="2:12" ht="13.5" customHeight="1" x14ac:dyDescent="0.15">
      <c r="B596" s="227"/>
      <c r="C596" s="227"/>
      <c r="D596" s="227"/>
      <c r="E596" s="227"/>
      <c r="F596" s="227"/>
      <c r="G596" s="227"/>
      <c r="H596" s="227"/>
      <c r="I596" s="227"/>
      <c r="J596" s="227"/>
      <c r="K596" s="227"/>
      <c r="L596" s="227"/>
    </row>
    <row r="597" spans="2:12" ht="13.5" customHeight="1" x14ac:dyDescent="0.15">
      <c r="B597" s="227"/>
      <c r="C597" s="227"/>
      <c r="D597" s="227"/>
      <c r="E597" s="227"/>
      <c r="F597" s="227"/>
      <c r="G597" s="227"/>
      <c r="H597" s="227"/>
      <c r="I597" s="227"/>
      <c r="J597" s="227"/>
      <c r="K597" s="227"/>
      <c r="L597" s="227"/>
    </row>
    <row r="598" spans="2:12" ht="13.5" customHeight="1" x14ac:dyDescent="0.15">
      <c r="B598" s="227"/>
      <c r="C598" s="227"/>
      <c r="D598" s="227"/>
      <c r="E598" s="227"/>
      <c r="F598" s="227"/>
      <c r="G598" s="227"/>
      <c r="H598" s="227"/>
      <c r="I598" s="227"/>
      <c r="J598" s="227"/>
      <c r="K598" s="227"/>
      <c r="L598" s="227"/>
    </row>
    <row r="599" spans="2:12" ht="13.5" customHeight="1" x14ac:dyDescent="0.15">
      <c r="B599" s="227"/>
      <c r="C599" s="227"/>
      <c r="D599" s="227"/>
      <c r="E599" s="227"/>
      <c r="F599" s="227"/>
      <c r="G599" s="227"/>
      <c r="H599" s="227"/>
      <c r="I599" s="227"/>
      <c r="J599" s="227"/>
      <c r="K599" s="227"/>
      <c r="L599" s="227"/>
    </row>
    <row r="600" spans="2:12" ht="13.5" customHeight="1" x14ac:dyDescent="0.15">
      <c r="B600" s="227"/>
      <c r="C600" s="227"/>
      <c r="D600" s="227"/>
      <c r="E600" s="227"/>
      <c r="F600" s="227"/>
      <c r="G600" s="227"/>
      <c r="H600" s="227"/>
      <c r="I600" s="227"/>
      <c r="J600" s="227"/>
      <c r="K600" s="227"/>
      <c r="L600" s="227"/>
    </row>
    <row r="601" spans="2:12" ht="13.5" customHeight="1" x14ac:dyDescent="0.15">
      <c r="B601" s="227"/>
      <c r="C601" s="227"/>
      <c r="D601" s="227"/>
      <c r="E601" s="227"/>
      <c r="F601" s="227"/>
      <c r="G601" s="227"/>
      <c r="H601" s="227"/>
      <c r="I601" s="227"/>
      <c r="J601" s="227"/>
      <c r="K601" s="227"/>
      <c r="L601" s="227"/>
    </row>
    <row r="602" spans="2:12" ht="13.5" customHeight="1" x14ac:dyDescent="0.15">
      <c r="B602" s="227"/>
      <c r="C602" s="227"/>
      <c r="D602" s="227"/>
      <c r="E602" s="227"/>
      <c r="F602" s="227"/>
      <c r="G602" s="227"/>
      <c r="H602" s="227"/>
      <c r="I602" s="227"/>
      <c r="J602" s="227"/>
      <c r="K602" s="227"/>
      <c r="L602" s="227"/>
    </row>
    <row r="603" spans="2:12" ht="13.5" customHeight="1" x14ac:dyDescent="0.15">
      <c r="B603" s="227"/>
      <c r="C603" s="227"/>
      <c r="D603" s="227"/>
      <c r="E603" s="227"/>
      <c r="F603" s="227"/>
      <c r="G603" s="227"/>
      <c r="H603" s="227"/>
      <c r="I603" s="227"/>
      <c r="J603" s="227"/>
      <c r="K603" s="227"/>
      <c r="L603" s="227"/>
    </row>
    <row r="604" spans="2:12" ht="13.5" customHeight="1" x14ac:dyDescent="0.15">
      <c r="B604" s="227"/>
      <c r="C604" s="227"/>
      <c r="D604" s="227"/>
      <c r="E604" s="227"/>
      <c r="F604" s="227"/>
      <c r="G604" s="227"/>
      <c r="H604" s="227"/>
      <c r="I604" s="227"/>
      <c r="J604" s="227"/>
      <c r="K604" s="227"/>
      <c r="L604" s="227"/>
    </row>
    <row r="605" spans="2:12" ht="13.5" customHeight="1" x14ac:dyDescent="0.15">
      <c r="B605" s="227"/>
      <c r="C605" s="227"/>
      <c r="D605" s="227"/>
      <c r="E605" s="227"/>
      <c r="F605" s="227"/>
      <c r="G605" s="227"/>
      <c r="H605" s="227"/>
      <c r="I605" s="227"/>
      <c r="J605" s="227"/>
      <c r="K605" s="227"/>
      <c r="L605" s="227"/>
    </row>
    <row r="606" spans="2:12" ht="13.5" customHeight="1" x14ac:dyDescent="0.15">
      <c r="B606" s="227"/>
      <c r="C606" s="227"/>
      <c r="D606" s="227"/>
      <c r="E606" s="227"/>
      <c r="F606" s="227"/>
      <c r="G606" s="227"/>
      <c r="H606" s="227"/>
      <c r="I606" s="227"/>
      <c r="J606" s="227"/>
      <c r="K606" s="227"/>
      <c r="L606" s="227"/>
    </row>
    <row r="607" spans="2:12" ht="13.5" customHeight="1" x14ac:dyDescent="0.15">
      <c r="B607" s="227"/>
      <c r="C607" s="227"/>
      <c r="D607" s="227"/>
      <c r="E607" s="227"/>
      <c r="F607" s="227"/>
      <c r="G607" s="227"/>
      <c r="H607" s="227"/>
      <c r="I607" s="227"/>
      <c r="J607" s="227"/>
      <c r="K607" s="227"/>
      <c r="L607" s="227"/>
    </row>
  </sheetData>
  <mergeCells count="44">
    <mergeCell ref="C317:L317"/>
    <mergeCell ref="C316:L316"/>
    <mergeCell ref="C233:L233"/>
    <mergeCell ref="C234:L234"/>
    <mergeCell ref="C235:L235"/>
    <mergeCell ref="C236:L236"/>
    <mergeCell ref="C156:L156"/>
    <mergeCell ref="B3:L3"/>
    <mergeCell ref="B2:L2"/>
    <mergeCell ref="C73:L73"/>
    <mergeCell ref="C74:L74"/>
    <mergeCell ref="C75:L75"/>
    <mergeCell ref="C76:L76"/>
    <mergeCell ref="C77:L77"/>
    <mergeCell ref="C78:L78"/>
    <mergeCell ref="C153:L153"/>
    <mergeCell ref="C154:L154"/>
    <mergeCell ref="C155:L155"/>
    <mergeCell ref="C157:L157"/>
    <mergeCell ref="C158:L158"/>
    <mergeCell ref="C473:L473"/>
    <mergeCell ref="C474:L474"/>
    <mergeCell ref="C393:L393"/>
    <mergeCell ref="C394:L394"/>
    <mergeCell ref="C395:L395"/>
    <mergeCell ref="C396:L396"/>
    <mergeCell ref="C237:L237"/>
    <mergeCell ref="C238:L238"/>
    <mergeCell ref="C397:L397"/>
    <mergeCell ref="C398:L398"/>
    <mergeCell ref="C318:L318"/>
    <mergeCell ref="C313:L313"/>
    <mergeCell ref="C314:L314"/>
    <mergeCell ref="C315:L315"/>
    <mergeCell ref="C556:L556"/>
    <mergeCell ref="C557:L557"/>
    <mergeCell ref="C558:L558"/>
    <mergeCell ref="C475:L475"/>
    <mergeCell ref="C476:L476"/>
    <mergeCell ref="C477:L477"/>
    <mergeCell ref="C478:L478"/>
    <mergeCell ref="C553:L553"/>
    <mergeCell ref="C554:L554"/>
    <mergeCell ref="C555:L555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portrait" horizontalDpi="400" verticalDpi="400" r:id="rId1"/>
  <headerFooter alignWithMargins="0"/>
  <rowBreaks count="6" manualBreakCount="6">
    <brk id="80" max="16383" man="1"/>
    <brk id="160" max="16383" man="1"/>
    <brk id="240" max="16383" man="1"/>
    <brk id="320" max="16383" man="1"/>
    <brk id="400" max="16383" man="1"/>
    <brk id="4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1016"/>
  <sheetViews>
    <sheetView view="pageBreakPreview" zoomScaleNormal="70" zoomScaleSheetLayoutView="100" workbookViewId="0">
      <selection activeCell="G57" sqref="G57"/>
    </sheetView>
  </sheetViews>
  <sheetFormatPr defaultRowHeight="13.5" customHeight="1" x14ac:dyDescent="0.15"/>
  <cols>
    <col min="1" max="1" width="9" style="212"/>
    <col min="2" max="2" width="12.625" style="212" customWidth="1"/>
    <col min="3" max="12" width="10.625" style="212" customWidth="1"/>
    <col min="13" max="13" width="9.625" style="212" customWidth="1"/>
    <col min="14" max="16384" width="9" style="212"/>
  </cols>
  <sheetData>
    <row r="1" spans="2:18" ht="17.25" x14ac:dyDescent="0.15">
      <c r="B1" s="348" t="s">
        <v>220</v>
      </c>
      <c r="C1" s="354"/>
      <c r="D1" s="226"/>
      <c r="E1" s="226"/>
      <c r="F1" s="226"/>
      <c r="G1" s="226"/>
      <c r="H1" s="226"/>
      <c r="I1" s="226"/>
      <c r="J1" s="226"/>
      <c r="K1" s="226"/>
      <c r="L1" s="90" t="s">
        <v>34</v>
      </c>
      <c r="M1" s="227"/>
    </row>
    <row r="2" spans="2:18" ht="27" customHeight="1" x14ac:dyDescent="0.15">
      <c r="B2" s="541" t="s">
        <v>161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228"/>
    </row>
    <row r="3" spans="2:18" s="229" customFormat="1" ht="27" customHeight="1" x14ac:dyDescent="0.15">
      <c r="B3" s="381" t="s">
        <v>299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260"/>
      <c r="N3" s="260"/>
      <c r="O3" s="260"/>
      <c r="P3" s="260"/>
      <c r="Q3" s="260"/>
      <c r="R3" s="260"/>
    </row>
    <row r="4" spans="2:18" s="229" customFormat="1" ht="27" customHeight="1" x14ac:dyDescent="0.15">
      <c r="B4" s="50" t="s">
        <v>159</v>
      </c>
      <c r="C4" s="226"/>
      <c r="D4" s="226"/>
      <c r="E4" s="226"/>
      <c r="F4" s="226"/>
      <c r="G4" s="226"/>
      <c r="H4" s="226"/>
      <c r="I4" s="226"/>
      <c r="J4" s="230"/>
      <c r="K4" s="230"/>
      <c r="L4" s="230"/>
      <c r="M4" s="230"/>
    </row>
    <row r="5" spans="2:18" s="229" customFormat="1" ht="15.75" customHeight="1" thickBot="1" x14ac:dyDescent="0.2">
      <c r="B5" s="551" t="s">
        <v>35</v>
      </c>
      <c r="C5" s="553" t="s">
        <v>36</v>
      </c>
      <c r="D5" s="548" t="s">
        <v>37</v>
      </c>
      <c r="E5" s="549"/>
      <c r="F5" s="550"/>
      <c r="G5" s="548" t="s">
        <v>38</v>
      </c>
      <c r="H5" s="549"/>
      <c r="I5" s="550"/>
      <c r="J5" s="548" t="s">
        <v>39</v>
      </c>
      <c r="K5" s="549"/>
      <c r="L5" s="550"/>
      <c r="M5" s="226"/>
    </row>
    <row r="6" spans="2:18" s="229" customFormat="1" ht="42" customHeight="1" x14ac:dyDescent="0.15">
      <c r="B6" s="552"/>
      <c r="C6" s="554"/>
      <c r="D6" s="271" t="s">
        <v>300</v>
      </c>
      <c r="E6" s="272" t="s">
        <v>301</v>
      </c>
      <c r="F6" s="273" t="s">
        <v>249</v>
      </c>
      <c r="G6" s="271" t="s">
        <v>300</v>
      </c>
      <c r="H6" s="272" t="s">
        <v>301</v>
      </c>
      <c r="I6" s="273" t="s">
        <v>249</v>
      </c>
      <c r="J6" s="271" t="s">
        <v>300</v>
      </c>
      <c r="K6" s="272" t="s">
        <v>301</v>
      </c>
      <c r="L6" s="273" t="s">
        <v>249</v>
      </c>
      <c r="M6" s="226"/>
    </row>
    <row r="7" spans="2:18" s="229" customFormat="1" ht="15.75" customHeight="1" x14ac:dyDescent="0.15">
      <c r="B7" s="270" t="s">
        <v>40</v>
      </c>
      <c r="C7" s="346" t="s">
        <v>40</v>
      </c>
      <c r="D7" s="330">
        <v>4.0999999999999996</v>
      </c>
      <c r="E7" s="331">
        <v>3.8</v>
      </c>
      <c r="F7" s="293">
        <v>-0.29999999999999982</v>
      </c>
      <c r="G7" s="330">
        <v>3.1</v>
      </c>
      <c r="H7" s="331">
        <v>3.2</v>
      </c>
      <c r="I7" s="293">
        <v>0.10000000000000009</v>
      </c>
      <c r="J7" s="307" t="s">
        <v>23</v>
      </c>
      <c r="K7" s="331" t="s">
        <v>23</v>
      </c>
      <c r="L7" s="293" t="s">
        <v>23</v>
      </c>
      <c r="M7" s="226"/>
      <c r="N7" s="333"/>
      <c r="O7" s="334"/>
    </row>
    <row r="8" spans="2:18" s="229" customFormat="1" ht="15.75" customHeight="1" x14ac:dyDescent="0.15">
      <c r="B8" s="292" t="s">
        <v>41</v>
      </c>
      <c r="C8" s="274" t="s">
        <v>42</v>
      </c>
      <c r="D8" s="300">
        <v>3.6</v>
      </c>
      <c r="E8" s="301">
        <v>3.7</v>
      </c>
      <c r="F8" s="294">
        <v>0.10000000000000009</v>
      </c>
      <c r="G8" s="300">
        <v>2.6</v>
      </c>
      <c r="H8" s="301">
        <v>2.8</v>
      </c>
      <c r="I8" s="294">
        <v>0.19999999999999973</v>
      </c>
      <c r="J8" s="305" t="s">
        <v>23</v>
      </c>
      <c r="K8" s="301" t="s">
        <v>23</v>
      </c>
      <c r="L8" s="294" t="s">
        <v>23</v>
      </c>
      <c r="M8" s="226"/>
    </row>
    <row r="9" spans="2:18" s="229" customFormat="1" ht="15.75" customHeight="1" x14ac:dyDescent="0.15">
      <c r="B9" s="292"/>
      <c r="C9" s="274" t="s">
        <v>43</v>
      </c>
      <c r="D9" s="300">
        <v>4.2</v>
      </c>
      <c r="E9" s="301">
        <v>4.3</v>
      </c>
      <c r="F9" s="294">
        <v>9.9999999999999645E-2</v>
      </c>
      <c r="G9" s="300">
        <v>2.5</v>
      </c>
      <c r="H9" s="301">
        <v>2.6</v>
      </c>
      <c r="I9" s="294">
        <v>0.10000000000000009</v>
      </c>
      <c r="J9" s="300" t="s">
        <v>23</v>
      </c>
      <c r="K9" s="301" t="s">
        <v>23</v>
      </c>
      <c r="L9" s="294" t="s">
        <v>23</v>
      </c>
      <c r="M9" s="226"/>
    </row>
    <row r="10" spans="2:18" s="229" customFormat="1" ht="15.75" customHeight="1" x14ac:dyDescent="0.15">
      <c r="B10" s="292"/>
      <c r="C10" s="274" t="s">
        <v>44</v>
      </c>
      <c r="D10" s="300">
        <v>3.7</v>
      </c>
      <c r="E10" s="301">
        <v>3.8</v>
      </c>
      <c r="F10" s="294">
        <v>9.9999999999999645E-2</v>
      </c>
      <c r="G10" s="300">
        <v>2.6</v>
      </c>
      <c r="H10" s="301">
        <v>2.6</v>
      </c>
      <c r="I10" s="294">
        <v>0</v>
      </c>
      <c r="J10" s="300" t="s">
        <v>23</v>
      </c>
      <c r="K10" s="301" t="s">
        <v>23</v>
      </c>
      <c r="L10" s="294" t="s">
        <v>23</v>
      </c>
      <c r="M10" s="226"/>
      <c r="N10" s="232"/>
      <c r="O10" s="232"/>
      <c r="P10" s="232"/>
      <c r="Q10" s="232"/>
    </row>
    <row r="11" spans="2:18" s="229" customFormat="1" ht="15.75" customHeight="1" x14ac:dyDescent="0.2">
      <c r="B11" s="292"/>
      <c r="C11" s="274" t="s">
        <v>45</v>
      </c>
      <c r="D11" s="300">
        <v>3.6</v>
      </c>
      <c r="E11" s="301">
        <v>3.6</v>
      </c>
      <c r="F11" s="294">
        <v>0</v>
      </c>
      <c r="G11" s="300">
        <v>3</v>
      </c>
      <c r="H11" s="301">
        <v>3</v>
      </c>
      <c r="I11" s="294">
        <v>0</v>
      </c>
      <c r="J11" s="300" t="s">
        <v>23</v>
      </c>
      <c r="K11" s="301" t="s">
        <v>23</v>
      </c>
      <c r="L11" s="294" t="s">
        <v>23</v>
      </c>
      <c r="M11" s="226"/>
      <c r="N11" s="187"/>
      <c r="O11" s="187"/>
      <c r="P11" s="187"/>
      <c r="Q11" s="187"/>
    </row>
    <row r="12" spans="2:18" s="229" customFormat="1" ht="15.75" customHeight="1" x14ac:dyDescent="0.2">
      <c r="B12" s="292"/>
      <c r="C12" s="274" t="s">
        <v>46</v>
      </c>
      <c r="D12" s="300">
        <v>3.9</v>
      </c>
      <c r="E12" s="301">
        <v>4</v>
      </c>
      <c r="F12" s="294">
        <v>0.10000000000000009</v>
      </c>
      <c r="G12" s="300">
        <v>2.8</v>
      </c>
      <c r="H12" s="301">
        <v>3</v>
      </c>
      <c r="I12" s="294">
        <v>0.20000000000000018</v>
      </c>
      <c r="J12" s="300" t="s">
        <v>23</v>
      </c>
      <c r="K12" s="301" t="s">
        <v>23</v>
      </c>
      <c r="L12" s="294" t="s">
        <v>23</v>
      </c>
      <c r="M12" s="226"/>
      <c r="N12" s="187"/>
      <c r="O12" s="187"/>
      <c r="P12" s="187"/>
      <c r="Q12" s="187"/>
    </row>
    <row r="13" spans="2:18" s="229" customFormat="1" ht="15.75" customHeight="1" x14ac:dyDescent="0.2">
      <c r="B13" s="270"/>
      <c r="C13" s="346" t="s">
        <v>47</v>
      </c>
      <c r="D13" s="300">
        <v>3.7</v>
      </c>
      <c r="E13" s="301">
        <v>3.4</v>
      </c>
      <c r="F13" s="294">
        <v>-0.30000000000000027</v>
      </c>
      <c r="G13" s="300">
        <v>2.9</v>
      </c>
      <c r="H13" s="301">
        <v>2.7</v>
      </c>
      <c r="I13" s="294">
        <v>-0.19999999999999973</v>
      </c>
      <c r="J13" s="302" t="s">
        <v>23</v>
      </c>
      <c r="K13" s="301" t="s">
        <v>23</v>
      </c>
      <c r="L13" s="294" t="s">
        <v>23</v>
      </c>
      <c r="M13" s="226"/>
      <c r="N13" s="187"/>
      <c r="O13" s="187"/>
      <c r="P13" s="187"/>
      <c r="Q13" s="187"/>
    </row>
    <row r="14" spans="2:18" s="229" customFormat="1" ht="15.75" customHeight="1" x14ac:dyDescent="0.15">
      <c r="B14" s="292" t="s">
        <v>48</v>
      </c>
      <c r="C14" s="274" t="s">
        <v>183</v>
      </c>
      <c r="D14" s="305">
        <v>4.2</v>
      </c>
      <c r="E14" s="306">
        <v>4</v>
      </c>
      <c r="F14" s="295">
        <v>-0.20000000000000018</v>
      </c>
      <c r="G14" s="305">
        <v>3.2</v>
      </c>
      <c r="H14" s="306">
        <v>3</v>
      </c>
      <c r="I14" s="295">
        <v>-0.20000000000000018</v>
      </c>
      <c r="J14" s="305" t="s">
        <v>23</v>
      </c>
      <c r="K14" s="306" t="s">
        <v>23</v>
      </c>
      <c r="L14" s="295" t="s">
        <v>23</v>
      </c>
      <c r="M14" s="226"/>
      <c r="N14" s="232"/>
      <c r="O14" s="232"/>
      <c r="P14" s="232"/>
      <c r="Q14" s="232"/>
    </row>
    <row r="15" spans="2:18" s="229" customFormat="1" ht="15.75" customHeight="1" x14ac:dyDescent="0.15">
      <c r="B15" s="292"/>
      <c r="C15" s="274" t="s">
        <v>49</v>
      </c>
      <c r="D15" s="300">
        <v>3.8</v>
      </c>
      <c r="E15" s="301">
        <v>4.3</v>
      </c>
      <c r="F15" s="294">
        <v>0.5</v>
      </c>
      <c r="G15" s="300">
        <v>2.8</v>
      </c>
      <c r="H15" s="301">
        <v>2.9</v>
      </c>
      <c r="I15" s="294">
        <v>0.10000000000000009</v>
      </c>
      <c r="J15" s="300" t="s">
        <v>23</v>
      </c>
      <c r="K15" s="301" t="s">
        <v>23</v>
      </c>
      <c r="L15" s="294" t="s">
        <v>23</v>
      </c>
      <c r="M15" s="226"/>
      <c r="N15" s="232"/>
      <c r="O15" s="232"/>
      <c r="P15" s="232"/>
      <c r="Q15" s="232"/>
    </row>
    <row r="16" spans="2:18" s="229" customFormat="1" ht="15.75" customHeight="1" x14ac:dyDescent="0.15">
      <c r="B16" s="292"/>
      <c r="C16" s="274" t="s">
        <v>184</v>
      </c>
      <c r="D16" s="300">
        <v>3.7</v>
      </c>
      <c r="E16" s="301">
        <v>3.7</v>
      </c>
      <c r="F16" s="294">
        <v>0</v>
      </c>
      <c r="G16" s="300">
        <v>3</v>
      </c>
      <c r="H16" s="301">
        <v>3.1</v>
      </c>
      <c r="I16" s="294">
        <v>0.10000000000000009</v>
      </c>
      <c r="J16" s="300" t="s">
        <v>23</v>
      </c>
      <c r="K16" s="301" t="s">
        <v>23</v>
      </c>
      <c r="L16" s="294" t="s">
        <v>23</v>
      </c>
      <c r="M16" s="226"/>
      <c r="N16" s="232"/>
      <c r="O16" s="232"/>
      <c r="P16" s="232"/>
      <c r="Q16" s="232"/>
    </row>
    <row r="17" spans="2:17" s="229" customFormat="1" ht="15.75" customHeight="1" x14ac:dyDescent="0.15">
      <c r="B17" s="292"/>
      <c r="C17" s="274" t="s">
        <v>185</v>
      </c>
      <c r="D17" s="300">
        <v>4.2</v>
      </c>
      <c r="E17" s="301">
        <v>4</v>
      </c>
      <c r="F17" s="294">
        <v>-0.20000000000000018</v>
      </c>
      <c r="G17" s="300">
        <v>3.1</v>
      </c>
      <c r="H17" s="301">
        <v>3.2</v>
      </c>
      <c r="I17" s="294">
        <v>0.10000000000000009</v>
      </c>
      <c r="J17" s="300" t="s">
        <v>23</v>
      </c>
      <c r="K17" s="301" t="s">
        <v>23</v>
      </c>
      <c r="L17" s="294" t="s">
        <v>23</v>
      </c>
      <c r="M17" s="226"/>
      <c r="N17" s="232"/>
      <c r="O17" s="232"/>
      <c r="P17" s="232"/>
      <c r="Q17" s="232"/>
    </row>
    <row r="18" spans="2:17" s="229" customFormat="1" ht="15.75" customHeight="1" x14ac:dyDescent="0.15">
      <c r="B18" s="292"/>
      <c r="C18" s="274" t="s">
        <v>186</v>
      </c>
      <c r="D18" s="300">
        <v>4.0999999999999996</v>
      </c>
      <c r="E18" s="301">
        <v>3.9</v>
      </c>
      <c r="F18" s="294">
        <v>-0.19999999999999973</v>
      </c>
      <c r="G18" s="300">
        <v>3.1</v>
      </c>
      <c r="H18" s="301">
        <v>3.1</v>
      </c>
      <c r="I18" s="294">
        <v>0</v>
      </c>
      <c r="J18" s="300" t="s">
        <v>23</v>
      </c>
      <c r="K18" s="301" t="s">
        <v>23</v>
      </c>
      <c r="L18" s="294" t="s">
        <v>23</v>
      </c>
      <c r="M18" s="226"/>
      <c r="N18" s="232"/>
      <c r="O18" s="232"/>
      <c r="P18" s="232"/>
      <c r="Q18" s="232"/>
    </row>
    <row r="19" spans="2:17" s="229" customFormat="1" ht="15.75" customHeight="1" x14ac:dyDescent="0.15">
      <c r="B19" s="292"/>
      <c r="C19" s="274" t="s">
        <v>50</v>
      </c>
      <c r="D19" s="300">
        <v>4.0999999999999996</v>
      </c>
      <c r="E19" s="301">
        <v>4.0999999999999996</v>
      </c>
      <c r="F19" s="294">
        <v>0</v>
      </c>
      <c r="G19" s="300">
        <v>3.2</v>
      </c>
      <c r="H19" s="301">
        <v>3.2</v>
      </c>
      <c r="I19" s="294">
        <v>0</v>
      </c>
      <c r="J19" s="300" t="s">
        <v>23</v>
      </c>
      <c r="K19" s="301" t="s">
        <v>23</v>
      </c>
      <c r="L19" s="294" t="s">
        <v>23</v>
      </c>
      <c r="M19" s="226"/>
      <c r="N19" s="232"/>
      <c r="O19" s="232"/>
      <c r="P19" s="232"/>
      <c r="Q19" s="232"/>
    </row>
    <row r="20" spans="2:17" s="229" customFormat="1" ht="15.75" customHeight="1" x14ac:dyDescent="0.15">
      <c r="B20" s="292"/>
      <c r="C20" s="274" t="s">
        <v>187</v>
      </c>
      <c r="D20" s="300">
        <v>4.2</v>
      </c>
      <c r="E20" s="301">
        <v>3.9</v>
      </c>
      <c r="F20" s="294">
        <v>-0.30000000000000027</v>
      </c>
      <c r="G20" s="300">
        <v>2.8</v>
      </c>
      <c r="H20" s="301">
        <v>2.9</v>
      </c>
      <c r="I20" s="294">
        <v>0.10000000000000009</v>
      </c>
      <c r="J20" s="300" t="s">
        <v>23</v>
      </c>
      <c r="K20" s="301" t="s">
        <v>23</v>
      </c>
      <c r="L20" s="294" t="s">
        <v>23</v>
      </c>
      <c r="M20" s="226"/>
      <c r="N20" s="232"/>
      <c r="O20" s="232"/>
      <c r="P20" s="232"/>
      <c r="Q20" s="232"/>
    </row>
    <row r="21" spans="2:17" s="229" customFormat="1" ht="15.75" customHeight="1" x14ac:dyDescent="0.15">
      <c r="B21" s="292"/>
      <c r="C21" s="274" t="s">
        <v>51</v>
      </c>
      <c r="D21" s="300">
        <v>3.5</v>
      </c>
      <c r="E21" s="301">
        <v>3.4</v>
      </c>
      <c r="F21" s="294">
        <v>-0.10000000000000009</v>
      </c>
      <c r="G21" s="300">
        <v>2.8</v>
      </c>
      <c r="H21" s="301">
        <v>2.8</v>
      </c>
      <c r="I21" s="294">
        <v>0</v>
      </c>
      <c r="J21" s="300" t="s">
        <v>23</v>
      </c>
      <c r="K21" s="301" t="s">
        <v>23</v>
      </c>
      <c r="L21" s="294" t="s">
        <v>23</v>
      </c>
      <c r="M21" s="226"/>
      <c r="N21" s="232"/>
      <c r="O21" s="232"/>
      <c r="P21" s="232"/>
      <c r="Q21" s="232"/>
    </row>
    <row r="22" spans="2:17" s="229" customFormat="1" ht="15.75" customHeight="1" x14ac:dyDescent="0.2">
      <c r="B22" s="270"/>
      <c r="C22" s="346" t="s">
        <v>188</v>
      </c>
      <c r="D22" s="302">
        <v>3.9</v>
      </c>
      <c r="E22" s="303">
        <v>3.7</v>
      </c>
      <c r="F22" s="304">
        <v>-0.19999999999999973</v>
      </c>
      <c r="G22" s="302">
        <v>2.8</v>
      </c>
      <c r="H22" s="303">
        <v>3</v>
      </c>
      <c r="I22" s="304">
        <v>0.20000000000000018</v>
      </c>
      <c r="J22" s="302" t="s">
        <v>23</v>
      </c>
      <c r="K22" s="303" t="s">
        <v>23</v>
      </c>
      <c r="L22" s="304" t="s">
        <v>23</v>
      </c>
      <c r="M22" s="226"/>
      <c r="N22" s="187"/>
      <c r="O22" s="187"/>
      <c r="P22" s="187"/>
      <c r="Q22" s="188"/>
    </row>
    <row r="23" spans="2:17" s="229" customFormat="1" ht="15.75" customHeight="1" x14ac:dyDescent="0.2">
      <c r="B23" s="292" t="s">
        <v>52</v>
      </c>
      <c r="C23" s="274" t="s">
        <v>53</v>
      </c>
      <c r="D23" s="305">
        <v>4</v>
      </c>
      <c r="E23" s="306">
        <v>3.9</v>
      </c>
      <c r="F23" s="295">
        <v>-0.10000000000000009</v>
      </c>
      <c r="G23" s="305">
        <v>3.2</v>
      </c>
      <c r="H23" s="306">
        <v>3</v>
      </c>
      <c r="I23" s="295">
        <v>-0.20000000000000018</v>
      </c>
      <c r="J23" s="305" t="s">
        <v>23</v>
      </c>
      <c r="K23" s="306" t="s">
        <v>23</v>
      </c>
      <c r="L23" s="295" t="s">
        <v>23</v>
      </c>
      <c r="M23" s="226"/>
      <c r="N23" s="187"/>
      <c r="O23" s="187"/>
      <c r="P23" s="187"/>
      <c r="Q23" s="188"/>
    </row>
    <row r="24" spans="2:17" s="229" customFormat="1" ht="15.75" customHeight="1" x14ac:dyDescent="0.2">
      <c r="B24" s="292"/>
      <c r="C24" s="274" t="s">
        <v>54</v>
      </c>
      <c r="D24" s="300">
        <v>3.7</v>
      </c>
      <c r="E24" s="301">
        <v>3.5</v>
      </c>
      <c r="F24" s="294">
        <v>-0.20000000000000018</v>
      </c>
      <c r="G24" s="300">
        <v>2.9</v>
      </c>
      <c r="H24" s="301">
        <v>2.7</v>
      </c>
      <c r="I24" s="294">
        <v>-0.19999999999999973</v>
      </c>
      <c r="J24" s="300" t="s">
        <v>23</v>
      </c>
      <c r="K24" s="301" t="s">
        <v>23</v>
      </c>
      <c r="L24" s="294" t="s">
        <v>23</v>
      </c>
      <c r="M24" s="226"/>
      <c r="N24" s="187"/>
      <c r="O24" s="187"/>
      <c r="P24" s="187"/>
      <c r="Q24" s="188"/>
    </row>
    <row r="25" spans="2:17" s="229" customFormat="1" ht="15.75" customHeight="1" x14ac:dyDescent="0.15">
      <c r="B25" s="270"/>
      <c r="C25" s="346" t="s">
        <v>55</v>
      </c>
      <c r="D25" s="302">
        <v>3.5</v>
      </c>
      <c r="E25" s="303">
        <v>3.3</v>
      </c>
      <c r="F25" s="304">
        <v>-0.20000000000000018</v>
      </c>
      <c r="G25" s="302">
        <v>2.8</v>
      </c>
      <c r="H25" s="303">
        <v>2.7</v>
      </c>
      <c r="I25" s="304">
        <v>-9.9999999999999645E-2</v>
      </c>
      <c r="J25" s="302" t="s">
        <v>23</v>
      </c>
      <c r="K25" s="303" t="s">
        <v>23</v>
      </c>
      <c r="L25" s="304" t="s">
        <v>23</v>
      </c>
      <c r="M25" s="226"/>
    </row>
    <row r="26" spans="2:17" s="229" customFormat="1" ht="15.75" customHeight="1" x14ac:dyDescent="0.15">
      <c r="B26" s="292" t="s">
        <v>56</v>
      </c>
      <c r="C26" s="274" t="s">
        <v>57</v>
      </c>
      <c r="D26" s="305">
        <v>3.6</v>
      </c>
      <c r="E26" s="306">
        <v>3.8</v>
      </c>
      <c r="F26" s="295">
        <v>0.19999999999999973</v>
      </c>
      <c r="G26" s="305">
        <v>3</v>
      </c>
      <c r="H26" s="306">
        <v>3.1</v>
      </c>
      <c r="I26" s="295">
        <v>0.10000000000000009</v>
      </c>
      <c r="J26" s="305" t="s">
        <v>23</v>
      </c>
      <c r="K26" s="306" t="s">
        <v>23</v>
      </c>
      <c r="L26" s="295" t="s">
        <v>23</v>
      </c>
      <c r="M26" s="226"/>
    </row>
    <row r="27" spans="2:17" s="229" customFormat="1" ht="15.75" customHeight="1" x14ac:dyDescent="0.15">
      <c r="B27" s="292"/>
      <c r="C27" s="274" t="s">
        <v>58</v>
      </c>
      <c r="D27" s="300">
        <v>3.6</v>
      </c>
      <c r="E27" s="301">
        <v>3.8</v>
      </c>
      <c r="F27" s="294">
        <v>0.19999999999999973</v>
      </c>
      <c r="G27" s="300">
        <v>3.2</v>
      </c>
      <c r="H27" s="301">
        <v>3.1</v>
      </c>
      <c r="I27" s="294">
        <v>-0.10000000000000009</v>
      </c>
      <c r="J27" s="300" t="s">
        <v>23</v>
      </c>
      <c r="K27" s="301" t="s">
        <v>23</v>
      </c>
      <c r="L27" s="294" t="s">
        <v>23</v>
      </c>
      <c r="M27" s="226"/>
    </row>
    <row r="28" spans="2:17" s="229" customFormat="1" ht="15.75" customHeight="1" x14ac:dyDescent="0.15">
      <c r="B28" s="292"/>
      <c r="C28" s="274" t="s">
        <v>59</v>
      </c>
      <c r="D28" s="300">
        <v>3.8</v>
      </c>
      <c r="E28" s="301">
        <v>3.7</v>
      </c>
      <c r="F28" s="294">
        <v>-9.9999999999999645E-2</v>
      </c>
      <c r="G28" s="300">
        <v>3.2</v>
      </c>
      <c r="H28" s="301">
        <v>3.1</v>
      </c>
      <c r="I28" s="294">
        <v>-0.10000000000000009</v>
      </c>
      <c r="J28" s="300" t="s">
        <v>23</v>
      </c>
      <c r="K28" s="301" t="s">
        <v>23</v>
      </c>
      <c r="L28" s="294" t="s">
        <v>23</v>
      </c>
      <c r="M28" s="226"/>
    </row>
    <row r="29" spans="2:17" s="229" customFormat="1" ht="15.75" customHeight="1" x14ac:dyDescent="0.15">
      <c r="B29" s="270"/>
      <c r="C29" s="346" t="s">
        <v>60</v>
      </c>
      <c r="D29" s="302">
        <v>4</v>
      </c>
      <c r="E29" s="303" t="s">
        <v>302</v>
      </c>
      <c r="F29" s="304">
        <v>0.5</v>
      </c>
      <c r="G29" s="302">
        <v>3</v>
      </c>
      <c r="H29" s="303" t="s">
        <v>303</v>
      </c>
      <c r="I29" s="304">
        <v>0</v>
      </c>
      <c r="J29" s="302" t="s">
        <v>23</v>
      </c>
      <c r="K29" s="303" t="s">
        <v>23</v>
      </c>
      <c r="L29" s="304" t="s">
        <v>23</v>
      </c>
      <c r="M29" s="226"/>
    </row>
    <row r="30" spans="2:17" s="229" customFormat="1" ht="15.75" customHeight="1" x14ac:dyDescent="0.15">
      <c r="B30" s="292" t="s">
        <v>61</v>
      </c>
      <c r="C30" s="274" t="s">
        <v>62</v>
      </c>
      <c r="D30" s="305">
        <v>3.7</v>
      </c>
      <c r="E30" s="306">
        <v>3.9</v>
      </c>
      <c r="F30" s="295">
        <v>0.19999999999999973</v>
      </c>
      <c r="G30" s="305">
        <v>2.6</v>
      </c>
      <c r="H30" s="306">
        <v>2.8</v>
      </c>
      <c r="I30" s="295">
        <v>0.19999999999999973</v>
      </c>
      <c r="J30" s="305" t="s">
        <v>23</v>
      </c>
      <c r="K30" s="306" t="s">
        <v>23</v>
      </c>
      <c r="L30" s="295" t="s">
        <v>23</v>
      </c>
      <c r="M30" s="226"/>
    </row>
    <row r="31" spans="2:17" s="229" customFormat="1" ht="15.75" customHeight="1" x14ac:dyDescent="0.15">
      <c r="B31" s="292"/>
      <c r="C31" s="274" t="s">
        <v>63</v>
      </c>
      <c r="D31" s="300">
        <v>3.6</v>
      </c>
      <c r="E31" s="301">
        <v>3.9</v>
      </c>
      <c r="F31" s="294">
        <v>0.29999999999999982</v>
      </c>
      <c r="G31" s="300">
        <v>2.6</v>
      </c>
      <c r="H31" s="301">
        <v>2.9</v>
      </c>
      <c r="I31" s="294">
        <v>0.29999999999999982</v>
      </c>
      <c r="J31" s="300" t="s">
        <v>23</v>
      </c>
      <c r="K31" s="301" t="s">
        <v>23</v>
      </c>
      <c r="L31" s="294" t="s">
        <v>23</v>
      </c>
      <c r="M31" s="226"/>
    </row>
    <row r="32" spans="2:17" s="229" customFormat="1" ht="15.75" customHeight="1" x14ac:dyDescent="0.15">
      <c r="B32" s="292"/>
      <c r="C32" s="274" t="s">
        <v>64</v>
      </c>
      <c r="D32" s="300">
        <v>3.3</v>
      </c>
      <c r="E32" s="301">
        <v>3.9</v>
      </c>
      <c r="F32" s="294">
        <v>0.60000000000000009</v>
      </c>
      <c r="G32" s="300">
        <v>2.9</v>
      </c>
      <c r="H32" s="301">
        <v>2.8</v>
      </c>
      <c r="I32" s="294">
        <v>-0.10000000000000009</v>
      </c>
      <c r="J32" s="300" t="s">
        <v>23</v>
      </c>
      <c r="K32" s="301" t="s">
        <v>23</v>
      </c>
      <c r="L32" s="294" t="s">
        <v>23</v>
      </c>
      <c r="M32" s="226"/>
    </row>
    <row r="33" spans="2:13" s="229" customFormat="1" ht="15.75" customHeight="1" x14ac:dyDescent="0.15">
      <c r="B33" s="292"/>
      <c r="C33" s="274" t="s">
        <v>65</v>
      </c>
      <c r="D33" s="300">
        <v>3.8</v>
      </c>
      <c r="E33" s="301">
        <v>3.9</v>
      </c>
      <c r="F33" s="294">
        <v>0.10000000000000009</v>
      </c>
      <c r="G33" s="300">
        <v>2.8</v>
      </c>
      <c r="H33" s="301">
        <v>2.8</v>
      </c>
      <c r="I33" s="294">
        <v>0</v>
      </c>
      <c r="J33" s="300" t="s">
        <v>23</v>
      </c>
      <c r="K33" s="301" t="s">
        <v>23</v>
      </c>
      <c r="L33" s="294" t="s">
        <v>23</v>
      </c>
      <c r="M33" s="226"/>
    </row>
    <row r="34" spans="2:13" s="229" customFormat="1" ht="15.75" customHeight="1" x14ac:dyDescent="0.15">
      <c r="B34" s="292"/>
      <c r="C34" s="274" t="s">
        <v>66</v>
      </c>
      <c r="D34" s="300">
        <v>3.3</v>
      </c>
      <c r="E34" s="301">
        <v>3.3</v>
      </c>
      <c r="F34" s="294">
        <v>0</v>
      </c>
      <c r="G34" s="300">
        <v>3.1</v>
      </c>
      <c r="H34" s="301">
        <v>3</v>
      </c>
      <c r="I34" s="294">
        <v>-0.10000000000000009</v>
      </c>
      <c r="J34" s="300" t="s">
        <v>23</v>
      </c>
      <c r="K34" s="301" t="s">
        <v>23</v>
      </c>
      <c r="L34" s="294" t="s">
        <v>23</v>
      </c>
      <c r="M34" s="226"/>
    </row>
    <row r="35" spans="2:13" s="229" customFormat="1" ht="15.75" customHeight="1" x14ac:dyDescent="0.15">
      <c r="B35" s="292"/>
      <c r="C35" s="274" t="s">
        <v>67</v>
      </c>
      <c r="D35" s="300">
        <v>3.5</v>
      </c>
      <c r="E35" s="301">
        <v>3.2</v>
      </c>
      <c r="F35" s="294">
        <v>-0.29999999999999982</v>
      </c>
      <c r="G35" s="300">
        <v>3.2</v>
      </c>
      <c r="H35" s="301">
        <v>3</v>
      </c>
      <c r="I35" s="294">
        <v>-0.20000000000000018</v>
      </c>
      <c r="J35" s="300" t="s">
        <v>23</v>
      </c>
      <c r="K35" s="301" t="s">
        <v>23</v>
      </c>
      <c r="L35" s="294" t="s">
        <v>23</v>
      </c>
      <c r="M35" s="352"/>
    </row>
    <row r="36" spans="2:13" s="229" customFormat="1" ht="15.75" customHeight="1" x14ac:dyDescent="0.15">
      <c r="B36" s="270"/>
      <c r="C36" s="346" t="s">
        <v>68</v>
      </c>
      <c r="D36" s="302">
        <v>3.2</v>
      </c>
      <c r="E36" s="303">
        <v>3.6</v>
      </c>
      <c r="F36" s="304">
        <v>0.39999999999999991</v>
      </c>
      <c r="G36" s="302">
        <v>3.1</v>
      </c>
      <c r="H36" s="303">
        <v>3.1</v>
      </c>
      <c r="I36" s="304">
        <v>0</v>
      </c>
      <c r="J36" s="302" t="s">
        <v>23</v>
      </c>
      <c r="K36" s="303" t="s">
        <v>23</v>
      </c>
      <c r="L36" s="304" t="s">
        <v>23</v>
      </c>
      <c r="M36" s="226"/>
    </row>
    <row r="37" spans="2:13" s="229" customFormat="1" ht="15.75" customHeight="1" x14ac:dyDescent="0.15">
      <c r="B37" s="292" t="s">
        <v>69</v>
      </c>
      <c r="C37" s="274" t="s">
        <v>70</v>
      </c>
      <c r="D37" s="305">
        <v>3.5</v>
      </c>
      <c r="E37" s="306">
        <v>3.3</v>
      </c>
      <c r="F37" s="295">
        <v>-0.20000000000000018</v>
      </c>
      <c r="G37" s="305">
        <v>3</v>
      </c>
      <c r="H37" s="306">
        <v>3</v>
      </c>
      <c r="I37" s="295">
        <v>0</v>
      </c>
      <c r="J37" s="305" t="s">
        <v>23</v>
      </c>
      <c r="K37" s="306" t="s">
        <v>23</v>
      </c>
      <c r="L37" s="295" t="s">
        <v>23</v>
      </c>
      <c r="M37" s="226"/>
    </row>
    <row r="38" spans="2:13" s="229" customFormat="1" ht="15.75" customHeight="1" x14ac:dyDescent="0.15">
      <c r="B38" s="292"/>
      <c r="C38" s="274" t="s">
        <v>71</v>
      </c>
      <c r="D38" s="300">
        <v>3.5</v>
      </c>
      <c r="E38" s="301">
        <v>3.6</v>
      </c>
      <c r="F38" s="294">
        <v>0.10000000000000009</v>
      </c>
      <c r="G38" s="300">
        <v>2.9</v>
      </c>
      <c r="H38" s="301">
        <v>3</v>
      </c>
      <c r="I38" s="294">
        <v>0.10000000000000009</v>
      </c>
      <c r="J38" s="300" t="s">
        <v>23</v>
      </c>
      <c r="K38" s="301" t="s">
        <v>23</v>
      </c>
      <c r="L38" s="294" t="s">
        <v>23</v>
      </c>
      <c r="M38" s="226"/>
    </row>
    <row r="39" spans="2:13" s="229" customFormat="1" ht="15.75" customHeight="1" x14ac:dyDescent="0.15">
      <c r="B39" s="292"/>
      <c r="C39" s="274" t="s">
        <v>72</v>
      </c>
      <c r="D39" s="300">
        <v>4</v>
      </c>
      <c r="E39" s="301">
        <v>3.3</v>
      </c>
      <c r="F39" s="294">
        <v>-0.70000000000000018</v>
      </c>
      <c r="G39" s="300">
        <v>2.5</v>
      </c>
      <c r="H39" s="301">
        <v>2.7</v>
      </c>
      <c r="I39" s="294">
        <v>0.20000000000000018</v>
      </c>
      <c r="J39" s="300" t="s">
        <v>23</v>
      </c>
      <c r="K39" s="301" t="s">
        <v>23</v>
      </c>
      <c r="L39" s="294" t="s">
        <v>23</v>
      </c>
      <c r="M39" s="226"/>
    </row>
    <row r="40" spans="2:13" s="229" customFormat="1" ht="15.75" customHeight="1" x14ac:dyDescent="0.15">
      <c r="B40" s="292"/>
      <c r="C40" s="274" t="s">
        <v>73</v>
      </c>
      <c r="D40" s="300">
        <v>3.6</v>
      </c>
      <c r="E40" s="301">
        <v>3.6</v>
      </c>
      <c r="F40" s="294">
        <v>0</v>
      </c>
      <c r="G40" s="300">
        <v>2.9</v>
      </c>
      <c r="H40" s="301">
        <v>2.9</v>
      </c>
      <c r="I40" s="294">
        <v>0</v>
      </c>
      <c r="J40" s="300" t="s">
        <v>23</v>
      </c>
      <c r="K40" s="301" t="s">
        <v>23</v>
      </c>
      <c r="L40" s="294" t="s">
        <v>23</v>
      </c>
      <c r="M40" s="226"/>
    </row>
    <row r="41" spans="2:13" s="229" customFormat="1" ht="15.75" customHeight="1" x14ac:dyDescent="0.15">
      <c r="B41" s="270"/>
      <c r="C41" s="346" t="s">
        <v>74</v>
      </c>
      <c r="D41" s="302">
        <v>3.4</v>
      </c>
      <c r="E41" s="303">
        <v>3.3</v>
      </c>
      <c r="F41" s="304">
        <v>-0.10000000000000009</v>
      </c>
      <c r="G41" s="302">
        <v>2.8</v>
      </c>
      <c r="H41" s="303">
        <v>2.7</v>
      </c>
      <c r="I41" s="304">
        <v>-9.9999999999999645E-2</v>
      </c>
      <c r="J41" s="302" t="s">
        <v>23</v>
      </c>
      <c r="K41" s="303" t="s">
        <v>23</v>
      </c>
      <c r="L41" s="304" t="s">
        <v>23</v>
      </c>
      <c r="M41" s="226"/>
    </row>
    <row r="42" spans="2:13" s="229" customFormat="1" ht="15.75" customHeight="1" x14ac:dyDescent="0.15">
      <c r="B42" s="292" t="s">
        <v>75</v>
      </c>
      <c r="C42" s="274" t="s">
        <v>76</v>
      </c>
      <c r="D42" s="305">
        <v>3.7</v>
      </c>
      <c r="E42" s="306">
        <v>3.5</v>
      </c>
      <c r="F42" s="295">
        <v>-0.20000000000000018</v>
      </c>
      <c r="G42" s="305">
        <v>3</v>
      </c>
      <c r="H42" s="306">
        <v>3</v>
      </c>
      <c r="I42" s="295">
        <v>0</v>
      </c>
      <c r="J42" s="305" t="s">
        <v>23</v>
      </c>
      <c r="K42" s="306" t="s">
        <v>23</v>
      </c>
      <c r="L42" s="295" t="s">
        <v>23</v>
      </c>
      <c r="M42" s="226"/>
    </row>
    <row r="43" spans="2:13" s="229" customFormat="1" ht="15.75" customHeight="1" x14ac:dyDescent="0.15">
      <c r="B43" s="292"/>
      <c r="C43" s="274" t="s">
        <v>77</v>
      </c>
      <c r="D43" s="300">
        <v>3.7</v>
      </c>
      <c r="E43" s="301">
        <v>4</v>
      </c>
      <c r="F43" s="294">
        <v>0.29999999999999982</v>
      </c>
      <c r="G43" s="300">
        <v>3.3</v>
      </c>
      <c r="H43" s="301">
        <v>3.2</v>
      </c>
      <c r="I43" s="294">
        <v>-9.9999999999999645E-2</v>
      </c>
      <c r="J43" s="300" t="s">
        <v>23</v>
      </c>
      <c r="K43" s="301" t="s">
        <v>23</v>
      </c>
      <c r="L43" s="294" t="s">
        <v>23</v>
      </c>
      <c r="M43" s="226"/>
    </row>
    <row r="44" spans="2:13" s="229" customFormat="1" ht="15.75" customHeight="1" x14ac:dyDescent="0.15">
      <c r="B44" s="292"/>
      <c r="C44" s="274" t="s">
        <v>78</v>
      </c>
      <c r="D44" s="300">
        <v>3.8</v>
      </c>
      <c r="E44" s="301">
        <v>3</v>
      </c>
      <c r="F44" s="294">
        <v>-0.79999999999999982</v>
      </c>
      <c r="G44" s="300">
        <v>3</v>
      </c>
      <c r="H44" s="301">
        <v>3</v>
      </c>
      <c r="I44" s="294">
        <v>0</v>
      </c>
      <c r="J44" s="300" t="s">
        <v>23</v>
      </c>
      <c r="K44" s="301" t="s">
        <v>23</v>
      </c>
      <c r="L44" s="294" t="s">
        <v>23</v>
      </c>
      <c r="M44" s="226"/>
    </row>
    <row r="45" spans="2:13" s="229" customFormat="1" ht="15.75" customHeight="1" x14ac:dyDescent="0.15">
      <c r="B45" s="270"/>
      <c r="C45" s="346" t="s">
        <v>79</v>
      </c>
      <c r="D45" s="302">
        <v>3.5</v>
      </c>
      <c r="E45" s="303">
        <v>3.5</v>
      </c>
      <c r="F45" s="304">
        <v>0</v>
      </c>
      <c r="G45" s="302">
        <v>2.9</v>
      </c>
      <c r="H45" s="303">
        <v>2.8</v>
      </c>
      <c r="I45" s="304">
        <v>-0.10000000000000009</v>
      </c>
      <c r="J45" s="302" t="s">
        <v>23</v>
      </c>
      <c r="K45" s="303" t="s">
        <v>23</v>
      </c>
      <c r="L45" s="304" t="s">
        <v>23</v>
      </c>
      <c r="M45" s="226"/>
    </row>
    <row r="46" spans="2:13" s="229" customFormat="1" ht="15.75" customHeight="1" x14ac:dyDescent="0.15">
      <c r="B46" s="292" t="s">
        <v>80</v>
      </c>
      <c r="C46" s="274" t="s">
        <v>81</v>
      </c>
      <c r="D46" s="300">
        <v>4.3</v>
      </c>
      <c r="E46" s="301" t="s">
        <v>304</v>
      </c>
      <c r="F46" s="294">
        <v>-0.79999999999999982</v>
      </c>
      <c r="G46" s="300">
        <v>3</v>
      </c>
      <c r="H46" s="301" t="s">
        <v>303</v>
      </c>
      <c r="I46" s="294">
        <v>0</v>
      </c>
      <c r="J46" s="300" t="s">
        <v>23</v>
      </c>
      <c r="K46" s="301" t="s">
        <v>23</v>
      </c>
      <c r="L46" s="294" t="s">
        <v>23</v>
      </c>
      <c r="M46" s="226"/>
    </row>
    <row r="47" spans="2:13" s="229" customFormat="1" ht="15.75" customHeight="1" x14ac:dyDescent="0.15">
      <c r="B47" s="292"/>
      <c r="C47" s="274" t="s">
        <v>189</v>
      </c>
      <c r="D47" s="300">
        <v>3.5</v>
      </c>
      <c r="E47" s="301">
        <v>3.6</v>
      </c>
      <c r="F47" s="294">
        <v>0.10000000000000009</v>
      </c>
      <c r="G47" s="300">
        <v>3.1</v>
      </c>
      <c r="H47" s="301">
        <v>3</v>
      </c>
      <c r="I47" s="294">
        <v>-0.10000000000000009</v>
      </c>
      <c r="J47" s="300" t="s">
        <v>23</v>
      </c>
      <c r="K47" s="301" t="s">
        <v>23</v>
      </c>
      <c r="L47" s="294" t="s">
        <v>23</v>
      </c>
      <c r="M47" s="226"/>
    </row>
    <row r="48" spans="2:13" s="229" customFormat="1" ht="15.75" customHeight="1" x14ac:dyDescent="0.15">
      <c r="B48" s="292"/>
      <c r="C48" s="274" t="s">
        <v>190</v>
      </c>
      <c r="D48" s="300">
        <v>3</v>
      </c>
      <c r="E48" s="301" t="s">
        <v>303</v>
      </c>
      <c r="F48" s="294">
        <v>0</v>
      </c>
      <c r="G48" s="300">
        <v>3</v>
      </c>
      <c r="H48" s="301" t="s">
        <v>303</v>
      </c>
      <c r="I48" s="294">
        <v>0</v>
      </c>
      <c r="J48" s="300" t="s">
        <v>23</v>
      </c>
      <c r="K48" s="301" t="s">
        <v>23</v>
      </c>
      <c r="L48" s="294" t="s">
        <v>23</v>
      </c>
      <c r="M48" s="226"/>
    </row>
    <row r="49" spans="2:13" s="229" customFormat="1" ht="15.75" customHeight="1" x14ac:dyDescent="0.15">
      <c r="B49" s="292"/>
      <c r="C49" s="274" t="s">
        <v>191</v>
      </c>
      <c r="D49" s="300">
        <v>3.4</v>
      </c>
      <c r="E49" s="301">
        <v>3.7</v>
      </c>
      <c r="F49" s="294">
        <v>0.30000000000000027</v>
      </c>
      <c r="G49" s="300">
        <v>3</v>
      </c>
      <c r="H49" s="301">
        <v>3.1</v>
      </c>
      <c r="I49" s="294">
        <v>0.10000000000000009</v>
      </c>
      <c r="J49" s="300" t="s">
        <v>23</v>
      </c>
      <c r="K49" s="301" t="s">
        <v>23</v>
      </c>
      <c r="L49" s="294" t="s">
        <v>23</v>
      </c>
      <c r="M49" s="226"/>
    </row>
    <row r="50" spans="2:13" s="229" customFormat="1" ht="15.75" customHeight="1" x14ac:dyDescent="0.15">
      <c r="B50" s="292"/>
      <c r="C50" s="274" t="s">
        <v>192</v>
      </c>
      <c r="D50" s="300">
        <v>3.5</v>
      </c>
      <c r="E50" s="301">
        <v>3.5</v>
      </c>
      <c r="F50" s="294">
        <v>0</v>
      </c>
      <c r="G50" s="300">
        <v>2.8</v>
      </c>
      <c r="H50" s="301">
        <v>2.2999999999999998</v>
      </c>
      <c r="I50" s="294">
        <v>-0.5</v>
      </c>
      <c r="J50" s="300" t="s">
        <v>23</v>
      </c>
      <c r="K50" s="301" t="s">
        <v>23</v>
      </c>
      <c r="L50" s="294" t="s">
        <v>23</v>
      </c>
      <c r="M50" s="226"/>
    </row>
    <row r="51" spans="2:13" s="229" customFormat="1" ht="15.75" customHeight="1" x14ac:dyDescent="0.15">
      <c r="B51" s="292"/>
      <c r="C51" s="274" t="s">
        <v>82</v>
      </c>
      <c r="D51" s="300">
        <v>3.4</v>
      </c>
      <c r="E51" s="301">
        <v>3</v>
      </c>
      <c r="F51" s="294">
        <v>-0.39999999999999991</v>
      </c>
      <c r="G51" s="300">
        <v>3</v>
      </c>
      <c r="H51" s="301">
        <v>3</v>
      </c>
      <c r="I51" s="294">
        <v>0</v>
      </c>
      <c r="J51" s="300" t="s">
        <v>23</v>
      </c>
      <c r="K51" s="301" t="s">
        <v>23</v>
      </c>
      <c r="L51" s="294" t="s">
        <v>23</v>
      </c>
      <c r="M51" s="226"/>
    </row>
    <row r="52" spans="2:13" s="229" customFormat="1" ht="15.75" customHeight="1" x14ac:dyDescent="0.15">
      <c r="B52" s="292"/>
      <c r="C52" s="274" t="s">
        <v>193</v>
      </c>
      <c r="D52" s="300">
        <v>3.9</v>
      </c>
      <c r="E52" s="301">
        <v>3.5</v>
      </c>
      <c r="F52" s="294">
        <v>-0.39999999999999991</v>
      </c>
      <c r="G52" s="300">
        <v>3.1</v>
      </c>
      <c r="H52" s="301">
        <v>2.8</v>
      </c>
      <c r="I52" s="294">
        <v>-0.30000000000000027</v>
      </c>
      <c r="J52" s="300" t="s">
        <v>23</v>
      </c>
      <c r="K52" s="301" t="s">
        <v>23</v>
      </c>
      <c r="L52" s="294" t="s">
        <v>23</v>
      </c>
      <c r="M52" s="226"/>
    </row>
    <row r="53" spans="2:13" s="229" customFormat="1" ht="15.75" customHeight="1" thickBot="1" x14ac:dyDescent="0.2">
      <c r="B53" s="270"/>
      <c r="C53" s="346" t="s">
        <v>83</v>
      </c>
      <c r="D53" s="302">
        <v>3.6</v>
      </c>
      <c r="E53" s="332">
        <v>3.4</v>
      </c>
      <c r="F53" s="304">
        <v>-0.20000000000000018</v>
      </c>
      <c r="G53" s="302">
        <v>2.9</v>
      </c>
      <c r="H53" s="332">
        <v>2.9</v>
      </c>
      <c r="I53" s="304">
        <v>0</v>
      </c>
      <c r="J53" s="302" t="s">
        <v>23</v>
      </c>
      <c r="K53" s="332" t="s">
        <v>23</v>
      </c>
      <c r="L53" s="304" t="s">
        <v>23</v>
      </c>
      <c r="M53" s="226"/>
    </row>
    <row r="54" spans="2:13" s="229" customFormat="1" ht="15.75" customHeight="1" thickBot="1" x14ac:dyDescent="0.2">
      <c r="B54" s="296"/>
      <c r="C54" s="296"/>
      <c r="D54" s="297"/>
      <c r="E54" s="297"/>
      <c r="F54" s="297"/>
      <c r="G54" s="297"/>
      <c r="H54" s="297"/>
      <c r="I54" s="297"/>
      <c r="J54" s="297"/>
      <c r="K54" s="297"/>
      <c r="L54" s="297"/>
      <c r="M54" s="226"/>
    </row>
    <row r="55" spans="2:13" s="229" customFormat="1" ht="15.75" customHeight="1" x14ac:dyDescent="0.15">
      <c r="B55" s="347" t="s">
        <v>250</v>
      </c>
      <c r="C55" s="345"/>
      <c r="D55" s="336">
        <v>3.75</v>
      </c>
      <c r="E55" s="337">
        <v>3.68</v>
      </c>
      <c r="F55" s="338">
        <v>-7.0000000000000007E-2</v>
      </c>
      <c r="G55" s="336">
        <v>2.94</v>
      </c>
      <c r="H55" s="337">
        <v>2.94</v>
      </c>
      <c r="I55" s="338">
        <v>0</v>
      </c>
      <c r="J55" s="339" t="s">
        <v>23</v>
      </c>
      <c r="K55" s="337" t="s">
        <v>23</v>
      </c>
      <c r="L55" s="338" t="s">
        <v>23</v>
      </c>
      <c r="M55" s="226"/>
    </row>
    <row r="56" spans="2:13" s="56" customFormat="1" ht="15.75" customHeight="1" thickBot="1" x14ac:dyDescent="0.2">
      <c r="B56" s="353" t="s">
        <v>286</v>
      </c>
      <c r="C56" s="349"/>
      <c r="D56" s="299">
        <v>3.81</v>
      </c>
      <c r="E56" s="287">
        <v>3.69</v>
      </c>
      <c r="F56" s="311">
        <v>-0.12000000000000011</v>
      </c>
      <c r="G56" s="299">
        <v>2.69</v>
      </c>
      <c r="H56" s="287">
        <v>2.62</v>
      </c>
      <c r="I56" s="312">
        <v>-6.999999999999984E-2</v>
      </c>
      <c r="J56" s="286" t="s">
        <v>23</v>
      </c>
      <c r="K56" s="287" t="s">
        <v>23</v>
      </c>
      <c r="L56" s="288" t="s">
        <v>23</v>
      </c>
      <c r="M56" s="58"/>
    </row>
    <row r="57" spans="2:13" s="229" customFormat="1" ht="15.75" customHeight="1" x14ac:dyDescent="0.15">
      <c r="B57" s="155"/>
      <c r="C57" s="296"/>
      <c r="D57" s="217"/>
      <c r="E57" s="217"/>
      <c r="F57" s="335"/>
      <c r="G57" s="217"/>
      <c r="H57" s="217"/>
      <c r="I57" s="335"/>
      <c r="J57" s="217"/>
      <c r="K57" s="217"/>
      <c r="L57" s="335"/>
      <c r="M57" s="226"/>
    </row>
    <row r="58" spans="2:13" s="56" customFormat="1" ht="13.5" customHeight="1" x14ac:dyDescent="0.15">
      <c r="B58" s="58" t="s">
        <v>287</v>
      </c>
      <c r="C58" s="350"/>
      <c r="D58" s="217"/>
      <c r="E58" s="217"/>
      <c r="F58" s="335"/>
      <c r="G58" s="217"/>
      <c r="H58" s="217"/>
      <c r="I58" s="335"/>
      <c r="J58" s="217"/>
      <c r="K58" s="217"/>
      <c r="L58" s="217"/>
      <c r="M58" s="58"/>
    </row>
    <row r="59" spans="2:13" s="229" customFormat="1" ht="15.75" customHeight="1" x14ac:dyDescent="0.15">
      <c r="B59" s="296"/>
      <c r="C59" s="296"/>
      <c r="D59" s="297"/>
      <c r="E59" s="297"/>
      <c r="F59" s="297"/>
      <c r="G59" s="297"/>
      <c r="H59" s="297"/>
      <c r="I59" s="297"/>
      <c r="J59" s="297"/>
      <c r="K59" s="297"/>
      <c r="L59" s="297"/>
      <c r="M59" s="226"/>
    </row>
    <row r="60" spans="2:13" s="229" customFormat="1" ht="15.75" customHeight="1" x14ac:dyDescent="0.15">
      <c r="B60" s="22" t="s">
        <v>88</v>
      </c>
      <c r="C60" s="22"/>
      <c r="D60" s="297"/>
      <c r="E60" s="297"/>
      <c r="F60" s="297"/>
      <c r="G60" s="297"/>
      <c r="H60" s="297"/>
      <c r="I60" s="297"/>
      <c r="J60" s="297"/>
      <c r="K60" s="297"/>
      <c r="L60" s="297"/>
      <c r="M60" s="226"/>
    </row>
    <row r="61" spans="2:13" s="229" customFormat="1" ht="15.75" customHeight="1" thickBot="1" x14ac:dyDescent="0.2">
      <c r="B61" s="555" t="s">
        <v>89</v>
      </c>
      <c r="C61" s="556"/>
      <c r="D61" s="548" t="s">
        <v>37</v>
      </c>
      <c r="E61" s="549"/>
      <c r="F61" s="550"/>
      <c r="G61" s="548" t="s">
        <v>38</v>
      </c>
      <c r="H61" s="549"/>
      <c r="I61" s="550"/>
      <c r="J61" s="548" t="s">
        <v>39</v>
      </c>
      <c r="K61" s="549"/>
      <c r="L61" s="550"/>
      <c r="M61" s="226"/>
    </row>
    <row r="62" spans="2:13" s="229" customFormat="1" ht="42" customHeight="1" x14ac:dyDescent="0.15">
      <c r="B62" s="557"/>
      <c r="C62" s="558"/>
      <c r="D62" s="271" t="s">
        <v>300</v>
      </c>
      <c r="E62" s="272" t="s">
        <v>301</v>
      </c>
      <c r="F62" s="273" t="s">
        <v>249</v>
      </c>
      <c r="G62" s="271" t="s">
        <v>300</v>
      </c>
      <c r="H62" s="272" t="s">
        <v>301</v>
      </c>
      <c r="I62" s="273" t="s">
        <v>249</v>
      </c>
      <c r="J62" s="271" t="s">
        <v>300</v>
      </c>
      <c r="K62" s="272" t="s">
        <v>301</v>
      </c>
      <c r="L62" s="273" t="s">
        <v>249</v>
      </c>
      <c r="M62" s="226"/>
    </row>
    <row r="63" spans="2:13" s="229" customFormat="1" ht="15.75" customHeight="1" x14ac:dyDescent="0.15">
      <c r="B63" s="269" t="s">
        <v>40</v>
      </c>
      <c r="C63" s="275" t="s">
        <v>90</v>
      </c>
      <c r="D63" s="318">
        <v>4.0999999999999996</v>
      </c>
      <c r="E63" s="319">
        <v>3.8</v>
      </c>
      <c r="F63" s="320">
        <v>-0.29999999999999982</v>
      </c>
      <c r="G63" s="321">
        <v>3.1</v>
      </c>
      <c r="H63" s="319">
        <v>3.2</v>
      </c>
      <c r="I63" s="295">
        <v>0.10000000000000009</v>
      </c>
      <c r="J63" s="320" t="s">
        <v>23</v>
      </c>
      <c r="K63" s="306" t="s">
        <v>23</v>
      </c>
      <c r="L63" s="295" t="s">
        <v>23</v>
      </c>
      <c r="M63" s="226"/>
    </row>
    <row r="64" spans="2:13" s="229" customFormat="1" ht="15.75" customHeight="1" x14ac:dyDescent="0.15">
      <c r="B64" s="292" t="s">
        <v>41</v>
      </c>
      <c r="C64" s="70" t="s">
        <v>91</v>
      </c>
      <c r="D64" s="322">
        <v>3.8</v>
      </c>
      <c r="E64" s="323">
        <v>3.7</v>
      </c>
      <c r="F64" s="324">
        <v>-9.9999999999999645E-2</v>
      </c>
      <c r="G64" s="325">
        <v>2.7</v>
      </c>
      <c r="H64" s="323">
        <v>2.7</v>
      </c>
      <c r="I64" s="294">
        <v>0</v>
      </c>
      <c r="J64" s="324" t="s">
        <v>23</v>
      </c>
      <c r="K64" s="301" t="s">
        <v>23</v>
      </c>
      <c r="L64" s="294" t="s">
        <v>23</v>
      </c>
      <c r="M64" s="226"/>
    </row>
    <row r="65" spans="2:13" s="229" customFormat="1" ht="15.75" customHeight="1" x14ac:dyDescent="0.15">
      <c r="B65" s="292" t="s">
        <v>48</v>
      </c>
      <c r="C65" s="70" t="s">
        <v>254</v>
      </c>
      <c r="D65" s="322">
        <v>3.9</v>
      </c>
      <c r="E65" s="323">
        <v>3.9</v>
      </c>
      <c r="F65" s="324">
        <v>0</v>
      </c>
      <c r="G65" s="325">
        <v>3</v>
      </c>
      <c r="H65" s="323">
        <v>3</v>
      </c>
      <c r="I65" s="294">
        <v>0</v>
      </c>
      <c r="J65" s="324" t="s">
        <v>23</v>
      </c>
      <c r="K65" s="301" t="s">
        <v>23</v>
      </c>
      <c r="L65" s="294" t="s">
        <v>23</v>
      </c>
      <c r="M65" s="226"/>
    </row>
    <row r="66" spans="2:13" s="229" customFormat="1" ht="15.75" customHeight="1" x14ac:dyDescent="0.15">
      <c r="B66" s="292" t="s">
        <v>52</v>
      </c>
      <c r="C66" s="70" t="s">
        <v>92</v>
      </c>
      <c r="D66" s="322">
        <v>3.7</v>
      </c>
      <c r="E66" s="323">
        <v>3.6</v>
      </c>
      <c r="F66" s="324">
        <v>-0.10000000000000009</v>
      </c>
      <c r="G66" s="325">
        <v>2.9</v>
      </c>
      <c r="H66" s="323">
        <v>2.8</v>
      </c>
      <c r="I66" s="294">
        <v>-0.10000000000000009</v>
      </c>
      <c r="J66" s="324" t="s">
        <v>23</v>
      </c>
      <c r="K66" s="301" t="s">
        <v>23</v>
      </c>
      <c r="L66" s="294" t="s">
        <v>23</v>
      </c>
      <c r="M66" s="226"/>
    </row>
    <row r="67" spans="2:13" s="229" customFormat="1" ht="15.75" customHeight="1" x14ac:dyDescent="0.15">
      <c r="B67" s="292" t="s">
        <v>56</v>
      </c>
      <c r="C67" s="70" t="s">
        <v>93</v>
      </c>
      <c r="D67" s="322">
        <v>3.7</v>
      </c>
      <c r="E67" s="323">
        <v>3.8</v>
      </c>
      <c r="F67" s="324">
        <v>9.9999999999999645E-2</v>
      </c>
      <c r="G67" s="325">
        <v>3.1</v>
      </c>
      <c r="H67" s="323">
        <v>3.1</v>
      </c>
      <c r="I67" s="294">
        <v>0</v>
      </c>
      <c r="J67" s="324" t="s">
        <v>23</v>
      </c>
      <c r="K67" s="301" t="s">
        <v>23</v>
      </c>
      <c r="L67" s="294" t="s">
        <v>23</v>
      </c>
      <c r="M67" s="226"/>
    </row>
    <row r="68" spans="2:13" s="229" customFormat="1" ht="15.75" customHeight="1" x14ac:dyDescent="0.15">
      <c r="B68" s="292" t="s">
        <v>61</v>
      </c>
      <c r="C68" s="70" t="s">
        <v>94</v>
      </c>
      <c r="D68" s="322">
        <v>3.5</v>
      </c>
      <c r="E68" s="323">
        <v>3.6</v>
      </c>
      <c r="F68" s="324">
        <v>0.10000000000000009</v>
      </c>
      <c r="G68" s="325">
        <v>2.9</v>
      </c>
      <c r="H68" s="323">
        <v>2.9</v>
      </c>
      <c r="I68" s="294">
        <v>0</v>
      </c>
      <c r="J68" s="324" t="s">
        <v>23</v>
      </c>
      <c r="K68" s="301" t="s">
        <v>23</v>
      </c>
      <c r="L68" s="294" t="s">
        <v>23</v>
      </c>
      <c r="M68" s="226"/>
    </row>
    <row r="69" spans="2:13" s="229" customFormat="1" ht="15.75" customHeight="1" x14ac:dyDescent="0.15">
      <c r="B69" s="292" t="s">
        <v>69</v>
      </c>
      <c r="C69" s="70" t="s">
        <v>95</v>
      </c>
      <c r="D69" s="322">
        <v>3.6</v>
      </c>
      <c r="E69" s="323">
        <v>3.5</v>
      </c>
      <c r="F69" s="324">
        <v>-0.10000000000000009</v>
      </c>
      <c r="G69" s="325">
        <v>2.8</v>
      </c>
      <c r="H69" s="323">
        <v>2.9</v>
      </c>
      <c r="I69" s="294">
        <v>0.10000000000000009</v>
      </c>
      <c r="J69" s="324" t="s">
        <v>23</v>
      </c>
      <c r="K69" s="301" t="s">
        <v>23</v>
      </c>
      <c r="L69" s="294" t="s">
        <v>23</v>
      </c>
      <c r="M69" s="226"/>
    </row>
    <row r="70" spans="2:13" s="229" customFormat="1" ht="15.75" customHeight="1" x14ac:dyDescent="0.15">
      <c r="B70" s="292" t="s">
        <v>75</v>
      </c>
      <c r="C70" s="70" t="s">
        <v>93</v>
      </c>
      <c r="D70" s="322">
        <v>3.6</v>
      </c>
      <c r="E70" s="323">
        <v>3.5</v>
      </c>
      <c r="F70" s="324">
        <v>-0.10000000000000009</v>
      </c>
      <c r="G70" s="325">
        <v>3</v>
      </c>
      <c r="H70" s="323">
        <v>3</v>
      </c>
      <c r="I70" s="294">
        <v>0</v>
      </c>
      <c r="J70" s="324" t="s">
        <v>23</v>
      </c>
      <c r="K70" s="301" t="s">
        <v>23</v>
      </c>
      <c r="L70" s="294" t="s">
        <v>23</v>
      </c>
      <c r="M70" s="226"/>
    </row>
    <row r="71" spans="2:13" s="229" customFormat="1" ht="15.75" customHeight="1" thickBot="1" x14ac:dyDescent="0.2">
      <c r="B71" s="270" t="s">
        <v>80</v>
      </c>
      <c r="C71" s="72" t="s">
        <v>255</v>
      </c>
      <c r="D71" s="326">
        <v>3.6</v>
      </c>
      <c r="E71" s="327">
        <v>3.5</v>
      </c>
      <c r="F71" s="328">
        <v>-0.10000000000000009</v>
      </c>
      <c r="G71" s="329">
        <v>3</v>
      </c>
      <c r="H71" s="327">
        <v>2.9</v>
      </c>
      <c r="I71" s="304">
        <v>-0.10000000000000009</v>
      </c>
      <c r="J71" s="328" t="s">
        <v>23</v>
      </c>
      <c r="K71" s="332" t="s">
        <v>23</v>
      </c>
      <c r="L71" s="304" t="s">
        <v>23</v>
      </c>
      <c r="M71" s="226"/>
    </row>
    <row r="72" spans="2:13" s="229" customFormat="1" ht="13.5" customHeight="1" x14ac:dyDescent="0.1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6"/>
    </row>
    <row r="73" spans="2:13" ht="13.5" customHeight="1" x14ac:dyDescent="0.15">
      <c r="B73" s="233" t="s">
        <v>96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7"/>
    </row>
    <row r="74" spans="2:13" ht="13.5" customHeight="1" x14ac:dyDescent="0.15">
      <c r="B74" s="234" t="s">
        <v>97</v>
      </c>
      <c r="C74" s="22" t="s">
        <v>199</v>
      </c>
      <c r="D74" s="139"/>
      <c r="E74" s="139"/>
      <c r="F74" s="139"/>
      <c r="G74" s="139"/>
      <c r="H74" s="139"/>
      <c r="I74" s="139"/>
      <c r="J74" s="139"/>
      <c r="K74" s="139"/>
      <c r="L74" s="139"/>
      <c r="M74" s="227"/>
    </row>
    <row r="75" spans="2:13" ht="13.5" customHeight="1" x14ac:dyDescent="0.15">
      <c r="B75" s="22"/>
      <c r="C75" s="22" t="s">
        <v>200</v>
      </c>
      <c r="D75" s="22"/>
      <c r="E75" s="22"/>
      <c r="F75" s="22"/>
      <c r="G75" s="22"/>
      <c r="H75" s="22"/>
      <c r="I75" s="22"/>
      <c r="J75" s="22"/>
      <c r="K75" s="22"/>
      <c r="L75" s="22"/>
      <c r="M75" s="227"/>
    </row>
    <row r="76" spans="2:13" ht="13.5" customHeight="1" x14ac:dyDescent="0.15">
      <c r="B76" s="234" t="s">
        <v>98</v>
      </c>
      <c r="C76" s="22" t="s">
        <v>201</v>
      </c>
      <c r="D76" s="22"/>
      <c r="E76" s="22"/>
      <c r="F76" s="22"/>
      <c r="G76" s="22"/>
      <c r="H76" s="22"/>
      <c r="I76" s="22"/>
      <c r="J76" s="22"/>
      <c r="K76" s="22"/>
      <c r="L76" s="22"/>
      <c r="M76" s="227"/>
    </row>
    <row r="77" spans="2:13" ht="13.5" customHeight="1" x14ac:dyDescent="0.15">
      <c r="B77" s="22"/>
      <c r="C77" s="22" t="s">
        <v>168</v>
      </c>
      <c r="D77" s="22"/>
      <c r="E77" s="22"/>
      <c r="F77" s="22"/>
      <c r="G77" s="22"/>
      <c r="H77" s="22"/>
      <c r="I77" s="22"/>
      <c r="J77" s="22"/>
      <c r="K77" s="22"/>
      <c r="L77" s="22"/>
      <c r="M77" s="227"/>
    </row>
    <row r="78" spans="2:13" ht="13.5" customHeight="1" x14ac:dyDescent="0.15">
      <c r="B78" s="234" t="s">
        <v>99</v>
      </c>
      <c r="C78" s="22" t="s">
        <v>202</v>
      </c>
      <c r="D78" s="22"/>
      <c r="E78" s="22"/>
      <c r="F78" s="22"/>
      <c r="G78" s="22"/>
      <c r="H78" s="22"/>
      <c r="I78" s="22"/>
      <c r="J78" s="22"/>
      <c r="K78" s="22"/>
      <c r="L78" s="22"/>
      <c r="M78" s="227"/>
    </row>
    <row r="79" spans="2:13" ht="13.5" customHeight="1" x14ac:dyDescent="0.15">
      <c r="B79" s="22"/>
      <c r="C79" s="22" t="s">
        <v>203</v>
      </c>
      <c r="D79" s="22"/>
      <c r="E79" s="22"/>
      <c r="F79" s="22"/>
      <c r="G79" s="22"/>
      <c r="H79" s="22"/>
      <c r="I79" s="22"/>
      <c r="J79" s="22"/>
      <c r="K79" s="22"/>
      <c r="L79" s="22"/>
      <c r="M79" s="227"/>
    </row>
    <row r="80" spans="2:13" ht="13.5" customHeight="1" x14ac:dyDescent="0.15">
      <c r="B80" s="357" t="s">
        <v>297</v>
      </c>
      <c r="C80" s="356" t="s">
        <v>298</v>
      </c>
      <c r="D80" s="22"/>
      <c r="E80" s="22"/>
      <c r="F80" s="22"/>
      <c r="G80" s="22"/>
      <c r="H80" s="22"/>
      <c r="I80" s="22"/>
      <c r="J80" s="22"/>
      <c r="K80" s="22"/>
      <c r="L80" s="22"/>
      <c r="M80" s="227"/>
    </row>
    <row r="81" spans="2:17" ht="17.25" customHeight="1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90" t="s">
        <v>256</v>
      </c>
      <c r="M81" s="227"/>
    </row>
    <row r="82" spans="2:17" s="229" customFormat="1" ht="27" customHeight="1" x14ac:dyDescent="0.15">
      <c r="B82" s="50" t="s">
        <v>158</v>
      </c>
      <c r="C82" s="226"/>
      <c r="D82" s="226"/>
      <c r="E82" s="226"/>
      <c r="F82" s="226"/>
      <c r="G82" s="226"/>
      <c r="H82" s="226"/>
      <c r="I82" s="226"/>
      <c r="J82" s="230"/>
      <c r="K82" s="230"/>
      <c r="L82" s="230"/>
      <c r="M82" s="230"/>
    </row>
    <row r="83" spans="2:17" s="229" customFormat="1" ht="15.75" customHeight="1" thickBot="1" x14ac:dyDescent="0.2">
      <c r="B83" s="551" t="s">
        <v>35</v>
      </c>
      <c r="C83" s="553" t="s">
        <v>36</v>
      </c>
      <c r="D83" s="548" t="s">
        <v>37</v>
      </c>
      <c r="E83" s="549"/>
      <c r="F83" s="550"/>
      <c r="G83" s="548" t="s">
        <v>38</v>
      </c>
      <c r="H83" s="549"/>
      <c r="I83" s="550"/>
      <c r="J83" s="548" t="s">
        <v>39</v>
      </c>
      <c r="K83" s="549"/>
      <c r="L83" s="550"/>
      <c r="M83" s="226"/>
    </row>
    <row r="84" spans="2:17" s="229" customFormat="1" ht="42" customHeight="1" x14ac:dyDescent="0.15">
      <c r="B84" s="552"/>
      <c r="C84" s="554"/>
      <c r="D84" s="271" t="s">
        <v>300</v>
      </c>
      <c r="E84" s="272" t="s">
        <v>301</v>
      </c>
      <c r="F84" s="273" t="s">
        <v>249</v>
      </c>
      <c r="G84" s="271" t="s">
        <v>300</v>
      </c>
      <c r="H84" s="272" t="s">
        <v>301</v>
      </c>
      <c r="I84" s="273" t="s">
        <v>249</v>
      </c>
      <c r="J84" s="271" t="s">
        <v>300</v>
      </c>
      <c r="K84" s="272" t="s">
        <v>301</v>
      </c>
      <c r="L84" s="273" t="s">
        <v>249</v>
      </c>
      <c r="M84" s="226"/>
    </row>
    <row r="85" spans="2:17" s="229" customFormat="1" ht="15.75" customHeight="1" x14ac:dyDescent="0.15">
      <c r="B85" s="270" t="s">
        <v>40</v>
      </c>
      <c r="C85" s="346" t="s">
        <v>40</v>
      </c>
      <c r="D85" s="330">
        <v>3.8</v>
      </c>
      <c r="E85" s="331">
        <v>3.6</v>
      </c>
      <c r="F85" s="293">
        <v>-0.19999999999999973</v>
      </c>
      <c r="G85" s="330">
        <v>3.1</v>
      </c>
      <c r="H85" s="331">
        <v>3.3</v>
      </c>
      <c r="I85" s="293">
        <v>0.19999999999999973</v>
      </c>
      <c r="J85" s="307" t="s">
        <v>253</v>
      </c>
      <c r="K85" s="331" t="s">
        <v>23</v>
      </c>
      <c r="L85" s="293" t="s">
        <v>23</v>
      </c>
      <c r="M85" s="226"/>
    </row>
    <row r="86" spans="2:17" s="229" customFormat="1" ht="15.75" customHeight="1" x14ac:dyDescent="0.15">
      <c r="B86" s="292" t="s">
        <v>41</v>
      </c>
      <c r="C86" s="274" t="s">
        <v>42</v>
      </c>
      <c r="D86" s="300">
        <v>4.0999999999999996</v>
      </c>
      <c r="E86" s="301">
        <v>3.7</v>
      </c>
      <c r="F86" s="294">
        <v>-0.39999999999999947</v>
      </c>
      <c r="G86" s="300">
        <v>2.9</v>
      </c>
      <c r="H86" s="301">
        <v>3</v>
      </c>
      <c r="I86" s="294">
        <v>0.10000000000000009</v>
      </c>
      <c r="J86" s="305" t="s">
        <v>23</v>
      </c>
      <c r="K86" s="301" t="s">
        <v>23</v>
      </c>
      <c r="L86" s="294" t="s">
        <v>23</v>
      </c>
      <c r="M86" s="226"/>
    </row>
    <row r="87" spans="2:17" s="229" customFormat="1" ht="15.75" customHeight="1" x14ac:dyDescent="0.15">
      <c r="B87" s="292"/>
      <c r="C87" s="274" t="s">
        <v>43</v>
      </c>
      <c r="D87" s="300">
        <v>3.9</v>
      </c>
      <c r="E87" s="301">
        <v>4.2</v>
      </c>
      <c r="F87" s="294">
        <v>0.30000000000000027</v>
      </c>
      <c r="G87" s="300">
        <v>2.8</v>
      </c>
      <c r="H87" s="301">
        <v>2.7</v>
      </c>
      <c r="I87" s="294">
        <v>-9.9999999999999645E-2</v>
      </c>
      <c r="J87" s="300" t="s">
        <v>23</v>
      </c>
      <c r="K87" s="301" t="s">
        <v>23</v>
      </c>
      <c r="L87" s="294" t="s">
        <v>23</v>
      </c>
      <c r="M87" s="226"/>
    </row>
    <row r="88" spans="2:17" s="229" customFormat="1" ht="15.75" customHeight="1" x14ac:dyDescent="0.15">
      <c r="B88" s="292"/>
      <c r="C88" s="274" t="s">
        <v>44</v>
      </c>
      <c r="D88" s="300">
        <v>3.5</v>
      </c>
      <c r="E88" s="301">
        <v>3.5</v>
      </c>
      <c r="F88" s="294">
        <v>0</v>
      </c>
      <c r="G88" s="300">
        <v>2.6</v>
      </c>
      <c r="H88" s="301">
        <v>2.6</v>
      </c>
      <c r="I88" s="294">
        <v>0</v>
      </c>
      <c r="J88" s="300" t="s">
        <v>23</v>
      </c>
      <c r="K88" s="301" t="s">
        <v>23</v>
      </c>
      <c r="L88" s="294" t="s">
        <v>23</v>
      </c>
      <c r="M88" s="226"/>
      <c r="N88" s="232"/>
      <c r="O88" s="232"/>
      <c r="P88" s="232"/>
      <c r="Q88" s="232"/>
    </row>
    <row r="89" spans="2:17" s="229" customFormat="1" ht="15.75" customHeight="1" x14ac:dyDescent="0.2">
      <c r="B89" s="292"/>
      <c r="C89" s="274" t="s">
        <v>45</v>
      </c>
      <c r="D89" s="300">
        <v>3.6</v>
      </c>
      <c r="E89" s="301">
        <v>3.5</v>
      </c>
      <c r="F89" s="294">
        <v>-0.10000000000000009</v>
      </c>
      <c r="G89" s="300">
        <v>2.9</v>
      </c>
      <c r="H89" s="301">
        <v>2.9</v>
      </c>
      <c r="I89" s="294">
        <v>0</v>
      </c>
      <c r="J89" s="300" t="s">
        <v>23</v>
      </c>
      <c r="K89" s="301" t="s">
        <v>23</v>
      </c>
      <c r="L89" s="294" t="s">
        <v>23</v>
      </c>
      <c r="M89" s="226"/>
      <c r="N89" s="187"/>
      <c r="O89" s="187"/>
      <c r="P89" s="187"/>
      <c r="Q89" s="187"/>
    </row>
    <row r="90" spans="2:17" s="229" customFormat="1" ht="15.75" customHeight="1" x14ac:dyDescent="0.2">
      <c r="B90" s="292"/>
      <c r="C90" s="274" t="s">
        <v>46</v>
      </c>
      <c r="D90" s="300">
        <v>4.4000000000000004</v>
      </c>
      <c r="E90" s="301">
        <v>4.4000000000000004</v>
      </c>
      <c r="F90" s="294">
        <v>0</v>
      </c>
      <c r="G90" s="300">
        <v>2.4</v>
      </c>
      <c r="H90" s="301">
        <v>2.8</v>
      </c>
      <c r="I90" s="294">
        <v>0.39999999999999991</v>
      </c>
      <c r="J90" s="300" t="s">
        <v>23</v>
      </c>
      <c r="K90" s="301" t="s">
        <v>23</v>
      </c>
      <c r="L90" s="294" t="s">
        <v>23</v>
      </c>
      <c r="M90" s="226"/>
      <c r="N90" s="187"/>
      <c r="O90" s="187"/>
      <c r="P90" s="187"/>
      <c r="Q90" s="187"/>
    </row>
    <row r="91" spans="2:17" s="229" customFormat="1" ht="15.75" customHeight="1" x14ac:dyDescent="0.2">
      <c r="B91" s="270"/>
      <c r="C91" s="346" t="s">
        <v>47</v>
      </c>
      <c r="D91" s="300">
        <v>3.8</v>
      </c>
      <c r="E91" s="301">
        <v>3.6</v>
      </c>
      <c r="F91" s="294">
        <v>-0.19999999999999973</v>
      </c>
      <c r="G91" s="300">
        <v>2.7</v>
      </c>
      <c r="H91" s="301">
        <v>2.2999999999999998</v>
      </c>
      <c r="I91" s="294">
        <v>-0.40000000000000036</v>
      </c>
      <c r="J91" s="302" t="s">
        <v>23</v>
      </c>
      <c r="K91" s="301" t="s">
        <v>23</v>
      </c>
      <c r="L91" s="294" t="s">
        <v>23</v>
      </c>
      <c r="M91" s="226"/>
      <c r="N91" s="187"/>
      <c r="O91" s="187"/>
      <c r="P91" s="187"/>
      <c r="Q91" s="187"/>
    </row>
    <row r="92" spans="2:17" s="229" customFormat="1" ht="15.75" customHeight="1" x14ac:dyDescent="0.15">
      <c r="B92" s="292" t="s">
        <v>48</v>
      </c>
      <c r="C92" s="274" t="s">
        <v>183</v>
      </c>
      <c r="D92" s="305">
        <v>4.3</v>
      </c>
      <c r="E92" s="306">
        <v>4.0999999999999996</v>
      </c>
      <c r="F92" s="295">
        <v>-0.20000000000000018</v>
      </c>
      <c r="G92" s="305">
        <v>3.5</v>
      </c>
      <c r="H92" s="306">
        <v>3.3</v>
      </c>
      <c r="I92" s="295">
        <v>-0.20000000000000018</v>
      </c>
      <c r="J92" s="305" t="s">
        <v>23</v>
      </c>
      <c r="K92" s="306" t="s">
        <v>23</v>
      </c>
      <c r="L92" s="295" t="s">
        <v>23</v>
      </c>
      <c r="M92" s="226"/>
      <c r="N92" s="232"/>
      <c r="O92" s="232"/>
      <c r="P92" s="232"/>
      <c r="Q92" s="232"/>
    </row>
    <row r="93" spans="2:17" s="229" customFormat="1" ht="15.75" customHeight="1" x14ac:dyDescent="0.15">
      <c r="B93" s="292"/>
      <c r="C93" s="274" t="s">
        <v>49</v>
      </c>
      <c r="D93" s="300">
        <v>3.6</v>
      </c>
      <c r="E93" s="301">
        <v>4.4000000000000004</v>
      </c>
      <c r="F93" s="294">
        <v>0.80000000000000027</v>
      </c>
      <c r="G93" s="300">
        <v>2.9</v>
      </c>
      <c r="H93" s="301">
        <v>2.8</v>
      </c>
      <c r="I93" s="294">
        <v>-0.10000000000000009</v>
      </c>
      <c r="J93" s="300" t="s">
        <v>23</v>
      </c>
      <c r="K93" s="301" t="s">
        <v>23</v>
      </c>
      <c r="L93" s="294" t="s">
        <v>23</v>
      </c>
      <c r="M93" s="226"/>
      <c r="N93" s="232"/>
      <c r="O93" s="232"/>
      <c r="P93" s="232"/>
      <c r="Q93" s="232"/>
    </row>
    <row r="94" spans="2:17" s="229" customFormat="1" ht="15.75" customHeight="1" x14ac:dyDescent="0.15">
      <c r="B94" s="292"/>
      <c r="C94" s="274" t="s">
        <v>184</v>
      </c>
      <c r="D94" s="300">
        <v>3.8</v>
      </c>
      <c r="E94" s="301">
        <v>3.6</v>
      </c>
      <c r="F94" s="294">
        <v>-0.19999999999999973</v>
      </c>
      <c r="G94" s="300">
        <v>2.9</v>
      </c>
      <c r="H94" s="301">
        <v>2.9</v>
      </c>
      <c r="I94" s="294">
        <v>0</v>
      </c>
      <c r="J94" s="300" t="s">
        <v>23</v>
      </c>
      <c r="K94" s="301" t="s">
        <v>23</v>
      </c>
      <c r="L94" s="294" t="s">
        <v>23</v>
      </c>
      <c r="M94" s="226"/>
      <c r="N94" s="232"/>
      <c r="O94" s="232"/>
      <c r="P94" s="232"/>
      <c r="Q94" s="232"/>
    </row>
    <row r="95" spans="2:17" s="229" customFormat="1" ht="15.75" customHeight="1" x14ac:dyDescent="0.15">
      <c r="B95" s="292"/>
      <c r="C95" s="274" t="s">
        <v>185</v>
      </c>
      <c r="D95" s="300">
        <v>3.8</v>
      </c>
      <c r="E95" s="301">
        <v>3.7</v>
      </c>
      <c r="F95" s="294">
        <v>-9.9999999999999645E-2</v>
      </c>
      <c r="G95" s="300">
        <v>3.1</v>
      </c>
      <c r="H95" s="301">
        <v>3.2</v>
      </c>
      <c r="I95" s="294">
        <v>0.10000000000000009</v>
      </c>
      <c r="J95" s="300" t="s">
        <v>23</v>
      </c>
      <c r="K95" s="301" t="s">
        <v>23</v>
      </c>
      <c r="L95" s="294" t="s">
        <v>23</v>
      </c>
      <c r="M95" s="226"/>
      <c r="N95" s="232"/>
      <c r="O95" s="232"/>
      <c r="P95" s="232"/>
      <c r="Q95" s="232"/>
    </row>
    <row r="96" spans="2:17" s="229" customFormat="1" ht="15.75" customHeight="1" x14ac:dyDescent="0.15">
      <c r="B96" s="292"/>
      <c r="C96" s="274" t="s">
        <v>186</v>
      </c>
      <c r="D96" s="300">
        <v>3.9</v>
      </c>
      <c r="E96" s="301">
        <v>3.9</v>
      </c>
      <c r="F96" s="294">
        <v>0</v>
      </c>
      <c r="G96" s="300">
        <v>3</v>
      </c>
      <c r="H96" s="301">
        <v>3.1</v>
      </c>
      <c r="I96" s="294">
        <v>0.10000000000000009</v>
      </c>
      <c r="J96" s="300" t="s">
        <v>23</v>
      </c>
      <c r="K96" s="301" t="s">
        <v>23</v>
      </c>
      <c r="L96" s="294" t="s">
        <v>23</v>
      </c>
      <c r="M96" s="226"/>
      <c r="N96" s="232"/>
      <c r="O96" s="232"/>
      <c r="P96" s="232"/>
      <c r="Q96" s="232"/>
    </row>
    <row r="97" spans="2:17" s="229" customFormat="1" ht="15.75" customHeight="1" x14ac:dyDescent="0.15">
      <c r="B97" s="292"/>
      <c r="C97" s="274" t="s">
        <v>50</v>
      </c>
      <c r="D97" s="300">
        <v>3.9</v>
      </c>
      <c r="E97" s="301">
        <v>4.0999999999999996</v>
      </c>
      <c r="F97" s="294">
        <v>0.19999999999999973</v>
      </c>
      <c r="G97" s="300">
        <v>3.4</v>
      </c>
      <c r="H97" s="301">
        <v>3.3</v>
      </c>
      <c r="I97" s="294">
        <v>-0.10000000000000009</v>
      </c>
      <c r="J97" s="300" t="s">
        <v>23</v>
      </c>
      <c r="K97" s="301" t="s">
        <v>23</v>
      </c>
      <c r="L97" s="294" t="s">
        <v>23</v>
      </c>
      <c r="M97" s="226"/>
      <c r="N97" s="232"/>
      <c r="O97" s="232"/>
      <c r="P97" s="232"/>
      <c r="Q97" s="232"/>
    </row>
    <row r="98" spans="2:17" s="229" customFormat="1" ht="15.75" customHeight="1" x14ac:dyDescent="0.15">
      <c r="B98" s="292"/>
      <c r="C98" s="274" t="s">
        <v>187</v>
      </c>
      <c r="D98" s="300">
        <v>4.2</v>
      </c>
      <c r="E98" s="301">
        <v>4.2</v>
      </c>
      <c r="F98" s="294">
        <v>0</v>
      </c>
      <c r="G98" s="300">
        <v>2.9</v>
      </c>
      <c r="H98" s="301">
        <v>3</v>
      </c>
      <c r="I98" s="294">
        <v>0.10000000000000009</v>
      </c>
      <c r="J98" s="300" t="s">
        <v>23</v>
      </c>
      <c r="K98" s="301" t="s">
        <v>23</v>
      </c>
      <c r="L98" s="294" t="s">
        <v>23</v>
      </c>
      <c r="M98" s="226"/>
      <c r="N98" s="232"/>
      <c r="O98" s="232"/>
      <c r="P98" s="232"/>
      <c r="Q98" s="232"/>
    </row>
    <row r="99" spans="2:17" s="229" customFormat="1" ht="15.75" customHeight="1" x14ac:dyDescent="0.15">
      <c r="B99" s="292"/>
      <c r="C99" s="274" t="s">
        <v>51</v>
      </c>
      <c r="D99" s="300">
        <v>4</v>
      </c>
      <c r="E99" s="301">
        <v>3.6</v>
      </c>
      <c r="F99" s="294">
        <v>-0.39999999999999991</v>
      </c>
      <c r="G99" s="300">
        <v>2.8</v>
      </c>
      <c r="H99" s="301">
        <v>2.8</v>
      </c>
      <c r="I99" s="294">
        <v>0</v>
      </c>
      <c r="J99" s="300" t="s">
        <v>23</v>
      </c>
      <c r="K99" s="301" t="s">
        <v>23</v>
      </c>
      <c r="L99" s="294" t="s">
        <v>23</v>
      </c>
      <c r="M99" s="226"/>
      <c r="N99" s="232"/>
      <c r="O99" s="232"/>
      <c r="P99" s="232"/>
      <c r="Q99" s="232"/>
    </row>
    <row r="100" spans="2:17" s="229" customFormat="1" ht="15.75" customHeight="1" x14ac:dyDescent="0.2">
      <c r="B100" s="270"/>
      <c r="C100" s="346" t="s">
        <v>188</v>
      </c>
      <c r="D100" s="302">
        <v>3.9</v>
      </c>
      <c r="E100" s="303">
        <v>3.8</v>
      </c>
      <c r="F100" s="304">
        <v>-0.10000000000000009</v>
      </c>
      <c r="G100" s="302">
        <v>2.7</v>
      </c>
      <c r="H100" s="303">
        <v>2.9</v>
      </c>
      <c r="I100" s="304">
        <v>0.19999999999999973</v>
      </c>
      <c r="J100" s="302" t="s">
        <v>23</v>
      </c>
      <c r="K100" s="303" t="s">
        <v>23</v>
      </c>
      <c r="L100" s="304" t="s">
        <v>23</v>
      </c>
      <c r="M100" s="226"/>
      <c r="N100" s="187"/>
      <c r="O100" s="187"/>
      <c r="P100" s="187"/>
      <c r="Q100" s="188"/>
    </row>
    <row r="101" spans="2:17" s="229" customFormat="1" ht="15.75" customHeight="1" x14ac:dyDescent="0.2">
      <c r="B101" s="292" t="s">
        <v>52</v>
      </c>
      <c r="C101" s="274" t="s">
        <v>53</v>
      </c>
      <c r="D101" s="305">
        <v>4.0999999999999996</v>
      </c>
      <c r="E101" s="306">
        <v>3.8</v>
      </c>
      <c r="F101" s="295">
        <v>-0.29999999999999982</v>
      </c>
      <c r="G101" s="305">
        <v>2.9</v>
      </c>
      <c r="H101" s="306">
        <v>2.8</v>
      </c>
      <c r="I101" s="295">
        <v>-0.10000000000000009</v>
      </c>
      <c r="J101" s="305" t="s">
        <v>23</v>
      </c>
      <c r="K101" s="306" t="s">
        <v>23</v>
      </c>
      <c r="L101" s="295" t="s">
        <v>23</v>
      </c>
      <c r="M101" s="226"/>
      <c r="N101" s="187"/>
      <c r="O101" s="187"/>
      <c r="P101" s="187"/>
      <c r="Q101" s="188"/>
    </row>
    <row r="102" spans="2:17" s="229" customFormat="1" ht="15.75" customHeight="1" x14ac:dyDescent="0.2">
      <c r="B102" s="292"/>
      <c r="C102" s="274" t="s">
        <v>54</v>
      </c>
      <c r="D102" s="300">
        <v>3.8</v>
      </c>
      <c r="E102" s="301">
        <v>3.2</v>
      </c>
      <c r="F102" s="294">
        <v>-0.59999999999999964</v>
      </c>
      <c r="G102" s="300">
        <v>3.2</v>
      </c>
      <c r="H102" s="301">
        <v>3.1</v>
      </c>
      <c r="I102" s="294">
        <v>-0.10000000000000009</v>
      </c>
      <c r="J102" s="300" t="s">
        <v>23</v>
      </c>
      <c r="K102" s="301" t="s">
        <v>23</v>
      </c>
      <c r="L102" s="294" t="s">
        <v>23</v>
      </c>
      <c r="M102" s="226"/>
      <c r="N102" s="187"/>
      <c r="O102" s="187"/>
      <c r="P102" s="187"/>
      <c r="Q102" s="188"/>
    </row>
    <row r="103" spans="2:17" s="229" customFormat="1" ht="15.75" customHeight="1" x14ac:dyDescent="0.15">
      <c r="B103" s="270"/>
      <c r="C103" s="346" t="s">
        <v>55</v>
      </c>
      <c r="D103" s="302">
        <v>3.2</v>
      </c>
      <c r="E103" s="303">
        <v>3.2</v>
      </c>
      <c r="F103" s="304">
        <v>0</v>
      </c>
      <c r="G103" s="302">
        <v>2.7</v>
      </c>
      <c r="H103" s="303">
        <v>2.7</v>
      </c>
      <c r="I103" s="304">
        <v>0</v>
      </c>
      <c r="J103" s="302" t="s">
        <v>23</v>
      </c>
      <c r="K103" s="303" t="s">
        <v>23</v>
      </c>
      <c r="L103" s="304" t="s">
        <v>23</v>
      </c>
      <c r="M103" s="226"/>
    </row>
    <row r="104" spans="2:17" s="229" customFormat="1" ht="15.75" customHeight="1" x14ac:dyDescent="0.15">
      <c r="B104" s="292" t="s">
        <v>56</v>
      </c>
      <c r="C104" s="274" t="s">
        <v>57</v>
      </c>
      <c r="D104" s="305">
        <v>3.7</v>
      </c>
      <c r="E104" s="306">
        <v>3.5</v>
      </c>
      <c r="F104" s="295">
        <v>-0.20000000000000018</v>
      </c>
      <c r="G104" s="305">
        <v>3.1</v>
      </c>
      <c r="H104" s="306">
        <v>3.1</v>
      </c>
      <c r="I104" s="295">
        <v>0</v>
      </c>
      <c r="J104" s="305" t="s">
        <v>23</v>
      </c>
      <c r="K104" s="306" t="s">
        <v>23</v>
      </c>
      <c r="L104" s="295" t="s">
        <v>23</v>
      </c>
      <c r="M104" s="226"/>
    </row>
    <row r="105" spans="2:17" s="229" customFormat="1" ht="15.75" customHeight="1" x14ac:dyDescent="0.15">
      <c r="B105" s="292"/>
      <c r="C105" s="274" t="s">
        <v>58</v>
      </c>
      <c r="D105" s="300">
        <v>4.3</v>
      </c>
      <c r="E105" s="301">
        <v>4</v>
      </c>
      <c r="F105" s="294">
        <v>-0.29999999999999982</v>
      </c>
      <c r="G105" s="300">
        <v>3.2</v>
      </c>
      <c r="H105" s="301">
        <v>3.1</v>
      </c>
      <c r="I105" s="294">
        <v>-0.10000000000000009</v>
      </c>
      <c r="J105" s="300" t="s">
        <v>23</v>
      </c>
      <c r="K105" s="301" t="s">
        <v>23</v>
      </c>
      <c r="L105" s="294" t="s">
        <v>23</v>
      </c>
      <c r="M105" s="226"/>
    </row>
    <row r="106" spans="2:17" s="229" customFormat="1" ht="15.75" customHeight="1" x14ac:dyDescent="0.15">
      <c r="B106" s="292"/>
      <c r="C106" s="274" t="s">
        <v>59</v>
      </c>
      <c r="D106" s="300">
        <v>3.9</v>
      </c>
      <c r="E106" s="301">
        <v>3.4</v>
      </c>
      <c r="F106" s="294">
        <v>-0.5</v>
      </c>
      <c r="G106" s="300">
        <v>3</v>
      </c>
      <c r="H106" s="301">
        <v>2.9</v>
      </c>
      <c r="I106" s="294">
        <v>-0.10000000000000009</v>
      </c>
      <c r="J106" s="300" t="s">
        <v>23</v>
      </c>
      <c r="K106" s="301" t="s">
        <v>23</v>
      </c>
      <c r="L106" s="294" t="s">
        <v>23</v>
      </c>
      <c r="M106" s="226"/>
    </row>
    <row r="107" spans="2:17" s="229" customFormat="1" ht="15.75" customHeight="1" x14ac:dyDescent="0.15">
      <c r="B107" s="270"/>
      <c r="C107" s="346" t="s">
        <v>60</v>
      </c>
      <c r="D107" s="302">
        <v>3.3</v>
      </c>
      <c r="E107" s="303">
        <v>3.5</v>
      </c>
      <c r="F107" s="304">
        <v>0.20000000000000018</v>
      </c>
      <c r="G107" s="302">
        <v>2.4</v>
      </c>
      <c r="H107" s="303">
        <v>2.7</v>
      </c>
      <c r="I107" s="304">
        <v>0.30000000000000027</v>
      </c>
      <c r="J107" s="302" t="s">
        <v>23</v>
      </c>
      <c r="K107" s="303" t="s">
        <v>23</v>
      </c>
      <c r="L107" s="304" t="s">
        <v>23</v>
      </c>
      <c r="M107" s="226"/>
    </row>
    <row r="108" spans="2:17" s="229" customFormat="1" ht="15.75" customHeight="1" x14ac:dyDescent="0.15">
      <c r="B108" s="292" t="s">
        <v>61</v>
      </c>
      <c r="C108" s="274" t="s">
        <v>62</v>
      </c>
      <c r="D108" s="305">
        <v>3.7</v>
      </c>
      <c r="E108" s="306">
        <v>3.3</v>
      </c>
      <c r="F108" s="295">
        <v>-0.40000000000000036</v>
      </c>
      <c r="G108" s="305">
        <v>2.2999999999999998</v>
      </c>
      <c r="H108" s="306">
        <v>2.7</v>
      </c>
      <c r="I108" s="295">
        <v>0.40000000000000036</v>
      </c>
      <c r="J108" s="305" t="s">
        <v>23</v>
      </c>
      <c r="K108" s="306" t="s">
        <v>23</v>
      </c>
      <c r="L108" s="295" t="s">
        <v>23</v>
      </c>
      <c r="M108" s="226"/>
    </row>
    <row r="109" spans="2:17" s="229" customFormat="1" ht="15.75" customHeight="1" x14ac:dyDescent="0.15">
      <c r="B109" s="292"/>
      <c r="C109" s="274" t="s">
        <v>63</v>
      </c>
      <c r="D109" s="300">
        <v>3</v>
      </c>
      <c r="E109" s="301">
        <v>4</v>
      </c>
      <c r="F109" s="294">
        <v>1</v>
      </c>
      <c r="G109" s="300">
        <v>2.5</v>
      </c>
      <c r="H109" s="301">
        <v>3</v>
      </c>
      <c r="I109" s="294">
        <v>0.5</v>
      </c>
      <c r="J109" s="300" t="s">
        <v>23</v>
      </c>
      <c r="K109" s="301" t="s">
        <v>23</v>
      </c>
      <c r="L109" s="294" t="s">
        <v>23</v>
      </c>
      <c r="M109" s="226"/>
    </row>
    <row r="110" spans="2:17" s="229" customFormat="1" ht="15.75" customHeight="1" x14ac:dyDescent="0.15">
      <c r="B110" s="292"/>
      <c r="C110" s="274" t="s">
        <v>64</v>
      </c>
      <c r="D110" s="300">
        <v>3.4</v>
      </c>
      <c r="E110" s="301">
        <v>3.3</v>
      </c>
      <c r="F110" s="294">
        <v>-0.10000000000000009</v>
      </c>
      <c r="G110" s="300">
        <v>2.5</v>
      </c>
      <c r="H110" s="301">
        <v>2.7</v>
      </c>
      <c r="I110" s="294">
        <v>0.20000000000000018</v>
      </c>
      <c r="J110" s="300" t="s">
        <v>23</v>
      </c>
      <c r="K110" s="301" t="s">
        <v>23</v>
      </c>
      <c r="L110" s="294" t="s">
        <v>23</v>
      </c>
      <c r="M110" s="226"/>
    </row>
    <row r="111" spans="2:17" s="229" customFormat="1" ht="15.75" customHeight="1" x14ac:dyDescent="0.15">
      <c r="B111" s="292"/>
      <c r="C111" s="274" t="s">
        <v>65</v>
      </c>
      <c r="D111" s="300">
        <v>3.1</v>
      </c>
      <c r="E111" s="301">
        <v>3.1</v>
      </c>
      <c r="F111" s="294">
        <v>0</v>
      </c>
      <c r="G111" s="300">
        <v>2.7</v>
      </c>
      <c r="H111" s="301">
        <v>2.8</v>
      </c>
      <c r="I111" s="294">
        <v>9.9999999999999645E-2</v>
      </c>
      <c r="J111" s="300" t="s">
        <v>23</v>
      </c>
      <c r="K111" s="301" t="s">
        <v>23</v>
      </c>
      <c r="L111" s="294" t="s">
        <v>23</v>
      </c>
      <c r="M111" s="226"/>
    </row>
    <row r="112" spans="2:17" s="229" customFormat="1" ht="15.75" customHeight="1" x14ac:dyDescent="0.15">
      <c r="B112" s="292"/>
      <c r="C112" s="274" t="s">
        <v>66</v>
      </c>
      <c r="D112" s="300">
        <v>3.1</v>
      </c>
      <c r="E112" s="301">
        <v>3.1</v>
      </c>
      <c r="F112" s="294">
        <v>0</v>
      </c>
      <c r="G112" s="300">
        <v>3</v>
      </c>
      <c r="H112" s="301">
        <v>2.9</v>
      </c>
      <c r="I112" s="294">
        <v>-0.10000000000000009</v>
      </c>
      <c r="J112" s="300" t="s">
        <v>23</v>
      </c>
      <c r="K112" s="301" t="s">
        <v>23</v>
      </c>
      <c r="L112" s="294" t="s">
        <v>23</v>
      </c>
      <c r="M112" s="226"/>
    </row>
    <row r="113" spans="2:13" s="229" customFormat="1" ht="15.75" customHeight="1" x14ac:dyDescent="0.15">
      <c r="B113" s="292"/>
      <c r="C113" s="274" t="s">
        <v>67</v>
      </c>
      <c r="D113" s="300">
        <v>3</v>
      </c>
      <c r="E113" s="301">
        <v>3</v>
      </c>
      <c r="F113" s="294">
        <v>0</v>
      </c>
      <c r="G113" s="300">
        <v>3.3</v>
      </c>
      <c r="H113" s="301">
        <v>3.1</v>
      </c>
      <c r="I113" s="294">
        <v>-0.19999999999999973</v>
      </c>
      <c r="J113" s="300" t="s">
        <v>23</v>
      </c>
      <c r="K113" s="301" t="s">
        <v>23</v>
      </c>
      <c r="L113" s="294" t="s">
        <v>23</v>
      </c>
      <c r="M113" s="226"/>
    </row>
    <row r="114" spans="2:13" s="229" customFormat="1" ht="15.75" customHeight="1" x14ac:dyDescent="0.15">
      <c r="B114" s="270"/>
      <c r="C114" s="346" t="s">
        <v>68</v>
      </c>
      <c r="D114" s="302">
        <v>3.1</v>
      </c>
      <c r="E114" s="303">
        <v>3.1</v>
      </c>
      <c r="F114" s="304">
        <v>0</v>
      </c>
      <c r="G114" s="302">
        <v>3.1</v>
      </c>
      <c r="H114" s="303">
        <v>2.9</v>
      </c>
      <c r="I114" s="304">
        <v>-0.20000000000000018</v>
      </c>
      <c r="J114" s="302" t="s">
        <v>23</v>
      </c>
      <c r="K114" s="303" t="s">
        <v>23</v>
      </c>
      <c r="L114" s="304" t="s">
        <v>23</v>
      </c>
      <c r="M114" s="226"/>
    </row>
    <row r="115" spans="2:13" s="229" customFormat="1" ht="15.75" customHeight="1" x14ac:dyDescent="0.15">
      <c r="B115" s="292" t="s">
        <v>69</v>
      </c>
      <c r="C115" s="274" t="s">
        <v>70</v>
      </c>
      <c r="D115" s="305">
        <v>3.2</v>
      </c>
      <c r="E115" s="306">
        <v>3.6</v>
      </c>
      <c r="F115" s="295">
        <v>0.39999999999999991</v>
      </c>
      <c r="G115" s="305">
        <v>2.8</v>
      </c>
      <c r="H115" s="306">
        <v>3</v>
      </c>
      <c r="I115" s="295">
        <v>0.20000000000000018</v>
      </c>
      <c r="J115" s="305" t="s">
        <v>23</v>
      </c>
      <c r="K115" s="306" t="s">
        <v>23</v>
      </c>
      <c r="L115" s="295" t="s">
        <v>23</v>
      </c>
      <c r="M115" s="226"/>
    </row>
    <row r="116" spans="2:13" s="229" customFormat="1" ht="15.75" customHeight="1" x14ac:dyDescent="0.15">
      <c r="B116" s="292"/>
      <c r="C116" s="274" t="s">
        <v>71</v>
      </c>
      <c r="D116" s="300">
        <v>3.4</v>
      </c>
      <c r="E116" s="301">
        <v>3.4</v>
      </c>
      <c r="F116" s="294">
        <v>0</v>
      </c>
      <c r="G116" s="300">
        <v>2.9</v>
      </c>
      <c r="H116" s="301">
        <v>2.9</v>
      </c>
      <c r="I116" s="294">
        <v>0</v>
      </c>
      <c r="J116" s="300" t="s">
        <v>23</v>
      </c>
      <c r="K116" s="301" t="s">
        <v>23</v>
      </c>
      <c r="L116" s="294" t="s">
        <v>23</v>
      </c>
      <c r="M116" s="226"/>
    </row>
    <row r="117" spans="2:13" s="229" customFormat="1" ht="15.75" customHeight="1" x14ac:dyDescent="0.15">
      <c r="B117" s="292"/>
      <c r="C117" s="274" t="s">
        <v>72</v>
      </c>
      <c r="D117" s="300">
        <v>3.6</v>
      </c>
      <c r="E117" s="301">
        <v>3.5</v>
      </c>
      <c r="F117" s="294">
        <v>-0.10000000000000009</v>
      </c>
      <c r="G117" s="300">
        <v>2.8</v>
      </c>
      <c r="H117" s="301">
        <v>3</v>
      </c>
      <c r="I117" s="294">
        <v>0.20000000000000018</v>
      </c>
      <c r="J117" s="300" t="s">
        <v>23</v>
      </c>
      <c r="K117" s="301" t="s">
        <v>23</v>
      </c>
      <c r="L117" s="294" t="s">
        <v>23</v>
      </c>
      <c r="M117" s="226"/>
    </row>
    <row r="118" spans="2:13" s="229" customFormat="1" ht="15.75" customHeight="1" x14ac:dyDescent="0.15">
      <c r="B118" s="292"/>
      <c r="C118" s="274" t="s">
        <v>73</v>
      </c>
      <c r="D118" s="300">
        <v>3.7</v>
      </c>
      <c r="E118" s="301">
        <v>3.5</v>
      </c>
      <c r="F118" s="294">
        <v>-0.20000000000000018</v>
      </c>
      <c r="G118" s="300">
        <v>2.8</v>
      </c>
      <c r="H118" s="301">
        <v>2.8</v>
      </c>
      <c r="I118" s="294">
        <v>0</v>
      </c>
      <c r="J118" s="300" t="s">
        <v>23</v>
      </c>
      <c r="K118" s="301" t="s">
        <v>23</v>
      </c>
      <c r="L118" s="294" t="s">
        <v>23</v>
      </c>
      <c r="M118" s="226"/>
    </row>
    <row r="119" spans="2:13" s="229" customFormat="1" ht="15.75" customHeight="1" x14ac:dyDescent="0.15">
      <c r="B119" s="270"/>
      <c r="C119" s="346" t="s">
        <v>74</v>
      </c>
      <c r="D119" s="302">
        <v>3.3</v>
      </c>
      <c r="E119" s="303">
        <v>3.4</v>
      </c>
      <c r="F119" s="304">
        <v>0.10000000000000009</v>
      </c>
      <c r="G119" s="302">
        <v>3</v>
      </c>
      <c r="H119" s="303">
        <v>2.9</v>
      </c>
      <c r="I119" s="304">
        <v>-0.10000000000000009</v>
      </c>
      <c r="J119" s="302" t="s">
        <v>23</v>
      </c>
      <c r="K119" s="303" t="s">
        <v>23</v>
      </c>
      <c r="L119" s="304" t="s">
        <v>23</v>
      </c>
      <c r="M119" s="226"/>
    </row>
    <row r="120" spans="2:13" s="229" customFormat="1" ht="15.75" customHeight="1" x14ac:dyDescent="0.15">
      <c r="B120" s="292" t="s">
        <v>75</v>
      </c>
      <c r="C120" s="274" t="s">
        <v>76</v>
      </c>
      <c r="D120" s="305">
        <v>3.7</v>
      </c>
      <c r="E120" s="306">
        <v>3.7</v>
      </c>
      <c r="F120" s="295">
        <v>0</v>
      </c>
      <c r="G120" s="305">
        <v>2.9</v>
      </c>
      <c r="H120" s="306">
        <v>3</v>
      </c>
      <c r="I120" s="295">
        <v>0.10000000000000009</v>
      </c>
      <c r="J120" s="305" t="s">
        <v>23</v>
      </c>
      <c r="K120" s="306" t="s">
        <v>23</v>
      </c>
      <c r="L120" s="295" t="s">
        <v>23</v>
      </c>
      <c r="M120" s="226"/>
    </row>
    <row r="121" spans="2:13" s="229" customFormat="1" ht="15.75" customHeight="1" x14ac:dyDescent="0.15">
      <c r="B121" s="292"/>
      <c r="C121" s="274" t="s">
        <v>77</v>
      </c>
      <c r="D121" s="300">
        <v>3.9</v>
      </c>
      <c r="E121" s="301">
        <v>3.5</v>
      </c>
      <c r="F121" s="294">
        <v>-0.39999999999999991</v>
      </c>
      <c r="G121" s="300">
        <v>3.2</v>
      </c>
      <c r="H121" s="301">
        <v>3.1</v>
      </c>
      <c r="I121" s="294">
        <v>-0.10000000000000009</v>
      </c>
      <c r="J121" s="300" t="s">
        <v>23</v>
      </c>
      <c r="K121" s="301" t="s">
        <v>23</v>
      </c>
      <c r="L121" s="294" t="s">
        <v>23</v>
      </c>
      <c r="M121" s="226"/>
    </row>
    <row r="122" spans="2:13" s="229" customFormat="1" ht="15.75" customHeight="1" x14ac:dyDescent="0.15">
      <c r="B122" s="292"/>
      <c r="C122" s="274" t="s">
        <v>78</v>
      </c>
      <c r="D122" s="300">
        <v>3.9</v>
      </c>
      <c r="E122" s="301">
        <v>3.3</v>
      </c>
      <c r="F122" s="294">
        <v>-0.60000000000000009</v>
      </c>
      <c r="G122" s="300">
        <v>2.9</v>
      </c>
      <c r="H122" s="301">
        <v>2.9</v>
      </c>
      <c r="I122" s="294">
        <v>0</v>
      </c>
      <c r="J122" s="300" t="s">
        <v>23</v>
      </c>
      <c r="K122" s="301" t="s">
        <v>23</v>
      </c>
      <c r="L122" s="294" t="s">
        <v>23</v>
      </c>
      <c r="M122" s="226"/>
    </row>
    <row r="123" spans="2:13" s="229" customFormat="1" ht="15.75" customHeight="1" x14ac:dyDescent="0.15">
      <c r="B123" s="270"/>
      <c r="C123" s="346" t="s">
        <v>79</v>
      </c>
      <c r="D123" s="302">
        <v>3.8</v>
      </c>
      <c r="E123" s="303">
        <v>3.5</v>
      </c>
      <c r="F123" s="304">
        <v>-0.29999999999999982</v>
      </c>
      <c r="G123" s="302">
        <v>2.9</v>
      </c>
      <c r="H123" s="303">
        <v>3</v>
      </c>
      <c r="I123" s="304">
        <v>0.10000000000000009</v>
      </c>
      <c r="J123" s="302" t="s">
        <v>23</v>
      </c>
      <c r="K123" s="303" t="s">
        <v>23</v>
      </c>
      <c r="L123" s="304" t="s">
        <v>23</v>
      </c>
      <c r="M123" s="226"/>
    </row>
    <row r="124" spans="2:13" s="229" customFormat="1" ht="15.75" customHeight="1" x14ac:dyDescent="0.15">
      <c r="B124" s="292" t="s">
        <v>80</v>
      </c>
      <c r="C124" s="274" t="s">
        <v>81</v>
      </c>
      <c r="D124" s="300">
        <v>4</v>
      </c>
      <c r="E124" s="301">
        <v>3.4</v>
      </c>
      <c r="F124" s="294">
        <v>-0.60000000000000009</v>
      </c>
      <c r="G124" s="300">
        <v>3</v>
      </c>
      <c r="H124" s="301">
        <v>3.1</v>
      </c>
      <c r="I124" s="294">
        <v>0.10000000000000009</v>
      </c>
      <c r="J124" s="300" t="s">
        <v>23</v>
      </c>
      <c r="K124" s="301" t="s">
        <v>23</v>
      </c>
      <c r="L124" s="294" t="s">
        <v>23</v>
      </c>
      <c r="M124" s="226"/>
    </row>
    <row r="125" spans="2:13" s="229" customFormat="1" ht="15.75" customHeight="1" x14ac:dyDescent="0.15">
      <c r="B125" s="292"/>
      <c r="C125" s="274" t="s">
        <v>189</v>
      </c>
      <c r="D125" s="300">
        <v>3.7</v>
      </c>
      <c r="E125" s="301">
        <v>3.8</v>
      </c>
      <c r="F125" s="294">
        <v>9.9999999999999645E-2</v>
      </c>
      <c r="G125" s="300">
        <v>3.2</v>
      </c>
      <c r="H125" s="301">
        <v>3</v>
      </c>
      <c r="I125" s="294">
        <v>-0.20000000000000018</v>
      </c>
      <c r="J125" s="300" t="s">
        <v>23</v>
      </c>
      <c r="K125" s="301" t="s">
        <v>23</v>
      </c>
      <c r="L125" s="294" t="s">
        <v>23</v>
      </c>
      <c r="M125" s="226"/>
    </row>
    <row r="126" spans="2:13" s="229" customFormat="1" ht="15.75" customHeight="1" x14ac:dyDescent="0.15">
      <c r="B126" s="292"/>
      <c r="C126" s="274" t="s">
        <v>190</v>
      </c>
      <c r="D126" s="300">
        <v>3.6</v>
      </c>
      <c r="E126" s="301">
        <v>3.1</v>
      </c>
      <c r="F126" s="294">
        <v>-0.5</v>
      </c>
      <c r="G126" s="300">
        <v>2.9</v>
      </c>
      <c r="H126" s="301">
        <v>2.4</v>
      </c>
      <c r="I126" s="294">
        <v>-0.5</v>
      </c>
      <c r="J126" s="300" t="s">
        <v>23</v>
      </c>
      <c r="K126" s="301" t="s">
        <v>23</v>
      </c>
      <c r="L126" s="294" t="s">
        <v>23</v>
      </c>
      <c r="M126" s="226"/>
    </row>
    <row r="127" spans="2:13" s="229" customFormat="1" ht="15.75" customHeight="1" x14ac:dyDescent="0.15">
      <c r="B127" s="292"/>
      <c r="C127" s="274" t="s">
        <v>191</v>
      </c>
      <c r="D127" s="300">
        <v>3.6</v>
      </c>
      <c r="E127" s="301">
        <v>3.4</v>
      </c>
      <c r="F127" s="294">
        <v>-0.20000000000000018</v>
      </c>
      <c r="G127" s="300">
        <v>3.2</v>
      </c>
      <c r="H127" s="301">
        <v>3.1</v>
      </c>
      <c r="I127" s="294">
        <v>-0.10000000000000009</v>
      </c>
      <c r="J127" s="300" t="s">
        <v>23</v>
      </c>
      <c r="K127" s="301" t="s">
        <v>23</v>
      </c>
      <c r="L127" s="294" t="s">
        <v>23</v>
      </c>
      <c r="M127" s="226"/>
    </row>
    <row r="128" spans="2:13" s="229" customFormat="1" ht="15.75" customHeight="1" x14ac:dyDescent="0.15">
      <c r="B128" s="292"/>
      <c r="C128" s="274" t="s">
        <v>192</v>
      </c>
      <c r="D128" s="300">
        <v>3.4</v>
      </c>
      <c r="E128" s="301">
        <v>3.1</v>
      </c>
      <c r="F128" s="294">
        <v>-0.29999999999999982</v>
      </c>
      <c r="G128" s="300">
        <v>2.8</v>
      </c>
      <c r="H128" s="301">
        <v>2.6</v>
      </c>
      <c r="I128" s="294">
        <v>-0.19999999999999973</v>
      </c>
      <c r="J128" s="300" t="s">
        <v>23</v>
      </c>
      <c r="K128" s="301" t="s">
        <v>23</v>
      </c>
      <c r="L128" s="294" t="s">
        <v>23</v>
      </c>
      <c r="M128" s="226"/>
    </row>
    <row r="129" spans="2:13" s="229" customFormat="1" ht="15.75" customHeight="1" x14ac:dyDescent="0.15">
      <c r="B129" s="292"/>
      <c r="C129" s="274" t="s">
        <v>82</v>
      </c>
      <c r="D129" s="300">
        <v>3.3</v>
      </c>
      <c r="E129" s="301">
        <v>3</v>
      </c>
      <c r="F129" s="294">
        <v>-0.29999999999999982</v>
      </c>
      <c r="G129" s="300">
        <v>3</v>
      </c>
      <c r="H129" s="301">
        <v>3</v>
      </c>
      <c r="I129" s="294">
        <v>0</v>
      </c>
      <c r="J129" s="300" t="s">
        <v>23</v>
      </c>
      <c r="K129" s="301" t="s">
        <v>23</v>
      </c>
      <c r="L129" s="294" t="s">
        <v>23</v>
      </c>
      <c r="M129" s="226"/>
    </row>
    <row r="130" spans="2:13" s="229" customFormat="1" ht="15.75" customHeight="1" x14ac:dyDescent="0.15">
      <c r="B130" s="292"/>
      <c r="C130" s="274" t="s">
        <v>193</v>
      </c>
      <c r="D130" s="300">
        <v>3.9</v>
      </c>
      <c r="E130" s="301">
        <v>3.3</v>
      </c>
      <c r="F130" s="294">
        <v>-0.60000000000000009</v>
      </c>
      <c r="G130" s="300">
        <v>2.9</v>
      </c>
      <c r="H130" s="301">
        <v>2.9</v>
      </c>
      <c r="I130" s="294">
        <v>0</v>
      </c>
      <c r="J130" s="300" t="s">
        <v>23</v>
      </c>
      <c r="K130" s="301" t="s">
        <v>23</v>
      </c>
      <c r="L130" s="294" t="s">
        <v>23</v>
      </c>
      <c r="M130" s="226"/>
    </row>
    <row r="131" spans="2:13" s="229" customFormat="1" ht="15.75" customHeight="1" thickBot="1" x14ac:dyDescent="0.2">
      <c r="B131" s="270"/>
      <c r="C131" s="346" t="s">
        <v>83</v>
      </c>
      <c r="D131" s="302">
        <v>3.3</v>
      </c>
      <c r="E131" s="332">
        <v>3.3</v>
      </c>
      <c r="F131" s="304">
        <v>0</v>
      </c>
      <c r="G131" s="302">
        <v>2.7</v>
      </c>
      <c r="H131" s="332">
        <v>3.1</v>
      </c>
      <c r="I131" s="304">
        <v>0.39999999999999991</v>
      </c>
      <c r="J131" s="302" t="s">
        <v>23</v>
      </c>
      <c r="K131" s="332" t="s">
        <v>23</v>
      </c>
      <c r="L131" s="304" t="s">
        <v>23</v>
      </c>
      <c r="M131" s="226"/>
    </row>
    <row r="132" spans="2:13" s="229" customFormat="1" ht="15.75" customHeight="1" thickBot="1" x14ac:dyDescent="0.2">
      <c r="B132" s="296"/>
      <c r="C132" s="296"/>
      <c r="D132" s="297"/>
      <c r="E132" s="297"/>
      <c r="F132" s="297"/>
      <c r="G132" s="297"/>
      <c r="H132" s="297"/>
      <c r="I132" s="297"/>
      <c r="J132" s="297"/>
      <c r="K132" s="297"/>
      <c r="L132" s="297"/>
      <c r="M132" s="226"/>
    </row>
    <row r="133" spans="2:13" s="229" customFormat="1" ht="15.75" customHeight="1" x14ac:dyDescent="0.15">
      <c r="B133" s="347" t="s">
        <v>250</v>
      </c>
      <c r="C133" s="351"/>
      <c r="D133" s="336">
        <v>3.73</v>
      </c>
      <c r="E133" s="337">
        <v>3.59</v>
      </c>
      <c r="F133" s="338">
        <v>-0.14000000000000001</v>
      </c>
      <c r="G133" s="336">
        <v>2.93</v>
      </c>
      <c r="H133" s="337">
        <v>2.95</v>
      </c>
      <c r="I133" s="338">
        <v>0.02</v>
      </c>
      <c r="J133" s="339" t="s">
        <v>23</v>
      </c>
      <c r="K133" s="337" t="s">
        <v>23</v>
      </c>
      <c r="L133" s="338" t="s">
        <v>23</v>
      </c>
      <c r="M133" s="226"/>
    </row>
    <row r="134" spans="2:13" s="56" customFormat="1" ht="15.75" customHeight="1" thickBot="1" x14ac:dyDescent="0.2">
      <c r="B134" s="353" t="s">
        <v>286</v>
      </c>
      <c r="C134" s="349"/>
      <c r="D134" s="286">
        <v>3.72</v>
      </c>
      <c r="E134" s="287">
        <v>3.69</v>
      </c>
      <c r="F134" s="311">
        <v>-3.0000000000000249E-2</v>
      </c>
      <c r="G134" s="299">
        <v>2.69</v>
      </c>
      <c r="H134" s="287">
        <v>2.5299999999999998</v>
      </c>
      <c r="I134" s="312">
        <v>-0.16000000000000014</v>
      </c>
      <c r="J134" s="286" t="s">
        <v>23</v>
      </c>
      <c r="K134" s="287" t="s">
        <v>23</v>
      </c>
      <c r="L134" s="288" t="s">
        <v>23</v>
      </c>
      <c r="M134" s="58"/>
    </row>
    <row r="135" spans="2:13" s="56" customFormat="1" ht="13.5" customHeight="1" x14ac:dyDescent="0.15">
      <c r="B135" s="350"/>
      <c r="C135" s="350"/>
      <c r="D135" s="217"/>
      <c r="E135" s="217"/>
      <c r="F135" s="335"/>
      <c r="G135" s="217"/>
      <c r="H135" s="217"/>
      <c r="I135" s="335"/>
      <c r="J135" s="217"/>
      <c r="K135" s="217"/>
      <c r="L135" s="217"/>
      <c r="M135" s="58"/>
    </row>
    <row r="136" spans="2:13" s="56" customFormat="1" ht="13.5" customHeight="1" x14ac:dyDescent="0.15">
      <c r="B136" s="58" t="s">
        <v>287</v>
      </c>
      <c r="C136" s="350"/>
      <c r="D136" s="217"/>
      <c r="E136" s="217"/>
      <c r="F136" s="335"/>
      <c r="G136" s="217"/>
      <c r="H136" s="217"/>
      <c r="I136" s="335"/>
      <c r="J136" s="217"/>
      <c r="K136" s="217"/>
      <c r="L136" s="217"/>
      <c r="M136" s="58"/>
    </row>
    <row r="137" spans="2:13" s="229" customFormat="1" ht="15.75" customHeight="1" x14ac:dyDescent="0.15">
      <c r="B137" s="296"/>
      <c r="C137" s="296"/>
      <c r="D137" s="297"/>
      <c r="E137" s="297"/>
      <c r="F137" s="297"/>
      <c r="G137" s="297"/>
      <c r="H137" s="297"/>
      <c r="I137" s="297"/>
      <c r="J137" s="297"/>
      <c r="K137" s="297"/>
      <c r="L137" s="297"/>
      <c r="M137" s="226"/>
    </row>
    <row r="138" spans="2:13" s="229" customFormat="1" ht="15.75" customHeight="1" x14ac:dyDescent="0.15">
      <c r="B138" s="22" t="s">
        <v>88</v>
      </c>
      <c r="C138" s="22"/>
      <c r="D138" s="297"/>
      <c r="E138" s="297"/>
      <c r="F138" s="297"/>
      <c r="G138" s="297"/>
      <c r="H138" s="297"/>
      <c r="I138" s="297"/>
      <c r="J138" s="297"/>
      <c r="K138" s="297"/>
      <c r="L138" s="297"/>
      <c r="M138" s="226"/>
    </row>
    <row r="139" spans="2:13" s="229" customFormat="1" ht="15.75" customHeight="1" thickBot="1" x14ac:dyDescent="0.2">
      <c r="B139" s="555" t="s">
        <v>89</v>
      </c>
      <c r="C139" s="556"/>
      <c r="D139" s="548" t="s">
        <v>37</v>
      </c>
      <c r="E139" s="549"/>
      <c r="F139" s="550"/>
      <c r="G139" s="548" t="s">
        <v>38</v>
      </c>
      <c r="H139" s="549"/>
      <c r="I139" s="550"/>
      <c r="J139" s="548" t="s">
        <v>39</v>
      </c>
      <c r="K139" s="549"/>
      <c r="L139" s="550"/>
      <c r="M139" s="226"/>
    </row>
    <row r="140" spans="2:13" s="229" customFormat="1" ht="42" customHeight="1" x14ac:dyDescent="0.15">
      <c r="B140" s="557"/>
      <c r="C140" s="558"/>
      <c r="D140" s="271" t="s">
        <v>300</v>
      </c>
      <c r="E140" s="272" t="s">
        <v>301</v>
      </c>
      <c r="F140" s="273" t="s">
        <v>249</v>
      </c>
      <c r="G140" s="271" t="s">
        <v>300</v>
      </c>
      <c r="H140" s="272" t="s">
        <v>301</v>
      </c>
      <c r="I140" s="273" t="s">
        <v>249</v>
      </c>
      <c r="J140" s="271" t="s">
        <v>300</v>
      </c>
      <c r="K140" s="272" t="s">
        <v>301</v>
      </c>
      <c r="L140" s="273" t="s">
        <v>249</v>
      </c>
      <c r="M140" s="226"/>
    </row>
    <row r="141" spans="2:13" s="229" customFormat="1" ht="15.75" customHeight="1" x14ac:dyDescent="0.15">
      <c r="B141" s="269" t="s">
        <v>40</v>
      </c>
      <c r="C141" s="275" t="s">
        <v>90</v>
      </c>
      <c r="D141" s="318">
        <v>3.8</v>
      </c>
      <c r="E141" s="319">
        <v>3.6</v>
      </c>
      <c r="F141" s="320">
        <v>-0.19999999999999973</v>
      </c>
      <c r="G141" s="321">
        <v>3.1</v>
      </c>
      <c r="H141" s="319">
        <v>3.3</v>
      </c>
      <c r="I141" s="295">
        <v>0.19999999999999973</v>
      </c>
      <c r="J141" s="320" t="s">
        <v>23</v>
      </c>
      <c r="K141" s="306" t="s">
        <v>23</v>
      </c>
      <c r="L141" s="295" t="s">
        <v>23</v>
      </c>
      <c r="M141" s="226"/>
    </row>
    <row r="142" spans="2:13" s="229" customFormat="1" ht="15.75" customHeight="1" x14ac:dyDescent="0.15">
      <c r="B142" s="292" t="s">
        <v>41</v>
      </c>
      <c r="C142" s="70" t="s">
        <v>91</v>
      </c>
      <c r="D142" s="322">
        <v>3.8</v>
      </c>
      <c r="E142" s="323">
        <v>3.7</v>
      </c>
      <c r="F142" s="324">
        <v>-9.9999999999999645E-2</v>
      </c>
      <c r="G142" s="325">
        <v>2.7</v>
      </c>
      <c r="H142" s="323">
        <v>2.7</v>
      </c>
      <c r="I142" s="294">
        <v>0</v>
      </c>
      <c r="J142" s="324" t="s">
        <v>23</v>
      </c>
      <c r="K142" s="301" t="s">
        <v>23</v>
      </c>
      <c r="L142" s="294" t="s">
        <v>23</v>
      </c>
      <c r="M142" s="226"/>
    </row>
    <row r="143" spans="2:13" s="229" customFormat="1" ht="15.75" customHeight="1" x14ac:dyDescent="0.15">
      <c r="B143" s="292" t="s">
        <v>48</v>
      </c>
      <c r="C143" s="70" t="s">
        <v>254</v>
      </c>
      <c r="D143" s="322">
        <v>3.9</v>
      </c>
      <c r="E143" s="323">
        <v>3.9</v>
      </c>
      <c r="F143" s="324">
        <v>0</v>
      </c>
      <c r="G143" s="325">
        <v>3</v>
      </c>
      <c r="H143" s="323">
        <v>3</v>
      </c>
      <c r="I143" s="294">
        <v>0</v>
      </c>
      <c r="J143" s="324" t="s">
        <v>23</v>
      </c>
      <c r="K143" s="301" t="s">
        <v>23</v>
      </c>
      <c r="L143" s="294" t="s">
        <v>23</v>
      </c>
      <c r="M143" s="226"/>
    </row>
    <row r="144" spans="2:13" s="229" customFormat="1" ht="15.75" customHeight="1" x14ac:dyDescent="0.15">
      <c r="B144" s="292" t="s">
        <v>52</v>
      </c>
      <c r="C144" s="70" t="s">
        <v>92</v>
      </c>
      <c r="D144" s="322">
        <v>3.7</v>
      </c>
      <c r="E144" s="323">
        <v>3.4</v>
      </c>
      <c r="F144" s="324">
        <v>-0.30000000000000027</v>
      </c>
      <c r="G144" s="325">
        <v>2.9</v>
      </c>
      <c r="H144" s="323">
        <v>2.8</v>
      </c>
      <c r="I144" s="294">
        <v>-0.10000000000000009</v>
      </c>
      <c r="J144" s="324" t="s">
        <v>23</v>
      </c>
      <c r="K144" s="301" t="s">
        <v>23</v>
      </c>
      <c r="L144" s="294" t="s">
        <v>23</v>
      </c>
      <c r="M144" s="226"/>
    </row>
    <row r="145" spans="2:13" s="229" customFormat="1" ht="15.75" customHeight="1" x14ac:dyDescent="0.15">
      <c r="B145" s="292" t="s">
        <v>56</v>
      </c>
      <c r="C145" s="70" t="s">
        <v>93</v>
      </c>
      <c r="D145" s="322">
        <v>3.9</v>
      </c>
      <c r="E145" s="323">
        <v>3.6</v>
      </c>
      <c r="F145" s="324">
        <v>-0.29999999999999982</v>
      </c>
      <c r="G145" s="325">
        <v>3</v>
      </c>
      <c r="H145" s="323">
        <v>3</v>
      </c>
      <c r="I145" s="294">
        <v>0</v>
      </c>
      <c r="J145" s="324" t="s">
        <v>23</v>
      </c>
      <c r="K145" s="301" t="s">
        <v>23</v>
      </c>
      <c r="L145" s="294" t="s">
        <v>23</v>
      </c>
      <c r="M145" s="226"/>
    </row>
    <row r="146" spans="2:13" s="229" customFormat="1" ht="15.75" customHeight="1" x14ac:dyDescent="0.15">
      <c r="B146" s="292" t="s">
        <v>61</v>
      </c>
      <c r="C146" s="70" t="s">
        <v>94</v>
      </c>
      <c r="D146" s="322">
        <v>3.2</v>
      </c>
      <c r="E146" s="323">
        <v>3.2</v>
      </c>
      <c r="F146" s="324">
        <v>0</v>
      </c>
      <c r="G146" s="325">
        <v>2.8</v>
      </c>
      <c r="H146" s="323">
        <v>2.9</v>
      </c>
      <c r="I146" s="294">
        <v>0.10000000000000009</v>
      </c>
      <c r="J146" s="324" t="s">
        <v>23</v>
      </c>
      <c r="K146" s="301" t="s">
        <v>23</v>
      </c>
      <c r="L146" s="294" t="s">
        <v>23</v>
      </c>
      <c r="M146" s="226"/>
    </row>
    <row r="147" spans="2:13" s="229" customFormat="1" ht="15.75" customHeight="1" x14ac:dyDescent="0.15">
      <c r="B147" s="292" t="s">
        <v>69</v>
      </c>
      <c r="C147" s="70" t="s">
        <v>95</v>
      </c>
      <c r="D147" s="322">
        <v>3.5</v>
      </c>
      <c r="E147" s="323">
        <v>3.5</v>
      </c>
      <c r="F147" s="324">
        <v>0</v>
      </c>
      <c r="G147" s="325">
        <v>2.8</v>
      </c>
      <c r="H147" s="323">
        <v>2.9</v>
      </c>
      <c r="I147" s="294">
        <v>0.10000000000000009</v>
      </c>
      <c r="J147" s="324" t="s">
        <v>23</v>
      </c>
      <c r="K147" s="301" t="s">
        <v>23</v>
      </c>
      <c r="L147" s="294" t="s">
        <v>23</v>
      </c>
      <c r="M147" s="226"/>
    </row>
    <row r="148" spans="2:13" s="229" customFormat="1" ht="15.75" customHeight="1" x14ac:dyDescent="0.15">
      <c r="B148" s="292" t="s">
        <v>75</v>
      </c>
      <c r="C148" s="70" t="s">
        <v>93</v>
      </c>
      <c r="D148" s="322">
        <v>3.9</v>
      </c>
      <c r="E148" s="323">
        <v>3.5</v>
      </c>
      <c r="F148" s="324">
        <v>-0.39999999999999991</v>
      </c>
      <c r="G148" s="325">
        <v>3</v>
      </c>
      <c r="H148" s="323">
        <v>3</v>
      </c>
      <c r="I148" s="294">
        <v>0</v>
      </c>
      <c r="J148" s="324" t="s">
        <v>23</v>
      </c>
      <c r="K148" s="301" t="s">
        <v>23</v>
      </c>
      <c r="L148" s="294" t="s">
        <v>23</v>
      </c>
      <c r="M148" s="226"/>
    </row>
    <row r="149" spans="2:13" s="229" customFormat="1" ht="15.75" customHeight="1" thickBot="1" x14ac:dyDescent="0.2">
      <c r="B149" s="270" t="s">
        <v>80</v>
      </c>
      <c r="C149" s="72" t="s">
        <v>255</v>
      </c>
      <c r="D149" s="326">
        <v>3.6</v>
      </c>
      <c r="E149" s="327">
        <v>3.3</v>
      </c>
      <c r="F149" s="328">
        <v>-0.30000000000000027</v>
      </c>
      <c r="G149" s="329">
        <v>3</v>
      </c>
      <c r="H149" s="327">
        <v>2.9</v>
      </c>
      <c r="I149" s="304">
        <v>-0.10000000000000009</v>
      </c>
      <c r="J149" s="328" t="s">
        <v>23</v>
      </c>
      <c r="K149" s="332" t="s">
        <v>23</v>
      </c>
      <c r="L149" s="304" t="s">
        <v>23</v>
      </c>
      <c r="M149" s="226"/>
    </row>
    <row r="150" spans="2:13" s="229" customFormat="1" ht="13.5" customHeight="1" x14ac:dyDescent="0.1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6"/>
    </row>
    <row r="151" spans="2:13" ht="13.5" customHeight="1" x14ac:dyDescent="0.15">
      <c r="B151" s="233" t="s">
        <v>96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7"/>
    </row>
    <row r="152" spans="2:13" ht="13.5" customHeight="1" x14ac:dyDescent="0.15">
      <c r="B152" s="234" t="s">
        <v>97</v>
      </c>
      <c r="C152" s="22" t="s">
        <v>199</v>
      </c>
      <c r="D152" s="139"/>
      <c r="E152" s="139"/>
      <c r="F152" s="139"/>
      <c r="G152" s="139"/>
      <c r="H152" s="139"/>
      <c r="I152" s="139"/>
      <c r="J152" s="139"/>
      <c r="K152" s="139"/>
      <c r="L152" s="139"/>
      <c r="M152" s="227"/>
    </row>
    <row r="153" spans="2:13" ht="13.5" customHeight="1" x14ac:dyDescent="0.15">
      <c r="B153" s="22"/>
      <c r="C153" s="22" t="s">
        <v>200</v>
      </c>
      <c r="D153" s="22"/>
      <c r="E153" s="22"/>
      <c r="F153" s="22"/>
      <c r="G153" s="22"/>
      <c r="H153" s="22"/>
      <c r="I153" s="22"/>
      <c r="J153" s="22"/>
      <c r="K153" s="22"/>
      <c r="L153" s="22"/>
      <c r="M153" s="227"/>
    </row>
    <row r="154" spans="2:13" ht="13.5" customHeight="1" x14ac:dyDescent="0.15">
      <c r="B154" s="234" t="s">
        <v>98</v>
      </c>
      <c r="C154" s="22" t="s">
        <v>201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227"/>
    </row>
    <row r="155" spans="2:13" ht="13.5" customHeight="1" x14ac:dyDescent="0.15">
      <c r="B155" s="22"/>
      <c r="C155" s="22" t="s">
        <v>168</v>
      </c>
      <c r="D155" s="22"/>
      <c r="E155" s="22"/>
      <c r="F155" s="22"/>
      <c r="G155" s="22"/>
      <c r="H155" s="22"/>
      <c r="I155" s="22"/>
      <c r="J155" s="22"/>
      <c r="K155" s="22"/>
      <c r="L155" s="22"/>
      <c r="M155" s="227"/>
    </row>
    <row r="156" spans="2:13" ht="13.5" customHeight="1" x14ac:dyDescent="0.15">
      <c r="B156" s="234" t="s">
        <v>99</v>
      </c>
      <c r="C156" s="22" t="s">
        <v>202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227"/>
    </row>
    <row r="157" spans="2:13" ht="13.5" customHeight="1" x14ac:dyDescent="0.15">
      <c r="B157" s="22"/>
      <c r="C157" s="22" t="s">
        <v>203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227"/>
    </row>
    <row r="158" spans="2:13" ht="13.5" customHeight="1" x14ac:dyDescent="0.15">
      <c r="B158" s="357" t="s">
        <v>297</v>
      </c>
      <c r="C158" s="356" t="s">
        <v>298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7"/>
    </row>
    <row r="159" spans="2:13" ht="17.25" customHeight="1" x14ac:dyDescent="0.1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90" t="s">
        <v>257</v>
      </c>
      <c r="M159" s="227"/>
    </row>
    <row r="160" spans="2:13" s="229" customFormat="1" ht="27" customHeight="1" x14ac:dyDescent="0.15">
      <c r="B160" s="50" t="s">
        <v>160</v>
      </c>
      <c r="C160" s="226"/>
      <c r="D160" s="226"/>
      <c r="E160" s="226"/>
      <c r="F160" s="226"/>
      <c r="G160" s="226"/>
      <c r="H160" s="226"/>
      <c r="I160" s="226"/>
      <c r="J160" s="230"/>
      <c r="K160" s="230"/>
      <c r="L160" s="230"/>
      <c r="M160" s="230"/>
    </row>
    <row r="161" spans="2:17" s="229" customFormat="1" ht="15.75" customHeight="1" thickBot="1" x14ac:dyDescent="0.2">
      <c r="B161" s="551" t="s">
        <v>35</v>
      </c>
      <c r="C161" s="553" t="s">
        <v>36</v>
      </c>
      <c r="D161" s="548" t="s">
        <v>37</v>
      </c>
      <c r="E161" s="549"/>
      <c r="F161" s="550"/>
      <c r="G161" s="548" t="s">
        <v>38</v>
      </c>
      <c r="H161" s="549"/>
      <c r="I161" s="550"/>
      <c r="J161" s="548" t="s">
        <v>39</v>
      </c>
      <c r="K161" s="549"/>
      <c r="L161" s="550"/>
      <c r="M161" s="226"/>
    </row>
    <row r="162" spans="2:17" s="229" customFormat="1" ht="42" customHeight="1" x14ac:dyDescent="0.15">
      <c r="B162" s="552"/>
      <c r="C162" s="554"/>
      <c r="D162" s="271" t="s">
        <v>300</v>
      </c>
      <c r="E162" s="272" t="s">
        <v>301</v>
      </c>
      <c r="F162" s="273" t="s">
        <v>249</v>
      </c>
      <c r="G162" s="271" t="s">
        <v>300</v>
      </c>
      <c r="H162" s="272" t="s">
        <v>301</v>
      </c>
      <c r="I162" s="273" t="s">
        <v>249</v>
      </c>
      <c r="J162" s="271" t="s">
        <v>300</v>
      </c>
      <c r="K162" s="272" t="s">
        <v>301</v>
      </c>
      <c r="L162" s="273" t="s">
        <v>249</v>
      </c>
      <c r="M162" s="226"/>
    </row>
    <row r="163" spans="2:17" s="229" customFormat="1" ht="15.75" customHeight="1" x14ac:dyDescent="0.15">
      <c r="B163" s="270" t="s">
        <v>40</v>
      </c>
      <c r="C163" s="346" t="s">
        <v>40</v>
      </c>
      <c r="D163" s="330">
        <v>3.6</v>
      </c>
      <c r="E163" s="331">
        <v>3.5</v>
      </c>
      <c r="F163" s="293">
        <v>-0.10000000000000009</v>
      </c>
      <c r="G163" s="330">
        <v>2.9</v>
      </c>
      <c r="H163" s="331">
        <v>3.1</v>
      </c>
      <c r="I163" s="293">
        <v>0.20000000000000018</v>
      </c>
      <c r="J163" s="307">
        <v>2.2000000000000002</v>
      </c>
      <c r="K163" s="331">
        <v>1.9</v>
      </c>
      <c r="L163" s="293">
        <v>-0.30000000000000027</v>
      </c>
      <c r="M163" s="226"/>
    </row>
    <row r="164" spans="2:17" s="229" customFormat="1" ht="15.75" customHeight="1" x14ac:dyDescent="0.15">
      <c r="B164" s="292" t="s">
        <v>41</v>
      </c>
      <c r="C164" s="274" t="s">
        <v>42</v>
      </c>
      <c r="D164" s="300">
        <v>3.7</v>
      </c>
      <c r="E164" s="301">
        <v>3.5</v>
      </c>
      <c r="F164" s="294">
        <v>-0.20000000000000018</v>
      </c>
      <c r="G164" s="300">
        <v>2.6</v>
      </c>
      <c r="H164" s="301">
        <v>2.7</v>
      </c>
      <c r="I164" s="294">
        <v>0.10000000000000009</v>
      </c>
      <c r="J164" s="305">
        <v>2.1</v>
      </c>
      <c r="K164" s="301">
        <v>2</v>
      </c>
      <c r="L164" s="294">
        <v>-0.10000000000000009</v>
      </c>
      <c r="M164" s="226"/>
    </row>
    <row r="165" spans="2:17" s="229" customFormat="1" ht="15.75" customHeight="1" x14ac:dyDescent="0.15">
      <c r="B165" s="292"/>
      <c r="C165" s="274" t="s">
        <v>43</v>
      </c>
      <c r="D165" s="300">
        <v>3.5</v>
      </c>
      <c r="E165" s="301">
        <v>3.2</v>
      </c>
      <c r="F165" s="294">
        <v>-0.29999999999999982</v>
      </c>
      <c r="G165" s="300">
        <v>2.2999999999999998</v>
      </c>
      <c r="H165" s="301">
        <v>2</v>
      </c>
      <c r="I165" s="294">
        <v>-0.29999999999999982</v>
      </c>
      <c r="J165" s="300">
        <v>1.8</v>
      </c>
      <c r="K165" s="301">
        <v>2.2999999999999998</v>
      </c>
      <c r="L165" s="294">
        <v>0.49999999999999978</v>
      </c>
      <c r="M165" s="226"/>
    </row>
    <row r="166" spans="2:17" s="229" customFormat="1" ht="15.75" customHeight="1" x14ac:dyDescent="0.15">
      <c r="B166" s="292"/>
      <c r="C166" s="274" t="s">
        <v>44</v>
      </c>
      <c r="D166" s="300">
        <v>3.6</v>
      </c>
      <c r="E166" s="301">
        <v>3.5</v>
      </c>
      <c r="F166" s="294">
        <v>-0.10000000000000009</v>
      </c>
      <c r="G166" s="300">
        <v>2.6</v>
      </c>
      <c r="H166" s="301">
        <v>2.5</v>
      </c>
      <c r="I166" s="294">
        <v>-0.10000000000000009</v>
      </c>
      <c r="J166" s="300">
        <v>1</v>
      </c>
      <c r="K166" s="301">
        <v>1.3</v>
      </c>
      <c r="L166" s="294">
        <v>0.30000000000000004</v>
      </c>
      <c r="M166" s="226"/>
      <c r="N166" s="232"/>
      <c r="O166" s="232"/>
      <c r="P166" s="232"/>
      <c r="Q166" s="232"/>
    </row>
    <row r="167" spans="2:17" s="229" customFormat="1" ht="15.75" customHeight="1" x14ac:dyDescent="0.2">
      <c r="B167" s="292"/>
      <c r="C167" s="274" t="s">
        <v>45</v>
      </c>
      <c r="D167" s="300">
        <v>4</v>
      </c>
      <c r="E167" s="301" t="s">
        <v>304</v>
      </c>
      <c r="F167" s="294">
        <v>-0.5</v>
      </c>
      <c r="G167" s="300">
        <v>3.3</v>
      </c>
      <c r="H167" s="301" t="s">
        <v>303</v>
      </c>
      <c r="I167" s="294">
        <v>-0.29999999999999982</v>
      </c>
      <c r="J167" s="300">
        <v>2</v>
      </c>
      <c r="K167" s="301" t="s">
        <v>305</v>
      </c>
      <c r="L167" s="294">
        <v>0</v>
      </c>
      <c r="M167" s="226"/>
      <c r="N167" s="187"/>
      <c r="O167" s="187"/>
      <c r="P167" s="187"/>
      <c r="Q167" s="187"/>
    </row>
    <row r="168" spans="2:17" s="229" customFormat="1" ht="15.75" customHeight="1" x14ac:dyDescent="0.2">
      <c r="B168" s="292"/>
      <c r="C168" s="274" t="s">
        <v>46</v>
      </c>
      <c r="D168" s="300">
        <v>4</v>
      </c>
      <c r="E168" s="301">
        <v>3.8</v>
      </c>
      <c r="F168" s="294">
        <v>-0.20000000000000018</v>
      </c>
      <c r="G168" s="300">
        <v>2.9</v>
      </c>
      <c r="H168" s="301">
        <v>3</v>
      </c>
      <c r="I168" s="294">
        <v>0.10000000000000009</v>
      </c>
      <c r="J168" s="300">
        <v>2.2999999999999998</v>
      </c>
      <c r="K168" s="301">
        <v>2.2999999999999998</v>
      </c>
      <c r="L168" s="294">
        <v>0</v>
      </c>
      <c r="M168" s="226"/>
      <c r="N168" s="187"/>
      <c r="O168" s="187"/>
      <c r="P168" s="187"/>
      <c r="Q168" s="187"/>
    </row>
    <row r="169" spans="2:17" s="229" customFormat="1" ht="15.75" customHeight="1" x14ac:dyDescent="0.2">
      <c r="B169" s="270"/>
      <c r="C169" s="346" t="s">
        <v>47</v>
      </c>
      <c r="D169" s="300">
        <v>3.6</v>
      </c>
      <c r="E169" s="301">
        <v>3.4</v>
      </c>
      <c r="F169" s="294">
        <v>-0.20000000000000018</v>
      </c>
      <c r="G169" s="300">
        <v>3.2</v>
      </c>
      <c r="H169" s="301">
        <v>2.8</v>
      </c>
      <c r="I169" s="294">
        <v>-0.40000000000000036</v>
      </c>
      <c r="J169" s="302">
        <v>2</v>
      </c>
      <c r="K169" s="301">
        <v>1.8</v>
      </c>
      <c r="L169" s="294">
        <v>-0.19999999999999996</v>
      </c>
      <c r="M169" s="226"/>
      <c r="N169" s="187"/>
      <c r="O169" s="187"/>
      <c r="P169" s="187"/>
      <c r="Q169" s="187"/>
    </row>
    <row r="170" spans="2:17" s="229" customFormat="1" ht="15.75" customHeight="1" x14ac:dyDescent="0.15">
      <c r="B170" s="292" t="s">
        <v>48</v>
      </c>
      <c r="C170" s="274" t="s">
        <v>183</v>
      </c>
      <c r="D170" s="305">
        <v>4</v>
      </c>
      <c r="E170" s="306">
        <v>3.6</v>
      </c>
      <c r="F170" s="295">
        <v>-0.39999999999999991</v>
      </c>
      <c r="G170" s="305">
        <v>2.9</v>
      </c>
      <c r="H170" s="306">
        <v>2.6</v>
      </c>
      <c r="I170" s="295">
        <v>-0.29999999999999982</v>
      </c>
      <c r="J170" s="305">
        <v>2.8</v>
      </c>
      <c r="K170" s="306">
        <v>2.5</v>
      </c>
      <c r="L170" s="295">
        <v>-0.29999999999999982</v>
      </c>
      <c r="M170" s="226"/>
      <c r="N170" s="232"/>
      <c r="O170" s="232"/>
      <c r="P170" s="232"/>
      <c r="Q170" s="232"/>
    </row>
    <row r="171" spans="2:17" s="229" customFormat="1" ht="15.75" customHeight="1" x14ac:dyDescent="0.15">
      <c r="B171" s="292"/>
      <c r="C171" s="274" t="s">
        <v>49</v>
      </c>
      <c r="D171" s="300">
        <v>3.6</v>
      </c>
      <c r="E171" s="301">
        <v>4.0999999999999996</v>
      </c>
      <c r="F171" s="294">
        <v>0.49999999999999956</v>
      </c>
      <c r="G171" s="300">
        <v>2.8</v>
      </c>
      <c r="H171" s="301">
        <v>2.8</v>
      </c>
      <c r="I171" s="294">
        <v>0</v>
      </c>
      <c r="J171" s="300">
        <v>2.2000000000000002</v>
      </c>
      <c r="K171" s="301">
        <v>2.2999999999999998</v>
      </c>
      <c r="L171" s="294">
        <v>9.9999999999999645E-2</v>
      </c>
      <c r="M171" s="226"/>
      <c r="N171" s="232"/>
      <c r="O171" s="232"/>
      <c r="P171" s="232"/>
      <c r="Q171" s="232"/>
    </row>
    <row r="172" spans="2:17" s="229" customFormat="1" ht="15.75" customHeight="1" x14ac:dyDescent="0.15">
      <c r="B172" s="292"/>
      <c r="C172" s="274" t="s">
        <v>184</v>
      </c>
      <c r="D172" s="300">
        <v>3.3</v>
      </c>
      <c r="E172" s="301">
        <v>3.5</v>
      </c>
      <c r="F172" s="294">
        <v>0.20000000000000018</v>
      </c>
      <c r="G172" s="300">
        <v>3.1</v>
      </c>
      <c r="H172" s="301">
        <v>3.2</v>
      </c>
      <c r="I172" s="294">
        <v>0.10000000000000009</v>
      </c>
      <c r="J172" s="300">
        <v>2</v>
      </c>
      <c r="K172" s="301">
        <v>2</v>
      </c>
      <c r="L172" s="294">
        <v>0</v>
      </c>
      <c r="M172" s="226"/>
      <c r="N172" s="232"/>
      <c r="O172" s="232"/>
      <c r="P172" s="232"/>
      <c r="Q172" s="232"/>
    </row>
    <row r="173" spans="2:17" s="229" customFormat="1" ht="15.75" customHeight="1" x14ac:dyDescent="0.15">
      <c r="B173" s="292"/>
      <c r="C173" s="274" t="s">
        <v>185</v>
      </c>
      <c r="D173" s="300">
        <v>3.5</v>
      </c>
      <c r="E173" s="301">
        <v>4</v>
      </c>
      <c r="F173" s="294">
        <v>0.5</v>
      </c>
      <c r="G173" s="300">
        <v>3.5</v>
      </c>
      <c r="H173" s="301">
        <v>3.4</v>
      </c>
      <c r="I173" s="294">
        <v>-0.10000000000000009</v>
      </c>
      <c r="J173" s="300">
        <v>2.2999999999999998</v>
      </c>
      <c r="K173" s="301" t="s">
        <v>306</v>
      </c>
      <c r="L173" s="294">
        <v>0.20000000000000018</v>
      </c>
      <c r="M173" s="226"/>
      <c r="N173" s="232"/>
      <c r="O173" s="232"/>
      <c r="P173" s="232"/>
      <c r="Q173" s="232"/>
    </row>
    <row r="174" spans="2:17" s="229" customFormat="1" ht="15.75" customHeight="1" x14ac:dyDescent="0.15">
      <c r="B174" s="292"/>
      <c r="C174" s="274" t="s">
        <v>186</v>
      </c>
      <c r="D174" s="300">
        <v>4</v>
      </c>
      <c r="E174" s="301">
        <v>3.8</v>
      </c>
      <c r="F174" s="294">
        <v>-0.20000000000000018</v>
      </c>
      <c r="G174" s="300">
        <v>3</v>
      </c>
      <c r="H174" s="301">
        <v>3.4</v>
      </c>
      <c r="I174" s="294">
        <v>0.39999999999999991</v>
      </c>
      <c r="J174" s="300">
        <v>2.2999999999999998</v>
      </c>
      <c r="K174" s="301">
        <v>2.2999999999999998</v>
      </c>
      <c r="L174" s="294">
        <v>0</v>
      </c>
      <c r="M174" s="226"/>
      <c r="N174" s="232"/>
      <c r="O174" s="232"/>
      <c r="P174" s="232"/>
      <c r="Q174" s="232"/>
    </row>
    <row r="175" spans="2:17" s="229" customFormat="1" ht="15.75" customHeight="1" x14ac:dyDescent="0.15">
      <c r="B175" s="292"/>
      <c r="C175" s="274" t="s">
        <v>50</v>
      </c>
      <c r="D175" s="300">
        <v>3.8</v>
      </c>
      <c r="E175" s="301">
        <v>3.9</v>
      </c>
      <c r="F175" s="294">
        <v>0.10000000000000009</v>
      </c>
      <c r="G175" s="300">
        <v>3</v>
      </c>
      <c r="H175" s="301">
        <v>3</v>
      </c>
      <c r="I175" s="294">
        <v>0</v>
      </c>
      <c r="J175" s="300">
        <v>1.8</v>
      </c>
      <c r="K175" s="301">
        <v>1.7</v>
      </c>
      <c r="L175" s="294">
        <v>-0.10000000000000009</v>
      </c>
      <c r="M175" s="226"/>
      <c r="N175" s="232"/>
      <c r="O175" s="232"/>
      <c r="P175" s="232"/>
      <c r="Q175" s="232"/>
    </row>
    <row r="176" spans="2:17" s="229" customFormat="1" ht="15.75" customHeight="1" x14ac:dyDescent="0.15">
      <c r="B176" s="292"/>
      <c r="C176" s="274" t="s">
        <v>187</v>
      </c>
      <c r="D176" s="300">
        <v>3.7</v>
      </c>
      <c r="E176" s="301">
        <v>4.0999999999999996</v>
      </c>
      <c r="F176" s="294">
        <v>0.39999999999999947</v>
      </c>
      <c r="G176" s="300">
        <v>2.9</v>
      </c>
      <c r="H176" s="301">
        <v>3.1</v>
      </c>
      <c r="I176" s="294">
        <v>0.20000000000000018</v>
      </c>
      <c r="J176" s="300">
        <v>2.4</v>
      </c>
      <c r="K176" s="301">
        <v>2.2000000000000002</v>
      </c>
      <c r="L176" s="294">
        <v>-0.19999999999999973</v>
      </c>
      <c r="M176" s="226"/>
      <c r="N176" s="232"/>
      <c r="O176" s="232"/>
      <c r="P176" s="232"/>
      <c r="Q176" s="232"/>
    </row>
    <row r="177" spans="2:17" s="229" customFormat="1" ht="15.75" customHeight="1" x14ac:dyDescent="0.15">
      <c r="B177" s="292"/>
      <c r="C177" s="274" t="s">
        <v>51</v>
      </c>
      <c r="D177" s="300">
        <v>3.6</v>
      </c>
      <c r="E177" s="301">
        <v>3.4</v>
      </c>
      <c r="F177" s="294">
        <v>-0.20000000000000018</v>
      </c>
      <c r="G177" s="300">
        <v>2.8</v>
      </c>
      <c r="H177" s="301">
        <v>2.6</v>
      </c>
      <c r="I177" s="294">
        <v>-0.19999999999999973</v>
      </c>
      <c r="J177" s="300">
        <v>2.1</v>
      </c>
      <c r="K177" s="301">
        <v>1.9</v>
      </c>
      <c r="L177" s="294">
        <v>-0.20000000000000018</v>
      </c>
      <c r="M177" s="226"/>
      <c r="N177" s="232"/>
      <c r="O177" s="232"/>
      <c r="P177" s="232"/>
      <c r="Q177" s="232"/>
    </row>
    <row r="178" spans="2:17" s="229" customFormat="1" ht="15.75" customHeight="1" x14ac:dyDescent="0.2">
      <c r="B178" s="270"/>
      <c r="C178" s="346" t="s">
        <v>188</v>
      </c>
      <c r="D178" s="302">
        <v>3.5</v>
      </c>
      <c r="E178" s="303">
        <v>3.4</v>
      </c>
      <c r="F178" s="304">
        <v>-0.10000000000000009</v>
      </c>
      <c r="G178" s="302">
        <v>2.6</v>
      </c>
      <c r="H178" s="303">
        <v>2.8</v>
      </c>
      <c r="I178" s="304">
        <v>0.19999999999999973</v>
      </c>
      <c r="J178" s="302">
        <v>1.8</v>
      </c>
      <c r="K178" s="303">
        <v>2.1</v>
      </c>
      <c r="L178" s="304">
        <v>0.30000000000000004</v>
      </c>
      <c r="M178" s="226"/>
      <c r="N178" s="187"/>
      <c r="O178" s="187"/>
      <c r="P178" s="187"/>
      <c r="Q178" s="188"/>
    </row>
    <row r="179" spans="2:17" s="229" customFormat="1" ht="15.75" customHeight="1" x14ac:dyDescent="0.2">
      <c r="B179" s="292" t="s">
        <v>52</v>
      </c>
      <c r="C179" s="274" t="s">
        <v>53</v>
      </c>
      <c r="D179" s="305">
        <v>3.7</v>
      </c>
      <c r="E179" s="306">
        <v>3.7</v>
      </c>
      <c r="F179" s="295">
        <v>0</v>
      </c>
      <c r="G179" s="305">
        <v>3.4</v>
      </c>
      <c r="H179" s="306">
        <v>3.1</v>
      </c>
      <c r="I179" s="295">
        <v>-0.29999999999999982</v>
      </c>
      <c r="J179" s="305">
        <v>2.5</v>
      </c>
      <c r="K179" s="306">
        <v>2.2000000000000002</v>
      </c>
      <c r="L179" s="295">
        <v>-0.29999999999999982</v>
      </c>
      <c r="M179" s="226"/>
      <c r="N179" s="187"/>
      <c r="O179" s="187"/>
      <c r="P179" s="187"/>
      <c r="Q179" s="188"/>
    </row>
    <row r="180" spans="2:17" s="229" customFormat="1" ht="15.75" customHeight="1" x14ac:dyDescent="0.2">
      <c r="B180" s="292"/>
      <c r="C180" s="274" t="s">
        <v>54</v>
      </c>
      <c r="D180" s="300">
        <v>3.9</v>
      </c>
      <c r="E180" s="301">
        <v>3.5</v>
      </c>
      <c r="F180" s="294">
        <v>-0.39999999999999991</v>
      </c>
      <c r="G180" s="300">
        <v>3.3</v>
      </c>
      <c r="H180" s="301">
        <v>3.2</v>
      </c>
      <c r="I180" s="294">
        <v>-9.9999999999999645E-2</v>
      </c>
      <c r="J180" s="300">
        <v>2.4</v>
      </c>
      <c r="K180" s="301">
        <v>2.7</v>
      </c>
      <c r="L180" s="294">
        <v>0.30000000000000027</v>
      </c>
      <c r="M180" s="226"/>
      <c r="N180" s="187"/>
      <c r="O180" s="187"/>
      <c r="P180" s="187"/>
      <c r="Q180" s="188"/>
    </row>
    <row r="181" spans="2:17" s="229" customFormat="1" ht="15.75" customHeight="1" x14ac:dyDescent="0.15">
      <c r="B181" s="270"/>
      <c r="C181" s="346" t="s">
        <v>55</v>
      </c>
      <c r="D181" s="302">
        <v>3.3</v>
      </c>
      <c r="E181" s="303">
        <v>3.4</v>
      </c>
      <c r="F181" s="304">
        <v>0.10000000000000009</v>
      </c>
      <c r="G181" s="302">
        <v>2.9</v>
      </c>
      <c r="H181" s="303">
        <v>2.8</v>
      </c>
      <c r="I181" s="304">
        <v>-0.10000000000000009</v>
      </c>
      <c r="J181" s="302">
        <v>2</v>
      </c>
      <c r="K181" s="303">
        <v>1.8</v>
      </c>
      <c r="L181" s="304">
        <v>-0.19999999999999996</v>
      </c>
      <c r="M181" s="226"/>
    </row>
    <row r="182" spans="2:17" s="229" customFormat="1" ht="15.75" customHeight="1" x14ac:dyDescent="0.15">
      <c r="B182" s="292" t="s">
        <v>56</v>
      </c>
      <c r="C182" s="274" t="s">
        <v>57</v>
      </c>
      <c r="D182" s="305">
        <v>3.6</v>
      </c>
      <c r="E182" s="306">
        <v>3.4</v>
      </c>
      <c r="F182" s="295">
        <v>-0.20000000000000018</v>
      </c>
      <c r="G182" s="305">
        <v>3.1</v>
      </c>
      <c r="H182" s="306">
        <v>3</v>
      </c>
      <c r="I182" s="295">
        <v>-0.10000000000000009</v>
      </c>
      <c r="J182" s="305" t="s">
        <v>23</v>
      </c>
      <c r="K182" s="306" t="s">
        <v>23</v>
      </c>
      <c r="L182" s="295" t="s">
        <v>23</v>
      </c>
      <c r="M182" s="226"/>
    </row>
    <row r="183" spans="2:17" s="229" customFormat="1" ht="15.75" customHeight="1" x14ac:dyDescent="0.15">
      <c r="B183" s="292"/>
      <c r="C183" s="274" t="s">
        <v>58</v>
      </c>
      <c r="D183" s="300">
        <v>3.7</v>
      </c>
      <c r="E183" s="301">
        <v>4</v>
      </c>
      <c r="F183" s="294">
        <v>0.29999999999999982</v>
      </c>
      <c r="G183" s="300">
        <v>3</v>
      </c>
      <c r="H183" s="301">
        <v>3</v>
      </c>
      <c r="I183" s="294">
        <v>0</v>
      </c>
      <c r="J183" s="300">
        <v>2</v>
      </c>
      <c r="K183" s="301" t="s">
        <v>305</v>
      </c>
      <c r="L183" s="294">
        <v>0</v>
      </c>
      <c r="M183" s="226"/>
    </row>
    <row r="184" spans="2:17" s="229" customFormat="1" ht="15.75" customHeight="1" x14ac:dyDescent="0.15">
      <c r="B184" s="292"/>
      <c r="C184" s="274" t="s">
        <v>59</v>
      </c>
      <c r="D184" s="300">
        <v>3.4</v>
      </c>
      <c r="E184" s="301">
        <v>3.3</v>
      </c>
      <c r="F184" s="294">
        <v>-0.10000000000000009</v>
      </c>
      <c r="G184" s="300">
        <v>3.1</v>
      </c>
      <c r="H184" s="301">
        <v>3.1</v>
      </c>
      <c r="I184" s="294">
        <v>0</v>
      </c>
      <c r="J184" s="300">
        <v>2</v>
      </c>
      <c r="K184" s="301">
        <v>2</v>
      </c>
      <c r="L184" s="294">
        <v>0</v>
      </c>
      <c r="M184" s="226"/>
    </row>
    <row r="185" spans="2:17" s="229" customFormat="1" ht="15.75" customHeight="1" x14ac:dyDescent="0.15">
      <c r="B185" s="270"/>
      <c r="C185" s="346" t="s">
        <v>60</v>
      </c>
      <c r="D185" s="302">
        <v>3.8</v>
      </c>
      <c r="E185" s="303">
        <v>3.6</v>
      </c>
      <c r="F185" s="304">
        <v>-0.19999999999999973</v>
      </c>
      <c r="G185" s="302">
        <v>3.3</v>
      </c>
      <c r="H185" s="303">
        <v>3.6</v>
      </c>
      <c r="I185" s="304">
        <v>0.30000000000000027</v>
      </c>
      <c r="J185" s="302" t="s">
        <v>23</v>
      </c>
      <c r="K185" s="303" t="s">
        <v>303</v>
      </c>
      <c r="L185" s="304" t="s">
        <v>23</v>
      </c>
      <c r="M185" s="226"/>
    </row>
    <row r="186" spans="2:17" s="229" customFormat="1" ht="15.75" customHeight="1" x14ac:dyDescent="0.15">
      <c r="B186" s="292" t="s">
        <v>61</v>
      </c>
      <c r="C186" s="274" t="s">
        <v>62</v>
      </c>
      <c r="D186" s="305">
        <v>3.5</v>
      </c>
      <c r="E186" s="306">
        <v>3.4</v>
      </c>
      <c r="F186" s="295">
        <v>-0.10000000000000009</v>
      </c>
      <c r="G186" s="305">
        <v>2.7</v>
      </c>
      <c r="H186" s="306">
        <v>2.8</v>
      </c>
      <c r="I186" s="295">
        <v>9.9999999999999645E-2</v>
      </c>
      <c r="J186" s="305">
        <v>2</v>
      </c>
      <c r="K186" s="306">
        <v>1.8</v>
      </c>
      <c r="L186" s="295">
        <v>-0.19999999999999996</v>
      </c>
      <c r="M186" s="226"/>
    </row>
    <row r="187" spans="2:17" s="229" customFormat="1" ht="15.75" customHeight="1" x14ac:dyDescent="0.15">
      <c r="B187" s="292"/>
      <c r="C187" s="274" t="s">
        <v>63</v>
      </c>
      <c r="D187" s="300">
        <v>3.2</v>
      </c>
      <c r="E187" s="301">
        <v>3.3</v>
      </c>
      <c r="F187" s="294">
        <v>9.9999999999999645E-2</v>
      </c>
      <c r="G187" s="300">
        <v>3</v>
      </c>
      <c r="H187" s="301">
        <v>2.9</v>
      </c>
      <c r="I187" s="294">
        <v>-0.10000000000000009</v>
      </c>
      <c r="J187" s="300">
        <v>2.6</v>
      </c>
      <c r="K187" s="301">
        <v>2.6</v>
      </c>
      <c r="L187" s="294">
        <v>0</v>
      </c>
      <c r="M187" s="226"/>
    </row>
    <row r="188" spans="2:17" s="229" customFormat="1" ht="15.75" customHeight="1" x14ac:dyDescent="0.15">
      <c r="B188" s="292"/>
      <c r="C188" s="274" t="s">
        <v>64</v>
      </c>
      <c r="D188" s="300">
        <v>3.4</v>
      </c>
      <c r="E188" s="301">
        <v>3.5</v>
      </c>
      <c r="F188" s="294">
        <v>0.10000000000000009</v>
      </c>
      <c r="G188" s="300">
        <v>3</v>
      </c>
      <c r="H188" s="301">
        <v>3</v>
      </c>
      <c r="I188" s="294">
        <v>0</v>
      </c>
      <c r="J188" s="300">
        <v>2.5</v>
      </c>
      <c r="K188" s="301" t="s">
        <v>305</v>
      </c>
      <c r="L188" s="294">
        <v>-0.5</v>
      </c>
      <c r="M188" s="226"/>
    </row>
    <row r="189" spans="2:17" s="229" customFormat="1" ht="15.75" customHeight="1" x14ac:dyDescent="0.15">
      <c r="B189" s="292"/>
      <c r="C189" s="274" t="s">
        <v>65</v>
      </c>
      <c r="D189" s="300">
        <v>3.2</v>
      </c>
      <c r="E189" s="301">
        <v>3.2</v>
      </c>
      <c r="F189" s="294">
        <v>0</v>
      </c>
      <c r="G189" s="300">
        <v>2.7</v>
      </c>
      <c r="H189" s="301">
        <v>2.8</v>
      </c>
      <c r="I189" s="294">
        <v>9.9999999999999645E-2</v>
      </c>
      <c r="J189" s="300">
        <v>1.5</v>
      </c>
      <c r="K189" s="301">
        <v>1.8</v>
      </c>
      <c r="L189" s="294">
        <v>0.30000000000000004</v>
      </c>
      <c r="M189" s="226"/>
    </row>
    <row r="190" spans="2:17" s="229" customFormat="1" ht="15.75" customHeight="1" x14ac:dyDescent="0.15">
      <c r="B190" s="292"/>
      <c r="C190" s="274" t="s">
        <v>66</v>
      </c>
      <c r="D190" s="300">
        <v>3.3</v>
      </c>
      <c r="E190" s="301">
        <v>3.2</v>
      </c>
      <c r="F190" s="294">
        <v>-9.9999999999999645E-2</v>
      </c>
      <c r="G190" s="300">
        <v>2.8</v>
      </c>
      <c r="H190" s="301">
        <v>2.7</v>
      </c>
      <c r="I190" s="294">
        <v>-9.9999999999999645E-2</v>
      </c>
      <c r="J190" s="300">
        <v>1.9</v>
      </c>
      <c r="K190" s="301">
        <v>2.1</v>
      </c>
      <c r="L190" s="294">
        <v>0.20000000000000018</v>
      </c>
      <c r="M190" s="226"/>
    </row>
    <row r="191" spans="2:17" s="229" customFormat="1" ht="15.75" customHeight="1" x14ac:dyDescent="0.15">
      <c r="B191" s="292"/>
      <c r="C191" s="274" t="s">
        <v>67</v>
      </c>
      <c r="D191" s="300">
        <v>3.4</v>
      </c>
      <c r="E191" s="301">
        <v>2.8</v>
      </c>
      <c r="F191" s="294">
        <v>-0.60000000000000009</v>
      </c>
      <c r="G191" s="300">
        <v>3</v>
      </c>
      <c r="H191" s="301">
        <v>3</v>
      </c>
      <c r="I191" s="294">
        <v>0</v>
      </c>
      <c r="J191" s="300">
        <v>1.8</v>
      </c>
      <c r="K191" s="301">
        <v>2</v>
      </c>
      <c r="L191" s="294">
        <v>0.19999999999999996</v>
      </c>
      <c r="M191" s="226"/>
    </row>
    <row r="192" spans="2:17" s="229" customFormat="1" ht="15.75" customHeight="1" x14ac:dyDescent="0.15">
      <c r="B192" s="270"/>
      <c r="C192" s="346" t="s">
        <v>68</v>
      </c>
      <c r="D192" s="302">
        <v>3.4</v>
      </c>
      <c r="E192" s="303">
        <v>3.1</v>
      </c>
      <c r="F192" s="304">
        <v>-0.29999999999999982</v>
      </c>
      <c r="G192" s="302">
        <v>3.1</v>
      </c>
      <c r="H192" s="303">
        <v>3.1</v>
      </c>
      <c r="I192" s="304">
        <v>0</v>
      </c>
      <c r="J192" s="302">
        <v>2.2999999999999998</v>
      </c>
      <c r="K192" s="303">
        <v>1.9</v>
      </c>
      <c r="L192" s="304">
        <v>-0.39999999999999991</v>
      </c>
      <c r="M192" s="226"/>
    </row>
    <row r="193" spans="2:13" s="229" customFormat="1" ht="15.75" customHeight="1" x14ac:dyDescent="0.15">
      <c r="B193" s="292" t="s">
        <v>69</v>
      </c>
      <c r="C193" s="274" t="s">
        <v>70</v>
      </c>
      <c r="D193" s="305">
        <v>3.3</v>
      </c>
      <c r="E193" s="306">
        <v>3.3</v>
      </c>
      <c r="F193" s="295">
        <v>0</v>
      </c>
      <c r="G193" s="305">
        <v>3</v>
      </c>
      <c r="H193" s="306">
        <v>3</v>
      </c>
      <c r="I193" s="295">
        <v>0</v>
      </c>
      <c r="J193" s="305">
        <v>2</v>
      </c>
      <c r="K193" s="306">
        <v>2</v>
      </c>
      <c r="L193" s="295">
        <v>0</v>
      </c>
      <c r="M193" s="226"/>
    </row>
    <row r="194" spans="2:13" s="229" customFormat="1" ht="15.75" customHeight="1" x14ac:dyDescent="0.15">
      <c r="B194" s="292"/>
      <c r="C194" s="274" t="s">
        <v>71</v>
      </c>
      <c r="D194" s="300">
        <v>3.3</v>
      </c>
      <c r="E194" s="301">
        <v>3.4</v>
      </c>
      <c r="F194" s="294">
        <v>0.10000000000000009</v>
      </c>
      <c r="G194" s="300">
        <v>2.9</v>
      </c>
      <c r="H194" s="301">
        <v>3.1</v>
      </c>
      <c r="I194" s="294">
        <v>0.20000000000000018</v>
      </c>
      <c r="J194" s="300">
        <v>2.2999999999999998</v>
      </c>
      <c r="K194" s="301">
        <v>2.2999999999999998</v>
      </c>
      <c r="L194" s="294">
        <v>0</v>
      </c>
      <c r="M194" s="226"/>
    </row>
    <row r="195" spans="2:13" s="229" customFormat="1" ht="15.75" customHeight="1" x14ac:dyDescent="0.15">
      <c r="B195" s="292"/>
      <c r="C195" s="274" t="s">
        <v>72</v>
      </c>
      <c r="D195" s="300">
        <v>4.3</v>
      </c>
      <c r="E195" s="301">
        <v>3.9</v>
      </c>
      <c r="F195" s="294">
        <v>-0.39999999999999991</v>
      </c>
      <c r="G195" s="300">
        <v>3.1</v>
      </c>
      <c r="H195" s="301">
        <v>3.1</v>
      </c>
      <c r="I195" s="294">
        <v>0</v>
      </c>
      <c r="J195" s="300">
        <v>2.2999999999999998</v>
      </c>
      <c r="K195" s="301">
        <v>2</v>
      </c>
      <c r="L195" s="294">
        <v>-0.29999999999999982</v>
      </c>
      <c r="M195" s="226"/>
    </row>
    <row r="196" spans="2:13" s="229" customFormat="1" ht="15.75" customHeight="1" x14ac:dyDescent="0.15">
      <c r="B196" s="292"/>
      <c r="C196" s="274" t="s">
        <v>73</v>
      </c>
      <c r="D196" s="300">
        <v>3.4</v>
      </c>
      <c r="E196" s="301">
        <v>3.6</v>
      </c>
      <c r="F196" s="294">
        <v>0.20000000000000018</v>
      </c>
      <c r="G196" s="300">
        <v>2.9</v>
      </c>
      <c r="H196" s="301">
        <v>2.7</v>
      </c>
      <c r="I196" s="294">
        <v>-0.19999999999999973</v>
      </c>
      <c r="J196" s="300">
        <v>2</v>
      </c>
      <c r="K196" s="301">
        <v>1.9</v>
      </c>
      <c r="L196" s="294">
        <v>-0.10000000000000009</v>
      </c>
      <c r="M196" s="226"/>
    </row>
    <row r="197" spans="2:13" s="229" customFormat="1" ht="15.75" customHeight="1" x14ac:dyDescent="0.15">
      <c r="B197" s="270"/>
      <c r="C197" s="346" t="s">
        <v>74</v>
      </c>
      <c r="D197" s="302">
        <v>3.6</v>
      </c>
      <c r="E197" s="303">
        <v>3.1</v>
      </c>
      <c r="F197" s="304">
        <v>-0.5</v>
      </c>
      <c r="G197" s="302">
        <v>2.7</v>
      </c>
      <c r="H197" s="303">
        <v>2.8</v>
      </c>
      <c r="I197" s="304">
        <v>9.9999999999999645E-2</v>
      </c>
      <c r="J197" s="302">
        <v>1.8</v>
      </c>
      <c r="K197" s="303">
        <v>1.7</v>
      </c>
      <c r="L197" s="304">
        <v>-0.10000000000000009</v>
      </c>
      <c r="M197" s="226"/>
    </row>
    <row r="198" spans="2:13" s="229" customFormat="1" ht="15.75" customHeight="1" x14ac:dyDescent="0.15">
      <c r="B198" s="292" t="s">
        <v>75</v>
      </c>
      <c r="C198" s="274" t="s">
        <v>76</v>
      </c>
      <c r="D198" s="305">
        <v>3</v>
      </c>
      <c r="E198" s="306">
        <v>3.3</v>
      </c>
      <c r="F198" s="295">
        <v>0.29999999999999982</v>
      </c>
      <c r="G198" s="305">
        <v>3</v>
      </c>
      <c r="H198" s="306">
        <v>3</v>
      </c>
      <c r="I198" s="295">
        <v>0</v>
      </c>
      <c r="J198" s="305" t="s">
        <v>23</v>
      </c>
      <c r="K198" s="306" t="s">
        <v>23</v>
      </c>
      <c r="L198" s="295" t="s">
        <v>23</v>
      </c>
      <c r="M198" s="226"/>
    </row>
    <row r="199" spans="2:13" s="229" customFormat="1" ht="15.75" customHeight="1" x14ac:dyDescent="0.15">
      <c r="B199" s="292"/>
      <c r="C199" s="274" t="s">
        <v>77</v>
      </c>
      <c r="D199" s="300">
        <v>3.4</v>
      </c>
      <c r="E199" s="301">
        <v>3.2</v>
      </c>
      <c r="F199" s="294">
        <v>-0.19999999999999973</v>
      </c>
      <c r="G199" s="300">
        <v>3</v>
      </c>
      <c r="H199" s="301">
        <v>2.8</v>
      </c>
      <c r="I199" s="294">
        <v>-0.20000000000000018</v>
      </c>
      <c r="J199" s="300">
        <v>2</v>
      </c>
      <c r="K199" s="301" t="s">
        <v>305</v>
      </c>
      <c r="L199" s="294">
        <v>0</v>
      </c>
      <c r="M199" s="226"/>
    </row>
    <row r="200" spans="2:13" s="229" customFormat="1" ht="15.75" customHeight="1" x14ac:dyDescent="0.15">
      <c r="B200" s="292"/>
      <c r="C200" s="274" t="s">
        <v>78</v>
      </c>
      <c r="D200" s="300">
        <v>3.3</v>
      </c>
      <c r="E200" s="301">
        <v>3</v>
      </c>
      <c r="F200" s="294">
        <v>-0.29999999999999982</v>
      </c>
      <c r="G200" s="300">
        <v>3.1</v>
      </c>
      <c r="H200" s="301">
        <v>2.9</v>
      </c>
      <c r="I200" s="294">
        <v>-0.20000000000000018</v>
      </c>
      <c r="J200" s="300">
        <v>3</v>
      </c>
      <c r="K200" s="301" t="s">
        <v>305</v>
      </c>
      <c r="L200" s="294">
        <v>-1</v>
      </c>
      <c r="M200" s="226"/>
    </row>
    <row r="201" spans="2:13" s="229" customFormat="1" ht="15.75" customHeight="1" x14ac:dyDescent="0.15">
      <c r="B201" s="270"/>
      <c r="C201" s="346" t="s">
        <v>79</v>
      </c>
      <c r="D201" s="302">
        <v>3.3</v>
      </c>
      <c r="E201" s="303">
        <v>3.4</v>
      </c>
      <c r="F201" s="304">
        <v>0.10000000000000009</v>
      </c>
      <c r="G201" s="302">
        <v>2.2999999999999998</v>
      </c>
      <c r="H201" s="303">
        <v>2.8</v>
      </c>
      <c r="I201" s="304">
        <v>0.5</v>
      </c>
      <c r="J201" s="302">
        <v>1</v>
      </c>
      <c r="K201" s="303" t="s">
        <v>307</v>
      </c>
      <c r="L201" s="304">
        <v>0</v>
      </c>
      <c r="M201" s="226"/>
    </row>
    <row r="202" spans="2:13" s="229" customFormat="1" ht="15.75" customHeight="1" x14ac:dyDescent="0.15">
      <c r="B202" s="292" t="s">
        <v>80</v>
      </c>
      <c r="C202" s="274" t="s">
        <v>81</v>
      </c>
      <c r="D202" s="300">
        <v>3.7</v>
      </c>
      <c r="E202" s="301">
        <v>3.8</v>
      </c>
      <c r="F202" s="294">
        <v>9.9999999999999645E-2</v>
      </c>
      <c r="G202" s="300">
        <v>3.3</v>
      </c>
      <c r="H202" s="301">
        <v>3.5</v>
      </c>
      <c r="I202" s="294">
        <v>0.20000000000000018</v>
      </c>
      <c r="J202" s="300">
        <v>2</v>
      </c>
      <c r="K202" s="301" t="s">
        <v>305</v>
      </c>
      <c r="L202" s="294">
        <v>0</v>
      </c>
      <c r="M202" s="226"/>
    </row>
    <row r="203" spans="2:13" s="229" customFormat="1" ht="15.75" customHeight="1" x14ac:dyDescent="0.15">
      <c r="B203" s="292"/>
      <c r="C203" s="274" t="s">
        <v>189</v>
      </c>
      <c r="D203" s="300">
        <v>3.7</v>
      </c>
      <c r="E203" s="301">
        <v>3.7</v>
      </c>
      <c r="F203" s="294">
        <v>0</v>
      </c>
      <c r="G203" s="300">
        <v>2.8</v>
      </c>
      <c r="H203" s="301">
        <v>2.8</v>
      </c>
      <c r="I203" s="294">
        <v>0</v>
      </c>
      <c r="J203" s="300">
        <v>2.2999999999999998</v>
      </c>
      <c r="K203" s="301">
        <v>2.2999999999999998</v>
      </c>
      <c r="L203" s="294">
        <v>0</v>
      </c>
      <c r="M203" s="226"/>
    </row>
    <row r="204" spans="2:13" s="229" customFormat="1" ht="15.75" customHeight="1" x14ac:dyDescent="0.15">
      <c r="B204" s="292"/>
      <c r="C204" s="274" t="s">
        <v>190</v>
      </c>
      <c r="D204" s="300">
        <v>3.3</v>
      </c>
      <c r="E204" s="301">
        <v>3.3</v>
      </c>
      <c r="F204" s="294">
        <v>0</v>
      </c>
      <c r="G204" s="300">
        <v>3</v>
      </c>
      <c r="H204" s="301" t="s">
        <v>305</v>
      </c>
      <c r="I204" s="294">
        <v>-1</v>
      </c>
      <c r="J204" s="300" t="s">
        <v>23</v>
      </c>
      <c r="K204" s="301" t="s">
        <v>23</v>
      </c>
      <c r="L204" s="294" t="s">
        <v>23</v>
      </c>
      <c r="M204" s="226"/>
    </row>
    <row r="205" spans="2:13" s="229" customFormat="1" ht="15.75" customHeight="1" x14ac:dyDescent="0.15">
      <c r="B205" s="292"/>
      <c r="C205" s="274" t="s">
        <v>191</v>
      </c>
      <c r="D205" s="300">
        <v>3.4</v>
      </c>
      <c r="E205" s="301">
        <v>3.7</v>
      </c>
      <c r="F205" s="294">
        <v>0.30000000000000027</v>
      </c>
      <c r="G205" s="300">
        <v>3.1</v>
      </c>
      <c r="H205" s="301">
        <v>3.3</v>
      </c>
      <c r="I205" s="294">
        <v>0.19999999999999973</v>
      </c>
      <c r="J205" s="300">
        <v>2.2999999999999998</v>
      </c>
      <c r="K205" s="301">
        <v>2.2000000000000002</v>
      </c>
      <c r="L205" s="294">
        <v>-9.9999999999999645E-2</v>
      </c>
      <c r="M205" s="226"/>
    </row>
    <row r="206" spans="2:13" s="229" customFormat="1" ht="15.75" customHeight="1" x14ac:dyDescent="0.15">
      <c r="B206" s="292"/>
      <c r="C206" s="274" t="s">
        <v>192</v>
      </c>
      <c r="D206" s="300">
        <v>3.7</v>
      </c>
      <c r="E206" s="301">
        <v>3.6</v>
      </c>
      <c r="F206" s="294">
        <v>-0.10000000000000009</v>
      </c>
      <c r="G206" s="300">
        <v>2.5</v>
      </c>
      <c r="H206" s="301">
        <v>2.6</v>
      </c>
      <c r="I206" s="294">
        <v>0.10000000000000009</v>
      </c>
      <c r="J206" s="300">
        <v>2.5</v>
      </c>
      <c r="K206" s="301" t="s">
        <v>305</v>
      </c>
      <c r="L206" s="294">
        <v>-0.5</v>
      </c>
      <c r="M206" s="226"/>
    </row>
    <row r="207" spans="2:13" s="229" customFormat="1" ht="15.75" customHeight="1" x14ac:dyDescent="0.15">
      <c r="B207" s="292"/>
      <c r="C207" s="274" t="s">
        <v>82</v>
      </c>
      <c r="D207" s="300">
        <v>3.3</v>
      </c>
      <c r="E207" s="301">
        <v>3</v>
      </c>
      <c r="F207" s="294">
        <v>-0.29999999999999982</v>
      </c>
      <c r="G207" s="300">
        <v>2.9</v>
      </c>
      <c r="H207" s="301">
        <v>3</v>
      </c>
      <c r="I207" s="294">
        <v>0.10000000000000009</v>
      </c>
      <c r="J207" s="300">
        <v>2</v>
      </c>
      <c r="K207" s="301" t="s">
        <v>305</v>
      </c>
      <c r="L207" s="294">
        <v>0</v>
      </c>
      <c r="M207" s="226"/>
    </row>
    <row r="208" spans="2:13" s="229" customFormat="1" ht="15.75" customHeight="1" x14ac:dyDescent="0.15">
      <c r="B208" s="292"/>
      <c r="C208" s="274" t="s">
        <v>193</v>
      </c>
      <c r="D208" s="300">
        <v>3.7</v>
      </c>
      <c r="E208" s="301">
        <v>3.2</v>
      </c>
      <c r="F208" s="294">
        <v>-0.5</v>
      </c>
      <c r="G208" s="300">
        <v>3</v>
      </c>
      <c r="H208" s="301">
        <v>3.1</v>
      </c>
      <c r="I208" s="294">
        <v>0.10000000000000009</v>
      </c>
      <c r="J208" s="300">
        <v>1.8</v>
      </c>
      <c r="K208" s="301">
        <v>2.2000000000000002</v>
      </c>
      <c r="L208" s="294">
        <v>0.40000000000000013</v>
      </c>
      <c r="M208" s="226"/>
    </row>
    <row r="209" spans="2:13" s="229" customFormat="1" ht="15.75" customHeight="1" thickBot="1" x14ac:dyDescent="0.2">
      <c r="B209" s="270"/>
      <c r="C209" s="346" t="s">
        <v>83</v>
      </c>
      <c r="D209" s="302">
        <v>3.2</v>
      </c>
      <c r="E209" s="332">
        <v>3.2</v>
      </c>
      <c r="F209" s="304">
        <v>0</v>
      </c>
      <c r="G209" s="302">
        <v>2.6</v>
      </c>
      <c r="H209" s="332">
        <v>2.6</v>
      </c>
      <c r="I209" s="304">
        <v>0</v>
      </c>
      <c r="J209" s="302">
        <v>1.3</v>
      </c>
      <c r="K209" s="332">
        <v>2</v>
      </c>
      <c r="L209" s="304">
        <v>0.7</v>
      </c>
      <c r="M209" s="226"/>
    </row>
    <row r="210" spans="2:13" s="229" customFormat="1" ht="15.75" customHeight="1" thickBot="1" x14ac:dyDescent="0.2">
      <c r="B210" s="22"/>
      <c r="C210" s="22"/>
      <c r="D210" s="297"/>
      <c r="E210" s="297"/>
      <c r="F210" s="297"/>
      <c r="G210" s="297"/>
      <c r="H210" s="297"/>
      <c r="I210" s="297"/>
      <c r="J210" s="297"/>
      <c r="K210" s="297"/>
      <c r="L210" s="297"/>
      <c r="M210" s="226"/>
    </row>
    <row r="211" spans="2:13" s="229" customFormat="1" ht="15.75" customHeight="1" x14ac:dyDescent="0.15">
      <c r="B211" s="347" t="s">
        <v>250</v>
      </c>
      <c r="C211" s="351"/>
      <c r="D211" s="336">
        <v>3.55</v>
      </c>
      <c r="E211" s="337">
        <v>3.49</v>
      </c>
      <c r="F211" s="338">
        <v>-0.06</v>
      </c>
      <c r="G211" s="336">
        <v>2.93</v>
      </c>
      <c r="H211" s="337">
        <v>2.93</v>
      </c>
      <c r="I211" s="338">
        <v>0</v>
      </c>
      <c r="J211" s="336">
        <v>2.15</v>
      </c>
      <c r="K211" s="337">
        <v>2.08</v>
      </c>
      <c r="L211" s="338">
        <v>-7.0000000000000007E-2</v>
      </c>
      <c r="M211" s="291"/>
    </row>
    <row r="212" spans="2:13" s="56" customFormat="1" ht="15.75" customHeight="1" thickBot="1" x14ac:dyDescent="0.2">
      <c r="B212" s="353" t="s">
        <v>286</v>
      </c>
      <c r="C212" s="349"/>
      <c r="D212" s="286">
        <v>3.57</v>
      </c>
      <c r="E212" s="287">
        <v>3.41</v>
      </c>
      <c r="F212" s="311">
        <v>-0.1599999999999997</v>
      </c>
      <c r="G212" s="299">
        <v>2.8</v>
      </c>
      <c r="H212" s="287">
        <v>2.59</v>
      </c>
      <c r="I212" s="312">
        <v>-0.20999999999999996</v>
      </c>
      <c r="J212" s="286">
        <v>1.82</v>
      </c>
      <c r="K212" s="287">
        <v>1.75</v>
      </c>
      <c r="L212" s="288">
        <v>-7.0000000000000062E-2</v>
      </c>
      <c r="M212" s="58"/>
    </row>
    <row r="213" spans="2:13" s="56" customFormat="1" ht="13.5" customHeight="1" x14ac:dyDescent="0.15">
      <c r="B213" s="350"/>
      <c r="C213" s="350"/>
      <c r="D213" s="217"/>
      <c r="E213" s="217"/>
      <c r="F213" s="335"/>
      <c r="G213" s="217"/>
      <c r="H213" s="217"/>
      <c r="I213" s="335"/>
      <c r="J213" s="217"/>
      <c r="K213" s="217"/>
      <c r="L213" s="217"/>
      <c r="M213" s="58"/>
    </row>
    <row r="214" spans="2:13" s="56" customFormat="1" ht="13.5" customHeight="1" x14ac:dyDescent="0.15">
      <c r="B214" s="58" t="s">
        <v>287</v>
      </c>
      <c r="C214" s="350"/>
      <c r="D214" s="217"/>
      <c r="E214" s="217"/>
      <c r="F214" s="335"/>
      <c r="G214" s="217"/>
      <c r="H214" s="217"/>
      <c r="I214" s="335"/>
      <c r="J214" s="217"/>
      <c r="K214" s="217"/>
      <c r="L214" s="217"/>
      <c r="M214" s="58"/>
    </row>
    <row r="215" spans="2:13" s="229" customFormat="1" ht="15.75" customHeight="1" x14ac:dyDescent="0.15">
      <c r="B215" s="22"/>
      <c r="C215" s="22"/>
      <c r="D215" s="297"/>
      <c r="E215" s="297"/>
      <c r="F215" s="297"/>
      <c r="G215" s="297"/>
      <c r="H215" s="297"/>
      <c r="I215" s="297"/>
      <c r="J215" s="297"/>
      <c r="K215" s="297"/>
      <c r="L215" s="297"/>
      <c r="M215" s="291"/>
    </row>
    <row r="216" spans="2:13" s="229" customFormat="1" ht="15.75" customHeight="1" x14ac:dyDescent="0.15">
      <c r="B216" s="22" t="s">
        <v>88</v>
      </c>
      <c r="C216" s="22"/>
      <c r="D216" s="297"/>
      <c r="E216" s="297"/>
      <c r="F216" s="297"/>
      <c r="G216" s="297"/>
      <c r="H216" s="297"/>
      <c r="I216" s="297"/>
      <c r="J216" s="297"/>
      <c r="K216" s="297"/>
      <c r="L216" s="297"/>
      <c r="M216" s="291"/>
    </row>
    <row r="217" spans="2:13" s="229" customFormat="1" ht="15.75" customHeight="1" thickBot="1" x14ac:dyDescent="0.2">
      <c r="B217" s="555" t="s">
        <v>89</v>
      </c>
      <c r="C217" s="556"/>
      <c r="D217" s="548" t="s">
        <v>37</v>
      </c>
      <c r="E217" s="549"/>
      <c r="F217" s="550"/>
      <c r="G217" s="548" t="s">
        <v>38</v>
      </c>
      <c r="H217" s="549"/>
      <c r="I217" s="550"/>
      <c r="J217" s="548" t="s">
        <v>39</v>
      </c>
      <c r="K217" s="549"/>
      <c r="L217" s="550"/>
      <c r="M217" s="291"/>
    </row>
    <row r="218" spans="2:13" s="229" customFormat="1" ht="42" customHeight="1" x14ac:dyDescent="0.15">
      <c r="B218" s="557"/>
      <c r="C218" s="558"/>
      <c r="D218" s="271" t="s">
        <v>300</v>
      </c>
      <c r="E218" s="272" t="s">
        <v>301</v>
      </c>
      <c r="F218" s="273" t="s">
        <v>249</v>
      </c>
      <c r="G218" s="271" t="s">
        <v>300</v>
      </c>
      <c r="H218" s="272" t="s">
        <v>301</v>
      </c>
      <c r="I218" s="273" t="s">
        <v>249</v>
      </c>
      <c r="J218" s="271" t="s">
        <v>300</v>
      </c>
      <c r="K218" s="272" t="s">
        <v>301</v>
      </c>
      <c r="L218" s="273" t="s">
        <v>249</v>
      </c>
      <c r="M218" s="291"/>
    </row>
    <row r="219" spans="2:13" s="229" customFormat="1" ht="15.75" customHeight="1" x14ac:dyDescent="0.15">
      <c r="B219" s="269" t="s">
        <v>40</v>
      </c>
      <c r="C219" s="275" t="s">
        <v>90</v>
      </c>
      <c r="D219" s="318">
        <v>3.6</v>
      </c>
      <c r="E219" s="319">
        <v>3.5</v>
      </c>
      <c r="F219" s="320">
        <v>-0.10000000000000009</v>
      </c>
      <c r="G219" s="321">
        <v>2.9</v>
      </c>
      <c r="H219" s="319">
        <v>3.1</v>
      </c>
      <c r="I219" s="295">
        <v>0.20000000000000018</v>
      </c>
      <c r="J219" s="320">
        <v>2.2000000000000002</v>
      </c>
      <c r="K219" s="306">
        <v>1.9</v>
      </c>
      <c r="L219" s="295">
        <v>-0.30000000000000027</v>
      </c>
      <c r="M219" s="291"/>
    </row>
    <row r="220" spans="2:13" s="229" customFormat="1" ht="15.75" customHeight="1" x14ac:dyDescent="0.15">
      <c r="B220" s="292" t="s">
        <v>41</v>
      </c>
      <c r="C220" s="70" t="s">
        <v>91</v>
      </c>
      <c r="D220" s="322">
        <v>3.7</v>
      </c>
      <c r="E220" s="323">
        <v>3.5</v>
      </c>
      <c r="F220" s="324">
        <v>-0.20000000000000018</v>
      </c>
      <c r="G220" s="325">
        <v>2.8</v>
      </c>
      <c r="H220" s="323">
        <v>2.7</v>
      </c>
      <c r="I220" s="294">
        <v>-9.9999999999999645E-2</v>
      </c>
      <c r="J220" s="324">
        <v>2</v>
      </c>
      <c r="K220" s="301">
        <v>2</v>
      </c>
      <c r="L220" s="294">
        <v>0</v>
      </c>
      <c r="M220" s="291"/>
    </row>
    <row r="221" spans="2:13" s="229" customFormat="1" ht="15.75" customHeight="1" x14ac:dyDescent="0.15">
      <c r="B221" s="292" t="s">
        <v>48</v>
      </c>
      <c r="C221" s="70" t="s">
        <v>254</v>
      </c>
      <c r="D221" s="322">
        <v>3.6</v>
      </c>
      <c r="E221" s="323">
        <v>3.7</v>
      </c>
      <c r="F221" s="324">
        <v>0.10000000000000009</v>
      </c>
      <c r="G221" s="325">
        <v>2.9</v>
      </c>
      <c r="H221" s="323">
        <v>2.9</v>
      </c>
      <c r="I221" s="294">
        <v>0</v>
      </c>
      <c r="J221" s="324">
        <v>2.2000000000000002</v>
      </c>
      <c r="K221" s="301">
        <v>2.1</v>
      </c>
      <c r="L221" s="294">
        <v>-0.10000000000000009</v>
      </c>
      <c r="M221" s="291"/>
    </row>
    <row r="222" spans="2:13" s="229" customFormat="1" ht="15.75" customHeight="1" x14ac:dyDescent="0.15">
      <c r="B222" s="292" t="s">
        <v>52</v>
      </c>
      <c r="C222" s="70" t="s">
        <v>92</v>
      </c>
      <c r="D222" s="322">
        <v>3.7</v>
      </c>
      <c r="E222" s="323">
        <v>3.5</v>
      </c>
      <c r="F222" s="324">
        <v>-0.20000000000000018</v>
      </c>
      <c r="G222" s="325">
        <v>3.2</v>
      </c>
      <c r="H222" s="323">
        <v>3</v>
      </c>
      <c r="I222" s="294">
        <v>-0.20000000000000018</v>
      </c>
      <c r="J222" s="324">
        <v>2.4</v>
      </c>
      <c r="K222" s="301">
        <v>2.2999999999999998</v>
      </c>
      <c r="L222" s="294">
        <v>-0.10000000000000009</v>
      </c>
      <c r="M222" s="291"/>
    </row>
    <row r="223" spans="2:13" s="229" customFormat="1" ht="15.75" customHeight="1" x14ac:dyDescent="0.15">
      <c r="B223" s="292" t="s">
        <v>56</v>
      </c>
      <c r="C223" s="70" t="s">
        <v>93</v>
      </c>
      <c r="D223" s="322">
        <v>3.5</v>
      </c>
      <c r="E223" s="323">
        <v>3.6</v>
      </c>
      <c r="F223" s="324">
        <v>0.10000000000000009</v>
      </c>
      <c r="G223" s="325">
        <v>3.1</v>
      </c>
      <c r="H223" s="323">
        <v>3.1</v>
      </c>
      <c r="I223" s="294">
        <v>0</v>
      </c>
      <c r="J223" s="324">
        <v>2</v>
      </c>
      <c r="K223" s="301">
        <v>2.2999999999999998</v>
      </c>
      <c r="L223" s="294">
        <v>0.29999999999999982</v>
      </c>
      <c r="M223" s="291"/>
    </row>
    <row r="224" spans="2:13" s="229" customFormat="1" ht="15.75" customHeight="1" x14ac:dyDescent="0.15">
      <c r="B224" s="292" t="s">
        <v>61</v>
      </c>
      <c r="C224" s="70" t="s">
        <v>94</v>
      </c>
      <c r="D224" s="322">
        <v>3.3</v>
      </c>
      <c r="E224" s="323">
        <v>3.2</v>
      </c>
      <c r="F224" s="324">
        <v>-9.9999999999999645E-2</v>
      </c>
      <c r="G224" s="325">
        <v>2.9</v>
      </c>
      <c r="H224" s="323">
        <v>2.9</v>
      </c>
      <c r="I224" s="294">
        <v>0</v>
      </c>
      <c r="J224" s="324">
        <v>2.1</v>
      </c>
      <c r="K224" s="301">
        <v>2</v>
      </c>
      <c r="L224" s="294">
        <v>-0.10000000000000009</v>
      </c>
      <c r="M224" s="291"/>
    </row>
    <row r="225" spans="2:13" s="229" customFormat="1" ht="15.75" customHeight="1" x14ac:dyDescent="0.15">
      <c r="B225" s="292" t="s">
        <v>69</v>
      </c>
      <c r="C225" s="70" t="s">
        <v>95</v>
      </c>
      <c r="D225" s="322">
        <v>3.5</v>
      </c>
      <c r="E225" s="323">
        <v>3.5</v>
      </c>
      <c r="F225" s="324">
        <v>0</v>
      </c>
      <c r="G225" s="325">
        <v>2.9</v>
      </c>
      <c r="H225" s="323">
        <v>2.9</v>
      </c>
      <c r="I225" s="294">
        <v>0</v>
      </c>
      <c r="J225" s="324">
        <v>2.1</v>
      </c>
      <c r="K225" s="301">
        <v>2</v>
      </c>
      <c r="L225" s="294">
        <v>-0.10000000000000009</v>
      </c>
      <c r="M225" s="291"/>
    </row>
    <row r="226" spans="2:13" s="229" customFormat="1" ht="15.75" customHeight="1" x14ac:dyDescent="0.15">
      <c r="B226" s="292" t="s">
        <v>75</v>
      </c>
      <c r="C226" s="70" t="s">
        <v>93</v>
      </c>
      <c r="D226" s="322">
        <v>3.3</v>
      </c>
      <c r="E226" s="323">
        <v>3.2</v>
      </c>
      <c r="F226" s="324">
        <v>-9.9999999999999645E-2</v>
      </c>
      <c r="G226" s="325">
        <v>2.9</v>
      </c>
      <c r="H226" s="323">
        <v>2.9</v>
      </c>
      <c r="I226" s="294">
        <v>0</v>
      </c>
      <c r="J226" s="324">
        <v>2</v>
      </c>
      <c r="K226" s="301">
        <v>1.8</v>
      </c>
      <c r="L226" s="294">
        <v>-0.19999999999999996</v>
      </c>
      <c r="M226" s="291"/>
    </row>
    <row r="227" spans="2:13" s="229" customFormat="1" ht="15.75" customHeight="1" thickBot="1" x14ac:dyDescent="0.2">
      <c r="B227" s="270" t="s">
        <v>80</v>
      </c>
      <c r="C227" s="72" t="s">
        <v>255</v>
      </c>
      <c r="D227" s="326">
        <v>3.5</v>
      </c>
      <c r="E227" s="327">
        <v>3.4</v>
      </c>
      <c r="F227" s="328">
        <v>-0.10000000000000009</v>
      </c>
      <c r="G227" s="329">
        <v>2.9</v>
      </c>
      <c r="H227" s="327">
        <v>3</v>
      </c>
      <c r="I227" s="304">
        <v>0.10000000000000009</v>
      </c>
      <c r="J227" s="328">
        <v>2.1</v>
      </c>
      <c r="K227" s="332">
        <v>2.2000000000000002</v>
      </c>
      <c r="L227" s="304">
        <v>0.10000000000000009</v>
      </c>
      <c r="M227" s="291"/>
    </row>
    <row r="228" spans="2:13" s="229" customFormat="1" ht="13.5" customHeight="1" x14ac:dyDescent="0.15">
      <c r="B228" s="22"/>
      <c r="C228" s="22"/>
      <c r="D228" s="296"/>
      <c r="E228" s="296"/>
      <c r="F228" s="296"/>
      <c r="G228" s="296"/>
      <c r="H228" s="296"/>
      <c r="I228" s="296"/>
      <c r="J228" s="296"/>
      <c r="K228" s="296"/>
      <c r="L228" s="296"/>
      <c r="M228" s="291"/>
    </row>
    <row r="229" spans="2:13" ht="13.5" customHeight="1" x14ac:dyDescent="0.15">
      <c r="B229" s="233" t="s">
        <v>96</v>
      </c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7"/>
    </row>
    <row r="230" spans="2:13" ht="13.5" customHeight="1" x14ac:dyDescent="0.15">
      <c r="B230" s="234" t="s">
        <v>97</v>
      </c>
      <c r="C230" s="22" t="s">
        <v>199</v>
      </c>
      <c r="D230" s="139"/>
      <c r="E230" s="139"/>
      <c r="F230" s="139"/>
      <c r="G230" s="139"/>
      <c r="H230" s="139"/>
      <c r="I230" s="139"/>
      <c r="J230" s="139"/>
      <c r="K230" s="139"/>
      <c r="L230" s="139"/>
      <c r="M230" s="227"/>
    </row>
    <row r="231" spans="2:13" ht="13.5" customHeight="1" x14ac:dyDescent="0.15">
      <c r="B231" s="22"/>
      <c r="C231" s="22" t="s">
        <v>200</v>
      </c>
      <c r="D231" s="22"/>
      <c r="E231" s="22"/>
      <c r="F231" s="22"/>
      <c r="G231" s="22"/>
      <c r="H231" s="22"/>
      <c r="I231" s="22"/>
      <c r="J231" s="22"/>
      <c r="K231" s="22"/>
      <c r="L231" s="22"/>
      <c r="M231" s="227"/>
    </row>
    <row r="232" spans="2:13" ht="13.5" customHeight="1" x14ac:dyDescent="0.15">
      <c r="B232" s="234" t="s">
        <v>98</v>
      </c>
      <c r="C232" s="22" t="s">
        <v>201</v>
      </c>
      <c r="D232" s="22"/>
      <c r="E232" s="22"/>
      <c r="F232" s="22"/>
      <c r="G232" s="22"/>
      <c r="H232" s="22"/>
      <c r="I232" s="22"/>
      <c r="J232" s="22"/>
      <c r="K232" s="22"/>
      <c r="L232" s="22"/>
      <c r="M232" s="227"/>
    </row>
    <row r="233" spans="2:13" ht="13.5" customHeight="1" x14ac:dyDescent="0.15">
      <c r="B233" s="22"/>
      <c r="C233" s="22" t="s">
        <v>168</v>
      </c>
      <c r="D233" s="22"/>
      <c r="E233" s="22"/>
      <c r="F233" s="22"/>
      <c r="G233" s="22"/>
      <c r="H233" s="22"/>
      <c r="I233" s="22"/>
      <c r="J233" s="22"/>
      <c r="K233" s="22"/>
      <c r="L233" s="22"/>
      <c r="M233" s="227"/>
    </row>
    <row r="234" spans="2:13" ht="13.5" customHeight="1" x14ac:dyDescent="0.15">
      <c r="B234" s="234" t="s">
        <v>99</v>
      </c>
      <c r="C234" s="22" t="s">
        <v>202</v>
      </c>
      <c r="D234" s="22"/>
      <c r="E234" s="22"/>
      <c r="F234" s="22"/>
      <c r="G234" s="22"/>
      <c r="H234" s="22"/>
      <c r="I234" s="22"/>
      <c r="J234" s="22"/>
      <c r="K234" s="22"/>
      <c r="L234" s="22"/>
      <c r="M234" s="227"/>
    </row>
    <row r="235" spans="2:13" ht="13.5" customHeight="1" x14ac:dyDescent="0.15">
      <c r="B235" s="22"/>
      <c r="C235" s="22" t="s">
        <v>203</v>
      </c>
      <c r="D235" s="22"/>
      <c r="E235" s="22"/>
      <c r="F235" s="22"/>
      <c r="G235" s="22"/>
      <c r="H235" s="22"/>
      <c r="I235" s="22"/>
      <c r="J235" s="22"/>
      <c r="K235" s="22"/>
      <c r="L235" s="22"/>
      <c r="M235" s="227"/>
    </row>
    <row r="236" spans="2:13" ht="13.5" customHeight="1" x14ac:dyDescent="0.15">
      <c r="B236" s="357" t="s">
        <v>297</v>
      </c>
      <c r="C236" s="356" t="s">
        <v>298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227"/>
    </row>
    <row r="237" spans="2:13" ht="17.25" customHeight="1" x14ac:dyDescent="0.1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90" t="s">
        <v>258</v>
      </c>
      <c r="M237" s="227"/>
    </row>
    <row r="238" spans="2:13" s="229" customFormat="1" ht="27" customHeight="1" x14ac:dyDescent="0.15">
      <c r="B238" s="50" t="s">
        <v>177</v>
      </c>
      <c r="C238" s="226"/>
      <c r="D238" s="226"/>
      <c r="E238" s="226"/>
      <c r="F238" s="226"/>
      <c r="G238" s="226"/>
      <c r="H238" s="226"/>
      <c r="I238" s="226"/>
      <c r="J238" s="230"/>
      <c r="K238" s="230"/>
      <c r="L238" s="230"/>
      <c r="M238" s="230"/>
    </row>
    <row r="239" spans="2:13" s="229" customFormat="1" ht="15.75" customHeight="1" thickBot="1" x14ac:dyDescent="0.2">
      <c r="B239" s="551" t="s">
        <v>35</v>
      </c>
      <c r="C239" s="553" t="s">
        <v>36</v>
      </c>
      <c r="D239" s="548" t="s">
        <v>37</v>
      </c>
      <c r="E239" s="549"/>
      <c r="F239" s="550"/>
      <c r="G239" s="548" t="s">
        <v>38</v>
      </c>
      <c r="H239" s="549"/>
      <c r="I239" s="550"/>
      <c r="J239" s="548" t="s">
        <v>39</v>
      </c>
      <c r="K239" s="549"/>
      <c r="L239" s="550"/>
      <c r="M239" s="226"/>
    </row>
    <row r="240" spans="2:13" s="229" customFormat="1" ht="42" customHeight="1" x14ac:dyDescent="0.15">
      <c r="B240" s="552"/>
      <c r="C240" s="554"/>
      <c r="D240" s="271" t="s">
        <v>300</v>
      </c>
      <c r="E240" s="272" t="s">
        <v>301</v>
      </c>
      <c r="F240" s="273" t="s">
        <v>249</v>
      </c>
      <c r="G240" s="271" t="s">
        <v>300</v>
      </c>
      <c r="H240" s="272" t="s">
        <v>301</v>
      </c>
      <c r="I240" s="273" t="s">
        <v>249</v>
      </c>
      <c r="J240" s="271" t="s">
        <v>300</v>
      </c>
      <c r="K240" s="272" t="s">
        <v>301</v>
      </c>
      <c r="L240" s="273" t="s">
        <v>249</v>
      </c>
      <c r="M240" s="226"/>
    </row>
    <row r="241" spans="2:17" s="229" customFormat="1" ht="15.75" customHeight="1" x14ac:dyDescent="0.15">
      <c r="B241" s="270" t="s">
        <v>40</v>
      </c>
      <c r="C241" s="346" t="s">
        <v>40</v>
      </c>
      <c r="D241" s="330">
        <v>3.6</v>
      </c>
      <c r="E241" s="331">
        <v>3.6</v>
      </c>
      <c r="F241" s="293">
        <v>0</v>
      </c>
      <c r="G241" s="330">
        <v>2.8</v>
      </c>
      <c r="H241" s="331">
        <v>3</v>
      </c>
      <c r="I241" s="293">
        <v>0.20000000000000018</v>
      </c>
      <c r="J241" s="307">
        <v>2.2000000000000002</v>
      </c>
      <c r="K241" s="331">
        <v>2.1</v>
      </c>
      <c r="L241" s="293">
        <v>-0.10000000000000009</v>
      </c>
      <c r="M241" s="226"/>
    </row>
    <row r="242" spans="2:17" s="229" customFormat="1" ht="15.75" customHeight="1" x14ac:dyDescent="0.15">
      <c r="B242" s="292" t="s">
        <v>41</v>
      </c>
      <c r="C242" s="274" t="s">
        <v>42</v>
      </c>
      <c r="D242" s="300">
        <v>3.8</v>
      </c>
      <c r="E242" s="301">
        <v>3.5</v>
      </c>
      <c r="F242" s="294">
        <v>-0.29999999999999982</v>
      </c>
      <c r="G242" s="300">
        <v>2.4</v>
      </c>
      <c r="H242" s="301">
        <v>2.6</v>
      </c>
      <c r="I242" s="294">
        <v>0.20000000000000018</v>
      </c>
      <c r="J242" s="305">
        <v>1.8</v>
      </c>
      <c r="K242" s="301">
        <v>2</v>
      </c>
      <c r="L242" s="294">
        <v>0.19999999999999996</v>
      </c>
      <c r="M242" s="226"/>
    </row>
    <row r="243" spans="2:17" s="229" customFormat="1" ht="15.75" customHeight="1" x14ac:dyDescent="0.15">
      <c r="B243" s="292"/>
      <c r="C243" s="274" t="s">
        <v>43</v>
      </c>
      <c r="D243" s="300">
        <v>3.4</v>
      </c>
      <c r="E243" s="301">
        <v>3.4</v>
      </c>
      <c r="F243" s="294">
        <v>0</v>
      </c>
      <c r="G243" s="300">
        <v>2.1</v>
      </c>
      <c r="H243" s="301">
        <v>1.8</v>
      </c>
      <c r="I243" s="294">
        <v>-0.30000000000000004</v>
      </c>
      <c r="J243" s="300">
        <v>2.2999999999999998</v>
      </c>
      <c r="K243" s="301" t="s">
        <v>305</v>
      </c>
      <c r="L243" s="294">
        <v>-0.29999999999999982</v>
      </c>
      <c r="M243" s="226"/>
    </row>
    <row r="244" spans="2:17" s="229" customFormat="1" ht="15.75" customHeight="1" x14ac:dyDescent="0.15">
      <c r="B244" s="292"/>
      <c r="C244" s="274" t="s">
        <v>44</v>
      </c>
      <c r="D244" s="300">
        <v>3.7</v>
      </c>
      <c r="E244" s="301">
        <v>3.5</v>
      </c>
      <c r="F244" s="294">
        <v>-0.20000000000000018</v>
      </c>
      <c r="G244" s="300">
        <v>2.9</v>
      </c>
      <c r="H244" s="301">
        <v>2.7</v>
      </c>
      <c r="I244" s="294">
        <v>-0.19999999999999973</v>
      </c>
      <c r="J244" s="300" t="s">
        <v>23</v>
      </c>
      <c r="K244" s="301">
        <v>1.3</v>
      </c>
      <c r="L244" s="294" t="s">
        <v>23</v>
      </c>
      <c r="M244" s="226"/>
      <c r="N244" s="232"/>
      <c r="O244" s="232"/>
      <c r="P244" s="232"/>
      <c r="Q244" s="232"/>
    </row>
    <row r="245" spans="2:17" s="229" customFormat="1" ht="15.75" customHeight="1" x14ac:dyDescent="0.2">
      <c r="B245" s="292"/>
      <c r="C245" s="274" t="s">
        <v>45</v>
      </c>
      <c r="D245" s="300">
        <v>4</v>
      </c>
      <c r="E245" s="301" t="s">
        <v>304</v>
      </c>
      <c r="F245" s="294">
        <v>-0.5</v>
      </c>
      <c r="G245" s="300">
        <v>3.3</v>
      </c>
      <c r="H245" s="301" t="s">
        <v>303</v>
      </c>
      <c r="I245" s="294">
        <v>-0.29999999999999982</v>
      </c>
      <c r="J245" s="300">
        <v>2</v>
      </c>
      <c r="K245" s="301" t="s">
        <v>305</v>
      </c>
      <c r="L245" s="294">
        <v>0</v>
      </c>
      <c r="M245" s="226"/>
      <c r="N245" s="187"/>
      <c r="O245" s="187"/>
      <c r="P245" s="187"/>
      <c r="Q245" s="187"/>
    </row>
    <row r="246" spans="2:17" s="229" customFormat="1" ht="15.75" customHeight="1" x14ac:dyDescent="0.2">
      <c r="B246" s="292"/>
      <c r="C246" s="274" t="s">
        <v>46</v>
      </c>
      <c r="D246" s="300">
        <v>4</v>
      </c>
      <c r="E246" s="301">
        <v>3.9</v>
      </c>
      <c r="F246" s="294">
        <v>-0.10000000000000009</v>
      </c>
      <c r="G246" s="300">
        <v>3.2</v>
      </c>
      <c r="H246" s="301">
        <v>3.1</v>
      </c>
      <c r="I246" s="294">
        <v>-0.10000000000000009</v>
      </c>
      <c r="J246" s="300">
        <v>2.6</v>
      </c>
      <c r="K246" s="301">
        <v>2.5</v>
      </c>
      <c r="L246" s="294">
        <v>-0.10000000000000009</v>
      </c>
      <c r="M246" s="226"/>
      <c r="N246" s="187"/>
      <c r="O246" s="187"/>
      <c r="P246" s="187"/>
      <c r="Q246" s="187"/>
    </row>
    <row r="247" spans="2:17" s="229" customFormat="1" ht="15.75" customHeight="1" x14ac:dyDescent="0.2">
      <c r="B247" s="270"/>
      <c r="C247" s="346" t="s">
        <v>47</v>
      </c>
      <c r="D247" s="300">
        <v>3.7</v>
      </c>
      <c r="E247" s="301">
        <v>3.6</v>
      </c>
      <c r="F247" s="294">
        <v>-0.10000000000000009</v>
      </c>
      <c r="G247" s="300">
        <v>3.1</v>
      </c>
      <c r="H247" s="301">
        <v>2.8</v>
      </c>
      <c r="I247" s="294">
        <v>-0.30000000000000027</v>
      </c>
      <c r="J247" s="302">
        <v>2.2999999999999998</v>
      </c>
      <c r="K247" s="301">
        <v>1.8</v>
      </c>
      <c r="L247" s="294">
        <v>-0.49999999999999978</v>
      </c>
      <c r="M247" s="226"/>
      <c r="N247" s="187"/>
      <c r="O247" s="187"/>
      <c r="P247" s="187"/>
      <c r="Q247" s="187"/>
    </row>
    <row r="248" spans="2:17" s="229" customFormat="1" ht="15.75" customHeight="1" x14ac:dyDescent="0.15">
      <c r="B248" s="292" t="s">
        <v>48</v>
      </c>
      <c r="C248" s="274" t="s">
        <v>183</v>
      </c>
      <c r="D248" s="305">
        <v>4</v>
      </c>
      <c r="E248" s="306">
        <v>3.7</v>
      </c>
      <c r="F248" s="295">
        <v>-0.29999999999999982</v>
      </c>
      <c r="G248" s="305">
        <v>2.9</v>
      </c>
      <c r="H248" s="306">
        <v>2.6</v>
      </c>
      <c r="I248" s="295">
        <v>-0.29999999999999982</v>
      </c>
      <c r="J248" s="305">
        <v>2.5</v>
      </c>
      <c r="K248" s="306">
        <v>2.5</v>
      </c>
      <c r="L248" s="295">
        <v>0</v>
      </c>
      <c r="M248" s="226"/>
      <c r="N248" s="232"/>
      <c r="O248" s="232"/>
      <c r="P248" s="232"/>
      <c r="Q248" s="232"/>
    </row>
    <row r="249" spans="2:17" s="229" customFormat="1" ht="15.75" customHeight="1" x14ac:dyDescent="0.15">
      <c r="B249" s="292"/>
      <c r="C249" s="274" t="s">
        <v>49</v>
      </c>
      <c r="D249" s="300">
        <v>3.4</v>
      </c>
      <c r="E249" s="301">
        <v>4.0999999999999996</v>
      </c>
      <c r="F249" s="294">
        <v>0.69999999999999973</v>
      </c>
      <c r="G249" s="300">
        <v>2.8</v>
      </c>
      <c r="H249" s="301">
        <v>2.6</v>
      </c>
      <c r="I249" s="294">
        <v>-0.19999999999999973</v>
      </c>
      <c r="J249" s="300">
        <v>2</v>
      </c>
      <c r="K249" s="301">
        <v>2.2000000000000002</v>
      </c>
      <c r="L249" s="294">
        <v>0.20000000000000018</v>
      </c>
      <c r="M249" s="226"/>
      <c r="N249" s="232"/>
      <c r="O249" s="232"/>
      <c r="P249" s="232"/>
      <c r="Q249" s="232"/>
    </row>
    <row r="250" spans="2:17" s="229" customFormat="1" ht="15.75" customHeight="1" x14ac:dyDescent="0.15">
      <c r="B250" s="292"/>
      <c r="C250" s="274" t="s">
        <v>184</v>
      </c>
      <c r="D250" s="300">
        <v>3.4</v>
      </c>
      <c r="E250" s="301">
        <v>3.5</v>
      </c>
      <c r="F250" s="294">
        <v>0.10000000000000009</v>
      </c>
      <c r="G250" s="300">
        <v>3</v>
      </c>
      <c r="H250" s="301">
        <v>3.3</v>
      </c>
      <c r="I250" s="294">
        <v>0.29999999999999982</v>
      </c>
      <c r="J250" s="300">
        <v>2</v>
      </c>
      <c r="K250" s="301">
        <v>2</v>
      </c>
      <c r="L250" s="294">
        <v>0</v>
      </c>
      <c r="M250" s="226"/>
      <c r="N250" s="232"/>
      <c r="O250" s="232"/>
      <c r="P250" s="232"/>
      <c r="Q250" s="232"/>
    </row>
    <row r="251" spans="2:17" s="229" customFormat="1" ht="15.75" customHeight="1" x14ac:dyDescent="0.15">
      <c r="B251" s="292"/>
      <c r="C251" s="274" t="s">
        <v>185</v>
      </c>
      <c r="D251" s="300">
        <v>3.5</v>
      </c>
      <c r="E251" s="301">
        <v>4</v>
      </c>
      <c r="F251" s="294">
        <v>0.5</v>
      </c>
      <c r="G251" s="300">
        <v>3</v>
      </c>
      <c r="H251" s="301">
        <v>4</v>
      </c>
      <c r="I251" s="294">
        <v>1</v>
      </c>
      <c r="J251" s="300">
        <v>1.7</v>
      </c>
      <c r="K251" s="301" t="s">
        <v>308</v>
      </c>
      <c r="L251" s="294">
        <v>2.2999999999999998</v>
      </c>
      <c r="M251" s="226"/>
      <c r="N251" s="232"/>
      <c r="O251" s="232"/>
      <c r="P251" s="232"/>
      <c r="Q251" s="232"/>
    </row>
    <row r="252" spans="2:17" s="229" customFormat="1" ht="15.75" customHeight="1" x14ac:dyDescent="0.15">
      <c r="B252" s="292"/>
      <c r="C252" s="274" t="s">
        <v>186</v>
      </c>
      <c r="D252" s="300">
        <v>4</v>
      </c>
      <c r="E252" s="301">
        <v>3.8</v>
      </c>
      <c r="F252" s="294">
        <v>-0.20000000000000018</v>
      </c>
      <c r="G252" s="300">
        <v>2</v>
      </c>
      <c r="H252" s="301">
        <v>3</v>
      </c>
      <c r="I252" s="294">
        <v>1</v>
      </c>
      <c r="J252" s="300">
        <v>2</v>
      </c>
      <c r="K252" s="301">
        <v>2.2999999999999998</v>
      </c>
      <c r="L252" s="294">
        <v>0.29999999999999982</v>
      </c>
      <c r="M252" s="226"/>
      <c r="N252" s="232"/>
      <c r="O252" s="232"/>
      <c r="P252" s="232"/>
      <c r="Q252" s="232"/>
    </row>
    <row r="253" spans="2:17" s="229" customFormat="1" ht="15.75" customHeight="1" x14ac:dyDescent="0.15">
      <c r="B253" s="292"/>
      <c r="C253" s="274" t="s">
        <v>50</v>
      </c>
      <c r="D253" s="300">
        <v>3.8</v>
      </c>
      <c r="E253" s="301">
        <v>3.9</v>
      </c>
      <c r="F253" s="294">
        <v>0.10000000000000009</v>
      </c>
      <c r="G253" s="300">
        <v>3.1</v>
      </c>
      <c r="H253" s="301">
        <v>3</v>
      </c>
      <c r="I253" s="294">
        <v>-0.10000000000000009</v>
      </c>
      <c r="J253" s="300">
        <v>2</v>
      </c>
      <c r="K253" s="301">
        <v>1.8</v>
      </c>
      <c r="L253" s="294">
        <v>-0.19999999999999996</v>
      </c>
      <c r="M253" s="226"/>
      <c r="N253" s="232"/>
      <c r="O253" s="232"/>
      <c r="P253" s="232"/>
      <c r="Q253" s="232"/>
    </row>
    <row r="254" spans="2:17" s="229" customFormat="1" ht="15.75" customHeight="1" x14ac:dyDescent="0.15">
      <c r="B254" s="292"/>
      <c r="C254" s="274" t="s">
        <v>187</v>
      </c>
      <c r="D254" s="300">
        <v>3.8</v>
      </c>
      <c r="E254" s="301">
        <v>4.2</v>
      </c>
      <c r="F254" s="294">
        <v>0.40000000000000036</v>
      </c>
      <c r="G254" s="300">
        <v>2.9</v>
      </c>
      <c r="H254" s="301">
        <v>3</v>
      </c>
      <c r="I254" s="294">
        <v>0.10000000000000009</v>
      </c>
      <c r="J254" s="300">
        <v>2</v>
      </c>
      <c r="K254" s="301">
        <v>2</v>
      </c>
      <c r="L254" s="294">
        <v>0</v>
      </c>
      <c r="M254" s="226"/>
      <c r="N254" s="232"/>
      <c r="O254" s="232"/>
      <c r="P254" s="232"/>
      <c r="Q254" s="232"/>
    </row>
    <row r="255" spans="2:17" s="229" customFormat="1" ht="15.75" customHeight="1" x14ac:dyDescent="0.15">
      <c r="B255" s="292"/>
      <c r="C255" s="274" t="s">
        <v>51</v>
      </c>
      <c r="D255" s="300">
        <v>3.6</v>
      </c>
      <c r="E255" s="301">
        <v>3.4</v>
      </c>
      <c r="F255" s="294">
        <v>-0.20000000000000018</v>
      </c>
      <c r="G255" s="300">
        <v>2.9</v>
      </c>
      <c r="H255" s="301">
        <v>2.6</v>
      </c>
      <c r="I255" s="294">
        <v>-0.29999999999999982</v>
      </c>
      <c r="J255" s="300">
        <v>2.2999999999999998</v>
      </c>
      <c r="K255" s="301">
        <v>1.8</v>
      </c>
      <c r="L255" s="294">
        <v>-0.49999999999999978</v>
      </c>
      <c r="M255" s="226"/>
      <c r="N255" s="232"/>
      <c r="O255" s="232"/>
      <c r="P255" s="232"/>
      <c r="Q255" s="232"/>
    </row>
    <row r="256" spans="2:17" s="229" customFormat="1" ht="15.75" customHeight="1" x14ac:dyDescent="0.2">
      <c r="B256" s="270"/>
      <c r="C256" s="346" t="s">
        <v>188</v>
      </c>
      <c r="D256" s="302">
        <v>3.4</v>
      </c>
      <c r="E256" s="303">
        <v>3.3</v>
      </c>
      <c r="F256" s="304">
        <v>-0.10000000000000009</v>
      </c>
      <c r="G256" s="302">
        <v>2.6</v>
      </c>
      <c r="H256" s="303">
        <v>2.9</v>
      </c>
      <c r="I256" s="304">
        <v>0.29999999999999982</v>
      </c>
      <c r="J256" s="302">
        <v>1.8</v>
      </c>
      <c r="K256" s="303">
        <v>2.1</v>
      </c>
      <c r="L256" s="304">
        <v>0.30000000000000004</v>
      </c>
      <c r="M256" s="226"/>
      <c r="N256" s="187"/>
      <c r="O256" s="187"/>
      <c r="P256" s="187"/>
      <c r="Q256" s="188"/>
    </row>
    <row r="257" spans="2:17" s="229" customFormat="1" ht="15.75" customHeight="1" x14ac:dyDescent="0.2">
      <c r="B257" s="292" t="s">
        <v>52</v>
      </c>
      <c r="C257" s="274" t="s">
        <v>53</v>
      </c>
      <c r="D257" s="305">
        <v>3.8</v>
      </c>
      <c r="E257" s="306">
        <v>3.7</v>
      </c>
      <c r="F257" s="295">
        <v>-9.9999999999999645E-2</v>
      </c>
      <c r="G257" s="305">
        <v>3.5</v>
      </c>
      <c r="H257" s="306">
        <v>3.3</v>
      </c>
      <c r="I257" s="295">
        <v>-0.20000000000000018</v>
      </c>
      <c r="J257" s="305">
        <v>2.5</v>
      </c>
      <c r="K257" s="306">
        <v>2.5</v>
      </c>
      <c r="L257" s="295">
        <v>0</v>
      </c>
      <c r="M257" s="226"/>
      <c r="N257" s="187"/>
      <c r="O257" s="187"/>
      <c r="P257" s="187"/>
      <c r="Q257" s="188"/>
    </row>
    <row r="258" spans="2:17" s="229" customFormat="1" ht="15.75" customHeight="1" x14ac:dyDescent="0.2">
      <c r="B258" s="292"/>
      <c r="C258" s="274" t="s">
        <v>54</v>
      </c>
      <c r="D258" s="300">
        <v>3.9</v>
      </c>
      <c r="E258" s="301">
        <v>3.3</v>
      </c>
      <c r="F258" s="294">
        <v>-0.60000000000000009</v>
      </c>
      <c r="G258" s="300">
        <v>3.3</v>
      </c>
      <c r="H258" s="301">
        <v>3.2</v>
      </c>
      <c r="I258" s="294">
        <v>-9.9999999999999645E-2</v>
      </c>
      <c r="J258" s="300">
        <v>2.2000000000000002</v>
      </c>
      <c r="K258" s="301">
        <v>2.5</v>
      </c>
      <c r="L258" s="294">
        <v>0.29999999999999982</v>
      </c>
      <c r="M258" s="226"/>
      <c r="N258" s="187"/>
      <c r="O258" s="187"/>
      <c r="P258" s="187"/>
      <c r="Q258" s="188"/>
    </row>
    <row r="259" spans="2:17" s="229" customFormat="1" ht="15.75" customHeight="1" x14ac:dyDescent="0.15">
      <c r="B259" s="270"/>
      <c r="C259" s="346" t="s">
        <v>55</v>
      </c>
      <c r="D259" s="302">
        <v>3.2</v>
      </c>
      <c r="E259" s="303">
        <v>3.4</v>
      </c>
      <c r="F259" s="304">
        <v>0.19999999999999973</v>
      </c>
      <c r="G259" s="302">
        <v>2.9</v>
      </c>
      <c r="H259" s="303">
        <v>2.8</v>
      </c>
      <c r="I259" s="304">
        <v>-0.10000000000000009</v>
      </c>
      <c r="J259" s="302">
        <v>2.2999999999999998</v>
      </c>
      <c r="K259" s="303">
        <v>2</v>
      </c>
      <c r="L259" s="304">
        <v>-0.29999999999999982</v>
      </c>
      <c r="M259" s="226"/>
    </row>
    <row r="260" spans="2:17" s="229" customFormat="1" ht="15.75" customHeight="1" x14ac:dyDescent="0.15">
      <c r="B260" s="292" t="s">
        <v>56</v>
      </c>
      <c r="C260" s="274" t="s">
        <v>57</v>
      </c>
      <c r="D260" s="305">
        <v>3.6</v>
      </c>
      <c r="E260" s="306">
        <v>3.4</v>
      </c>
      <c r="F260" s="295">
        <v>-0.20000000000000018</v>
      </c>
      <c r="G260" s="305">
        <v>3.1</v>
      </c>
      <c r="H260" s="306">
        <v>3</v>
      </c>
      <c r="I260" s="295">
        <v>-0.10000000000000009</v>
      </c>
      <c r="J260" s="305" t="s">
        <v>23</v>
      </c>
      <c r="K260" s="306" t="s">
        <v>23</v>
      </c>
      <c r="L260" s="295" t="s">
        <v>23</v>
      </c>
      <c r="M260" s="226"/>
    </row>
    <row r="261" spans="2:17" s="229" customFormat="1" ht="15.75" customHeight="1" x14ac:dyDescent="0.15">
      <c r="B261" s="292"/>
      <c r="C261" s="274" t="s">
        <v>58</v>
      </c>
      <c r="D261" s="300">
        <v>3.5</v>
      </c>
      <c r="E261" s="301">
        <v>3.9</v>
      </c>
      <c r="F261" s="294">
        <v>0.39999999999999991</v>
      </c>
      <c r="G261" s="300">
        <v>3</v>
      </c>
      <c r="H261" s="301">
        <v>2.9</v>
      </c>
      <c r="I261" s="294">
        <v>-0.10000000000000009</v>
      </c>
      <c r="J261" s="300">
        <v>2</v>
      </c>
      <c r="K261" s="301" t="s">
        <v>305</v>
      </c>
      <c r="L261" s="294">
        <v>0</v>
      </c>
      <c r="M261" s="226"/>
    </row>
    <row r="262" spans="2:17" s="229" customFormat="1" ht="15.75" customHeight="1" x14ac:dyDescent="0.15">
      <c r="B262" s="292"/>
      <c r="C262" s="274" t="s">
        <v>59</v>
      </c>
      <c r="D262" s="300">
        <v>3.4</v>
      </c>
      <c r="E262" s="301">
        <v>3.2</v>
      </c>
      <c r="F262" s="294">
        <v>-0.19999999999999973</v>
      </c>
      <c r="G262" s="300">
        <v>3</v>
      </c>
      <c r="H262" s="301">
        <v>3.2</v>
      </c>
      <c r="I262" s="294">
        <v>0.20000000000000018</v>
      </c>
      <c r="J262" s="300">
        <v>1.5</v>
      </c>
      <c r="K262" s="301" t="s">
        <v>309</v>
      </c>
      <c r="L262" s="294">
        <v>0</v>
      </c>
      <c r="M262" s="226"/>
    </row>
    <row r="263" spans="2:17" s="229" customFormat="1" ht="15.75" customHeight="1" x14ac:dyDescent="0.15">
      <c r="B263" s="270"/>
      <c r="C263" s="346" t="s">
        <v>60</v>
      </c>
      <c r="D263" s="302">
        <v>3.8</v>
      </c>
      <c r="E263" s="303">
        <v>3.8</v>
      </c>
      <c r="F263" s="304">
        <v>0</v>
      </c>
      <c r="G263" s="302">
        <v>3.3</v>
      </c>
      <c r="H263" s="303">
        <v>3.3</v>
      </c>
      <c r="I263" s="304">
        <v>0</v>
      </c>
      <c r="J263" s="302" t="s">
        <v>23</v>
      </c>
      <c r="K263" s="303" t="s">
        <v>305</v>
      </c>
      <c r="L263" s="304" t="s">
        <v>23</v>
      </c>
      <c r="M263" s="226"/>
    </row>
    <row r="264" spans="2:17" s="229" customFormat="1" ht="15.75" customHeight="1" x14ac:dyDescent="0.15">
      <c r="B264" s="292" t="s">
        <v>61</v>
      </c>
      <c r="C264" s="274" t="s">
        <v>62</v>
      </c>
      <c r="D264" s="305">
        <v>3.5</v>
      </c>
      <c r="E264" s="306">
        <v>3.4</v>
      </c>
      <c r="F264" s="295">
        <v>-0.10000000000000009</v>
      </c>
      <c r="G264" s="305">
        <v>2.6</v>
      </c>
      <c r="H264" s="306">
        <v>2.8</v>
      </c>
      <c r="I264" s="295">
        <v>0.19999999999999973</v>
      </c>
      <c r="J264" s="305">
        <v>2.1</v>
      </c>
      <c r="K264" s="306">
        <v>2</v>
      </c>
      <c r="L264" s="295">
        <v>-0.10000000000000009</v>
      </c>
      <c r="M264" s="226"/>
    </row>
    <row r="265" spans="2:17" s="229" customFormat="1" ht="15.75" customHeight="1" x14ac:dyDescent="0.15">
      <c r="B265" s="292"/>
      <c r="C265" s="274" t="s">
        <v>63</v>
      </c>
      <c r="D265" s="300">
        <v>3</v>
      </c>
      <c r="E265" s="301">
        <v>3.7</v>
      </c>
      <c r="F265" s="294">
        <v>0.70000000000000018</v>
      </c>
      <c r="G265" s="300">
        <v>3.3</v>
      </c>
      <c r="H265" s="301">
        <v>3.2</v>
      </c>
      <c r="I265" s="294">
        <v>-9.9999999999999645E-2</v>
      </c>
      <c r="J265" s="300">
        <v>2.7</v>
      </c>
      <c r="K265" s="301">
        <v>3</v>
      </c>
      <c r="L265" s="294">
        <v>0.29999999999999982</v>
      </c>
      <c r="M265" s="226"/>
    </row>
    <row r="266" spans="2:17" s="229" customFormat="1" ht="15.75" customHeight="1" x14ac:dyDescent="0.15">
      <c r="B266" s="292"/>
      <c r="C266" s="274" t="s">
        <v>64</v>
      </c>
      <c r="D266" s="300">
        <v>3.5</v>
      </c>
      <c r="E266" s="301">
        <v>3.2</v>
      </c>
      <c r="F266" s="294">
        <v>-0.29999999999999982</v>
      </c>
      <c r="G266" s="300">
        <v>3</v>
      </c>
      <c r="H266" s="301">
        <v>2.8</v>
      </c>
      <c r="I266" s="294">
        <v>-0.20000000000000018</v>
      </c>
      <c r="J266" s="300">
        <v>2</v>
      </c>
      <c r="K266" s="301" t="s">
        <v>305</v>
      </c>
      <c r="L266" s="294">
        <v>0</v>
      </c>
      <c r="M266" s="226"/>
    </row>
    <row r="267" spans="2:17" s="229" customFormat="1" ht="15.75" customHeight="1" x14ac:dyDescent="0.15">
      <c r="B267" s="292"/>
      <c r="C267" s="274" t="s">
        <v>65</v>
      </c>
      <c r="D267" s="300">
        <v>3.2</v>
      </c>
      <c r="E267" s="301">
        <v>3.1</v>
      </c>
      <c r="F267" s="294">
        <v>-0.10000000000000009</v>
      </c>
      <c r="G267" s="300">
        <v>2.6</v>
      </c>
      <c r="H267" s="301">
        <v>2.8</v>
      </c>
      <c r="I267" s="294">
        <v>0.19999999999999973</v>
      </c>
      <c r="J267" s="300">
        <v>1.5</v>
      </c>
      <c r="K267" s="301">
        <v>1.8</v>
      </c>
      <c r="L267" s="294">
        <v>0.30000000000000004</v>
      </c>
      <c r="M267" s="226"/>
    </row>
    <row r="268" spans="2:17" s="229" customFormat="1" ht="15.75" customHeight="1" x14ac:dyDescent="0.15">
      <c r="B268" s="292"/>
      <c r="C268" s="274" t="s">
        <v>66</v>
      </c>
      <c r="D268" s="300">
        <v>3.1</v>
      </c>
      <c r="E268" s="301">
        <v>3.1</v>
      </c>
      <c r="F268" s="294">
        <v>0</v>
      </c>
      <c r="G268" s="300">
        <v>2.8</v>
      </c>
      <c r="H268" s="301">
        <v>2.6</v>
      </c>
      <c r="I268" s="294">
        <v>-0.19999999999999973</v>
      </c>
      <c r="J268" s="300">
        <v>1.9</v>
      </c>
      <c r="K268" s="301">
        <v>2.1</v>
      </c>
      <c r="L268" s="294">
        <v>0.20000000000000018</v>
      </c>
      <c r="M268" s="226"/>
    </row>
    <row r="269" spans="2:17" s="229" customFormat="1" ht="15.75" customHeight="1" x14ac:dyDescent="0.15">
      <c r="B269" s="292"/>
      <c r="C269" s="274" t="s">
        <v>67</v>
      </c>
      <c r="D269" s="300">
        <v>3.6</v>
      </c>
      <c r="E269" s="301">
        <v>3</v>
      </c>
      <c r="F269" s="294">
        <v>-0.60000000000000009</v>
      </c>
      <c r="G269" s="300">
        <v>3</v>
      </c>
      <c r="H269" s="301">
        <v>3</v>
      </c>
      <c r="I269" s="294">
        <v>0</v>
      </c>
      <c r="J269" s="300">
        <v>2</v>
      </c>
      <c r="K269" s="301">
        <v>2</v>
      </c>
      <c r="L269" s="294">
        <v>0</v>
      </c>
      <c r="M269" s="226"/>
    </row>
    <row r="270" spans="2:17" s="229" customFormat="1" ht="15.75" customHeight="1" x14ac:dyDescent="0.15">
      <c r="B270" s="270"/>
      <c r="C270" s="346" t="s">
        <v>68</v>
      </c>
      <c r="D270" s="302">
        <v>3.3</v>
      </c>
      <c r="E270" s="303">
        <v>3.1</v>
      </c>
      <c r="F270" s="304">
        <v>-0.19999999999999973</v>
      </c>
      <c r="G270" s="302">
        <v>3.1</v>
      </c>
      <c r="H270" s="303">
        <v>3.1</v>
      </c>
      <c r="I270" s="304">
        <v>0</v>
      </c>
      <c r="J270" s="302">
        <v>2.4</v>
      </c>
      <c r="K270" s="303">
        <v>2.1</v>
      </c>
      <c r="L270" s="304">
        <v>-0.29999999999999982</v>
      </c>
      <c r="M270" s="226"/>
    </row>
    <row r="271" spans="2:17" s="229" customFormat="1" ht="15.75" customHeight="1" x14ac:dyDescent="0.15">
      <c r="B271" s="292" t="s">
        <v>69</v>
      </c>
      <c r="C271" s="274" t="s">
        <v>70</v>
      </c>
      <c r="D271" s="305">
        <v>3.4</v>
      </c>
      <c r="E271" s="306">
        <v>3.4</v>
      </c>
      <c r="F271" s="295">
        <v>0</v>
      </c>
      <c r="G271" s="305">
        <v>3</v>
      </c>
      <c r="H271" s="306">
        <v>3</v>
      </c>
      <c r="I271" s="295">
        <v>0</v>
      </c>
      <c r="J271" s="305">
        <v>2</v>
      </c>
      <c r="K271" s="306">
        <v>2</v>
      </c>
      <c r="L271" s="295">
        <v>0</v>
      </c>
      <c r="M271" s="226"/>
    </row>
    <row r="272" spans="2:17" s="229" customFormat="1" ht="15.75" customHeight="1" x14ac:dyDescent="0.15">
      <c r="B272" s="292"/>
      <c r="C272" s="274" t="s">
        <v>71</v>
      </c>
      <c r="D272" s="300">
        <v>3</v>
      </c>
      <c r="E272" s="301">
        <v>3.2</v>
      </c>
      <c r="F272" s="294">
        <v>0.20000000000000018</v>
      </c>
      <c r="G272" s="300">
        <v>3</v>
      </c>
      <c r="H272" s="301">
        <v>3.2</v>
      </c>
      <c r="I272" s="294">
        <v>0.20000000000000018</v>
      </c>
      <c r="J272" s="300">
        <v>2.7</v>
      </c>
      <c r="K272" s="301">
        <v>2.2999999999999998</v>
      </c>
      <c r="L272" s="294">
        <v>-0.40000000000000036</v>
      </c>
      <c r="M272" s="226"/>
    </row>
    <row r="273" spans="2:13" s="229" customFormat="1" ht="15.75" customHeight="1" x14ac:dyDescent="0.15">
      <c r="B273" s="292"/>
      <c r="C273" s="274" t="s">
        <v>72</v>
      </c>
      <c r="D273" s="300">
        <v>4.2</v>
      </c>
      <c r="E273" s="301">
        <v>3.8</v>
      </c>
      <c r="F273" s="294">
        <v>-0.40000000000000036</v>
      </c>
      <c r="G273" s="300">
        <v>3.2</v>
      </c>
      <c r="H273" s="301">
        <v>3</v>
      </c>
      <c r="I273" s="294">
        <v>-0.20000000000000018</v>
      </c>
      <c r="J273" s="300">
        <v>2.2999999999999998</v>
      </c>
      <c r="K273" s="301">
        <v>2</v>
      </c>
      <c r="L273" s="294">
        <v>-0.29999999999999982</v>
      </c>
      <c r="M273" s="226"/>
    </row>
    <row r="274" spans="2:13" s="229" customFormat="1" ht="15.75" customHeight="1" x14ac:dyDescent="0.15">
      <c r="B274" s="292"/>
      <c r="C274" s="274" t="s">
        <v>73</v>
      </c>
      <c r="D274" s="300">
        <v>3.5</v>
      </c>
      <c r="E274" s="301">
        <v>3.9</v>
      </c>
      <c r="F274" s="294">
        <v>0.39999999999999991</v>
      </c>
      <c r="G274" s="300">
        <v>2.8</v>
      </c>
      <c r="H274" s="301">
        <v>2.7</v>
      </c>
      <c r="I274" s="294">
        <v>-9.9999999999999645E-2</v>
      </c>
      <c r="J274" s="300">
        <v>1.8</v>
      </c>
      <c r="K274" s="301">
        <v>1.8</v>
      </c>
      <c r="L274" s="294">
        <v>0</v>
      </c>
      <c r="M274" s="226"/>
    </row>
    <row r="275" spans="2:13" s="229" customFormat="1" ht="15.75" customHeight="1" x14ac:dyDescent="0.15">
      <c r="B275" s="270"/>
      <c r="C275" s="346" t="s">
        <v>74</v>
      </c>
      <c r="D275" s="302">
        <v>3.8</v>
      </c>
      <c r="E275" s="303">
        <v>3.2</v>
      </c>
      <c r="F275" s="304">
        <v>-0.59999999999999964</v>
      </c>
      <c r="G275" s="302">
        <v>2.7</v>
      </c>
      <c r="H275" s="303">
        <v>2.7</v>
      </c>
      <c r="I275" s="304">
        <v>0</v>
      </c>
      <c r="J275" s="302">
        <v>1.5</v>
      </c>
      <c r="K275" s="303">
        <v>1.7</v>
      </c>
      <c r="L275" s="304">
        <v>0.19999999999999996</v>
      </c>
      <c r="M275" s="226"/>
    </row>
    <row r="276" spans="2:13" s="229" customFormat="1" ht="15.75" customHeight="1" x14ac:dyDescent="0.15">
      <c r="B276" s="292" t="s">
        <v>75</v>
      </c>
      <c r="C276" s="274" t="s">
        <v>76</v>
      </c>
      <c r="D276" s="305">
        <v>3</v>
      </c>
      <c r="E276" s="306">
        <v>3.3</v>
      </c>
      <c r="F276" s="295">
        <v>0.29999999999999982</v>
      </c>
      <c r="G276" s="305">
        <v>3</v>
      </c>
      <c r="H276" s="306">
        <v>3</v>
      </c>
      <c r="I276" s="295">
        <v>0</v>
      </c>
      <c r="J276" s="305" t="s">
        <v>23</v>
      </c>
      <c r="K276" s="306" t="s">
        <v>23</v>
      </c>
      <c r="L276" s="295" t="s">
        <v>23</v>
      </c>
      <c r="M276" s="226"/>
    </row>
    <row r="277" spans="2:13" s="229" customFormat="1" ht="15.75" customHeight="1" x14ac:dyDescent="0.15">
      <c r="B277" s="292"/>
      <c r="C277" s="274" t="s">
        <v>77</v>
      </c>
      <c r="D277" s="300">
        <v>3.5</v>
      </c>
      <c r="E277" s="301">
        <v>3.2</v>
      </c>
      <c r="F277" s="294">
        <v>-0.29999999999999982</v>
      </c>
      <c r="G277" s="300">
        <v>3</v>
      </c>
      <c r="H277" s="301">
        <v>2.8</v>
      </c>
      <c r="I277" s="294">
        <v>-0.20000000000000018</v>
      </c>
      <c r="J277" s="300" t="s">
        <v>23</v>
      </c>
      <c r="K277" s="301" t="s">
        <v>305</v>
      </c>
      <c r="L277" s="294" t="s">
        <v>23</v>
      </c>
      <c r="M277" s="226"/>
    </row>
    <row r="278" spans="2:13" s="229" customFormat="1" ht="15.75" customHeight="1" x14ac:dyDescent="0.15">
      <c r="B278" s="292"/>
      <c r="C278" s="274" t="s">
        <v>78</v>
      </c>
      <c r="D278" s="300">
        <v>3.5</v>
      </c>
      <c r="E278" s="301">
        <v>3</v>
      </c>
      <c r="F278" s="294">
        <v>-0.5</v>
      </c>
      <c r="G278" s="300">
        <v>3</v>
      </c>
      <c r="H278" s="301">
        <v>2.6</v>
      </c>
      <c r="I278" s="294">
        <v>-0.39999999999999991</v>
      </c>
      <c r="J278" s="300">
        <v>2</v>
      </c>
      <c r="K278" s="301" t="s">
        <v>307</v>
      </c>
      <c r="L278" s="294">
        <v>-1</v>
      </c>
      <c r="M278" s="226"/>
    </row>
    <row r="279" spans="2:13" s="229" customFormat="1" ht="15.75" customHeight="1" x14ac:dyDescent="0.15">
      <c r="B279" s="270"/>
      <c r="C279" s="346" t="s">
        <v>79</v>
      </c>
      <c r="D279" s="302">
        <v>3.5</v>
      </c>
      <c r="E279" s="303">
        <v>4</v>
      </c>
      <c r="F279" s="304">
        <v>0.5</v>
      </c>
      <c r="G279" s="302">
        <v>2.8</v>
      </c>
      <c r="H279" s="303">
        <v>2.7</v>
      </c>
      <c r="I279" s="304">
        <v>-9.9999999999999645E-2</v>
      </c>
      <c r="J279" s="302">
        <v>2</v>
      </c>
      <c r="K279" s="303" t="s">
        <v>305</v>
      </c>
      <c r="L279" s="304">
        <v>0</v>
      </c>
      <c r="M279" s="226"/>
    </row>
    <row r="280" spans="2:13" s="229" customFormat="1" ht="15.75" customHeight="1" x14ac:dyDescent="0.15">
      <c r="B280" s="292" t="s">
        <v>80</v>
      </c>
      <c r="C280" s="274" t="s">
        <v>81</v>
      </c>
      <c r="D280" s="300">
        <v>3.5</v>
      </c>
      <c r="E280" s="301" t="s">
        <v>308</v>
      </c>
      <c r="F280" s="294">
        <v>0.5</v>
      </c>
      <c r="G280" s="300">
        <v>3</v>
      </c>
      <c r="H280" s="301" t="s">
        <v>304</v>
      </c>
      <c r="I280" s="294">
        <v>0.5</v>
      </c>
      <c r="J280" s="300" t="s">
        <v>23</v>
      </c>
      <c r="K280" s="301" t="s">
        <v>23</v>
      </c>
      <c r="L280" s="294" t="s">
        <v>23</v>
      </c>
      <c r="M280" s="226"/>
    </row>
    <row r="281" spans="2:13" s="229" customFormat="1" ht="15.75" customHeight="1" x14ac:dyDescent="0.15">
      <c r="B281" s="292"/>
      <c r="C281" s="274" t="s">
        <v>189</v>
      </c>
      <c r="D281" s="300">
        <v>3.7</v>
      </c>
      <c r="E281" s="301">
        <v>3.8</v>
      </c>
      <c r="F281" s="294">
        <v>9.9999999999999645E-2</v>
      </c>
      <c r="G281" s="300">
        <v>3</v>
      </c>
      <c r="H281" s="301">
        <v>3</v>
      </c>
      <c r="I281" s="294">
        <v>0</v>
      </c>
      <c r="J281" s="300">
        <v>2</v>
      </c>
      <c r="K281" s="301">
        <v>1.7</v>
      </c>
      <c r="L281" s="294">
        <v>-0.30000000000000004</v>
      </c>
      <c r="M281" s="226"/>
    </row>
    <row r="282" spans="2:13" s="229" customFormat="1" ht="15.75" customHeight="1" x14ac:dyDescent="0.15">
      <c r="B282" s="292"/>
      <c r="C282" s="274" t="s">
        <v>190</v>
      </c>
      <c r="D282" s="300">
        <v>3</v>
      </c>
      <c r="E282" s="301" t="s">
        <v>303</v>
      </c>
      <c r="F282" s="294">
        <v>0</v>
      </c>
      <c r="G282" s="300">
        <v>3</v>
      </c>
      <c r="H282" s="301" t="s">
        <v>303</v>
      </c>
      <c r="I282" s="294">
        <v>0</v>
      </c>
      <c r="J282" s="300" t="s">
        <v>23</v>
      </c>
      <c r="K282" s="301" t="s">
        <v>23</v>
      </c>
      <c r="L282" s="294" t="s">
        <v>23</v>
      </c>
      <c r="M282" s="226"/>
    </row>
    <row r="283" spans="2:13" s="229" customFormat="1" ht="15.75" customHeight="1" x14ac:dyDescent="0.15">
      <c r="B283" s="292"/>
      <c r="C283" s="274" t="s">
        <v>191</v>
      </c>
      <c r="D283" s="300">
        <v>3.4</v>
      </c>
      <c r="E283" s="301">
        <v>3.7</v>
      </c>
      <c r="F283" s="294">
        <v>0.30000000000000027</v>
      </c>
      <c r="G283" s="300">
        <v>3.1</v>
      </c>
      <c r="H283" s="301">
        <v>3.2</v>
      </c>
      <c r="I283" s="294">
        <v>0.10000000000000009</v>
      </c>
      <c r="J283" s="300">
        <v>2.2999999999999998</v>
      </c>
      <c r="K283" s="301">
        <v>2.2999999999999998</v>
      </c>
      <c r="L283" s="294">
        <v>0</v>
      </c>
      <c r="M283" s="226"/>
    </row>
    <row r="284" spans="2:13" s="229" customFormat="1" ht="15.75" customHeight="1" x14ac:dyDescent="0.15">
      <c r="B284" s="292"/>
      <c r="C284" s="274" t="s">
        <v>192</v>
      </c>
      <c r="D284" s="300">
        <v>4</v>
      </c>
      <c r="E284" s="301">
        <v>4</v>
      </c>
      <c r="F284" s="294">
        <v>0</v>
      </c>
      <c r="G284" s="300">
        <v>3</v>
      </c>
      <c r="H284" s="301">
        <v>3</v>
      </c>
      <c r="I284" s="294">
        <v>0</v>
      </c>
      <c r="J284" s="300">
        <v>2</v>
      </c>
      <c r="K284" s="301" t="s">
        <v>305</v>
      </c>
      <c r="L284" s="294">
        <v>0</v>
      </c>
      <c r="M284" s="226"/>
    </row>
    <row r="285" spans="2:13" s="229" customFormat="1" ht="15.75" customHeight="1" x14ac:dyDescent="0.15">
      <c r="B285" s="292"/>
      <c r="C285" s="274" t="s">
        <v>82</v>
      </c>
      <c r="D285" s="300">
        <v>3.3</v>
      </c>
      <c r="E285" s="301">
        <v>3</v>
      </c>
      <c r="F285" s="294">
        <v>-0.29999999999999982</v>
      </c>
      <c r="G285" s="300">
        <v>2.9</v>
      </c>
      <c r="H285" s="301">
        <v>3</v>
      </c>
      <c r="I285" s="294">
        <v>0.10000000000000009</v>
      </c>
      <c r="J285" s="300">
        <v>2</v>
      </c>
      <c r="K285" s="301" t="s">
        <v>305</v>
      </c>
      <c r="L285" s="294">
        <v>0</v>
      </c>
      <c r="M285" s="226"/>
    </row>
    <row r="286" spans="2:13" s="229" customFormat="1" ht="15.75" customHeight="1" x14ac:dyDescent="0.15">
      <c r="B286" s="292"/>
      <c r="C286" s="274" t="s">
        <v>193</v>
      </c>
      <c r="D286" s="300">
        <v>3.8</v>
      </c>
      <c r="E286" s="301">
        <v>3.2</v>
      </c>
      <c r="F286" s="294">
        <v>-0.59999999999999964</v>
      </c>
      <c r="G286" s="300">
        <v>3</v>
      </c>
      <c r="H286" s="301">
        <v>3.1</v>
      </c>
      <c r="I286" s="294">
        <v>0.10000000000000009</v>
      </c>
      <c r="J286" s="300">
        <v>2</v>
      </c>
      <c r="K286" s="301">
        <v>2.5</v>
      </c>
      <c r="L286" s="294">
        <v>0.5</v>
      </c>
      <c r="M286" s="226"/>
    </row>
    <row r="287" spans="2:13" s="229" customFormat="1" ht="15.75" customHeight="1" thickBot="1" x14ac:dyDescent="0.2">
      <c r="B287" s="270"/>
      <c r="C287" s="346" t="s">
        <v>83</v>
      </c>
      <c r="D287" s="302">
        <v>3.3</v>
      </c>
      <c r="E287" s="332">
        <v>3.2</v>
      </c>
      <c r="F287" s="304">
        <v>-9.9999999999999645E-2</v>
      </c>
      <c r="G287" s="302">
        <v>3</v>
      </c>
      <c r="H287" s="332">
        <v>3</v>
      </c>
      <c r="I287" s="304">
        <v>0</v>
      </c>
      <c r="J287" s="302">
        <v>2</v>
      </c>
      <c r="K287" s="332" t="s">
        <v>305</v>
      </c>
      <c r="L287" s="304">
        <v>0</v>
      </c>
      <c r="M287" s="226"/>
    </row>
    <row r="288" spans="2:13" s="229" customFormat="1" ht="15.75" customHeight="1" x14ac:dyDescent="0.15">
      <c r="B288" s="296"/>
      <c r="C288" s="296"/>
      <c r="D288" s="297"/>
      <c r="E288" s="297"/>
      <c r="F288" s="297"/>
      <c r="G288" s="297"/>
      <c r="H288" s="297"/>
      <c r="I288" s="297"/>
      <c r="J288" s="297"/>
      <c r="K288" s="297"/>
      <c r="L288" s="297"/>
      <c r="M288" s="226"/>
    </row>
    <row r="289" spans="2:13" s="229" customFormat="1" ht="15.75" customHeight="1" x14ac:dyDescent="0.15">
      <c r="B289" s="347" t="s">
        <v>250</v>
      </c>
      <c r="C289" s="351"/>
      <c r="D289" s="336">
        <v>3.56</v>
      </c>
      <c r="E289" s="340">
        <v>3.5</v>
      </c>
      <c r="F289" s="338">
        <v>-0.06</v>
      </c>
      <c r="G289" s="336">
        <v>2.93</v>
      </c>
      <c r="H289" s="340">
        <v>2.93</v>
      </c>
      <c r="I289" s="338">
        <v>0</v>
      </c>
      <c r="J289" s="336">
        <v>2.15</v>
      </c>
      <c r="K289" s="340">
        <v>2.11</v>
      </c>
      <c r="L289" s="338">
        <v>-0.04</v>
      </c>
      <c r="M289" s="291"/>
    </row>
    <row r="290" spans="2:13" s="56" customFormat="1" ht="15.75" customHeight="1" x14ac:dyDescent="0.15">
      <c r="B290" s="353" t="s">
        <v>286</v>
      </c>
      <c r="C290" s="349"/>
      <c r="D290" s="286">
        <v>3.6</v>
      </c>
      <c r="E290" s="341">
        <v>3.52</v>
      </c>
      <c r="F290" s="311">
        <v>-8.0000000000000071E-2</v>
      </c>
      <c r="G290" s="299">
        <v>2.77</v>
      </c>
      <c r="H290" s="341">
        <v>2.59</v>
      </c>
      <c r="I290" s="312">
        <v>-0.18000000000000016</v>
      </c>
      <c r="J290" s="286">
        <v>2.25</v>
      </c>
      <c r="K290" s="341">
        <v>1.67</v>
      </c>
      <c r="L290" s="288">
        <v>-0.58000000000000007</v>
      </c>
      <c r="M290" s="58"/>
    </row>
    <row r="291" spans="2:13" s="56" customFormat="1" ht="13.5" customHeight="1" x14ac:dyDescent="0.15">
      <c r="B291" s="350"/>
      <c r="C291" s="350"/>
      <c r="D291" s="217"/>
      <c r="E291" s="217"/>
      <c r="F291" s="335"/>
      <c r="G291" s="217"/>
      <c r="H291" s="217"/>
      <c r="I291" s="335"/>
      <c r="J291" s="217"/>
      <c r="K291" s="217"/>
      <c r="L291" s="217"/>
      <c r="M291" s="58"/>
    </row>
    <row r="292" spans="2:13" s="56" customFormat="1" ht="13.5" customHeight="1" x14ac:dyDescent="0.15">
      <c r="B292" s="58" t="s">
        <v>287</v>
      </c>
      <c r="C292" s="350"/>
      <c r="D292" s="217"/>
      <c r="E292" s="217"/>
      <c r="F292" s="335"/>
      <c r="G292" s="217"/>
      <c r="H292" s="217"/>
      <c r="I292" s="335"/>
      <c r="J292" s="217"/>
      <c r="K292" s="217"/>
      <c r="L292" s="217"/>
      <c r="M292" s="58"/>
    </row>
    <row r="293" spans="2:13" s="229" customFormat="1" ht="15.75" customHeight="1" x14ac:dyDescent="0.15">
      <c r="B293" s="296"/>
      <c r="C293" s="296"/>
      <c r="D293" s="297"/>
      <c r="E293" s="297"/>
      <c r="F293" s="297"/>
      <c r="G293" s="297"/>
      <c r="H293" s="297"/>
      <c r="I293" s="297"/>
      <c r="J293" s="297"/>
      <c r="K293" s="297"/>
      <c r="L293" s="297"/>
      <c r="M293" s="291"/>
    </row>
    <row r="294" spans="2:13" s="229" customFormat="1" ht="15.75" customHeight="1" x14ac:dyDescent="0.15">
      <c r="B294" s="22" t="s">
        <v>88</v>
      </c>
      <c r="C294" s="22"/>
      <c r="D294" s="297"/>
      <c r="E294" s="297"/>
      <c r="F294" s="297"/>
      <c r="G294" s="297"/>
      <c r="H294" s="297"/>
      <c r="I294" s="297"/>
      <c r="J294" s="297"/>
      <c r="K294" s="297"/>
      <c r="L294" s="297"/>
      <c r="M294" s="291"/>
    </row>
    <row r="295" spans="2:13" s="229" customFormat="1" ht="15.75" customHeight="1" thickBot="1" x14ac:dyDescent="0.2">
      <c r="B295" s="555" t="s">
        <v>89</v>
      </c>
      <c r="C295" s="556"/>
      <c r="D295" s="548" t="s">
        <v>37</v>
      </c>
      <c r="E295" s="549"/>
      <c r="F295" s="550"/>
      <c r="G295" s="548" t="s">
        <v>38</v>
      </c>
      <c r="H295" s="549"/>
      <c r="I295" s="550"/>
      <c r="J295" s="548" t="s">
        <v>39</v>
      </c>
      <c r="K295" s="549"/>
      <c r="L295" s="550"/>
      <c r="M295" s="291"/>
    </row>
    <row r="296" spans="2:13" s="229" customFormat="1" ht="42" customHeight="1" x14ac:dyDescent="0.15">
      <c r="B296" s="557"/>
      <c r="C296" s="558"/>
      <c r="D296" s="271" t="s">
        <v>300</v>
      </c>
      <c r="E296" s="272" t="s">
        <v>301</v>
      </c>
      <c r="F296" s="273" t="s">
        <v>249</v>
      </c>
      <c r="G296" s="271" t="s">
        <v>300</v>
      </c>
      <c r="H296" s="272" t="s">
        <v>301</v>
      </c>
      <c r="I296" s="273" t="s">
        <v>249</v>
      </c>
      <c r="J296" s="271" t="s">
        <v>300</v>
      </c>
      <c r="K296" s="272" t="s">
        <v>301</v>
      </c>
      <c r="L296" s="273" t="s">
        <v>249</v>
      </c>
      <c r="M296" s="291"/>
    </row>
    <row r="297" spans="2:13" s="229" customFormat="1" ht="15.75" customHeight="1" x14ac:dyDescent="0.15">
      <c r="B297" s="269" t="s">
        <v>40</v>
      </c>
      <c r="C297" s="275" t="s">
        <v>90</v>
      </c>
      <c r="D297" s="318">
        <v>3.6</v>
      </c>
      <c r="E297" s="319">
        <v>3.6</v>
      </c>
      <c r="F297" s="320">
        <v>0</v>
      </c>
      <c r="G297" s="321">
        <v>2.8</v>
      </c>
      <c r="H297" s="319">
        <v>3</v>
      </c>
      <c r="I297" s="295">
        <v>0.20000000000000018</v>
      </c>
      <c r="J297" s="320">
        <v>2.2000000000000002</v>
      </c>
      <c r="K297" s="306">
        <v>2.1</v>
      </c>
      <c r="L297" s="295">
        <v>-0.10000000000000009</v>
      </c>
      <c r="M297" s="291"/>
    </row>
    <row r="298" spans="2:13" s="229" customFormat="1" ht="15.75" customHeight="1" x14ac:dyDescent="0.15">
      <c r="B298" s="292" t="s">
        <v>41</v>
      </c>
      <c r="C298" s="70" t="s">
        <v>91</v>
      </c>
      <c r="D298" s="322">
        <v>3.7</v>
      </c>
      <c r="E298" s="323">
        <v>3.6</v>
      </c>
      <c r="F298" s="324">
        <v>-0.10000000000000009</v>
      </c>
      <c r="G298" s="325">
        <v>2.8</v>
      </c>
      <c r="H298" s="323">
        <v>2.7</v>
      </c>
      <c r="I298" s="294">
        <v>-9.9999999999999645E-2</v>
      </c>
      <c r="J298" s="324">
        <v>2.2000000000000002</v>
      </c>
      <c r="K298" s="301">
        <v>2</v>
      </c>
      <c r="L298" s="294">
        <v>-0.20000000000000018</v>
      </c>
      <c r="M298" s="291"/>
    </row>
    <row r="299" spans="2:13" s="229" customFormat="1" ht="15.75" customHeight="1" x14ac:dyDescent="0.15">
      <c r="B299" s="292" t="s">
        <v>48</v>
      </c>
      <c r="C299" s="70" t="s">
        <v>254</v>
      </c>
      <c r="D299" s="322">
        <v>3.6</v>
      </c>
      <c r="E299" s="323">
        <v>3.7</v>
      </c>
      <c r="F299" s="324">
        <v>0.10000000000000009</v>
      </c>
      <c r="G299" s="325">
        <v>2.9</v>
      </c>
      <c r="H299" s="323">
        <v>2.9</v>
      </c>
      <c r="I299" s="294">
        <v>0</v>
      </c>
      <c r="J299" s="324">
        <v>2</v>
      </c>
      <c r="K299" s="301">
        <v>2.1</v>
      </c>
      <c r="L299" s="294">
        <v>0.10000000000000009</v>
      </c>
      <c r="M299" s="291"/>
    </row>
    <row r="300" spans="2:13" s="229" customFormat="1" ht="15.75" customHeight="1" x14ac:dyDescent="0.15">
      <c r="B300" s="292" t="s">
        <v>52</v>
      </c>
      <c r="C300" s="70" t="s">
        <v>92</v>
      </c>
      <c r="D300" s="322">
        <v>3.6</v>
      </c>
      <c r="E300" s="323">
        <v>3.5</v>
      </c>
      <c r="F300" s="324">
        <v>-0.10000000000000009</v>
      </c>
      <c r="G300" s="325">
        <v>3.2</v>
      </c>
      <c r="H300" s="323">
        <v>3.1</v>
      </c>
      <c r="I300" s="294">
        <v>-0.10000000000000009</v>
      </c>
      <c r="J300" s="324">
        <v>2.4</v>
      </c>
      <c r="K300" s="301">
        <v>2.4</v>
      </c>
      <c r="L300" s="294">
        <v>0</v>
      </c>
      <c r="M300" s="291"/>
    </row>
    <row r="301" spans="2:13" s="229" customFormat="1" ht="15.75" customHeight="1" x14ac:dyDescent="0.15">
      <c r="B301" s="292" t="s">
        <v>56</v>
      </c>
      <c r="C301" s="70" t="s">
        <v>93</v>
      </c>
      <c r="D301" s="322">
        <v>3.5</v>
      </c>
      <c r="E301" s="323">
        <v>3.5</v>
      </c>
      <c r="F301" s="324">
        <v>0</v>
      </c>
      <c r="G301" s="325">
        <v>3.1</v>
      </c>
      <c r="H301" s="323">
        <v>3.1</v>
      </c>
      <c r="I301" s="294">
        <v>0</v>
      </c>
      <c r="J301" s="324">
        <v>1.7</v>
      </c>
      <c r="K301" s="301">
        <v>1.8</v>
      </c>
      <c r="L301" s="294">
        <v>0.10000000000000009</v>
      </c>
      <c r="M301" s="291"/>
    </row>
    <row r="302" spans="2:13" s="229" customFormat="1" ht="15.75" customHeight="1" x14ac:dyDescent="0.15">
      <c r="B302" s="292" t="s">
        <v>61</v>
      </c>
      <c r="C302" s="70" t="s">
        <v>94</v>
      </c>
      <c r="D302" s="322">
        <v>3.3</v>
      </c>
      <c r="E302" s="323">
        <v>3.2</v>
      </c>
      <c r="F302" s="324">
        <v>-9.9999999999999645E-2</v>
      </c>
      <c r="G302" s="325">
        <v>2.9</v>
      </c>
      <c r="H302" s="323">
        <v>2.8</v>
      </c>
      <c r="I302" s="294">
        <v>-0.10000000000000009</v>
      </c>
      <c r="J302" s="324">
        <v>2.1</v>
      </c>
      <c r="K302" s="301">
        <v>2.1</v>
      </c>
      <c r="L302" s="294">
        <v>0</v>
      </c>
      <c r="M302" s="291"/>
    </row>
    <row r="303" spans="2:13" s="229" customFormat="1" ht="15.75" customHeight="1" x14ac:dyDescent="0.15">
      <c r="B303" s="292" t="s">
        <v>69</v>
      </c>
      <c r="C303" s="70" t="s">
        <v>95</v>
      </c>
      <c r="D303" s="322">
        <v>3.5</v>
      </c>
      <c r="E303" s="323">
        <v>3.5</v>
      </c>
      <c r="F303" s="324">
        <v>0</v>
      </c>
      <c r="G303" s="325">
        <v>2.9</v>
      </c>
      <c r="H303" s="323">
        <v>2.9</v>
      </c>
      <c r="I303" s="294">
        <v>0</v>
      </c>
      <c r="J303" s="324">
        <v>2</v>
      </c>
      <c r="K303" s="301">
        <v>2</v>
      </c>
      <c r="L303" s="294">
        <v>0</v>
      </c>
      <c r="M303" s="291"/>
    </row>
    <row r="304" spans="2:13" s="229" customFormat="1" ht="15.75" customHeight="1" x14ac:dyDescent="0.15">
      <c r="B304" s="292" t="s">
        <v>75</v>
      </c>
      <c r="C304" s="70" t="s">
        <v>93</v>
      </c>
      <c r="D304" s="322">
        <v>3.4</v>
      </c>
      <c r="E304" s="323">
        <v>3.3</v>
      </c>
      <c r="F304" s="324">
        <v>-0.10000000000000009</v>
      </c>
      <c r="G304" s="325">
        <v>2.9</v>
      </c>
      <c r="H304" s="323">
        <v>2.8</v>
      </c>
      <c r="I304" s="294">
        <v>-0.10000000000000009</v>
      </c>
      <c r="J304" s="324">
        <v>2</v>
      </c>
      <c r="K304" s="301">
        <v>1.7</v>
      </c>
      <c r="L304" s="294">
        <v>-0.30000000000000004</v>
      </c>
      <c r="M304" s="291"/>
    </row>
    <row r="305" spans="2:13" s="229" customFormat="1" ht="15.75" customHeight="1" thickBot="1" x14ac:dyDescent="0.2">
      <c r="B305" s="270" t="s">
        <v>80</v>
      </c>
      <c r="C305" s="72" t="s">
        <v>255</v>
      </c>
      <c r="D305" s="326">
        <v>3.6</v>
      </c>
      <c r="E305" s="327">
        <v>3.5</v>
      </c>
      <c r="F305" s="328">
        <v>-0.10000000000000009</v>
      </c>
      <c r="G305" s="329">
        <v>3</v>
      </c>
      <c r="H305" s="327">
        <v>3.1</v>
      </c>
      <c r="I305" s="304">
        <v>0.10000000000000009</v>
      </c>
      <c r="J305" s="328">
        <v>2.1</v>
      </c>
      <c r="K305" s="332">
        <v>2.1</v>
      </c>
      <c r="L305" s="304">
        <v>0</v>
      </c>
      <c r="M305" s="291"/>
    </row>
    <row r="306" spans="2:13" s="229" customFormat="1" ht="13.5" customHeight="1" x14ac:dyDescent="0.15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6"/>
    </row>
    <row r="307" spans="2:13" ht="13.5" customHeight="1" x14ac:dyDescent="0.15">
      <c r="B307" s="233" t="s">
        <v>96</v>
      </c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7"/>
    </row>
    <row r="308" spans="2:13" ht="13.5" customHeight="1" x14ac:dyDescent="0.15">
      <c r="B308" s="234" t="s">
        <v>97</v>
      </c>
      <c r="C308" s="22" t="s">
        <v>199</v>
      </c>
      <c r="D308" s="139"/>
      <c r="E308" s="139"/>
      <c r="F308" s="139"/>
      <c r="G308" s="139"/>
      <c r="H308" s="139"/>
      <c r="I308" s="139"/>
      <c r="J308" s="139"/>
      <c r="K308" s="139"/>
      <c r="L308" s="139"/>
      <c r="M308" s="227"/>
    </row>
    <row r="309" spans="2:13" ht="13.5" customHeight="1" x14ac:dyDescent="0.15">
      <c r="B309" s="22"/>
      <c r="C309" s="22" t="s">
        <v>200</v>
      </c>
      <c r="D309" s="22"/>
      <c r="E309" s="22"/>
      <c r="F309" s="22"/>
      <c r="G309" s="22"/>
      <c r="H309" s="22"/>
      <c r="I309" s="22"/>
      <c r="J309" s="22"/>
      <c r="K309" s="22"/>
      <c r="L309" s="22"/>
      <c r="M309" s="227"/>
    </row>
    <row r="310" spans="2:13" ht="13.5" customHeight="1" x14ac:dyDescent="0.15">
      <c r="B310" s="234" t="s">
        <v>98</v>
      </c>
      <c r="C310" s="22" t="s">
        <v>201</v>
      </c>
      <c r="D310" s="22"/>
      <c r="E310" s="22"/>
      <c r="F310" s="22"/>
      <c r="G310" s="22"/>
      <c r="H310" s="22"/>
      <c r="I310" s="22"/>
      <c r="J310" s="22"/>
      <c r="K310" s="22"/>
      <c r="L310" s="22"/>
      <c r="M310" s="227"/>
    </row>
    <row r="311" spans="2:13" ht="13.5" customHeight="1" x14ac:dyDescent="0.15">
      <c r="B311" s="22"/>
      <c r="C311" s="22" t="s">
        <v>168</v>
      </c>
      <c r="D311" s="22"/>
      <c r="E311" s="22"/>
      <c r="F311" s="22"/>
      <c r="G311" s="22"/>
      <c r="H311" s="22"/>
      <c r="I311" s="22"/>
      <c r="J311" s="22"/>
      <c r="K311" s="22"/>
      <c r="L311" s="22"/>
      <c r="M311" s="227"/>
    </row>
    <row r="312" spans="2:13" ht="13.5" customHeight="1" x14ac:dyDescent="0.15">
      <c r="B312" s="234" t="s">
        <v>99</v>
      </c>
      <c r="C312" s="22" t="s">
        <v>202</v>
      </c>
      <c r="D312" s="22"/>
      <c r="E312" s="22"/>
      <c r="F312" s="22"/>
      <c r="G312" s="22"/>
      <c r="H312" s="22"/>
      <c r="I312" s="22"/>
      <c r="J312" s="22"/>
      <c r="K312" s="22"/>
      <c r="L312" s="22"/>
      <c r="M312" s="227"/>
    </row>
    <row r="313" spans="2:13" ht="13.5" customHeight="1" x14ac:dyDescent="0.15">
      <c r="B313" s="22"/>
      <c r="C313" s="22" t="s">
        <v>203</v>
      </c>
      <c r="D313" s="22"/>
      <c r="E313" s="22"/>
      <c r="F313" s="22"/>
      <c r="G313" s="22"/>
      <c r="H313" s="22"/>
      <c r="I313" s="22"/>
      <c r="J313" s="22"/>
      <c r="K313" s="22"/>
      <c r="L313" s="22"/>
      <c r="M313" s="227"/>
    </row>
    <row r="314" spans="2:13" ht="13.5" customHeight="1" x14ac:dyDescent="0.15">
      <c r="B314" s="357" t="s">
        <v>297</v>
      </c>
      <c r="C314" s="356" t="s">
        <v>298</v>
      </c>
      <c r="D314" s="22"/>
      <c r="E314" s="22"/>
      <c r="F314" s="22"/>
      <c r="G314" s="22"/>
      <c r="H314" s="22"/>
      <c r="I314" s="22"/>
      <c r="J314" s="22"/>
      <c r="K314" s="22"/>
      <c r="L314" s="22"/>
      <c r="M314" s="227"/>
    </row>
    <row r="315" spans="2:13" ht="17.25" customHeight="1" x14ac:dyDescent="0.15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90" t="s">
        <v>211</v>
      </c>
      <c r="M315" s="227"/>
    </row>
    <row r="316" spans="2:13" s="229" customFormat="1" ht="27" customHeight="1" x14ac:dyDescent="0.15">
      <c r="B316" s="120" t="s">
        <v>178</v>
      </c>
      <c r="C316" s="226"/>
      <c r="D316" s="226"/>
      <c r="E316" s="226"/>
      <c r="F316" s="226"/>
      <c r="G316" s="226"/>
      <c r="H316" s="226"/>
      <c r="I316" s="226"/>
      <c r="J316" s="230"/>
      <c r="K316" s="230"/>
      <c r="L316" s="230"/>
      <c r="M316" s="230"/>
    </row>
    <row r="317" spans="2:13" s="229" customFormat="1" ht="15.75" customHeight="1" thickBot="1" x14ac:dyDescent="0.2">
      <c r="B317" s="551" t="s">
        <v>35</v>
      </c>
      <c r="C317" s="553" t="s">
        <v>36</v>
      </c>
      <c r="D317" s="548" t="s">
        <v>37</v>
      </c>
      <c r="E317" s="549"/>
      <c r="F317" s="550"/>
      <c r="G317" s="548" t="s">
        <v>38</v>
      </c>
      <c r="H317" s="549"/>
      <c r="I317" s="550"/>
      <c r="J317" s="548" t="s">
        <v>39</v>
      </c>
      <c r="K317" s="549"/>
      <c r="L317" s="550"/>
      <c r="M317" s="226"/>
    </row>
    <row r="318" spans="2:13" s="229" customFormat="1" ht="42" customHeight="1" x14ac:dyDescent="0.15">
      <c r="B318" s="552"/>
      <c r="C318" s="554"/>
      <c r="D318" s="271" t="s">
        <v>300</v>
      </c>
      <c r="E318" s="272" t="s">
        <v>301</v>
      </c>
      <c r="F318" s="273" t="s">
        <v>249</v>
      </c>
      <c r="G318" s="271" t="s">
        <v>300</v>
      </c>
      <c r="H318" s="272" t="s">
        <v>301</v>
      </c>
      <c r="I318" s="273" t="s">
        <v>249</v>
      </c>
      <c r="J318" s="271" t="s">
        <v>300</v>
      </c>
      <c r="K318" s="272" t="s">
        <v>301</v>
      </c>
      <c r="L318" s="273" t="s">
        <v>249</v>
      </c>
      <c r="M318" s="226"/>
    </row>
    <row r="319" spans="2:13" s="229" customFormat="1" ht="15.75" customHeight="1" x14ac:dyDescent="0.15">
      <c r="B319" s="270" t="s">
        <v>40</v>
      </c>
      <c r="C319" s="346" t="s">
        <v>40</v>
      </c>
      <c r="D319" s="330">
        <v>3.5</v>
      </c>
      <c r="E319" s="331">
        <v>3.4</v>
      </c>
      <c r="F319" s="293">
        <v>-0.10000000000000009</v>
      </c>
      <c r="G319" s="330">
        <v>2.9</v>
      </c>
      <c r="H319" s="331">
        <v>3</v>
      </c>
      <c r="I319" s="293">
        <v>0.10000000000000009</v>
      </c>
      <c r="J319" s="307">
        <v>2.4</v>
      </c>
      <c r="K319" s="331">
        <v>2</v>
      </c>
      <c r="L319" s="293">
        <v>-0.39999999999999991</v>
      </c>
      <c r="M319" s="226"/>
    </row>
    <row r="320" spans="2:13" s="229" customFormat="1" ht="15.75" customHeight="1" x14ac:dyDescent="0.15">
      <c r="B320" s="292" t="s">
        <v>41</v>
      </c>
      <c r="C320" s="274" t="s">
        <v>42</v>
      </c>
      <c r="D320" s="300">
        <v>3.7</v>
      </c>
      <c r="E320" s="301">
        <v>3.4</v>
      </c>
      <c r="F320" s="294">
        <v>-0.30000000000000027</v>
      </c>
      <c r="G320" s="300">
        <v>2.7</v>
      </c>
      <c r="H320" s="301">
        <v>2.6</v>
      </c>
      <c r="I320" s="294">
        <v>-0.10000000000000009</v>
      </c>
      <c r="J320" s="305">
        <v>2.1</v>
      </c>
      <c r="K320" s="301">
        <v>2</v>
      </c>
      <c r="L320" s="294">
        <v>-0.10000000000000009</v>
      </c>
      <c r="M320" s="226"/>
    </row>
    <row r="321" spans="2:17" s="229" customFormat="1" ht="15.75" customHeight="1" x14ac:dyDescent="0.15">
      <c r="B321" s="292"/>
      <c r="C321" s="274" t="s">
        <v>43</v>
      </c>
      <c r="D321" s="300">
        <v>3.7</v>
      </c>
      <c r="E321" s="301">
        <v>3.4</v>
      </c>
      <c r="F321" s="294">
        <v>-0.30000000000000027</v>
      </c>
      <c r="G321" s="300">
        <v>2.4</v>
      </c>
      <c r="H321" s="301">
        <v>2.1</v>
      </c>
      <c r="I321" s="294">
        <v>-0.29999999999999982</v>
      </c>
      <c r="J321" s="300">
        <v>2.1</v>
      </c>
      <c r="K321" s="301">
        <v>2.2999999999999998</v>
      </c>
      <c r="L321" s="294">
        <v>0.19999999999999973</v>
      </c>
      <c r="M321" s="226"/>
    </row>
    <row r="322" spans="2:17" s="229" customFormat="1" ht="15.75" customHeight="1" x14ac:dyDescent="0.15">
      <c r="B322" s="292"/>
      <c r="C322" s="274" t="s">
        <v>44</v>
      </c>
      <c r="D322" s="300">
        <v>3.3</v>
      </c>
      <c r="E322" s="301">
        <v>3.3</v>
      </c>
      <c r="F322" s="294">
        <v>0</v>
      </c>
      <c r="G322" s="300">
        <v>2.2999999999999998</v>
      </c>
      <c r="H322" s="301">
        <v>2.6</v>
      </c>
      <c r="I322" s="294">
        <v>0.30000000000000027</v>
      </c>
      <c r="J322" s="300">
        <v>2</v>
      </c>
      <c r="K322" s="301">
        <v>1.8</v>
      </c>
      <c r="L322" s="294">
        <v>-0.19999999999999996</v>
      </c>
      <c r="M322" s="226"/>
      <c r="N322" s="232"/>
      <c r="O322" s="232"/>
      <c r="P322" s="232"/>
      <c r="Q322" s="232"/>
    </row>
    <row r="323" spans="2:17" s="229" customFormat="1" ht="15.75" customHeight="1" x14ac:dyDescent="0.2">
      <c r="B323" s="292"/>
      <c r="C323" s="274" t="s">
        <v>45</v>
      </c>
      <c r="D323" s="300">
        <v>3.6</v>
      </c>
      <c r="E323" s="301">
        <v>3.4</v>
      </c>
      <c r="F323" s="294">
        <v>-0.20000000000000018</v>
      </c>
      <c r="G323" s="300">
        <v>3</v>
      </c>
      <c r="H323" s="301">
        <v>3.1</v>
      </c>
      <c r="I323" s="294">
        <v>0.10000000000000009</v>
      </c>
      <c r="J323" s="300">
        <v>2.2000000000000002</v>
      </c>
      <c r="K323" s="301">
        <v>2.2000000000000002</v>
      </c>
      <c r="L323" s="294">
        <v>0</v>
      </c>
      <c r="M323" s="226"/>
      <c r="N323" s="187"/>
      <c r="O323" s="187"/>
      <c r="P323" s="187"/>
      <c r="Q323" s="187"/>
    </row>
    <row r="324" spans="2:17" s="229" customFormat="1" ht="15.75" customHeight="1" x14ac:dyDescent="0.2">
      <c r="B324" s="292"/>
      <c r="C324" s="274" t="s">
        <v>46</v>
      </c>
      <c r="D324" s="300">
        <v>3.9</v>
      </c>
      <c r="E324" s="301">
        <v>3.7</v>
      </c>
      <c r="F324" s="294">
        <v>-0.19999999999999973</v>
      </c>
      <c r="G324" s="300">
        <v>3.2</v>
      </c>
      <c r="H324" s="301">
        <v>3.3</v>
      </c>
      <c r="I324" s="294">
        <v>9.9999999999999645E-2</v>
      </c>
      <c r="J324" s="300">
        <v>2.8</v>
      </c>
      <c r="K324" s="301">
        <v>2.7</v>
      </c>
      <c r="L324" s="294">
        <v>-9.9999999999999645E-2</v>
      </c>
      <c r="M324" s="226"/>
      <c r="N324" s="187"/>
      <c r="O324" s="187"/>
      <c r="P324" s="187"/>
      <c r="Q324" s="187"/>
    </row>
    <row r="325" spans="2:17" s="229" customFormat="1" ht="15.75" customHeight="1" x14ac:dyDescent="0.2">
      <c r="B325" s="270"/>
      <c r="C325" s="346" t="s">
        <v>47</v>
      </c>
      <c r="D325" s="300">
        <v>3.7</v>
      </c>
      <c r="E325" s="301">
        <v>3.6</v>
      </c>
      <c r="F325" s="294">
        <v>-0.10000000000000009</v>
      </c>
      <c r="G325" s="300">
        <v>3.3</v>
      </c>
      <c r="H325" s="301">
        <v>3.1</v>
      </c>
      <c r="I325" s="294">
        <v>-0.19999999999999973</v>
      </c>
      <c r="J325" s="302">
        <v>2.6</v>
      </c>
      <c r="K325" s="301">
        <v>2.2999999999999998</v>
      </c>
      <c r="L325" s="294">
        <v>-0.30000000000000027</v>
      </c>
      <c r="M325" s="226"/>
      <c r="N325" s="187"/>
      <c r="O325" s="187"/>
      <c r="P325" s="187"/>
      <c r="Q325" s="187"/>
    </row>
    <row r="326" spans="2:17" s="229" customFormat="1" ht="15.75" customHeight="1" x14ac:dyDescent="0.15">
      <c r="B326" s="292" t="s">
        <v>48</v>
      </c>
      <c r="C326" s="274" t="s">
        <v>183</v>
      </c>
      <c r="D326" s="305">
        <v>3.9</v>
      </c>
      <c r="E326" s="306">
        <v>3.7</v>
      </c>
      <c r="F326" s="295">
        <v>-0.19999999999999973</v>
      </c>
      <c r="G326" s="305">
        <v>3</v>
      </c>
      <c r="H326" s="306">
        <v>2.7</v>
      </c>
      <c r="I326" s="295">
        <v>-0.29999999999999982</v>
      </c>
      <c r="J326" s="305">
        <v>2.7</v>
      </c>
      <c r="K326" s="306">
        <v>2.5</v>
      </c>
      <c r="L326" s="295">
        <v>-0.20000000000000018</v>
      </c>
      <c r="M326" s="226"/>
      <c r="N326" s="232"/>
      <c r="O326" s="232"/>
      <c r="P326" s="232"/>
      <c r="Q326" s="232"/>
    </row>
    <row r="327" spans="2:17" s="229" customFormat="1" ht="15.75" customHeight="1" x14ac:dyDescent="0.15">
      <c r="B327" s="292"/>
      <c r="C327" s="274" t="s">
        <v>49</v>
      </c>
      <c r="D327" s="300">
        <v>3.5</v>
      </c>
      <c r="E327" s="301">
        <v>4</v>
      </c>
      <c r="F327" s="294">
        <v>0.5</v>
      </c>
      <c r="G327" s="300">
        <v>2.6</v>
      </c>
      <c r="H327" s="301">
        <v>3.5</v>
      </c>
      <c r="I327" s="294">
        <v>0.89999999999999991</v>
      </c>
      <c r="J327" s="300">
        <v>2.2999999999999998</v>
      </c>
      <c r="K327" s="301">
        <v>2.8</v>
      </c>
      <c r="L327" s="294">
        <v>0.5</v>
      </c>
      <c r="M327" s="226"/>
      <c r="N327" s="232"/>
      <c r="O327" s="232"/>
      <c r="P327" s="232"/>
      <c r="Q327" s="232"/>
    </row>
    <row r="328" spans="2:17" s="229" customFormat="1" ht="15.75" customHeight="1" x14ac:dyDescent="0.15">
      <c r="B328" s="292"/>
      <c r="C328" s="274" t="s">
        <v>184</v>
      </c>
      <c r="D328" s="300">
        <v>3.3</v>
      </c>
      <c r="E328" s="301">
        <v>3.2</v>
      </c>
      <c r="F328" s="294">
        <v>-9.9999999999999645E-2</v>
      </c>
      <c r="G328" s="300">
        <v>3.1</v>
      </c>
      <c r="H328" s="301">
        <v>3.2</v>
      </c>
      <c r="I328" s="294">
        <v>0.10000000000000009</v>
      </c>
      <c r="J328" s="300">
        <v>2.5</v>
      </c>
      <c r="K328" s="301">
        <v>2.7</v>
      </c>
      <c r="L328" s="294">
        <v>0.20000000000000018</v>
      </c>
      <c r="M328" s="226"/>
      <c r="N328" s="232"/>
      <c r="O328" s="232"/>
      <c r="P328" s="232"/>
      <c r="Q328" s="232"/>
    </row>
    <row r="329" spans="2:17" s="229" customFormat="1" ht="15.75" customHeight="1" x14ac:dyDescent="0.15">
      <c r="B329" s="292"/>
      <c r="C329" s="274" t="s">
        <v>185</v>
      </c>
      <c r="D329" s="300">
        <v>3.7</v>
      </c>
      <c r="E329" s="301">
        <v>3.5</v>
      </c>
      <c r="F329" s="294">
        <v>-0.20000000000000018</v>
      </c>
      <c r="G329" s="300">
        <v>3.1</v>
      </c>
      <c r="H329" s="301">
        <v>3.4</v>
      </c>
      <c r="I329" s="294">
        <v>0.29999999999999982</v>
      </c>
      <c r="J329" s="300">
        <v>2</v>
      </c>
      <c r="K329" s="301" t="s">
        <v>305</v>
      </c>
      <c r="L329" s="294">
        <v>0</v>
      </c>
      <c r="M329" s="226"/>
      <c r="N329" s="232"/>
      <c r="O329" s="232"/>
      <c r="P329" s="232"/>
      <c r="Q329" s="232"/>
    </row>
    <row r="330" spans="2:17" s="229" customFormat="1" ht="15.75" customHeight="1" x14ac:dyDescent="0.15">
      <c r="B330" s="292"/>
      <c r="C330" s="274" t="s">
        <v>186</v>
      </c>
      <c r="D330" s="300" t="s">
        <v>23</v>
      </c>
      <c r="E330" s="301" t="s">
        <v>302</v>
      </c>
      <c r="F330" s="294" t="s">
        <v>23</v>
      </c>
      <c r="G330" s="300" t="s">
        <v>23</v>
      </c>
      <c r="H330" s="301" t="s">
        <v>304</v>
      </c>
      <c r="I330" s="294" t="s">
        <v>23</v>
      </c>
      <c r="J330" s="300" t="s">
        <v>23</v>
      </c>
      <c r="K330" s="301" t="s">
        <v>306</v>
      </c>
      <c r="L330" s="294" t="s">
        <v>23</v>
      </c>
      <c r="M330" s="226"/>
      <c r="N330" s="232"/>
      <c r="O330" s="232"/>
      <c r="P330" s="232"/>
      <c r="Q330" s="232"/>
    </row>
    <row r="331" spans="2:17" s="229" customFormat="1" ht="15.75" customHeight="1" x14ac:dyDescent="0.15">
      <c r="B331" s="292"/>
      <c r="C331" s="274" t="s">
        <v>50</v>
      </c>
      <c r="D331" s="300">
        <v>3.5</v>
      </c>
      <c r="E331" s="301">
        <v>3.7</v>
      </c>
      <c r="F331" s="294">
        <v>0.20000000000000018</v>
      </c>
      <c r="G331" s="300">
        <v>3.1</v>
      </c>
      <c r="H331" s="301">
        <v>3.1</v>
      </c>
      <c r="I331" s="294">
        <v>0</v>
      </c>
      <c r="J331" s="300">
        <v>2</v>
      </c>
      <c r="K331" s="301">
        <v>2</v>
      </c>
      <c r="L331" s="294">
        <v>0</v>
      </c>
      <c r="M331" s="226"/>
      <c r="N331" s="232"/>
      <c r="O331" s="232"/>
      <c r="P331" s="232"/>
      <c r="Q331" s="232"/>
    </row>
    <row r="332" spans="2:17" s="229" customFormat="1" ht="15.75" customHeight="1" x14ac:dyDescent="0.15">
      <c r="B332" s="292"/>
      <c r="C332" s="274" t="s">
        <v>187</v>
      </c>
      <c r="D332" s="300">
        <v>3.6</v>
      </c>
      <c r="E332" s="301">
        <v>3.8</v>
      </c>
      <c r="F332" s="294">
        <v>0.19999999999999973</v>
      </c>
      <c r="G332" s="300">
        <v>2.8</v>
      </c>
      <c r="H332" s="301">
        <v>2.7</v>
      </c>
      <c r="I332" s="294">
        <v>-9.9999999999999645E-2</v>
      </c>
      <c r="J332" s="300">
        <v>2.2000000000000002</v>
      </c>
      <c r="K332" s="301">
        <v>2</v>
      </c>
      <c r="L332" s="294">
        <v>-0.20000000000000018</v>
      </c>
      <c r="M332" s="226"/>
      <c r="N332" s="232"/>
      <c r="O332" s="232"/>
      <c r="P332" s="232"/>
      <c r="Q332" s="232"/>
    </row>
    <row r="333" spans="2:17" s="229" customFormat="1" ht="15.75" customHeight="1" x14ac:dyDescent="0.15">
      <c r="B333" s="292"/>
      <c r="C333" s="274" t="s">
        <v>51</v>
      </c>
      <c r="D333" s="300">
        <v>3.4</v>
      </c>
      <c r="E333" s="301">
        <v>3.5</v>
      </c>
      <c r="F333" s="294">
        <v>0.10000000000000009</v>
      </c>
      <c r="G333" s="300">
        <v>2.6</v>
      </c>
      <c r="H333" s="301">
        <v>2.6</v>
      </c>
      <c r="I333" s="294">
        <v>0</v>
      </c>
      <c r="J333" s="300">
        <v>2.1</v>
      </c>
      <c r="K333" s="301">
        <v>1.8</v>
      </c>
      <c r="L333" s="294">
        <v>-0.30000000000000004</v>
      </c>
      <c r="M333" s="226"/>
      <c r="N333" s="232"/>
      <c r="O333" s="232"/>
      <c r="P333" s="232"/>
      <c r="Q333" s="232"/>
    </row>
    <row r="334" spans="2:17" s="229" customFormat="1" ht="15.75" customHeight="1" x14ac:dyDescent="0.2">
      <c r="B334" s="270"/>
      <c r="C334" s="346" t="s">
        <v>188</v>
      </c>
      <c r="D334" s="302">
        <v>3.5</v>
      </c>
      <c r="E334" s="303">
        <v>3.5</v>
      </c>
      <c r="F334" s="304">
        <v>0</v>
      </c>
      <c r="G334" s="302">
        <v>2.8</v>
      </c>
      <c r="H334" s="303">
        <v>2.6</v>
      </c>
      <c r="I334" s="304">
        <v>-0.19999999999999973</v>
      </c>
      <c r="J334" s="302">
        <v>2</v>
      </c>
      <c r="K334" s="303">
        <v>1.8</v>
      </c>
      <c r="L334" s="304">
        <v>-0.19999999999999996</v>
      </c>
      <c r="M334" s="226"/>
      <c r="N334" s="187"/>
      <c r="O334" s="187"/>
      <c r="P334" s="187"/>
      <c r="Q334" s="188"/>
    </row>
    <row r="335" spans="2:17" s="229" customFormat="1" ht="15.75" customHeight="1" x14ac:dyDescent="0.2">
      <c r="B335" s="292" t="s">
        <v>52</v>
      </c>
      <c r="C335" s="274" t="s">
        <v>53</v>
      </c>
      <c r="D335" s="305">
        <v>3.8</v>
      </c>
      <c r="E335" s="306">
        <v>3.8</v>
      </c>
      <c r="F335" s="295">
        <v>0</v>
      </c>
      <c r="G335" s="305">
        <v>3.1</v>
      </c>
      <c r="H335" s="306">
        <v>3</v>
      </c>
      <c r="I335" s="295">
        <v>-0.10000000000000009</v>
      </c>
      <c r="J335" s="305">
        <v>2.2999999999999998</v>
      </c>
      <c r="K335" s="306">
        <v>2.1</v>
      </c>
      <c r="L335" s="295">
        <v>-0.19999999999999973</v>
      </c>
      <c r="M335" s="226"/>
      <c r="N335" s="187"/>
      <c r="O335" s="187"/>
      <c r="P335" s="187"/>
      <c r="Q335" s="188"/>
    </row>
    <row r="336" spans="2:17" s="229" customFormat="1" ht="15.75" customHeight="1" x14ac:dyDescent="0.2">
      <c r="B336" s="292"/>
      <c r="C336" s="274" t="s">
        <v>54</v>
      </c>
      <c r="D336" s="300">
        <v>3.8</v>
      </c>
      <c r="E336" s="301">
        <v>3.5</v>
      </c>
      <c r="F336" s="294">
        <v>-0.29999999999999982</v>
      </c>
      <c r="G336" s="300">
        <v>2.9</v>
      </c>
      <c r="H336" s="301">
        <v>2.8</v>
      </c>
      <c r="I336" s="294">
        <v>-0.10000000000000009</v>
      </c>
      <c r="J336" s="300">
        <v>2.6</v>
      </c>
      <c r="K336" s="301">
        <v>2.4</v>
      </c>
      <c r="L336" s="294">
        <v>-0.20000000000000018</v>
      </c>
      <c r="M336" s="226"/>
      <c r="N336" s="187"/>
      <c r="O336" s="187"/>
      <c r="P336" s="187"/>
      <c r="Q336" s="188"/>
    </row>
    <row r="337" spans="2:13" s="229" customFormat="1" ht="15.75" customHeight="1" x14ac:dyDescent="0.15">
      <c r="B337" s="270"/>
      <c r="C337" s="346" t="s">
        <v>55</v>
      </c>
      <c r="D337" s="302">
        <v>3.5</v>
      </c>
      <c r="E337" s="303">
        <v>3.3</v>
      </c>
      <c r="F337" s="304">
        <v>-0.20000000000000018</v>
      </c>
      <c r="G337" s="302">
        <v>2.9</v>
      </c>
      <c r="H337" s="303">
        <v>2.5</v>
      </c>
      <c r="I337" s="304">
        <v>-0.39999999999999991</v>
      </c>
      <c r="J337" s="302">
        <v>2.2000000000000002</v>
      </c>
      <c r="K337" s="303">
        <v>1.5</v>
      </c>
      <c r="L337" s="304">
        <v>-0.70000000000000018</v>
      </c>
      <c r="M337" s="226"/>
    </row>
    <row r="338" spans="2:13" s="229" customFormat="1" ht="15.75" customHeight="1" x14ac:dyDescent="0.15">
      <c r="B338" s="292" t="s">
        <v>56</v>
      </c>
      <c r="C338" s="274" t="s">
        <v>57</v>
      </c>
      <c r="D338" s="305">
        <v>3.3</v>
      </c>
      <c r="E338" s="306">
        <v>3.4</v>
      </c>
      <c r="F338" s="295">
        <v>0.10000000000000009</v>
      </c>
      <c r="G338" s="305">
        <v>3.1</v>
      </c>
      <c r="H338" s="306">
        <v>3</v>
      </c>
      <c r="I338" s="295">
        <v>-0.10000000000000009</v>
      </c>
      <c r="J338" s="305" t="s">
        <v>23</v>
      </c>
      <c r="K338" s="306" t="s">
        <v>23</v>
      </c>
      <c r="L338" s="295" t="s">
        <v>23</v>
      </c>
      <c r="M338" s="226"/>
    </row>
    <row r="339" spans="2:13" s="229" customFormat="1" ht="15.75" customHeight="1" x14ac:dyDescent="0.15">
      <c r="B339" s="292"/>
      <c r="C339" s="274" t="s">
        <v>58</v>
      </c>
      <c r="D339" s="300">
        <v>3.6</v>
      </c>
      <c r="E339" s="301">
        <v>3.4</v>
      </c>
      <c r="F339" s="294">
        <v>-0.20000000000000018</v>
      </c>
      <c r="G339" s="300">
        <v>3.1</v>
      </c>
      <c r="H339" s="301">
        <v>3</v>
      </c>
      <c r="I339" s="294">
        <v>-0.10000000000000009</v>
      </c>
      <c r="J339" s="300" t="s">
        <v>23</v>
      </c>
      <c r="K339" s="301" t="s">
        <v>23</v>
      </c>
      <c r="L339" s="294" t="s">
        <v>23</v>
      </c>
      <c r="M339" s="226"/>
    </row>
    <row r="340" spans="2:13" s="229" customFormat="1" ht="15.75" customHeight="1" x14ac:dyDescent="0.15">
      <c r="B340" s="292"/>
      <c r="C340" s="274" t="s">
        <v>59</v>
      </c>
      <c r="D340" s="300">
        <v>3.4</v>
      </c>
      <c r="E340" s="301">
        <v>3.2</v>
      </c>
      <c r="F340" s="294">
        <v>-0.19999999999999973</v>
      </c>
      <c r="G340" s="300">
        <v>3</v>
      </c>
      <c r="H340" s="301">
        <v>2.9</v>
      </c>
      <c r="I340" s="294">
        <v>-0.10000000000000009</v>
      </c>
      <c r="J340" s="300">
        <v>2</v>
      </c>
      <c r="K340" s="301" t="s">
        <v>305</v>
      </c>
      <c r="L340" s="294">
        <v>0</v>
      </c>
      <c r="M340" s="226"/>
    </row>
    <row r="341" spans="2:13" s="229" customFormat="1" ht="15.75" customHeight="1" x14ac:dyDescent="0.15">
      <c r="B341" s="270"/>
      <c r="C341" s="346" t="s">
        <v>60</v>
      </c>
      <c r="D341" s="302">
        <v>3.6</v>
      </c>
      <c r="E341" s="303">
        <v>3.4</v>
      </c>
      <c r="F341" s="304">
        <v>-0.20000000000000018</v>
      </c>
      <c r="G341" s="302">
        <v>2.8</v>
      </c>
      <c r="H341" s="303">
        <v>2.4</v>
      </c>
      <c r="I341" s="304">
        <v>-0.39999999999999991</v>
      </c>
      <c r="J341" s="302">
        <v>1</v>
      </c>
      <c r="K341" s="303" t="s">
        <v>309</v>
      </c>
      <c r="L341" s="304">
        <v>0.5</v>
      </c>
      <c r="M341" s="226"/>
    </row>
    <row r="342" spans="2:13" s="229" customFormat="1" ht="15.75" customHeight="1" x14ac:dyDescent="0.15">
      <c r="B342" s="292" t="s">
        <v>61</v>
      </c>
      <c r="C342" s="274" t="s">
        <v>62</v>
      </c>
      <c r="D342" s="305">
        <v>3.4</v>
      </c>
      <c r="E342" s="306">
        <v>3.4</v>
      </c>
      <c r="F342" s="295">
        <v>0</v>
      </c>
      <c r="G342" s="305">
        <v>2.8</v>
      </c>
      <c r="H342" s="306">
        <v>2.9</v>
      </c>
      <c r="I342" s="295">
        <v>0.10000000000000009</v>
      </c>
      <c r="J342" s="305">
        <v>1.5</v>
      </c>
      <c r="K342" s="306">
        <v>1.5</v>
      </c>
      <c r="L342" s="295">
        <v>0</v>
      </c>
      <c r="M342" s="226"/>
    </row>
    <row r="343" spans="2:13" s="229" customFormat="1" ht="15.75" customHeight="1" x14ac:dyDescent="0.15">
      <c r="B343" s="292"/>
      <c r="C343" s="274" t="s">
        <v>63</v>
      </c>
      <c r="D343" s="300">
        <v>3</v>
      </c>
      <c r="E343" s="301">
        <v>3.5</v>
      </c>
      <c r="F343" s="294">
        <v>0.5</v>
      </c>
      <c r="G343" s="300">
        <v>2.8</v>
      </c>
      <c r="H343" s="301">
        <v>2.8</v>
      </c>
      <c r="I343" s="294">
        <v>0</v>
      </c>
      <c r="J343" s="300">
        <v>2</v>
      </c>
      <c r="K343" s="301">
        <v>2.2999999999999998</v>
      </c>
      <c r="L343" s="294">
        <v>0.29999999999999982</v>
      </c>
      <c r="M343" s="226"/>
    </row>
    <row r="344" spans="2:13" s="229" customFormat="1" ht="15.75" customHeight="1" x14ac:dyDescent="0.15">
      <c r="B344" s="292"/>
      <c r="C344" s="274" t="s">
        <v>64</v>
      </c>
      <c r="D344" s="300">
        <v>3.5</v>
      </c>
      <c r="E344" s="301">
        <v>3.1</v>
      </c>
      <c r="F344" s="294">
        <v>-0.39999999999999991</v>
      </c>
      <c r="G344" s="300">
        <v>3</v>
      </c>
      <c r="H344" s="301">
        <v>3</v>
      </c>
      <c r="I344" s="294">
        <v>0</v>
      </c>
      <c r="J344" s="300">
        <v>2</v>
      </c>
      <c r="K344" s="301">
        <v>2</v>
      </c>
      <c r="L344" s="294">
        <v>0</v>
      </c>
      <c r="M344" s="226"/>
    </row>
    <row r="345" spans="2:13" s="229" customFormat="1" ht="15.75" customHeight="1" x14ac:dyDescent="0.15">
      <c r="B345" s="292"/>
      <c r="C345" s="274" t="s">
        <v>65</v>
      </c>
      <c r="D345" s="300">
        <v>3.1</v>
      </c>
      <c r="E345" s="301">
        <v>3.1</v>
      </c>
      <c r="F345" s="294">
        <v>0</v>
      </c>
      <c r="G345" s="300">
        <v>2.5</v>
      </c>
      <c r="H345" s="301">
        <v>2.5</v>
      </c>
      <c r="I345" s="294">
        <v>0</v>
      </c>
      <c r="J345" s="300">
        <v>1.7</v>
      </c>
      <c r="K345" s="301">
        <v>1.8</v>
      </c>
      <c r="L345" s="294">
        <v>0.10000000000000009</v>
      </c>
      <c r="M345" s="226"/>
    </row>
    <row r="346" spans="2:13" s="229" customFormat="1" ht="15.75" customHeight="1" x14ac:dyDescent="0.15">
      <c r="B346" s="292"/>
      <c r="C346" s="274" t="s">
        <v>66</v>
      </c>
      <c r="D346" s="300">
        <v>3.3</v>
      </c>
      <c r="E346" s="301">
        <v>3.3</v>
      </c>
      <c r="F346" s="294">
        <v>0</v>
      </c>
      <c r="G346" s="300">
        <v>2.8</v>
      </c>
      <c r="H346" s="301">
        <v>2.6</v>
      </c>
      <c r="I346" s="294">
        <v>-0.19999999999999973</v>
      </c>
      <c r="J346" s="300">
        <v>2.2000000000000002</v>
      </c>
      <c r="K346" s="301">
        <v>2</v>
      </c>
      <c r="L346" s="294">
        <v>-0.20000000000000018</v>
      </c>
      <c r="M346" s="226"/>
    </row>
    <row r="347" spans="2:13" s="229" customFormat="1" ht="15.75" customHeight="1" x14ac:dyDescent="0.15">
      <c r="B347" s="292"/>
      <c r="C347" s="274" t="s">
        <v>67</v>
      </c>
      <c r="D347" s="300">
        <v>3.2</v>
      </c>
      <c r="E347" s="301">
        <v>3.3</v>
      </c>
      <c r="F347" s="294">
        <v>9.9999999999999645E-2</v>
      </c>
      <c r="G347" s="300">
        <v>3.2</v>
      </c>
      <c r="H347" s="301">
        <v>3.3</v>
      </c>
      <c r="I347" s="294">
        <v>9.9999999999999645E-2</v>
      </c>
      <c r="J347" s="300">
        <v>1.7</v>
      </c>
      <c r="K347" s="301">
        <v>2</v>
      </c>
      <c r="L347" s="294">
        <v>0.30000000000000004</v>
      </c>
      <c r="M347" s="226"/>
    </row>
    <row r="348" spans="2:13" s="229" customFormat="1" ht="15.75" customHeight="1" x14ac:dyDescent="0.15">
      <c r="B348" s="270"/>
      <c r="C348" s="346" t="s">
        <v>68</v>
      </c>
      <c r="D348" s="302">
        <v>3.3</v>
      </c>
      <c r="E348" s="303">
        <v>3.2</v>
      </c>
      <c r="F348" s="304">
        <v>-9.9999999999999645E-2</v>
      </c>
      <c r="G348" s="302">
        <v>3</v>
      </c>
      <c r="H348" s="303">
        <v>2.9</v>
      </c>
      <c r="I348" s="304">
        <v>-0.10000000000000009</v>
      </c>
      <c r="J348" s="302">
        <v>1.8</v>
      </c>
      <c r="K348" s="303">
        <v>2</v>
      </c>
      <c r="L348" s="304">
        <v>0.19999999999999996</v>
      </c>
      <c r="M348" s="226"/>
    </row>
    <row r="349" spans="2:13" s="229" customFormat="1" ht="15.75" customHeight="1" x14ac:dyDescent="0.15">
      <c r="B349" s="292" t="s">
        <v>69</v>
      </c>
      <c r="C349" s="274" t="s">
        <v>70</v>
      </c>
      <c r="D349" s="305">
        <v>3.4</v>
      </c>
      <c r="E349" s="306">
        <v>3.5</v>
      </c>
      <c r="F349" s="295">
        <v>0.10000000000000009</v>
      </c>
      <c r="G349" s="305">
        <v>3</v>
      </c>
      <c r="H349" s="306">
        <v>2.9</v>
      </c>
      <c r="I349" s="295">
        <v>-0.10000000000000009</v>
      </c>
      <c r="J349" s="305">
        <v>2</v>
      </c>
      <c r="K349" s="306" t="s">
        <v>305</v>
      </c>
      <c r="L349" s="295">
        <v>0</v>
      </c>
      <c r="M349" s="226"/>
    </row>
    <row r="350" spans="2:13" s="229" customFormat="1" ht="15.75" customHeight="1" x14ac:dyDescent="0.15">
      <c r="B350" s="292"/>
      <c r="C350" s="274" t="s">
        <v>71</v>
      </c>
      <c r="D350" s="300">
        <v>3.8</v>
      </c>
      <c r="E350" s="301">
        <v>3.6</v>
      </c>
      <c r="F350" s="294">
        <v>-0.19999999999999973</v>
      </c>
      <c r="G350" s="300">
        <v>2.5</v>
      </c>
      <c r="H350" s="301">
        <v>2.6</v>
      </c>
      <c r="I350" s="294">
        <v>0.10000000000000009</v>
      </c>
      <c r="J350" s="300">
        <v>1.8</v>
      </c>
      <c r="K350" s="301">
        <v>1.9</v>
      </c>
      <c r="L350" s="294">
        <v>9.9999999999999867E-2</v>
      </c>
      <c r="M350" s="226"/>
    </row>
    <row r="351" spans="2:13" s="229" customFormat="1" ht="15.75" customHeight="1" x14ac:dyDescent="0.15">
      <c r="B351" s="292"/>
      <c r="C351" s="274" t="s">
        <v>72</v>
      </c>
      <c r="D351" s="300">
        <v>3.9</v>
      </c>
      <c r="E351" s="301">
        <v>3.8</v>
      </c>
      <c r="F351" s="294">
        <v>-0.10000000000000009</v>
      </c>
      <c r="G351" s="300">
        <v>3.1</v>
      </c>
      <c r="H351" s="301">
        <v>3</v>
      </c>
      <c r="I351" s="294">
        <v>-0.10000000000000009</v>
      </c>
      <c r="J351" s="300">
        <v>2.4</v>
      </c>
      <c r="K351" s="301">
        <v>2</v>
      </c>
      <c r="L351" s="294">
        <v>-0.39999999999999991</v>
      </c>
      <c r="M351" s="226"/>
    </row>
    <row r="352" spans="2:13" s="229" customFormat="1" ht="15.75" customHeight="1" x14ac:dyDescent="0.15">
      <c r="B352" s="292"/>
      <c r="C352" s="274" t="s">
        <v>73</v>
      </c>
      <c r="D352" s="300">
        <v>3.3</v>
      </c>
      <c r="E352" s="301">
        <v>3.3</v>
      </c>
      <c r="F352" s="294">
        <v>0</v>
      </c>
      <c r="G352" s="300">
        <v>2.9</v>
      </c>
      <c r="H352" s="301">
        <v>2.8</v>
      </c>
      <c r="I352" s="294">
        <v>-0.10000000000000009</v>
      </c>
      <c r="J352" s="300">
        <v>1.6</v>
      </c>
      <c r="K352" s="301">
        <v>1.6</v>
      </c>
      <c r="L352" s="294">
        <v>0</v>
      </c>
      <c r="M352" s="226"/>
    </row>
    <row r="353" spans="2:13" s="229" customFormat="1" ht="15.75" customHeight="1" x14ac:dyDescent="0.15">
      <c r="B353" s="270"/>
      <c r="C353" s="346" t="s">
        <v>74</v>
      </c>
      <c r="D353" s="302">
        <v>3.4</v>
      </c>
      <c r="E353" s="303">
        <v>3.1</v>
      </c>
      <c r="F353" s="304">
        <v>-0.29999999999999982</v>
      </c>
      <c r="G353" s="302">
        <v>2.9</v>
      </c>
      <c r="H353" s="303">
        <v>2.6</v>
      </c>
      <c r="I353" s="304">
        <v>-0.29999999999999982</v>
      </c>
      <c r="J353" s="302">
        <v>2</v>
      </c>
      <c r="K353" s="303">
        <v>2</v>
      </c>
      <c r="L353" s="304">
        <v>0</v>
      </c>
      <c r="M353" s="226"/>
    </row>
    <row r="354" spans="2:13" s="229" customFormat="1" ht="15.75" customHeight="1" x14ac:dyDescent="0.15">
      <c r="B354" s="292" t="s">
        <v>75</v>
      </c>
      <c r="C354" s="274" t="s">
        <v>76</v>
      </c>
      <c r="D354" s="305">
        <v>3</v>
      </c>
      <c r="E354" s="306">
        <v>3</v>
      </c>
      <c r="F354" s="295">
        <v>0</v>
      </c>
      <c r="G354" s="305">
        <v>2.8</v>
      </c>
      <c r="H354" s="306">
        <v>2.8</v>
      </c>
      <c r="I354" s="295">
        <v>0</v>
      </c>
      <c r="J354" s="305">
        <v>2</v>
      </c>
      <c r="K354" s="306" t="s">
        <v>305</v>
      </c>
      <c r="L354" s="295">
        <v>0</v>
      </c>
      <c r="M354" s="226"/>
    </row>
    <row r="355" spans="2:13" s="229" customFormat="1" ht="15.75" customHeight="1" x14ac:dyDescent="0.15">
      <c r="B355" s="292"/>
      <c r="C355" s="274" t="s">
        <v>77</v>
      </c>
      <c r="D355" s="300">
        <v>3.2</v>
      </c>
      <c r="E355" s="301">
        <v>3.6</v>
      </c>
      <c r="F355" s="294">
        <v>0.39999999999999991</v>
      </c>
      <c r="G355" s="300">
        <v>3</v>
      </c>
      <c r="H355" s="301">
        <v>3</v>
      </c>
      <c r="I355" s="294">
        <v>0</v>
      </c>
      <c r="J355" s="300" t="s">
        <v>23</v>
      </c>
      <c r="K355" s="301" t="s">
        <v>23</v>
      </c>
      <c r="L355" s="294" t="s">
        <v>23</v>
      </c>
      <c r="M355" s="226"/>
    </row>
    <row r="356" spans="2:13" s="229" customFormat="1" ht="15.75" customHeight="1" x14ac:dyDescent="0.15">
      <c r="B356" s="292"/>
      <c r="C356" s="274" t="s">
        <v>78</v>
      </c>
      <c r="D356" s="300">
        <v>3.7</v>
      </c>
      <c r="E356" s="301">
        <v>3.1</v>
      </c>
      <c r="F356" s="294">
        <v>-0.60000000000000009</v>
      </c>
      <c r="G356" s="300">
        <v>2.9</v>
      </c>
      <c r="H356" s="301">
        <v>2.9</v>
      </c>
      <c r="I356" s="294">
        <v>0</v>
      </c>
      <c r="J356" s="300">
        <v>2</v>
      </c>
      <c r="K356" s="301" t="s">
        <v>305</v>
      </c>
      <c r="L356" s="294">
        <v>0</v>
      </c>
      <c r="M356" s="226"/>
    </row>
    <row r="357" spans="2:13" s="229" customFormat="1" ht="15.75" customHeight="1" x14ac:dyDescent="0.15">
      <c r="B357" s="270"/>
      <c r="C357" s="346" t="s">
        <v>79</v>
      </c>
      <c r="D357" s="302">
        <v>3.7</v>
      </c>
      <c r="E357" s="303">
        <v>3.4</v>
      </c>
      <c r="F357" s="304">
        <v>-0.30000000000000027</v>
      </c>
      <c r="G357" s="302">
        <v>3</v>
      </c>
      <c r="H357" s="303">
        <v>3</v>
      </c>
      <c r="I357" s="304">
        <v>0</v>
      </c>
      <c r="J357" s="302">
        <v>2</v>
      </c>
      <c r="K357" s="303" t="s">
        <v>305</v>
      </c>
      <c r="L357" s="304">
        <v>0</v>
      </c>
      <c r="M357" s="226"/>
    </row>
    <row r="358" spans="2:13" s="229" customFormat="1" ht="15.75" customHeight="1" x14ac:dyDescent="0.15">
      <c r="B358" s="292" t="s">
        <v>80</v>
      </c>
      <c r="C358" s="274" t="s">
        <v>81</v>
      </c>
      <c r="D358" s="300">
        <v>3.8</v>
      </c>
      <c r="E358" s="301">
        <v>3.7</v>
      </c>
      <c r="F358" s="294">
        <v>-9.9999999999999645E-2</v>
      </c>
      <c r="G358" s="300">
        <v>2.8</v>
      </c>
      <c r="H358" s="301">
        <v>2.7</v>
      </c>
      <c r="I358" s="294">
        <v>-9.9999999999999645E-2</v>
      </c>
      <c r="J358" s="300">
        <v>2.2999999999999998</v>
      </c>
      <c r="K358" s="301">
        <v>1.8</v>
      </c>
      <c r="L358" s="294">
        <v>-0.49999999999999978</v>
      </c>
      <c r="M358" s="226"/>
    </row>
    <row r="359" spans="2:13" s="229" customFormat="1" ht="15.75" customHeight="1" x14ac:dyDescent="0.15">
      <c r="B359" s="292"/>
      <c r="C359" s="274" t="s">
        <v>189</v>
      </c>
      <c r="D359" s="300">
        <v>3.8</v>
      </c>
      <c r="E359" s="301">
        <v>3.7</v>
      </c>
      <c r="F359" s="294">
        <v>-9.9999999999999645E-2</v>
      </c>
      <c r="G359" s="300">
        <v>3.3</v>
      </c>
      <c r="H359" s="301">
        <v>3.3</v>
      </c>
      <c r="I359" s="294">
        <v>0</v>
      </c>
      <c r="J359" s="300">
        <v>2</v>
      </c>
      <c r="K359" s="301">
        <v>2</v>
      </c>
      <c r="L359" s="294">
        <v>0</v>
      </c>
      <c r="M359" s="226"/>
    </row>
    <row r="360" spans="2:13" s="229" customFormat="1" ht="15.75" customHeight="1" x14ac:dyDescent="0.15">
      <c r="B360" s="292"/>
      <c r="C360" s="274" t="s">
        <v>190</v>
      </c>
      <c r="D360" s="300">
        <v>4</v>
      </c>
      <c r="E360" s="301" t="s">
        <v>303</v>
      </c>
      <c r="F360" s="294">
        <v>-1</v>
      </c>
      <c r="G360" s="300">
        <v>3</v>
      </c>
      <c r="H360" s="301" t="s">
        <v>303</v>
      </c>
      <c r="I360" s="294">
        <v>0</v>
      </c>
      <c r="J360" s="300" t="s">
        <v>23</v>
      </c>
      <c r="K360" s="301" t="s">
        <v>23</v>
      </c>
      <c r="L360" s="294" t="s">
        <v>23</v>
      </c>
      <c r="M360" s="226"/>
    </row>
    <row r="361" spans="2:13" s="229" customFormat="1" ht="15.75" customHeight="1" x14ac:dyDescent="0.15">
      <c r="B361" s="292"/>
      <c r="C361" s="274" t="s">
        <v>191</v>
      </c>
      <c r="D361" s="300">
        <v>3.4</v>
      </c>
      <c r="E361" s="301">
        <v>3.8</v>
      </c>
      <c r="F361" s="294">
        <v>0.39999999999999991</v>
      </c>
      <c r="G361" s="300">
        <v>3.1</v>
      </c>
      <c r="H361" s="301">
        <v>3.3</v>
      </c>
      <c r="I361" s="294">
        <v>0.19999999999999973</v>
      </c>
      <c r="J361" s="300">
        <v>2.4</v>
      </c>
      <c r="K361" s="301">
        <v>2.2999999999999998</v>
      </c>
      <c r="L361" s="294">
        <v>-0.10000000000000009</v>
      </c>
      <c r="M361" s="226"/>
    </row>
    <row r="362" spans="2:13" s="229" customFormat="1" ht="15.75" customHeight="1" x14ac:dyDescent="0.15">
      <c r="B362" s="292"/>
      <c r="C362" s="274" t="s">
        <v>192</v>
      </c>
      <c r="D362" s="300">
        <v>3.5</v>
      </c>
      <c r="E362" s="301">
        <v>3.7</v>
      </c>
      <c r="F362" s="294">
        <v>0.20000000000000018</v>
      </c>
      <c r="G362" s="300">
        <v>2.9</v>
      </c>
      <c r="H362" s="301">
        <v>2.6</v>
      </c>
      <c r="I362" s="294">
        <v>-0.29999999999999982</v>
      </c>
      <c r="J362" s="300">
        <v>1.8</v>
      </c>
      <c r="K362" s="301">
        <v>1.8</v>
      </c>
      <c r="L362" s="294">
        <v>0</v>
      </c>
      <c r="M362" s="226"/>
    </row>
    <row r="363" spans="2:13" s="229" customFormat="1" ht="15.75" customHeight="1" x14ac:dyDescent="0.15">
      <c r="B363" s="292"/>
      <c r="C363" s="274" t="s">
        <v>82</v>
      </c>
      <c r="D363" s="300">
        <v>3.1</v>
      </c>
      <c r="E363" s="301">
        <v>3</v>
      </c>
      <c r="F363" s="294">
        <v>-0.10000000000000009</v>
      </c>
      <c r="G363" s="300">
        <v>2.9</v>
      </c>
      <c r="H363" s="301">
        <v>3</v>
      </c>
      <c r="I363" s="294">
        <v>0.10000000000000009</v>
      </c>
      <c r="J363" s="300">
        <v>2</v>
      </c>
      <c r="K363" s="301" t="s">
        <v>305</v>
      </c>
      <c r="L363" s="294">
        <v>0</v>
      </c>
      <c r="M363" s="226"/>
    </row>
    <row r="364" spans="2:13" s="229" customFormat="1" ht="15.75" customHeight="1" x14ac:dyDescent="0.15">
      <c r="B364" s="292"/>
      <c r="C364" s="274" t="s">
        <v>193</v>
      </c>
      <c r="D364" s="300">
        <v>3.8</v>
      </c>
      <c r="E364" s="301">
        <v>3.3</v>
      </c>
      <c r="F364" s="294">
        <v>-0.5</v>
      </c>
      <c r="G364" s="300">
        <v>3.1</v>
      </c>
      <c r="H364" s="301">
        <v>3.1</v>
      </c>
      <c r="I364" s="294">
        <v>0</v>
      </c>
      <c r="J364" s="300">
        <v>2</v>
      </c>
      <c r="K364" s="301">
        <v>2.4</v>
      </c>
      <c r="L364" s="294">
        <v>0.39999999999999991</v>
      </c>
      <c r="M364" s="226"/>
    </row>
    <row r="365" spans="2:13" s="229" customFormat="1" ht="15.75" customHeight="1" thickBot="1" x14ac:dyDescent="0.2">
      <c r="B365" s="270"/>
      <c r="C365" s="346" t="s">
        <v>83</v>
      </c>
      <c r="D365" s="302">
        <v>3.1</v>
      </c>
      <c r="E365" s="332">
        <v>3</v>
      </c>
      <c r="F365" s="304">
        <v>-0.10000000000000009</v>
      </c>
      <c r="G365" s="302">
        <v>3</v>
      </c>
      <c r="H365" s="332">
        <v>2.9</v>
      </c>
      <c r="I365" s="304">
        <v>-0.10000000000000009</v>
      </c>
      <c r="J365" s="302">
        <v>2</v>
      </c>
      <c r="K365" s="332">
        <v>2</v>
      </c>
      <c r="L365" s="304">
        <v>0</v>
      </c>
      <c r="M365" s="226"/>
    </row>
    <row r="366" spans="2:13" s="229" customFormat="1" ht="15.75" customHeight="1" thickBot="1" x14ac:dyDescent="0.2">
      <c r="B366" s="296"/>
      <c r="C366" s="296"/>
      <c r="D366" s="297"/>
      <c r="E366" s="297"/>
      <c r="F366" s="297"/>
      <c r="G366" s="297"/>
      <c r="H366" s="297"/>
      <c r="I366" s="297"/>
      <c r="J366" s="297"/>
      <c r="K366" s="297"/>
      <c r="L366" s="297"/>
      <c r="M366" s="226"/>
    </row>
    <row r="367" spans="2:13" s="229" customFormat="1" ht="15.75" customHeight="1" x14ac:dyDescent="0.15">
      <c r="B367" s="347" t="s">
        <v>250</v>
      </c>
      <c r="C367" s="351"/>
      <c r="D367" s="336">
        <v>3.52</v>
      </c>
      <c r="E367" s="337">
        <v>3.45</v>
      </c>
      <c r="F367" s="338">
        <v>-7.0000000000000007E-2</v>
      </c>
      <c r="G367" s="336">
        <v>2.91</v>
      </c>
      <c r="H367" s="337">
        <v>2.88</v>
      </c>
      <c r="I367" s="338">
        <v>-0.03</v>
      </c>
      <c r="J367" s="336">
        <v>2.17</v>
      </c>
      <c r="K367" s="337">
        <v>2.0499999999999998</v>
      </c>
      <c r="L367" s="338">
        <v>-0.12</v>
      </c>
      <c r="M367" s="226"/>
    </row>
    <row r="368" spans="2:13" s="56" customFormat="1" ht="15.75" customHeight="1" thickBot="1" x14ac:dyDescent="0.2">
      <c r="B368" s="353" t="s">
        <v>286</v>
      </c>
      <c r="C368" s="349"/>
      <c r="D368" s="286">
        <v>3.52</v>
      </c>
      <c r="E368" s="287">
        <v>3.46</v>
      </c>
      <c r="F368" s="311">
        <v>-6.0000000000000053E-2</v>
      </c>
      <c r="G368" s="299">
        <v>2.71</v>
      </c>
      <c r="H368" s="287">
        <v>2.68</v>
      </c>
      <c r="I368" s="312">
        <v>-2.9999999999999805E-2</v>
      </c>
      <c r="J368" s="286">
        <v>2.23</v>
      </c>
      <c r="K368" s="287">
        <v>2.1</v>
      </c>
      <c r="L368" s="288">
        <v>-0.12999999999999989</v>
      </c>
      <c r="M368" s="58"/>
    </row>
    <row r="369" spans="2:13" s="56" customFormat="1" ht="13.5" customHeight="1" x14ac:dyDescent="0.15">
      <c r="B369" s="350"/>
      <c r="C369" s="350"/>
      <c r="D369" s="217"/>
      <c r="E369" s="217"/>
      <c r="F369" s="335"/>
      <c r="G369" s="217"/>
      <c r="H369" s="217"/>
      <c r="I369" s="335"/>
      <c r="J369" s="217"/>
      <c r="K369" s="217"/>
      <c r="L369" s="217"/>
      <c r="M369" s="58"/>
    </row>
    <row r="370" spans="2:13" s="56" customFormat="1" ht="13.5" customHeight="1" x14ac:dyDescent="0.15">
      <c r="B370" s="58" t="s">
        <v>287</v>
      </c>
      <c r="C370" s="350"/>
      <c r="D370" s="217"/>
      <c r="E370" s="217"/>
      <c r="F370" s="335"/>
      <c r="G370" s="217"/>
      <c r="H370" s="217"/>
      <c r="I370" s="335"/>
      <c r="J370" s="217"/>
      <c r="K370" s="217"/>
      <c r="L370" s="217"/>
      <c r="M370" s="58"/>
    </row>
    <row r="371" spans="2:13" s="229" customFormat="1" ht="15.75" customHeight="1" x14ac:dyDescent="0.15">
      <c r="B371" s="296"/>
      <c r="C371" s="296"/>
      <c r="D371" s="297"/>
      <c r="E371" s="297"/>
      <c r="F371" s="297"/>
      <c r="G371" s="297"/>
      <c r="H371" s="297"/>
      <c r="I371" s="297"/>
      <c r="J371" s="297"/>
      <c r="K371" s="297"/>
      <c r="L371" s="297"/>
      <c r="M371" s="226"/>
    </row>
    <row r="372" spans="2:13" s="229" customFormat="1" ht="15.75" customHeight="1" x14ac:dyDescent="0.15">
      <c r="B372" s="22" t="s">
        <v>88</v>
      </c>
      <c r="C372" s="22"/>
      <c r="D372" s="297"/>
      <c r="E372" s="297"/>
      <c r="F372" s="297"/>
      <c r="G372" s="297"/>
      <c r="H372" s="297"/>
      <c r="I372" s="297"/>
      <c r="J372" s="297"/>
      <c r="K372" s="297"/>
      <c r="L372" s="297"/>
      <c r="M372" s="226"/>
    </row>
    <row r="373" spans="2:13" s="229" customFormat="1" ht="15.75" customHeight="1" thickBot="1" x14ac:dyDescent="0.2">
      <c r="B373" s="555" t="s">
        <v>89</v>
      </c>
      <c r="C373" s="556"/>
      <c r="D373" s="548" t="s">
        <v>37</v>
      </c>
      <c r="E373" s="549"/>
      <c r="F373" s="550"/>
      <c r="G373" s="548" t="s">
        <v>38</v>
      </c>
      <c r="H373" s="549"/>
      <c r="I373" s="550"/>
      <c r="J373" s="548" t="s">
        <v>39</v>
      </c>
      <c r="K373" s="549"/>
      <c r="L373" s="550"/>
      <c r="M373" s="226"/>
    </row>
    <row r="374" spans="2:13" s="229" customFormat="1" ht="42" customHeight="1" x14ac:dyDescent="0.15">
      <c r="B374" s="557"/>
      <c r="C374" s="558"/>
      <c r="D374" s="271" t="s">
        <v>300</v>
      </c>
      <c r="E374" s="272" t="s">
        <v>301</v>
      </c>
      <c r="F374" s="273" t="s">
        <v>249</v>
      </c>
      <c r="G374" s="271" t="s">
        <v>300</v>
      </c>
      <c r="H374" s="272" t="s">
        <v>301</v>
      </c>
      <c r="I374" s="273" t="s">
        <v>249</v>
      </c>
      <c r="J374" s="271" t="s">
        <v>300</v>
      </c>
      <c r="K374" s="272" t="s">
        <v>301</v>
      </c>
      <c r="L374" s="273" t="s">
        <v>249</v>
      </c>
      <c r="M374" s="226"/>
    </row>
    <row r="375" spans="2:13" s="229" customFormat="1" ht="15.75" customHeight="1" x14ac:dyDescent="0.15">
      <c r="B375" s="269" t="s">
        <v>40</v>
      </c>
      <c r="C375" s="275" t="s">
        <v>90</v>
      </c>
      <c r="D375" s="318">
        <v>3.5</v>
      </c>
      <c r="E375" s="319">
        <v>3.4</v>
      </c>
      <c r="F375" s="320">
        <v>-0.10000000000000009</v>
      </c>
      <c r="G375" s="321">
        <v>2.9</v>
      </c>
      <c r="H375" s="319">
        <v>3</v>
      </c>
      <c r="I375" s="295">
        <v>0.10000000000000009</v>
      </c>
      <c r="J375" s="320">
        <v>2.4</v>
      </c>
      <c r="K375" s="306">
        <v>2</v>
      </c>
      <c r="L375" s="295">
        <v>-0.39999999999999991</v>
      </c>
      <c r="M375" s="226"/>
    </row>
    <row r="376" spans="2:13" s="229" customFormat="1" ht="15.75" customHeight="1" x14ac:dyDescent="0.15">
      <c r="B376" s="292" t="s">
        <v>41</v>
      </c>
      <c r="C376" s="70" t="s">
        <v>91</v>
      </c>
      <c r="D376" s="322">
        <v>3.6</v>
      </c>
      <c r="E376" s="323">
        <v>3.5</v>
      </c>
      <c r="F376" s="324">
        <v>-0.10000000000000009</v>
      </c>
      <c r="G376" s="325">
        <v>2.8</v>
      </c>
      <c r="H376" s="323">
        <v>2.8</v>
      </c>
      <c r="I376" s="294">
        <v>0</v>
      </c>
      <c r="J376" s="324">
        <v>2.2999999999999998</v>
      </c>
      <c r="K376" s="301">
        <v>2.2000000000000002</v>
      </c>
      <c r="L376" s="294">
        <v>-9.9999999999999645E-2</v>
      </c>
      <c r="M376" s="226"/>
    </row>
    <row r="377" spans="2:13" s="229" customFormat="1" ht="15.75" customHeight="1" x14ac:dyDescent="0.15">
      <c r="B377" s="292" t="s">
        <v>48</v>
      </c>
      <c r="C377" s="70" t="s">
        <v>254</v>
      </c>
      <c r="D377" s="322">
        <v>3.5</v>
      </c>
      <c r="E377" s="323">
        <v>3.6</v>
      </c>
      <c r="F377" s="324">
        <v>0.10000000000000009</v>
      </c>
      <c r="G377" s="325">
        <v>2.9</v>
      </c>
      <c r="H377" s="323">
        <v>2.9</v>
      </c>
      <c r="I377" s="294">
        <v>0</v>
      </c>
      <c r="J377" s="324">
        <v>2.2999999999999998</v>
      </c>
      <c r="K377" s="301">
        <v>2.2000000000000002</v>
      </c>
      <c r="L377" s="294">
        <v>-9.9999999999999645E-2</v>
      </c>
      <c r="M377" s="226"/>
    </row>
    <row r="378" spans="2:13" s="229" customFormat="1" ht="15.75" customHeight="1" x14ac:dyDescent="0.15">
      <c r="B378" s="292" t="s">
        <v>52</v>
      </c>
      <c r="C378" s="70" t="s">
        <v>92</v>
      </c>
      <c r="D378" s="322">
        <v>3.7</v>
      </c>
      <c r="E378" s="323">
        <v>3.6</v>
      </c>
      <c r="F378" s="324">
        <v>-0.10000000000000009</v>
      </c>
      <c r="G378" s="325">
        <v>3</v>
      </c>
      <c r="H378" s="323">
        <v>2.8</v>
      </c>
      <c r="I378" s="294">
        <v>-0.20000000000000018</v>
      </c>
      <c r="J378" s="324">
        <v>2.4</v>
      </c>
      <c r="K378" s="301">
        <v>2.1</v>
      </c>
      <c r="L378" s="294">
        <v>-0.29999999999999982</v>
      </c>
      <c r="M378" s="226"/>
    </row>
    <row r="379" spans="2:13" s="229" customFormat="1" ht="15.75" customHeight="1" x14ac:dyDescent="0.15">
      <c r="B379" s="292" t="s">
        <v>56</v>
      </c>
      <c r="C379" s="70" t="s">
        <v>93</v>
      </c>
      <c r="D379" s="322">
        <v>3.4</v>
      </c>
      <c r="E379" s="323">
        <v>3.3</v>
      </c>
      <c r="F379" s="324">
        <v>-0.10000000000000009</v>
      </c>
      <c r="G379" s="325">
        <v>3</v>
      </c>
      <c r="H379" s="323">
        <v>2.9</v>
      </c>
      <c r="I379" s="294">
        <v>-0.10000000000000009</v>
      </c>
      <c r="J379" s="324">
        <v>1.5</v>
      </c>
      <c r="K379" s="301">
        <v>1.7</v>
      </c>
      <c r="L379" s="294">
        <v>0.19999999999999996</v>
      </c>
      <c r="M379" s="226"/>
    </row>
    <row r="380" spans="2:13" s="229" customFormat="1" ht="15.75" customHeight="1" x14ac:dyDescent="0.15">
      <c r="B380" s="292" t="s">
        <v>61</v>
      </c>
      <c r="C380" s="70" t="s">
        <v>94</v>
      </c>
      <c r="D380" s="322">
        <v>3.3</v>
      </c>
      <c r="E380" s="323">
        <v>3.2</v>
      </c>
      <c r="F380" s="324">
        <v>-9.9999999999999645E-2</v>
      </c>
      <c r="G380" s="325">
        <v>2.8</v>
      </c>
      <c r="H380" s="323">
        <v>2.8</v>
      </c>
      <c r="I380" s="294">
        <v>0</v>
      </c>
      <c r="J380" s="324">
        <v>1.9</v>
      </c>
      <c r="K380" s="301">
        <v>1.9</v>
      </c>
      <c r="L380" s="294">
        <v>0</v>
      </c>
      <c r="M380" s="226"/>
    </row>
    <row r="381" spans="2:13" s="229" customFormat="1" ht="15.75" customHeight="1" x14ac:dyDescent="0.15">
      <c r="B381" s="292" t="s">
        <v>69</v>
      </c>
      <c r="C381" s="70" t="s">
        <v>95</v>
      </c>
      <c r="D381" s="322">
        <v>3.5</v>
      </c>
      <c r="E381" s="323">
        <v>3.4</v>
      </c>
      <c r="F381" s="324">
        <v>-0.10000000000000009</v>
      </c>
      <c r="G381" s="325">
        <v>2.9</v>
      </c>
      <c r="H381" s="323">
        <v>2.8</v>
      </c>
      <c r="I381" s="294">
        <v>-0.10000000000000009</v>
      </c>
      <c r="J381" s="324">
        <v>2</v>
      </c>
      <c r="K381" s="301">
        <v>1.9</v>
      </c>
      <c r="L381" s="294">
        <v>-0.10000000000000009</v>
      </c>
      <c r="M381" s="226"/>
    </row>
    <row r="382" spans="2:13" s="229" customFormat="1" ht="15.75" customHeight="1" x14ac:dyDescent="0.15">
      <c r="B382" s="292" t="s">
        <v>75</v>
      </c>
      <c r="C382" s="70" t="s">
        <v>93</v>
      </c>
      <c r="D382" s="322">
        <v>3.5</v>
      </c>
      <c r="E382" s="323">
        <v>3.3</v>
      </c>
      <c r="F382" s="324">
        <v>-0.20000000000000018</v>
      </c>
      <c r="G382" s="325">
        <v>2.9</v>
      </c>
      <c r="H382" s="323">
        <v>2.9</v>
      </c>
      <c r="I382" s="294">
        <v>0</v>
      </c>
      <c r="J382" s="324">
        <v>2</v>
      </c>
      <c r="K382" s="301">
        <v>2</v>
      </c>
      <c r="L382" s="294">
        <v>0</v>
      </c>
      <c r="M382" s="226"/>
    </row>
    <row r="383" spans="2:13" s="229" customFormat="1" ht="15.75" customHeight="1" thickBot="1" x14ac:dyDescent="0.2">
      <c r="B383" s="270" t="s">
        <v>80</v>
      </c>
      <c r="C383" s="72" t="s">
        <v>255</v>
      </c>
      <c r="D383" s="326">
        <v>3.5</v>
      </c>
      <c r="E383" s="327">
        <v>3.5</v>
      </c>
      <c r="F383" s="328">
        <v>0</v>
      </c>
      <c r="G383" s="329">
        <v>3</v>
      </c>
      <c r="H383" s="327">
        <v>3</v>
      </c>
      <c r="I383" s="304">
        <v>0</v>
      </c>
      <c r="J383" s="328">
        <v>2.1</v>
      </c>
      <c r="K383" s="332">
        <v>2</v>
      </c>
      <c r="L383" s="304">
        <v>-0.10000000000000009</v>
      </c>
      <c r="M383" s="226"/>
    </row>
    <row r="384" spans="2:13" s="229" customFormat="1" ht="13.5" customHeight="1" x14ac:dyDescent="0.15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6"/>
    </row>
    <row r="385" spans="2:17" ht="13.5" customHeight="1" x14ac:dyDescent="0.15">
      <c r="B385" s="233" t="s">
        <v>96</v>
      </c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7"/>
    </row>
    <row r="386" spans="2:17" ht="13.5" customHeight="1" x14ac:dyDescent="0.15">
      <c r="B386" s="234" t="s">
        <v>97</v>
      </c>
      <c r="C386" s="22" t="s">
        <v>199</v>
      </c>
      <c r="D386" s="139"/>
      <c r="E386" s="139"/>
      <c r="F386" s="139"/>
      <c r="G386" s="139"/>
      <c r="H386" s="139"/>
      <c r="I386" s="139"/>
      <c r="J386" s="139"/>
      <c r="K386" s="139"/>
      <c r="L386" s="139"/>
      <c r="M386" s="227"/>
    </row>
    <row r="387" spans="2:17" ht="13.5" customHeight="1" x14ac:dyDescent="0.15">
      <c r="B387" s="22"/>
      <c r="C387" s="22" t="s">
        <v>200</v>
      </c>
      <c r="D387" s="22"/>
      <c r="E387" s="22"/>
      <c r="F387" s="22"/>
      <c r="G387" s="22"/>
      <c r="H387" s="22"/>
      <c r="I387" s="22"/>
      <c r="J387" s="22"/>
      <c r="K387" s="22"/>
      <c r="L387" s="22"/>
      <c r="M387" s="227"/>
    </row>
    <row r="388" spans="2:17" ht="13.5" customHeight="1" x14ac:dyDescent="0.15">
      <c r="B388" s="234" t="s">
        <v>98</v>
      </c>
      <c r="C388" s="22" t="s">
        <v>201</v>
      </c>
      <c r="D388" s="22"/>
      <c r="E388" s="22"/>
      <c r="F388" s="22"/>
      <c r="G388" s="22"/>
      <c r="H388" s="22"/>
      <c r="I388" s="22"/>
      <c r="J388" s="22"/>
      <c r="K388" s="22"/>
      <c r="L388" s="22"/>
      <c r="M388" s="227"/>
    </row>
    <row r="389" spans="2:17" ht="13.5" customHeight="1" x14ac:dyDescent="0.15">
      <c r="B389" s="22"/>
      <c r="C389" s="22" t="s">
        <v>168</v>
      </c>
      <c r="D389" s="22"/>
      <c r="E389" s="22"/>
      <c r="F389" s="22"/>
      <c r="G389" s="22"/>
      <c r="H389" s="22"/>
      <c r="I389" s="22"/>
      <c r="J389" s="22"/>
      <c r="K389" s="22"/>
      <c r="L389" s="22"/>
      <c r="M389" s="227"/>
    </row>
    <row r="390" spans="2:17" ht="13.5" customHeight="1" x14ac:dyDescent="0.15">
      <c r="B390" s="234" t="s">
        <v>99</v>
      </c>
      <c r="C390" s="22" t="s">
        <v>202</v>
      </c>
      <c r="D390" s="22"/>
      <c r="E390" s="22"/>
      <c r="F390" s="22"/>
      <c r="G390" s="22"/>
      <c r="H390" s="22"/>
      <c r="I390" s="22"/>
      <c r="J390" s="22"/>
      <c r="K390" s="22"/>
      <c r="L390" s="22"/>
      <c r="M390" s="227"/>
    </row>
    <row r="391" spans="2:17" ht="13.5" customHeight="1" x14ac:dyDescent="0.15">
      <c r="B391" s="22"/>
      <c r="C391" s="22" t="s">
        <v>203</v>
      </c>
      <c r="D391" s="22"/>
      <c r="E391" s="22"/>
      <c r="F391" s="22"/>
      <c r="G391" s="22"/>
      <c r="H391" s="22"/>
      <c r="I391" s="22"/>
      <c r="J391" s="22"/>
      <c r="K391" s="22"/>
      <c r="L391" s="22"/>
      <c r="M391" s="227"/>
    </row>
    <row r="392" spans="2:17" ht="13.5" customHeight="1" x14ac:dyDescent="0.15">
      <c r="B392" s="357" t="s">
        <v>297</v>
      </c>
      <c r="C392" s="356" t="s">
        <v>298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27"/>
    </row>
    <row r="393" spans="2:17" ht="17.25" customHeight="1" x14ac:dyDescent="0.15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90" t="s">
        <v>212</v>
      </c>
      <c r="M393" s="227"/>
    </row>
    <row r="394" spans="2:17" s="229" customFormat="1" ht="27" customHeight="1" x14ac:dyDescent="0.15">
      <c r="B394" s="120" t="s">
        <v>175</v>
      </c>
      <c r="C394" s="226"/>
      <c r="D394" s="226"/>
      <c r="E394" s="226"/>
      <c r="F394" s="226"/>
      <c r="G394" s="226"/>
      <c r="H394" s="226"/>
      <c r="I394" s="226"/>
      <c r="J394" s="230"/>
      <c r="K394" s="230"/>
      <c r="L394" s="230"/>
      <c r="M394" s="230"/>
    </row>
    <row r="395" spans="2:17" s="229" customFormat="1" ht="15.75" customHeight="1" thickBot="1" x14ac:dyDescent="0.2">
      <c r="B395" s="551" t="s">
        <v>35</v>
      </c>
      <c r="C395" s="553" t="s">
        <v>36</v>
      </c>
      <c r="D395" s="548" t="s">
        <v>37</v>
      </c>
      <c r="E395" s="549"/>
      <c r="F395" s="550"/>
      <c r="G395" s="548" t="s">
        <v>38</v>
      </c>
      <c r="H395" s="549"/>
      <c r="I395" s="550"/>
      <c r="J395" s="548" t="s">
        <v>39</v>
      </c>
      <c r="K395" s="549"/>
      <c r="L395" s="550"/>
      <c r="M395" s="226"/>
    </row>
    <row r="396" spans="2:17" s="229" customFormat="1" ht="42" customHeight="1" x14ac:dyDescent="0.15">
      <c r="B396" s="552"/>
      <c r="C396" s="554"/>
      <c r="D396" s="271" t="s">
        <v>300</v>
      </c>
      <c r="E396" s="272" t="s">
        <v>301</v>
      </c>
      <c r="F396" s="273" t="s">
        <v>249</v>
      </c>
      <c r="G396" s="271" t="s">
        <v>300</v>
      </c>
      <c r="H396" s="272" t="s">
        <v>301</v>
      </c>
      <c r="I396" s="273" t="s">
        <v>249</v>
      </c>
      <c r="J396" s="271" t="s">
        <v>300</v>
      </c>
      <c r="K396" s="272" t="s">
        <v>301</v>
      </c>
      <c r="L396" s="273" t="s">
        <v>249</v>
      </c>
      <c r="M396" s="226"/>
    </row>
    <row r="397" spans="2:17" s="229" customFormat="1" ht="15.75" customHeight="1" x14ac:dyDescent="0.15">
      <c r="B397" s="270" t="s">
        <v>40</v>
      </c>
      <c r="C397" s="346" t="s">
        <v>40</v>
      </c>
      <c r="D397" s="330">
        <v>3.5</v>
      </c>
      <c r="E397" s="331">
        <v>3.4</v>
      </c>
      <c r="F397" s="293">
        <v>-0.10000000000000009</v>
      </c>
      <c r="G397" s="330">
        <v>3.3</v>
      </c>
      <c r="H397" s="331">
        <v>3.3</v>
      </c>
      <c r="I397" s="293">
        <v>0</v>
      </c>
      <c r="J397" s="307">
        <v>2.8</v>
      </c>
      <c r="K397" s="331">
        <v>2.4</v>
      </c>
      <c r="L397" s="293">
        <v>-0.39999999999999991</v>
      </c>
      <c r="M397" s="226"/>
    </row>
    <row r="398" spans="2:17" s="229" customFormat="1" ht="15.75" customHeight="1" x14ac:dyDescent="0.15">
      <c r="B398" s="292" t="s">
        <v>41</v>
      </c>
      <c r="C398" s="274" t="s">
        <v>42</v>
      </c>
      <c r="D398" s="300">
        <v>3.9</v>
      </c>
      <c r="E398" s="301">
        <v>3.5</v>
      </c>
      <c r="F398" s="294">
        <v>-0.39999999999999991</v>
      </c>
      <c r="G398" s="300">
        <v>2.9</v>
      </c>
      <c r="H398" s="301">
        <v>3</v>
      </c>
      <c r="I398" s="294">
        <v>0.10000000000000009</v>
      </c>
      <c r="J398" s="305">
        <v>2.8</v>
      </c>
      <c r="K398" s="301">
        <v>2.5</v>
      </c>
      <c r="L398" s="294">
        <v>-0.29999999999999982</v>
      </c>
      <c r="M398" s="226"/>
    </row>
    <row r="399" spans="2:17" s="229" customFormat="1" ht="15.75" customHeight="1" x14ac:dyDescent="0.15">
      <c r="B399" s="292"/>
      <c r="C399" s="274" t="s">
        <v>43</v>
      </c>
      <c r="D399" s="300">
        <v>3.4</v>
      </c>
      <c r="E399" s="301">
        <v>3.5</v>
      </c>
      <c r="F399" s="294">
        <v>0.10000000000000009</v>
      </c>
      <c r="G399" s="300">
        <v>2.8</v>
      </c>
      <c r="H399" s="301">
        <v>2.7</v>
      </c>
      <c r="I399" s="294">
        <v>-9.9999999999999645E-2</v>
      </c>
      <c r="J399" s="300">
        <v>2.4</v>
      </c>
      <c r="K399" s="301">
        <v>2.8</v>
      </c>
      <c r="L399" s="294">
        <v>0.39999999999999991</v>
      </c>
      <c r="M399" s="226"/>
    </row>
    <row r="400" spans="2:17" s="229" customFormat="1" ht="15.75" customHeight="1" x14ac:dyDescent="0.15">
      <c r="B400" s="292"/>
      <c r="C400" s="274" t="s">
        <v>44</v>
      </c>
      <c r="D400" s="300">
        <v>3.3</v>
      </c>
      <c r="E400" s="301">
        <v>3.3</v>
      </c>
      <c r="F400" s="294">
        <v>0</v>
      </c>
      <c r="G400" s="300">
        <v>2.5</v>
      </c>
      <c r="H400" s="301">
        <v>2.6</v>
      </c>
      <c r="I400" s="294">
        <v>0.10000000000000009</v>
      </c>
      <c r="J400" s="300">
        <v>1.9</v>
      </c>
      <c r="K400" s="301">
        <v>1.7</v>
      </c>
      <c r="L400" s="294">
        <v>-0.19999999999999996</v>
      </c>
      <c r="M400" s="226"/>
      <c r="N400" s="232"/>
      <c r="O400" s="232"/>
      <c r="P400" s="232"/>
      <c r="Q400" s="232"/>
    </row>
    <row r="401" spans="2:17" s="229" customFormat="1" ht="15.75" customHeight="1" x14ac:dyDescent="0.2">
      <c r="B401" s="292"/>
      <c r="C401" s="274" t="s">
        <v>45</v>
      </c>
      <c r="D401" s="300">
        <v>3.5</v>
      </c>
      <c r="E401" s="301">
        <v>3.3</v>
      </c>
      <c r="F401" s="294">
        <v>-0.20000000000000018</v>
      </c>
      <c r="G401" s="300">
        <v>3.4</v>
      </c>
      <c r="H401" s="301">
        <v>3.5</v>
      </c>
      <c r="I401" s="294">
        <v>0.10000000000000009</v>
      </c>
      <c r="J401" s="300">
        <v>2.7</v>
      </c>
      <c r="K401" s="301">
        <v>2.7</v>
      </c>
      <c r="L401" s="294">
        <v>0</v>
      </c>
      <c r="M401" s="226"/>
      <c r="N401" s="187"/>
      <c r="O401" s="187"/>
      <c r="P401" s="187"/>
      <c r="Q401" s="187"/>
    </row>
    <row r="402" spans="2:17" s="229" customFormat="1" ht="15.75" customHeight="1" x14ac:dyDescent="0.2">
      <c r="B402" s="292"/>
      <c r="C402" s="274" t="s">
        <v>46</v>
      </c>
      <c r="D402" s="300">
        <v>3.6</v>
      </c>
      <c r="E402" s="301">
        <v>3.7</v>
      </c>
      <c r="F402" s="294">
        <v>0.10000000000000009</v>
      </c>
      <c r="G402" s="300">
        <v>3.1</v>
      </c>
      <c r="H402" s="301">
        <v>3</v>
      </c>
      <c r="I402" s="294">
        <v>-0.10000000000000009</v>
      </c>
      <c r="J402" s="300">
        <v>1.7</v>
      </c>
      <c r="K402" s="301">
        <v>2.4</v>
      </c>
      <c r="L402" s="294">
        <v>0.7</v>
      </c>
      <c r="M402" s="226"/>
      <c r="N402" s="187"/>
      <c r="O402" s="187"/>
      <c r="P402" s="187"/>
      <c r="Q402" s="187"/>
    </row>
    <row r="403" spans="2:17" s="229" customFormat="1" ht="15.75" customHeight="1" x14ac:dyDescent="0.2">
      <c r="B403" s="270"/>
      <c r="C403" s="346" t="s">
        <v>47</v>
      </c>
      <c r="D403" s="300">
        <v>3.3</v>
      </c>
      <c r="E403" s="301">
        <v>3.4</v>
      </c>
      <c r="F403" s="294">
        <v>0.10000000000000009</v>
      </c>
      <c r="G403" s="300">
        <v>3.4</v>
      </c>
      <c r="H403" s="301">
        <v>3.4</v>
      </c>
      <c r="I403" s="294">
        <v>0</v>
      </c>
      <c r="J403" s="302">
        <v>2</v>
      </c>
      <c r="K403" s="301">
        <v>2.4</v>
      </c>
      <c r="L403" s="294">
        <v>0.39999999999999991</v>
      </c>
      <c r="M403" s="226"/>
      <c r="N403" s="187"/>
      <c r="O403" s="187"/>
      <c r="P403" s="187"/>
      <c r="Q403" s="187"/>
    </row>
    <row r="404" spans="2:17" s="229" customFormat="1" ht="15.75" customHeight="1" x14ac:dyDescent="0.15">
      <c r="B404" s="292" t="s">
        <v>48</v>
      </c>
      <c r="C404" s="274" t="s">
        <v>183</v>
      </c>
      <c r="D404" s="305">
        <v>3.6</v>
      </c>
      <c r="E404" s="306">
        <v>3.6</v>
      </c>
      <c r="F404" s="295">
        <v>0</v>
      </c>
      <c r="G404" s="305">
        <v>3.3</v>
      </c>
      <c r="H404" s="306">
        <v>3.3</v>
      </c>
      <c r="I404" s="295">
        <v>0</v>
      </c>
      <c r="J404" s="305">
        <v>2.9</v>
      </c>
      <c r="K404" s="306">
        <v>2.8</v>
      </c>
      <c r="L404" s="295">
        <v>-0.10000000000000009</v>
      </c>
      <c r="M404" s="226"/>
      <c r="N404" s="232"/>
      <c r="O404" s="232"/>
      <c r="P404" s="232"/>
      <c r="Q404" s="232"/>
    </row>
    <row r="405" spans="2:17" s="229" customFormat="1" ht="15.75" customHeight="1" x14ac:dyDescent="0.15">
      <c r="B405" s="292"/>
      <c r="C405" s="274" t="s">
        <v>49</v>
      </c>
      <c r="D405" s="300">
        <v>3.5</v>
      </c>
      <c r="E405" s="301">
        <v>3.8</v>
      </c>
      <c r="F405" s="294">
        <v>0.29999999999999982</v>
      </c>
      <c r="G405" s="300">
        <v>2.6</v>
      </c>
      <c r="H405" s="301">
        <v>3.2</v>
      </c>
      <c r="I405" s="294">
        <v>0.60000000000000009</v>
      </c>
      <c r="J405" s="300">
        <v>2</v>
      </c>
      <c r="K405" s="301">
        <v>2.2999999999999998</v>
      </c>
      <c r="L405" s="294">
        <v>0.29999999999999982</v>
      </c>
      <c r="M405" s="226"/>
      <c r="N405" s="232"/>
      <c r="O405" s="232"/>
      <c r="P405" s="232"/>
      <c r="Q405" s="232"/>
    </row>
    <row r="406" spans="2:17" s="229" customFormat="1" ht="15.75" customHeight="1" x14ac:dyDescent="0.15">
      <c r="B406" s="292"/>
      <c r="C406" s="274" t="s">
        <v>184</v>
      </c>
      <c r="D406" s="300">
        <v>3.4</v>
      </c>
      <c r="E406" s="301">
        <v>3.5</v>
      </c>
      <c r="F406" s="294">
        <v>0.10000000000000009</v>
      </c>
      <c r="G406" s="300">
        <v>3</v>
      </c>
      <c r="H406" s="301">
        <v>2.9</v>
      </c>
      <c r="I406" s="294">
        <v>-0.10000000000000009</v>
      </c>
      <c r="J406" s="300">
        <v>1.8</v>
      </c>
      <c r="K406" s="301">
        <v>1.8</v>
      </c>
      <c r="L406" s="294">
        <v>0</v>
      </c>
      <c r="M406" s="226"/>
      <c r="N406" s="232"/>
      <c r="O406" s="232"/>
      <c r="P406" s="232"/>
      <c r="Q406" s="232"/>
    </row>
    <row r="407" spans="2:17" s="229" customFormat="1" ht="15.75" customHeight="1" x14ac:dyDescent="0.15">
      <c r="B407" s="292"/>
      <c r="C407" s="274" t="s">
        <v>185</v>
      </c>
      <c r="D407" s="300">
        <v>3.2</v>
      </c>
      <c r="E407" s="301">
        <v>3.2</v>
      </c>
      <c r="F407" s="294">
        <v>0</v>
      </c>
      <c r="G407" s="300">
        <v>3</v>
      </c>
      <c r="H407" s="301">
        <v>2.9</v>
      </c>
      <c r="I407" s="294">
        <v>-0.10000000000000009</v>
      </c>
      <c r="J407" s="300">
        <v>1.8</v>
      </c>
      <c r="K407" s="301">
        <v>1.4</v>
      </c>
      <c r="L407" s="294">
        <v>-0.40000000000000013</v>
      </c>
      <c r="M407" s="226"/>
      <c r="N407" s="232"/>
      <c r="O407" s="232"/>
      <c r="P407" s="232"/>
      <c r="Q407" s="232"/>
    </row>
    <row r="408" spans="2:17" s="229" customFormat="1" ht="15.75" customHeight="1" x14ac:dyDescent="0.15">
      <c r="B408" s="292"/>
      <c r="C408" s="274" t="s">
        <v>186</v>
      </c>
      <c r="D408" s="300">
        <v>3.5</v>
      </c>
      <c r="E408" s="301">
        <v>3.5</v>
      </c>
      <c r="F408" s="294">
        <v>0</v>
      </c>
      <c r="G408" s="300">
        <v>2.6</v>
      </c>
      <c r="H408" s="301">
        <v>2.8</v>
      </c>
      <c r="I408" s="294">
        <v>0.19999999999999973</v>
      </c>
      <c r="J408" s="300">
        <v>1.8</v>
      </c>
      <c r="K408" s="301">
        <v>2.2000000000000002</v>
      </c>
      <c r="L408" s="294">
        <v>0.40000000000000013</v>
      </c>
      <c r="M408" s="226"/>
      <c r="N408" s="232"/>
      <c r="O408" s="232"/>
      <c r="P408" s="232"/>
      <c r="Q408" s="232"/>
    </row>
    <row r="409" spans="2:17" s="229" customFormat="1" ht="15.75" customHeight="1" x14ac:dyDescent="0.15">
      <c r="B409" s="292"/>
      <c r="C409" s="274" t="s">
        <v>50</v>
      </c>
      <c r="D409" s="300">
        <v>3.4</v>
      </c>
      <c r="E409" s="301">
        <v>3.4</v>
      </c>
      <c r="F409" s="294">
        <v>0</v>
      </c>
      <c r="G409" s="300">
        <v>3</v>
      </c>
      <c r="H409" s="301">
        <v>3</v>
      </c>
      <c r="I409" s="294">
        <v>0</v>
      </c>
      <c r="J409" s="300">
        <v>1.2</v>
      </c>
      <c r="K409" s="301">
        <v>1.2</v>
      </c>
      <c r="L409" s="294">
        <v>0</v>
      </c>
      <c r="M409" s="226"/>
      <c r="N409" s="232"/>
      <c r="O409" s="232"/>
      <c r="P409" s="232"/>
      <c r="Q409" s="232"/>
    </row>
    <row r="410" spans="2:17" s="229" customFormat="1" ht="15.75" customHeight="1" x14ac:dyDescent="0.15">
      <c r="B410" s="292"/>
      <c r="C410" s="274" t="s">
        <v>187</v>
      </c>
      <c r="D410" s="300">
        <v>3.3</v>
      </c>
      <c r="E410" s="301">
        <v>3.4</v>
      </c>
      <c r="F410" s="294">
        <v>0.10000000000000009</v>
      </c>
      <c r="G410" s="300">
        <v>2.7</v>
      </c>
      <c r="H410" s="301">
        <v>2.9</v>
      </c>
      <c r="I410" s="294">
        <v>0.19999999999999973</v>
      </c>
      <c r="J410" s="300">
        <v>2</v>
      </c>
      <c r="K410" s="301">
        <v>1.6</v>
      </c>
      <c r="L410" s="294">
        <v>-0.39999999999999991</v>
      </c>
      <c r="M410" s="226"/>
      <c r="N410" s="232"/>
      <c r="O410" s="232"/>
      <c r="P410" s="232"/>
      <c r="Q410" s="232"/>
    </row>
    <row r="411" spans="2:17" s="229" customFormat="1" ht="15.75" customHeight="1" x14ac:dyDescent="0.15">
      <c r="B411" s="292"/>
      <c r="C411" s="274" t="s">
        <v>51</v>
      </c>
      <c r="D411" s="300">
        <v>3.5</v>
      </c>
      <c r="E411" s="301">
        <v>3.4</v>
      </c>
      <c r="F411" s="294">
        <v>-0.10000000000000009</v>
      </c>
      <c r="G411" s="300">
        <v>2.9</v>
      </c>
      <c r="H411" s="301">
        <v>2.9</v>
      </c>
      <c r="I411" s="294">
        <v>0</v>
      </c>
      <c r="J411" s="300">
        <v>2</v>
      </c>
      <c r="K411" s="301">
        <v>2</v>
      </c>
      <c r="L411" s="294">
        <v>0</v>
      </c>
      <c r="M411" s="226"/>
      <c r="N411" s="232"/>
      <c r="O411" s="232"/>
      <c r="P411" s="232"/>
      <c r="Q411" s="232"/>
    </row>
    <row r="412" spans="2:17" s="229" customFormat="1" ht="15.75" customHeight="1" x14ac:dyDescent="0.2">
      <c r="B412" s="270"/>
      <c r="C412" s="346" t="s">
        <v>188</v>
      </c>
      <c r="D412" s="302">
        <v>3.7</v>
      </c>
      <c r="E412" s="303">
        <v>3.5</v>
      </c>
      <c r="F412" s="304">
        <v>-0.20000000000000018</v>
      </c>
      <c r="G412" s="302">
        <v>2.7</v>
      </c>
      <c r="H412" s="303">
        <v>2.8</v>
      </c>
      <c r="I412" s="304">
        <v>9.9999999999999645E-2</v>
      </c>
      <c r="J412" s="302">
        <v>2</v>
      </c>
      <c r="K412" s="303">
        <v>2.1</v>
      </c>
      <c r="L412" s="304">
        <v>0.10000000000000009</v>
      </c>
      <c r="M412" s="226"/>
      <c r="N412" s="187"/>
      <c r="O412" s="187"/>
      <c r="P412" s="187"/>
      <c r="Q412" s="188"/>
    </row>
    <row r="413" spans="2:17" s="229" customFormat="1" ht="15.75" customHeight="1" x14ac:dyDescent="0.2">
      <c r="B413" s="292" t="s">
        <v>52</v>
      </c>
      <c r="C413" s="274" t="s">
        <v>53</v>
      </c>
      <c r="D413" s="305">
        <v>3.5</v>
      </c>
      <c r="E413" s="306">
        <v>3.6</v>
      </c>
      <c r="F413" s="295">
        <v>0.10000000000000009</v>
      </c>
      <c r="G413" s="305">
        <v>3</v>
      </c>
      <c r="H413" s="306">
        <v>3.1</v>
      </c>
      <c r="I413" s="295">
        <v>0.10000000000000009</v>
      </c>
      <c r="J413" s="305">
        <v>2.2000000000000002</v>
      </c>
      <c r="K413" s="306">
        <v>2.2999999999999998</v>
      </c>
      <c r="L413" s="295">
        <v>9.9999999999999645E-2</v>
      </c>
      <c r="M413" s="226"/>
      <c r="N413" s="187"/>
      <c r="O413" s="187"/>
      <c r="P413" s="187"/>
      <c r="Q413" s="188"/>
    </row>
    <row r="414" spans="2:17" s="229" customFormat="1" ht="15.75" customHeight="1" x14ac:dyDescent="0.2">
      <c r="B414" s="292"/>
      <c r="C414" s="274" t="s">
        <v>54</v>
      </c>
      <c r="D414" s="300">
        <v>3.5</v>
      </c>
      <c r="E414" s="301">
        <v>3.3</v>
      </c>
      <c r="F414" s="294">
        <v>-0.20000000000000018</v>
      </c>
      <c r="G414" s="300">
        <v>3</v>
      </c>
      <c r="H414" s="301">
        <v>2.7</v>
      </c>
      <c r="I414" s="294">
        <v>-0.29999999999999982</v>
      </c>
      <c r="J414" s="300">
        <v>2.5</v>
      </c>
      <c r="K414" s="301">
        <v>2.5</v>
      </c>
      <c r="L414" s="294">
        <v>0</v>
      </c>
      <c r="M414" s="226"/>
      <c r="N414" s="187"/>
      <c r="O414" s="187"/>
      <c r="P414" s="187"/>
      <c r="Q414" s="188"/>
    </row>
    <row r="415" spans="2:17" s="229" customFormat="1" ht="15.75" customHeight="1" x14ac:dyDescent="0.15">
      <c r="B415" s="270"/>
      <c r="C415" s="346" t="s">
        <v>55</v>
      </c>
      <c r="D415" s="302">
        <v>3.3</v>
      </c>
      <c r="E415" s="303">
        <v>3.3</v>
      </c>
      <c r="F415" s="304">
        <v>0</v>
      </c>
      <c r="G415" s="302">
        <v>2.9</v>
      </c>
      <c r="H415" s="303">
        <v>3</v>
      </c>
      <c r="I415" s="304">
        <v>0.10000000000000009</v>
      </c>
      <c r="J415" s="302">
        <v>2.2000000000000002</v>
      </c>
      <c r="K415" s="303">
        <v>2.2999999999999998</v>
      </c>
      <c r="L415" s="304">
        <v>9.9999999999999645E-2</v>
      </c>
      <c r="M415" s="226"/>
    </row>
    <row r="416" spans="2:17" s="229" customFormat="1" ht="15.75" customHeight="1" x14ac:dyDescent="0.15">
      <c r="B416" s="292" t="s">
        <v>56</v>
      </c>
      <c r="C416" s="274" t="s">
        <v>57</v>
      </c>
      <c r="D416" s="305">
        <v>3.4</v>
      </c>
      <c r="E416" s="306">
        <v>3.5</v>
      </c>
      <c r="F416" s="295">
        <v>0.10000000000000009</v>
      </c>
      <c r="G416" s="305">
        <v>3.1</v>
      </c>
      <c r="H416" s="306">
        <v>2.9</v>
      </c>
      <c r="I416" s="295">
        <v>-0.20000000000000018</v>
      </c>
      <c r="J416" s="305">
        <v>2.4</v>
      </c>
      <c r="K416" s="306">
        <v>2.2000000000000002</v>
      </c>
      <c r="L416" s="295">
        <v>-0.19999999999999973</v>
      </c>
      <c r="M416" s="226"/>
    </row>
    <row r="417" spans="2:13" s="229" customFormat="1" ht="15.75" customHeight="1" x14ac:dyDescent="0.15">
      <c r="B417" s="292"/>
      <c r="C417" s="274" t="s">
        <v>58</v>
      </c>
      <c r="D417" s="300">
        <v>3.8</v>
      </c>
      <c r="E417" s="301">
        <v>3.5</v>
      </c>
      <c r="F417" s="294">
        <v>-0.29999999999999982</v>
      </c>
      <c r="G417" s="300">
        <v>3.2</v>
      </c>
      <c r="H417" s="301">
        <v>2.8</v>
      </c>
      <c r="I417" s="294">
        <v>-0.40000000000000036</v>
      </c>
      <c r="J417" s="300">
        <v>1.7</v>
      </c>
      <c r="K417" s="301">
        <v>1.7</v>
      </c>
      <c r="L417" s="294">
        <v>0</v>
      </c>
      <c r="M417" s="226"/>
    </row>
    <row r="418" spans="2:13" s="229" customFormat="1" ht="15.75" customHeight="1" x14ac:dyDescent="0.15">
      <c r="B418" s="292"/>
      <c r="C418" s="274" t="s">
        <v>59</v>
      </c>
      <c r="D418" s="300">
        <v>3.3</v>
      </c>
      <c r="E418" s="301">
        <v>3.1</v>
      </c>
      <c r="F418" s="294">
        <v>-0.19999999999999973</v>
      </c>
      <c r="G418" s="300">
        <v>3.1</v>
      </c>
      <c r="H418" s="301">
        <v>3.1</v>
      </c>
      <c r="I418" s="294">
        <v>0</v>
      </c>
      <c r="J418" s="300">
        <v>2.5</v>
      </c>
      <c r="K418" s="301">
        <v>2.7</v>
      </c>
      <c r="L418" s="294">
        <v>0.20000000000000018</v>
      </c>
      <c r="M418" s="226"/>
    </row>
    <row r="419" spans="2:13" s="229" customFormat="1" ht="15.75" customHeight="1" x14ac:dyDescent="0.15">
      <c r="B419" s="270"/>
      <c r="C419" s="346" t="s">
        <v>60</v>
      </c>
      <c r="D419" s="302">
        <v>3.4</v>
      </c>
      <c r="E419" s="303">
        <v>3.7</v>
      </c>
      <c r="F419" s="304">
        <v>0.30000000000000027</v>
      </c>
      <c r="G419" s="302">
        <v>2.4</v>
      </c>
      <c r="H419" s="303">
        <v>2.6</v>
      </c>
      <c r="I419" s="304">
        <v>0.20000000000000018</v>
      </c>
      <c r="J419" s="302">
        <v>1.7</v>
      </c>
      <c r="K419" s="303">
        <v>1</v>
      </c>
      <c r="L419" s="304">
        <v>-0.7</v>
      </c>
      <c r="M419" s="226"/>
    </row>
    <row r="420" spans="2:13" s="229" customFormat="1" ht="15.75" customHeight="1" x14ac:dyDescent="0.15">
      <c r="B420" s="292" t="s">
        <v>61</v>
      </c>
      <c r="C420" s="274" t="s">
        <v>62</v>
      </c>
      <c r="D420" s="305">
        <v>3.4</v>
      </c>
      <c r="E420" s="306">
        <v>3.2</v>
      </c>
      <c r="F420" s="295">
        <v>-0.19999999999999973</v>
      </c>
      <c r="G420" s="305">
        <v>3.3</v>
      </c>
      <c r="H420" s="306">
        <v>3.4</v>
      </c>
      <c r="I420" s="295">
        <v>0.10000000000000009</v>
      </c>
      <c r="J420" s="305">
        <v>2.5</v>
      </c>
      <c r="K420" s="306">
        <v>2.8</v>
      </c>
      <c r="L420" s="295">
        <v>0.29999999999999982</v>
      </c>
      <c r="M420" s="226"/>
    </row>
    <row r="421" spans="2:13" s="229" customFormat="1" ht="15.75" customHeight="1" x14ac:dyDescent="0.15">
      <c r="B421" s="292"/>
      <c r="C421" s="274" t="s">
        <v>63</v>
      </c>
      <c r="D421" s="300">
        <v>3</v>
      </c>
      <c r="E421" s="301">
        <v>3.2</v>
      </c>
      <c r="F421" s="294">
        <v>0.20000000000000018</v>
      </c>
      <c r="G421" s="300">
        <v>2.5</v>
      </c>
      <c r="H421" s="301">
        <v>2.7</v>
      </c>
      <c r="I421" s="294">
        <v>0.20000000000000018</v>
      </c>
      <c r="J421" s="300">
        <v>2</v>
      </c>
      <c r="K421" s="301">
        <v>2.2999999999999998</v>
      </c>
      <c r="L421" s="294">
        <v>0.29999999999999982</v>
      </c>
      <c r="M421" s="226"/>
    </row>
    <row r="422" spans="2:13" s="229" customFormat="1" ht="15.75" customHeight="1" x14ac:dyDescent="0.15">
      <c r="B422" s="292"/>
      <c r="C422" s="274" t="s">
        <v>64</v>
      </c>
      <c r="D422" s="300">
        <v>3.2</v>
      </c>
      <c r="E422" s="301">
        <v>3.1</v>
      </c>
      <c r="F422" s="294">
        <v>-0.10000000000000009</v>
      </c>
      <c r="G422" s="300">
        <v>2.8</v>
      </c>
      <c r="H422" s="301">
        <v>3.1</v>
      </c>
      <c r="I422" s="294">
        <v>0.30000000000000027</v>
      </c>
      <c r="J422" s="300">
        <v>2</v>
      </c>
      <c r="K422" s="301">
        <v>2</v>
      </c>
      <c r="L422" s="294">
        <v>0</v>
      </c>
      <c r="M422" s="226"/>
    </row>
    <row r="423" spans="2:13" s="229" customFormat="1" ht="15.75" customHeight="1" x14ac:dyDescent="0.15">
      <c r="B423" s="292"/>
      <c r="C423" s="274" t="s">
        <v>65</v>
      </c>
      <c r="D423" s="300">
        <v>3.1</v>
      </c>
      <c r="E423" s="301">
        <v>3</v>
      </c>
      <c r="F423" s="294">
        <v>-0.10000000000000009</v>
      </c>
      <c r="G423" s="300">
        <v>2.7</v>
      </c>
      <c r="H423" s="301">
        <v>2.7</v>
      </c>
      <c r="I423" s="294">
        <v>0</v>
      </c>
      <c r="J423" s="300">
        <v>1.2</v>
      </c>
      <c r="K423" s="301">
        <v>1.5</v>
      </c>
      <c r="L423" s="294">
        <v>0.30000000000000004</v>
      </c>
      <c r="M423" s="226"/>
    </row>
    <row r="424" spans="2:13" s="229" customFormat="1" ht="15.75" customHeight="1" x14ac:dyDescent="0.15">
      <c r="B424" s="292"/>
      <c r="C424" s="274" t="s">
        <v>66</v>
      </c>
      <c r="D424" s="300">
        <v>3</v>
      </c>
      <c r="E424" s="301">
        <v>2.8</v>
      </c>
      <c r="F424" s="294">
        <v>-0.20000000000000018</v>
      </c>
      <c r="G424" s="300">
        <v>2.4</v>
      </c>
      <c r="H424" s="301">
        <v>2.2000000000000002</v>
      </c>
      <c r="I424" s="294">
        <v>-0.19999999999999973</v>
      </c>
      <c r="J424" s="300">
        <v>1.6</v>
      </c>
      <c r="K424" s="301">
        <v>1.5</v>
      </c>
      <c r="L424" s="294">
        <v>-0.10000000000000009</v>
      </c>
      <c r="M424" s="226"/>
    </row>
    <row r="425" spans="2:13" s="229" customFormat="1" ht="15.75" customHeight="1" x14ac:dyDescent="0.15">
      <c r="B425" s="292"/>
      <c r="C425" s="274" t="s">
        <v>67</v>
      </c>
      <c r="D425" s="300">
        <v>3</v>
      </c>
      <c r="E425" s="301">
        <v>3</v>
      </c>
      <c r="F425" s="294">
        <v>0</v>
      </c>
      <c r="G425" s="300">
        <v>2.8</v>
      </c>
      <c r="H425" s="301">
        <v>3.7</v>
      </c>
      <c r="I425" s="294">
        <v>0.90000000000000036</v>
      </c>
      <c r="J425" s="300">
        <v>1.5</v>
      </c>
      <c r="K425" s="301" t="s">
        <v>303</v>
      </c>
      <c r="L425" s="294">
        <v>1.5</v>
      </c>
      <c r="M425" s="226"/>
    </row>
    <row r="426" spans="2:13" s="229" customFormat="1" ht="15.75" customHeight="1" x14ac:dyDescent="0.15">
      <c r="B426" s="270"/>
      <c r="C426" s="346" t="s">
        <v>68</v>
      </c>
      <c r="D426" s="302">
        <v>3.2</v>
      </c>
      <c r="E426" s="303">
        <v>3.1</v>
      </c>
      <c r="F426" s="304">
        <v>-0.10000000000000009</v>
      </c>
      <c r="G426" s="302">
        <v>3</v>
      </c>
      <c r="H426" s="303">
        <v>2.9</v>
      </c>
      <c r="I426" s="304">
        <v>-0.10000000000000009</v>
      </c>
      <c r="J426" s="302">
        <v>1.7</v>
      </c>
      <c r="K426" s="303">
        <v>1.6</v>
      </c>
      <c r="L426" s="304">
        <v>-9.9999999999999867E-2</v>
      </c>
      <c r="M426" s="226"/>
    </row>
    <row r="427" spans="2:13" s="229" customFormat="1" ht="15.75" customHeight="1" x14ac:dyDescent="0.15">
      <c r="B427" s="292" t="s">
        <v>69</v>
      </c>
      <c r="C427" s="274" t="s">
        <v>70</v>
      </c>
      <c r="D427" s="305">
        <v>3.3</v>
      </c>
      <c r="E427" s="306">
        <v>3.4</v>
      </c>
      <c r="F427" s="295">
        <v>0.10000000000000009</v>
      </c>
      <c r="G427" s="305">
        <v>3.2</v>
      </c>
      <c r="H427" s="306">
        <v>3.2</v>
      </c>
      <c r="I427" s="295">
        <v>0</v>
      </c>
      <c r="J427" s="305">
        <v>2.2999999999999998</v>
      </c>
      <c r="K427" s="306">
        <v>2.8</v>
      </c>
      <c r="L427" s="295">
        <v>0.5</v>
      </c>
      <c r="M427" s="226"/>
    </row>
    <row r="428" spans="2:13" s="229" customFormat="1" ht="15.75" customHeight="1" x14ac:dyDescent="0.15">
      <c r="B428" s="292"/>
      <c r="C428" s="274" t="s">
        <v>71</v>
      </c>
      <c r="D428" s="300">
        <v>3.7</v>
      </c>
      <c r="E428" s="301">
        <v>3.5</v>
      </c>
      <c r="F428" s="294">
        <v>-0.20000000000000018</v>
      </c>
      <c r="G428" s="300">
        <v>2.9</v>
      </c>
      <c r="H428" s="301">
        <v>2.8</v>
      </c>
      <c r="I428" s="294">
        <v>-0.10000000000000009</v>
      </c>
      <c r="J428" s="300">
        <v>2.2999999999999998</v>
      </c>
      <c r="K428" s="301">
        <v>2.1</v>
      </c>
      <c r="L428" s="294">
        <v>-0.19999999999999973</v>
      </c>
      <c r="M428" s="226"/>
    </row>
    <row r="429" spans="2:13" s="229" customFormat="1" ht="15.75" customHeight="1" x14ac:dyDescent="0.15">
      <c r="B429" s="292"/>
      <c r="C429" s="274" t="s">
        <v>72</v>
      </c>
      <c r="D429" s="300">
        <v>3.5</v>
      </c>
      <c r="E429" s="301">
        <v>3.6</v>
      </c>
      <c r="F429" s="294">
        <v>0.10000000000000009</v>
      </c>
      <c r="G429" s="300">
        <v>3</v>
      </c>
      <c r="H429" s="301">
        <v>3.3</v>
      </c>
      <c r="I429" s="294">
        <v>0.29999999999999982</v>
      </c>
      <c r="J429" s="300">
        <v>1.8</v>
      </c>
      <c r="K429" s="301">
        <v>2.5</v>
      </c>
      <c r="L429" s="294">
        <v>0.7</v>
      </c>
      <c r="M429" s="226"/>
    </row>
    <row r="430" spans="2:13" s="229" customFormat="1" ht="15.75" customHeight="1" x14ac:dyDescent="0.15">
      <c r="B430" s="292"/>
      <c r="C430" s="274" t="s">
        <v>73</v>
      </c>
      <c r="D430" s="300">
        <v>3.3</v>
      </c>
      <c r="E430" s="301">
        <v>3.5</v>
      </c>
      <c r="F430" s="294">
        <v>0.20000000000000018</v>
      </c>
      <c r="G430" s="300">
        <v>2.8</v>
      </c>
      <c r="H430" s="301">
        <v>2.9</v>
      </c>
      <c r="I430" s="294">
        <v>0.10000000000000009</v>
      </c>
      <c r="J430" s="300">
        <v>2</v>
      </c>
      <c r="K430" s="301">
        <v>1.8</v>
      </c>
      <c r="L430" s="294">
        <v>-0.19999999999999996</v>
      </c>
      <c r="M430" s="226"/>
    </row>
    <row r="431" spans="2:13" s="229" customFormat="1" ht="15.75" customHeight="1" x14ac:dyDescent="0.15">
      <c r="B431" s="270"/>
      <c r="C431" s="346" t="s">
        <v>74</v>
      </c>
      <c r="D431" s="302">
        <v>3.3</v>
      </c>
      <c r="E431" s="303">
        <v>3.2</v>
      </c>
      <c r="F431" s="304">
        <v>-9.9999999999999645E-2</v>
      </c>
      <c r="G431" s="302">
        <v>2.8</v>
      </c>
      <c r="H431" s="303">
        <v>2.7</v>
      </c>
      <c r="I431" s="304">
        <v>-9.9999999999999645E-2</v>
      </c>
      <c r="J431" s="302">
        <v>2.2000000000000002</v>
      </c>
      <c r="K431" s="303">
        <v>1.9</v>
      </c>
      <c r="L431" s="304">
        <v>-0.30000000000000027</v>
      </c>
      <c r="M431" s="226"/>
    </row>
    <row r="432" spans="2:13" s="229" customFormat="1" ht="15.75" customHeight="1" x14ac:dyDescent="0.15">
      <c r="B432" s="292" t="s">
        <v>75</v>
      </c>
      <c r="C432" s="274" t="s">
        <v>76</v>
      </c>
      <c r="D432" s="305">
        <v>3.1</v>
      </c>
      <c r="E432" s="306">
        <v>3.5</v>
      </c>
      <c r="F432" s="295">
        <v>0.39999999999999991</v>
      </c>
      <c r="G432" s="305">
        <v>3</v>
      </c>
      <c r="H432" s="306">
        <v>3</v>
      </c>
      <c r="I432" s="295">
        <v>0</v>
      </c>
      <c r="J432" s="305" t="s">
        <v>23</v>
      </c>
      <c r="K432" s="306" t="s">
        <v>23</v>
      </c>
      <c r="L432" s="295" t="s">
        <v>23</v>
      </c>
      <c r="M432" s="226"/>
    </row>
    <row r="433" spans="2:13" s="229" customFormat="1" ht="15.75" customHeight="1" x14ac:dyDescent="0.15">
      <c r="B433" s="292"/>
      <c r="C433" s="274" t="s">
        <v>77</v>
      </c>
      <c r="D433" s="300">
        <v>3.5</v>
      </c>
      <c r="E433" s="301">
        <v>3.5</v>
      </c>
      <c r="F433" s="294">
        <v>0</v>
      </c>
      <c r="G433" s="300">
        <v>2.9</v>
      </c>
      <c r="H433" s="301">
        <v>2.8</v>
      </c>
      <c r="I433" s="294">
        <v>-0.10000000000000009</v>
      </c>
      <c r="J433" s="300">
        <v>1.3</v>
      </c>
      <c r="K433" s="301" t="s">
        <v>309</v>
      </c>
      <c r="L433" s="294">
        <v>0.19999999999999996</v>
      </c>
      <c r="M433" s="226"/>
    </row>
    <row r="434" spans="2:13" s="229" customFormat="1" ht="15.75" customHeight="1" x14ac:dyDescent="0.15">
      <c r="B434" s="292"/>
      <c r="C434" s="274" t="s">
        <v>78</v>
      </c>
      <c r="D434" s="300">
        <v>3.6</v>
      </c>
      <c r="E434" s="301">
        <v>3.4</v>
      </c>
      <c r="F434" s="294">
        <v>-0.20000000000000018</v>
      </c>
      <c r="G434" s="300">
        <v>2.9</v>
      </c>
      <c r="H434" s="301">
        <v>2.9</v>
      </c>
      <c r="I434" s="294">
        <v>0</v>
      </c>
      <c r="J434" s="300">
        <v>2</v>
      </c>
      <c r="K434" s="301">
        <v>2</v>
      </c>
      <c r="L434" s="294">
        <v>0</v>
      </c>
      <c r="M434" s="226"/>
    </row>
    <row r="435" spans="2:13" s="229" customFormat="1" ht="15.75" customHeight="1" x14ac:dyDescent="0.15">
      <c r="B435" s="270"/>
      <c r="C435" s="346" t="s">
        <v>79</v>
      </c>
      <c r="D435" s="302">
        <v>3.3</v>
      </c>
      <c r="E435" s="303">
        <v>3.2</v>
      </c>
      <c r="F435" s="304">
        <v>-9.9999999999999645E-2</v>
      </c>
      <c r="G435" s="302">
        <v>2.9</v>
      </c>
      <c r="H435" s="303">
        <v>3</v>
      </c>
      <c r="I435" s="304">
        <v>0.10000000000000009</v>
      </c>
      <c r="J435" s="302">
        <v>2</v>
      </c>
      <c r="K435" s="303" t="s">
        <v>305</v>
      </c>
      <c r="L435" s="304">
        <v>0</v>
      </c>
      <c r="M435" s="226"/>
    </row>
    <row r="436" spans="2:13" s="229" customFormat="1" ht="15.75" customHeight="1" x14ac:dyDescent="0.15">
      <c r="B436" s="292" t="s">
        <v>80</v>
      </c>
      <c r="C436" s="274" t="s">
        <v>81</v>
      </c>
      <c r="D436" s="300">
        <v>3.2</v>
      </c>
      <c r="E436" s="301">
        <v>3.4</v>
      </c>
      <c r="F436" s="294">
        <v>0.19999999999999973</v>
      </c>
      <c r="G436" s="300">
        <v>2.7</v>
      </c>
      <c r="H436" s="301">
        <v>2.6</v>
      </c>
      <c r="I436" s="294">
        <v>-0.10000000000000009</v>
      </c>
      <c r="J436" s="300">
        <v>2.4</v>
      </c>
      <c r="K436" s="301">
        <v>2</v>
      </c>
      <c r="L436" s="294">
        <v>-0.39999999999999991</v>
      </c>
      <c r="M436" s="226"/>
    </row>
    <row r="437" spans="2:13" s="229" customFormat="1" ht="15.75" customHeight="1" x14ac:dyDescent="0.15">
      <c r="B437" s="292"/>
      <c r="C437" s="274" t="s">
        <v>189</v>
      </c>
      <c r="D437" s="300">
        <v>3.8</v>
      </c>
      <c r="E437" s="301">
        <v>3.7</v>
      </c>
      <c r="F437" s="294">
        <v>-9.9999999999999645E-2</v>
      </c>
      <c r="G437" s="300">
        <v>3.2</v>
      </c>
      <c r="H437" s="301">
        <v>3.1</v>
      </c>
      <c r="I437" s="294">
        <v>-0.10000000000000009</v>
      </c>
      <c r="J437" s="300">
        <v>1.8</v>
      </c>
      <c r="K437" s="301">
        <v>2.1</v>
      </c>
      <c r="L437" s="294">
        <v>0.30000000000000004</v>
      </c>
      <c r="M437" s="226"/>
    </row>
    <row r="438" spans="2:13" s="229" customFormat="1" ht="15.75" customHeight="1" x14ac:dyDescent="0.15">
      <c r="B438" s="292"/>
      <c r="C438" s="274" t="s">
        <v>190</v>
      </c>
      <c r="D438" s="300">
        <v>3.8</v>
      </c>
      <c r="E438" s="301">
        <v>3.3</v>
      </c>
      <c r="F438" s="294">
        <v>-0.5</v>
      </c>
      <c r="G438" s="300">
        <v>2.5</v>
      </c>
      <c r="H438" s="301">
        <v>2.2999999999999998</v>
      </c>
      <c r="I438" s="294">
        <v>-0.20000000000000018</v>
      </c>
      <c r="J438" s="300" t="s">
        <v>23</v>
      </c>
      <c r="K438" s="301" t="s">
        <v>23</v>
      </c>
      <c r="L438" s="294" t="s">
        <v>23</v>
      </c>
      <c r="M438" s="226"/>
    </row>
    <row r="439" spans="2:13" s="229" customFormat="1" ht="15.75" customHeight="1" x14ac:dyDescent="0.15">
      <c r="B439" s="292"/>
      <c r="C439" s="274" t="s">
        <v>191</v>
      </c>
      <c r="D439" s="300">
        <v>3.5</v>
      </c>
      <c r="E439" s="301">
        <v>3.7</v>
      </c>
      <c r="F439" s="294">
        <v>0.20000000000000018</v>
      </c>
      <c r="G439" s="300">
        <v>3</v>
      </c>
      <c r="H439" s="301">
        <v>3.2</v>
      </c>
      <c r="I439" s="294">
        <v>0.20000000000000018</v>
      </c>
      <c r="J439" s="300">
        <v>2.1</v>
      </c>
      <c r="K439" s="301">
        <v>2.2999999999999998</v>
      </c>
      <c r="L439" s="294">
        <v>0.19999999999999973</v>
      </c>
      <c r="M439" s="226"/>
    </row>
    <row r="440" spans="2:13" s="229" customFormat="1" ht="15.75" customHeight="1" x14ac:dyDescent="0.15">
      <c r="B440" s="292"/>
      <c r="C440" s="274" t="s">
        <v>192</v>
      </c>
      <c r="D440" s="300">
        <v>3.4</v>
      </c>
      <c r="E440" s="301">
        <v>3.5</v>
      </c>
      <c r="F440" s="294">
        <v>0.10000000000000009</v>
      </c>
      <c r="G440" s="300">
        <v>2.9</v>
      </c>
      <c r="H440" s="301">
        <v>2.7</v>
      </c>
      <c r="I440" s="294">
        <v>-0.19999999999999973</v>
      </c>
      <c r="J440" s="300">
        <v>1.8</v>
      </c>
      <c r="K440" s="301">
        <v>1.8</v>
      </c>
      <c r="L440" s="294">
        <v>0</v>
      </c>
      <c r="M440" s="226"/>
    </row>
    <row r="441" spans="2:13" s="229" customFormat="1" ht="15.75" customHeight="1" x14ac:dyDescent="0.15">
      <c r="B441" s="292"/>
      <c r="C441" s="274" t="s">
        <v>82</v>
      </c>
      <c r="D441" s="300">
        <v>3.1</v>
      </c>
      <c r="E441" s="301">
        <v>3</v>
      </c>
      <c r="F441" s="294">
        <v>-0.10000000000000009</v>
      </c>
      <c r="G441" s="300">
        <v>2.9</v>
      </c>
      <c r="H441" s="301">
        <v>2.8</v>
      </c>
      <c r="I441" s="294">
        <v>-0.10000000000000009</v>
      </c>
      <c r="J441" s="300">
        <v>2</v>
      </c>
      <c r="K441" s="301" t="s">
        <v>305</v>
      </c>
      <c r="L441" s="294">
        <v>0</v>
      </c>
      <c r="M441" s="226"/>
    </row>
    <row r="442" spans="2:13" s="229" customFormat="1" ht="15.75" customHeight="1" x14ac:dyDescent="0.15">
      <c r="B442" s="292"/>
      <c r="C442" s="274" t="s">
        <v>193</v>
      </c>
      <c r="D442" s="300">
        <v>3.6</v>
      </c>
      <c r="E442" s="301">
        <v>3.3</v>
      </c>
      <c r="F442" s="294">
        <v>-0.30000000000000027</v>
      </c>
      <c r="G442" s="300">
        <v>3</v>
      </c>
      <c r="H442" s="301">
        <v>2.9</v>
      </c>
      <c r="I442" s="294">
        <v>-0.10000000000000009</v>
      </c>
      <c r="J442" s="300">
        <v>2.1</v>
      </c>
      <c r="K442" s="301">
        <v>2.5</v>
      </c>
      <c r="L442" s="294">
        <v>0.39999999999999991</v>
      </c>
      <c r="M442" s="226"/>
    </row>
    <row r="443" spans="2:13" s="229" customFormat="1" ht="15.75" customHeight="1" thickBot="1" x14ac:dyDescent="0.2">
      <c r="B443" s="270"/>
      <c r="C443" s="346" t="s">
        <v>83</v>
      </c>
      <c r="D443" s="302">
        <v>3</v>
      </c>
      <c r="E443" s="332">
        <v>3</v>
      </c>
      <c r="F443" s="304">
        <v>0</v>
      </c>
      <c r="G443" s="302">
        <v>2.8</v>
      </c>
      <c r="H443" s="332">
        <v>2.6</v>
      </c>
      <c r="I443" s="304">
        <v>-0.19999999999999973</v>
      </c>
      <c r="J443" s="302">
        <v>2</v>
      </c>
      <c r="K443" s="332">
        <v>2.2999999999999998</v>
      </c>
      <c r="L443" s="304">
        <v>0.29999999999999982</v>
      </c>
      <c r="M443" s="226"/>
    </row>
    <row r="444" spans="2:13" s="229" customFormat="1" ht="15.75" customHeight="1" thickBot="1" x14ac:dyDescent="0.2">
      <c r="B444" s="296"/>
      <c r="C444" s="296"/>
      <c r="D444" s="297"/>
      <c r="E444" s="297"/>
      <c r="F444" s="297"/>
      <c r="G444" s="297"/>
      <c r="H444" s="297"/>
      <c r="I444" s="297"/>
      <c r="J444" s="297"/>
      <c r="K444" s="297"/>
      <c r="L444" s="297"/>
      <c r="M444" s="226"/>
    </row>
    <row r="445" spans="2:13" s="229" customFormat="1" ht="15.75" customHeight="1" x14ac:dyDescent="0.15">
      <c r="B445" s="347" t="s">
        <v>250</v>
      </c>
      <c r="C445" s="351"/>
      <c r="D445" s="336">
        <v>3.43</v>
      </c>
      <c r="E445" s="337">
        <v>3.4</v>
      </c>
      <c r="F445" s="338">
        <v>-0.03</v>
      </c>
      <c r="G445" s="336">
        <v>2.93</v>
      </c>
      <c r="H445" s="337">
        <v>2.95</v>
      </c>
      <c r="I445" s="338">
        <v>0.02</v>
      </c>
      <c r="J445" s="336">
        <v>2.11</v>
      </c>
      <c r="K445" s="337">
        <v>2.12</v>
      </c>
      <c r="L445" s="338">
        <v>0.01</v>
      </c>
      <c r="M445" s="226"/>
    </row>
    <row r="446" spans="2:13" s="56" customFormat="1" ht="15.75" customHeight="1" thickBot="1" x14ac:dyDescent="0.2">
      <c r="B446" s="353" t="s">
        <v>286</v>
      </c>
      <c r="C446" s="349"/>
      <c r="D446" s="286">
        <v>3.35</v>
      </c>
      <c r="E446" s="287">
        <v>3.37</v>
      </c>
      <c r="F446" s="311">
        <v>2.0000000000000018E-2</v>
      </c>
      <c r="G446" s="299">
        <v>2.87</v>
      </c>
      <c r="H446" s="287">
        <v>2.9</v>
      </c>
      <c r="I446" s="312">
        <v>2.9999999999999805E-2</v>
      </c>
      <c r="J446" s="286">
        <v>2.13</v>
      </c>
      <c r="K446" s="287">
        <v>2.23</v>
      </c>
      <c r="L446" s="288">
        <v>0.10000000000000009</v>
      </c>
      <c r="M446" s="58"/>
    </row>
    <row r="447" spans="2:13" s="56" customFormat="1" ht="13.5" customHeight="1" x14ac:dyDescent="0.15">
      <c r="B447" s="350"/>
      <c r="C447" s="350"/>
      <c r="D447" s="217"/>
      <c r="E447" s="217"/>
      <c r="F447" s="335"/>
      <c r="G447" s="217"/>
      <c r="H447" s="217"/>
      <c r="I447" s="335"/>
      <c r="J447" s="217"/>
      <c r="K447" s="217"/>
      <c r="L447" s="217"/>
      <c r="M447" s="58"/>
    </row>
    <row r="448" spans="2:13" s="56" customFormat="1" ht="13.5" customHeight="1" x14ac:dyDescent="0.15">
      <c r="B448" s="58" t="s">
        <v>287</v>
      </c>
      <c r="C448" s="350"/>
      <c r="D448" s="217"/>
      <c r="E448" s="217"/>
      <c r="F448" s="335"/>
      <c r="G448" s="217"/>
      <c r="H448" s="217"/>
      <c r="I448" s="335"/>
      <c r="J448" s="217"/>
      <c r="K448" s="217"/>
      <c r="L448" s="217"/>
      <c r="M448" s="58"/>
    </row>
    <row r="449" spans="2:13" s="229" customFormat="1" ht="15.75" customHeight="1" x14ac:dyDescent="0.15">
      <c r="B449" s="296"/>
      <c r="C449" s="296"/>
      <c r="D449" s="297"/>
      <c r="E449" s="297"/>
      <c r="F449" s="297"/>
      <c r="G449" s="297"/>
      <c r="H449" s="297"/>
      <c r="I449" s="297"/>
      <c r="J449" s="297"/>
      <c r="K449" s="297"/>
      <c r="L449" s="297"/>
      <c r="M449" s="226"/>
    </row>
    <row r="450" spans="2:13" s="229" customFormat="1" ht="15.75" customHeight="1" x14ac:dyDescent="0.15">
      <c r="B450" s="22" t="s">
        <v>88</v>
      </c>
      <c r="C450" s="22"/>
      <c r="D450" s="297"/>
      <c r="E450" s="297"/>
      <c r="F450" s="297"/>
      <c r="G450" s="297"/>
      <c r="H450" s="297"/>
      <c r="I450" s="297"/>
      <c r="J450" s="297"/>
      <c r="K450" s="297"/>
      <c r="L450" s="297"/>
      <c r="M450" s="226"/>
    </row>
    <row r="451" spans="2:13" s="229" customFormat="1" ht="15.75" customHeight="1" thickBot="1" x14ac:dyDescent="0.2">
      <c r="B451" s="555" t="s">
        <v>89</v>
      </c>
      <c r="C451" s="556"/>
      <c r="D451" s="548" t="s">
        <v>37</v>
      </c>
      <c r="E451" s="549"/>
      <c r="F451" s="550"/>
      <c r="G451" s="548" t="s">
        <v>38</v>
      </c>
      <c r="H451" s="549"/>
      <c r="I451" s="550"/>
      <c r="J451" s="548" t="s">
        <v>39</v>
      </c>
      <c r="K451" s="549"/>
      <c r="L451" s="550"/>
      <c r="M451" s="226"/>
    </row>
    <row r="452" spans="2:13" s="229" customFormat="1" ht="42" customHeight="1" x14ac:dyDescent="0.15">
      <c r="B452" s="557"/>
      <c r="C452" s="558"/>
      <c r="D452" s="271" t="s">
        <v>300</v>
      </c>
      <c r="E452" s="272" t="s">
        <v>301</v>
      </c>
      <c r="F452" s="273" t="s">
        <v>249</v>
      </c>
      <c r="G452" s="271" t="s">
        <v>300</v>
      </c>
      <c r="H452" s="272" t="s">
        <v>301</v>
      </c>
      <c r="I452" s="273" t="s">
        <v>249</v>
      </c>
      <c r="J452" s="271" t="s">
        <v>300</v>
      </c>
      <c r="K452" s="272" t="s">
        <v>301</v>
      </c>
      <c r="L452" s="273" t="s">
        <v>249</v>
      </c>
      <c r="M452" s="226"/>
    </row>
    <row r="453" spans="2:13" s="229" customFormat="1" ht="15.75" customHeight="1" x14ac:dyDescent="0.15">
      <c r="B453" s="269" t="s">
        <v>40</v>
      </c>
      <c r="C453" s="275" t="s">
        <v>90</v>
      </c>
      <c r="D453" s="318">
        <v>3.5</v>
      </c>
      <c r="E453" s="319">
        <v>3.4</v>
      </c>
      <c r="F453" s="320">
        <v>-0.10000000000000009</v>
      </c>
      <c r="G453" s="321">
        <v>3.3</v>
      </c>
      <c r="H453" s="319">
        <v>3.3</v>
      </c>
      <c r="I453" s="295">
        <v>0</v>
      </c>
      <c r="J453" s="320">
        <v>2.8</v>
      </c>
      <c r="K453" s="306">
        <v>2.4</v>
      </c>
      <c r="L453" s="295">
        <v>-0.39999999999999991</v>
      </c>
      <c r="M453" s="226"/>
    </row>
    <row r="454" spans="2:13" s="229" customFormat="1" ht="15.75" customHeight="1" x14ac:dyDescent="0.15">
      <c r="B454" s="292" t="s">
        <v>41</v>
      </c>
      <c r="C454" s="70" t="s">
        <v>91</v>
      </c>
      <c r="D454" s="322">
        <v>3.5</v>
      </c>
      <c r="E454" s="323">
        <v>3.4</v>
      </c>
      <c r="F454" s="324">
        <v>-0.10000000000000009</v>
      </c>
      <c r="G454" s="325">
        <v>3</v>
      </c>
      <c r="H454" s="323">
        <v>3</v>
      </c>
      <c r="I454" s="294">
        <v>0</v>
      </c>
      <c r="J454" s="324">
        <v>2.2999999999999998</v>
      </c>
      <c r="K454" s="301">
        <v>2.4</v>
      </c>
      <c r="L454" s="294">
        <v>0.10000000000000009</v>
      </c>
      <c r="M454" s="226"/>
    </row>
    <row r="455" spans="2:13" s="229" customFormat="1" ht="15.75" customHeight="1" x14ac:dyDescent="0.15">
      <c r="B455" s="292" t="s">
        <v>48</v>
      </c>
      <c r="C455" s="70" t="s">
        <v>254</v>
      </c>
      <c r="D455" s="322">
        <v>3.5</v>
      </c>
      <c r="E455" s="323">
        <v>3.5</v>
      </c>
      <c r="F455" s="324">
        <v>0</v>
      </c>
      <c r="G455" s="325">
        <v>2.9</v>
      </c>
      <c r="H455" s="323">
        <v>2.9</v>
      </c>
      <c r="I455" s="294">
        <v>0</v>
      </c>
      <c r="J455" s="324">
        <v>2</v>
      </c>
      <c r="K455" s="301">
        <v>1.9</v>
      </c>
      <c r="L455" s="294">
        <v>-0.10000000000000009</v>
      </c>
      <c r="M455" s="226"/>
    </row>
    <row r="456" spans="2:13" s="229" customFormat="1" ht="15.75" customHeight="1" x14ac:dyDescent="0.15">
      <c r="B456" s="292" t="s">
        <v>52</v>
      </c>
      <c r="C456" s="70" t="s">
        <v>92</v>
      </c>
      <c r="D456" s="322">
        <v>3.5</v>
      </c>
      <c r="E456" s="323">
        <v>3.4</v>
      </c>
      <c r="F456" s="324">
        <v>-0.10000000000000009</v>
      </c>
      <c r="G456" s="325">
        <v>3</v>
      </c>
      <c r="H456" s="323">
        <v>3</v>
      </c>
      <c r="I456" s="294">
        <v>0</v>
      </c>
      <c r="J456" s="324">
        <v>2.2999999999999998</v>
      </c>
      <c r="K456" s="301">
        <v>2.2999999999999998</v>
      </c>
      <c r="L456" s="294">
        <v>0</v>
      </c>
      <c r="M456" s="226"/>
    </row>
    <row r="457" spans="2:13" s="229" customFormat="1" ht="15.75" customHeight="1" x14ac:dyDescent="0.15">
      <c r="B457" s="292" t="s">
        <v>56</v>
      </c>
      <c r="C457" s="70" t="s">
        <v>93</v>
      </c>
      <c r="D457" s="322">
        <v>3.5</v>
      </c>
      <c r="E457" s="323">
        <v>3.4</v>
      </c>
      <c r="F457" s="324">
        <v>-0.10000000000000009</v>
      </c>
      <c r="G457" s="325">
        <v>3</v>
      </c>
      <c r="H457" s="323">
        <v>2.9</v>
      </c>
      <c r="I457" s="294">
        <v>-0.10000000000000009</v>
      </c>
      <c r="J457" s="324">
        <v>2.1</v>
      </c>
      <c r="K457" s="301">
        <v>1.9</v>
      </c>
      <c r="L457" s="294">
        <v>-0.20000000000000018</v>
      </c>
      <c r="M457" s="226"/>
    </row>
    <row r="458" spans="2:13" s="229" customFormat="1" ht="15.75" customHeight="1" x14ac:dyDescent="0.15">
      <c r="B458" s="292" t="s">
        <v>61</v>
      </c>
      <c r="C458" s="70" t="s">
        <v>94</v>
      </c>
      <c r="D458" s="322">
        <v>3.1</v>
      </c>
      <c r="E458" s="323">
        <v>3</v>
      </c>
      <c r="F458" s="324">
        <v>-0.10000000000000009</v>
      </c>
      <c r="G458" s="325">
        <v>2.8</v>
      </c>
      <c r="H458" s="323">
        <v>2.8</v>
      </c>
      <c r="I458" s="294">
        <v>0</v>
      </c>
      <c r="J458" s="324">
        <v>1.7</v>
      </c>
      <c r="K458" s="301">
        <v>1.8</v>
      </c>
      <c r="L458" s="294">
        <v>0.10000000000000009</v>
      </c>
      <c r="M458" s="226"/>
    </row>
    <row r="459" spans="2:13" s="229" customFormat="1" ht="15.75" customHeight="1" x14ac:dyDescent="0.15">
      <c r="B459" s="292" t="s">
        <v>69</v>
      </c>
      <c r="C459" s="70" t="s">
        <v>95</v>
      </c>
      <c r="D459" s="322">
        <v>3.4</v>
      </c>
      <c r="E459" s="323">
        <v>3.4</v>
      </c>
      <c r="F459" s="324">
        <v>0</v>
      </c>
      <c r="G459" s="325">
        <v>2.9</v>
      </c>
      <c r="H459" s="323">
        <v>2.9</v>
      </c>
      <c r="I459" s="294">
        <v>0</v>
      </c>
      <c r="J459" s="324">
        <v>2.1</v>
      </c>
      <c r="K459" s="301">
        <v>2.1</v>
      </c>
      <c r="L459" s="294">
        <v>0</v>
      </c>
      <c r="M459" s="226"/>
    </row>
    <row r="460" spans="2:13" s="229" customFormat="1" ht="15.75" customHeight="1" x14ac:dyDescent="0.15">
      <c r="B460" s="292" t="s">
        <v>75</v>
      </c>
      <c r="C460" s="70" t="s">
        <v>93</v>
      </c>
      <c r="D460" s="322">
        <v>3.4</v>
      </c>
      <c r="E460" s="323">
        <v>3.4</v>
      </c>
      <c r="F460" s="324">
        <v>0</v>
      </c>
      <c r="G460" s="325">
        <v>2.9</v>
      </c>
      <c r="H460" s="323">
        <v>2.9</v>
      </c>
      <c r="I460" s="294">
        <v>0</v>
      </c>
      <c r="J460" s="324">
        <v>1.7</v>
      </c>
      <c r="K460" s="301">
        <v>1.8</v>
      </c>
      <c r="L460" s="294">
        <v>0.10000000000000009</v>
      </c>
      <c r="M460" s="226"/>
    </row>
    <row r="461" spans="2:13" s="229" customFormat="1" ht="15.75" customHeight="1" thickBot="1" x14ac:dyDescent="0.2">
      <c r="B461" s="270" t="s">
        <v>80</v>
      </c>
      <c r="C461" s="72" t="s">
        <v>255</v>
      </c>
      <c r="D461" s="326">
        <v>3.5</v>
      </c>
      <c r="E461" s="327">
        <v>3.4</v>
      </c>
      <c r="F461" s="328">
        <v>-0.10000000000000009</v>
      </c>
      <c r="G461" s="329">
        <v>2.9</v>
      </c>
      <c r="H461" s="327">
        <v>2.9</v>
      </c>
      <c r="I461" s="304">
        <v>0</v>
      </c>
      <c r="J461" s="328">
        <v>2.1</v>
      </c>
      <c r="K461" s="332">
        <v>2.2000000000000002</v>
      </c>
      <c r="L461" s="304">
        <v>0.10000000000000009</v>
      </c>
      <c r="M461" s="226"/>
    </row>
    <row r="462" spans="2:13" s="229" customFormat="1" ht="13.5" customHeight="1" x14ac:dyDescent="0.15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6"/>
    </row>
    <row r="463" spans="2:13" ht="13.5" customHeight="1" x14ac:dyDescent="0.15">
      <c r="B463" s="233" t="s">
        <v>96</v>
      </c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7"/>
    </row>
    <row r="464" spans="2:13" ht="13.5" customHeight="1" x14ac:dyDescent="0.15">
      <c r="B464" s="234" t="s">
        <v>97</v>
      </c>
      <c r="C464" s="22" t="s">
        <v>199</v>
      </c>
      <c r="D464" s="139"/>
      <c r="E464" s="139"/>
      <c r="F464" s="139"/>
      <c r="G464" s="139"/>
      <c r="H464" s="139"/>
      <c r="I464" s="139"/>
      <c r="J464" s="139"/>
      <c r="K464" s="139"/>
      <c r="L464" s="139"/>
      <c r="M464" s="227"/>
    </row>
    <row r="465" spans="2:17" ht="13.5" customHeight="1" x14ac:dyDescent="0.15">
      <c r="B465" s="22"/>
      <c r="C465" s="22" t="s">
        <v>200</v>
      </c>
      <c r="D465" s="22"/>
      <c r="E465" s="22"/>
      <c r="F465" s="22"/>
      <c r="G465" s="22"/>
      <c r="H465" s="22"/>
      <c r="I465" s="22"/>
      <c r="J465" s="22"/>
      <c r="K465" s="22"/>
      <c r="L465" s="22"/>
      <c r="M465" s="227"/>
    </row>
    <row r="466" spans="2:17" ht="13.5" customHeight="1" x14ac:dyDescent="0.15">
      <c r="B466" s="234" t="s">
        <v>98</v>
      </c>
      <c r="C466" s="22" t="s">
        <v>201</v>
      </c>
      <c r="D466" s="22"/>
      <c r="E466" s="22"/>
      <c r="F466" s="22"/>
      <c r="G466" s="22"/>
      <c r="H466" s="22"/>
      <c r="I466" s="22"/>
      <c r="J466" s="22"/>
      <c r="K466" s="22"/>
      <c r="L466" s="22"/>
      <c r="M466" s="227"/>
    </row>
    <row r="467" spans="2:17" ht="13.5" customHeight="1" x14ac:dyDescent="0.15">
      <c r="B467" s="22"/>
      <c r="C467" s="22" t="s">
        <v>168</v>
      </c>
      <c r="D467" s="22"/>
      <c r="E467" s="22"/>
      <c r="F467" s="22"/>
      <c r="G467" s="22"/>
      <c r="H467" s="22"/>
      <c r="I467" s="22"/>
      <c r="J467" s="22"/>
      <c r="K467" s="22"/>
      <c r="L467" s="22"/>
      <c r="M467" s="227"/>
    </row>
    <row r="468" spans="2:17" ht="13.5" customHeight="1" x14ac:dyDescent="0.15">
      <c r="B468" s="234" t="s">
        <v>99</v>
      </c>
      <c r="C468" s="22" t="s">
        <v>202</v>
      </c>
      <c r="D468" s="22"/>
      <c r="E468" s="22"/>
      <c r="F468" s="22"/>
      <c r="G468" s="22"/>
      <c r="H468" s="22"/>
      <c r="I468" s="22"/>
      <c r="J468" s="22"/>
      <c r="K468" s="22"/>
      <c r="L468" s="22"/>
      <c r="M468" s="227"/>
    </row>
    <row r="469" spans="2:17" ht="13.5" customHeight="1" x14ac:dyDescent="0.15">
      <c r="B469" s="22"/>
      <c r="C469" s="22" t="s">
        <v>203</v>
      </c>
      <c r="D469" s="22"/>
      <c r="E469" s="22"/>
      <c r="F469" s="22"/>
      <c r="G469" s="22"/>
      <c r="H469" s="22"/>
      <c r="I469" s="22"/>
      <c r="J469" s="22"/>
      <c r="K469" s="22"/>
      <c r="L469" s="22"/>
      <c r="M469" s="227"/>
    </row>
    <row r="470" spans="2:17" ht="13.5" customHeight="1" x14ac:dyDescent="0.15">
      <c r="B470" s="357" t="s">
        <v>297</v>
      </c>
      <c r="C470" s="356" t="s">
        <v>298</v>
      </c>
      <c r="D470" s="22"/>
      <c r="E470" s="22"/>
      <c r="F470" s="22"/>
      <c r="G470" s="22"/>
      <c r="H470" s="22"/>
      <c r="I470" s="22"/>
      <c r="J470" s="22"/>
      <c r="K470" s="22"/>
      <c r="L470" s="22"/>
      <c r="M470" s="227"/>
    </row>
    <row r="471" spans="2:17" ht="17.25" customHeight="1" x14ac:dyDescent="0.1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90" t="s">
        <v>215</v>
      </c>
      <c r="M471" s="227"/>
    </row>
    <row r="472" spans="2:17" s="229" customFormat="1" ht="27" customHeight="1" x14ac:dyDescent="0.15">
      <c r="B472" s="50" t="s">
        <v>208</v>
      </c>
      <c r="C472" s="226"/>
      <c r="D472" s="226"/>
      <c r="E472" s="226"/>
      <c r="F472" s="226"/>
      <c r="G472" s="226"/>
      <c r="H472" s="226"/>
      <c r="I472" s="226"/>
      <c r="J472" s="230"/>
      <c r="K472" s="230"/>
      <c r="L472" s="230"/>
      <c r="M472" s="230"/>
    </row>
    <row r="473" spans="2:17" s="229" customFormat="1" ht="15.75" customHeight="1" thickBot="1" x14ac:dyDescent="0.2">
      <c r="B473" s="551" t="s">
        <v>35</v>
      </c>
      <c r="C473" s="553" t="s">
        <v>36</v>
      </c>
      <c r="D473" s="548" t="s">
        <v>37</v>
      </c>
      <c r="E473" s="549"/>
      <c r="F473" s="550"/>
      <c r="G473" s="548" t="s">
        <v>38</v>
      </c>
      <c r="H473" s="549"/>
      <c r="I473" s="550"/>
      <c r="J473" s="548" t="s">
        <v>39</v>
      </c>
      <c r="K473" s="549"/>
      <c r="L473" s="550"/>
      <c r="M473" s="226"/>
    </row>
    <row r="474" spans="2:17" s="229" customFormat="1" ht="42" customHeight="1" x14ac:dyDescent="0.15">
      <c r="B474" s="552"/>
      <c r="C474" s="554"/>
      <c r="D474" s="271" t="s">
        <v>300</v>
      </c>
      <c r="E474" s="272" t="s">
        <v>301</v>
      </c>
      <c r="F474" s="273" t="s">
        <v>249</v>
      </c>
      <c r="G474" s="271" t="s">
        <v>300</v>
      </c>
      <c r="H474" s="272" t="s">
        <v>301</v>
      </c>
      <c r="I474" s="273" t="s">
        <v>249</v>
      </c>
      <c r="J474" s="271" t="s">
        <v>300</v>
      </c>
      <c r="K474" s="272" t="s">
        <v>301</v>
      </c>
      <c r="L474" s="273" t="s">
        <v>249</v>
      </c>
      <c r="M474" s="226"/>
    </row>
    <row r="475" spans="2:17" s="229" customFormat="1" ht="15.75" customHeight="1" x14ac:dyDescent="0.15">
      <c r="B475" s="270" t="s">
        <v>40</v>
      </c>
      <c r="C475" s="346" t="s">
        <v>40</v>
      </c>
      <c r="D475" s="330">
        <v>4.3</v>
      </c>
      <c r="E475" s="331">
        <v>4.4000000000000004</v>
      </c>
      <c r="F475" s="293">
        <v>0.10000000000000053</v>
      </c>
      <c r="G475" s="330">
        <v>2.7</v>
      </c>
      <c r="H475" s="331">
        <v>2.6</v>
      </c>
      <c r="I475" s="293">
        <v>-0.10000000000000009</v>
      </c>
      <c r="J475" s="307" t="s">
        <v>253</v>
      </c>
      <c r="K475" s="331" t="s">
        <v>23</v>
      </c>
      <c r="L475" s="293" t="s">
        <v>253</v>
      </c>
      <c r="M475" s="226"/>
    </row>
    <row r="476" spans="2:17" s="229" customFormat="1" ht="15.75" customHeight="1" x14ac:dyDescent="0.15">
      <c r="B476" s="292" t="s">
        <v>41</v>
      </c>
      <c r="C476" s="274" t="s">
        <v>42</v>
      </c>
      <c r="D476" s="300">
        <v>4.3</v>
      </c>
      <c r="E476" s="301">
        <v>4.0999999999999996</v>
      </c>
      <c r="F476" s="294">
        <v>-0.20000000000000018</v>
      </c>
      <c r="G476" s="300">
        <v>2.8</v>
      </c>
      <c r="H476" s="301">
        <v>2.8</v>
      </c>
      <c r="I476" s="294">
        <v>0</v>
      </c>
      <c r="J476" s="305" t="s">
        <v>23</v>
      </c>
      <c r="K476" s="301" t="s">
        <v>23</v>
      </c>
      <c r="L476" s="294" t="s">
        <v>23</v>
      </c>
      <c r="M476" s="226"/>
    </row>
    <row r="477" spans="2:17" s="229" customFormat="1" ht="15.75" customHeight="1" x14ac:dyDescent="0.15">
      <c r="B477" s="292"/>
      <c r="C477" s="274" t="s">
        <v>43</v>
      </c>
      <c r="D477" s="300">
        <v>4.4000000000000004</v>
      </c>
      <c r="E477" s="301">
        <v>4.2</v>
      </c>
      <c r="F477" s="294">
        <v>-0.20000000000000018</v>
      </c>
      <c r="G477" s="300">
        <v>3.1</v>
      </c>
      <c r="H477" s="301">
        <v>3</v>
      </c>
      <c r="I477" s="294">
        <v>-0.10000000000000009</v>
      </c>
      <c r="J477" s="300" t="s">
        <v>23</v>
      </c>
      <c r="K477" s="301" t="s">
        <v>23</v>
      </c>
      <c r="L477" s="294" t="s">
        <v>23</v>
      </c>
      <c r="M477" s="226"/>
    </row>
    <row r="478" spans="2:17" s="229" customFormat="1" ht="15.75" customHeight="1" x14ac:dyDescent="0.15">
      <c r="B478" s="292"/>
      <c r="C478" s="274" t="s">
        <v>44</v>
      </c>
      <c r="D478" s="300">
        <v>4.2</v>
      </c>
      <c r="E478" s="301">
        <v>4.2</v>
      </c>
      <c r="F478" s="294">
        <v>0</v>
      </c>
      <c r="G478" s="300">
        <v>2.7</v>
      </c>
      <c r="H478" s="301">
        <v>2.4</v>
      </c>
      <c r="I478" s="294">
        <v>-0.30000000000000027</v>
      </c>
      <c r="J478" s="300" t="s">
        <v>23</v>
      </c>
      <c r="K478" s="301" t="s">
        <v>23</v>
      </c>
      <c r="L478" s="294" t="s">
        <v>23</v>
      </c>
      <c r="M478" s="226"/>
      <c r="N478" s="232"/>
      <c r="O478" s="232"/>
      <c r="P478" s="232"/>
      <c r="Q478" s="232"/>
    </row>
    <row r="479" spans="2:17" s="229" customFormat="1" ht="15.75" customHeight="1" x14ac:dyDescent="0.2">
      <c r="B479" s="292"/>
      <c r="C479" s="274" t="s">
        <v>45</v>
      </c>
      <c r="D479" s="300">
        <v>4.2</v>
      </c>
      <c r="E479" s="301">
        <v>4.3</v>
      </c>
      <c r="F479" s="294">
        <v>9.9999999999999645E-2</v>
      </c>
      <c r="G479" s="300">
        <v>2.6</v>
      </c>
      <c r="H479" s="301">
        <v>2.6</v>
      </c>
      <c r="I479" s="294">
        <v>0</v>
      </c>
      <c r="J479" s="300" t="s">
        <v>23</v>
      </c>
      <c r="K479" s="301" t="s">
        <v>23</v>
      </c>
      <c r="L479" s="294" t="s">
        <v>23</v>
      </c>
      <c r="M479" s="226"/>
      <c r="N479" s="187"/>
      <c r="O479" s="187"/>
      <c r="P479" s="187"/>
      <c r="Q479" s="187"/>
    </row>
    <row r="480" spans="2:17" s="229" customFormat="1" ht="15.75" customHeight="1" x14ac:dyDescent="0.2">
      <c r="B480" s="292"/>
      <c r="C480" s="274" t="s">
        <v>46</v>
      </c>
      <c r="D480" s="300">
        <v>4.3</v>
      </c>
      <c r="E480" s="301">
        <v>4.7</v>
      </c>
      <c r="F480" s="294">
        <v>0.40000000000000036</v>
      </c>
      <c r="G480" s="300">
        <v>2.4</v>
      </c>
      <c r="H480" s="301">
        <v>2.2999999999999998</v>
      </c>
      <c r="I480" s="294">
        <v>-0.10000000000000009</v>
      </c>
      <c r="J480" s="300" t="s">
        <v>23</v>
      </c>
      <c r="K480" s="301" t="s">
        <v>23</v>
      </c>
      <c r="L480" s="294" t="s">
        <v>23</v>
      </c>
      <c r="M480" s="226"/>
      <c r="N480" s="187"/>
      <c r="O480" s="187"/>
      <c r="P480" s="187"/>
      <c r="Q480" s="187"/>
    </row>
    <row r="481" spans="2:17" s="229" customFormat="1" ht="15.75" customHeight="1" x14ac:dyDescent="0.2">
      <c r="B481" s="270"/>
      <c r="C481" s="346" t="s">
        <v>47</v>
      </c>
      <c r="D481" s="300">
        <v>4.0999999999999996</v>
      </c>
      <c r="E481" s="301">
        <v>4.2</v>
      </c>
      <c r="F481" s="294">
        <v>0.10000000000000053</v>
      </c>
      <c r="G481" s="300">
        <v>2.6</v>
      </c>
      <c r="H481" s="301">
        <v>2.6</v>
      </c>
      <c r="I481" s="294">
        <v>0</v>
      </c>
      <c r="J481" s="302" t="s">
        <v>23</v>
      </c>
      <c r="K481" s="301" t="s">
        <v>23</v>
      </c>
      <c r="L481" s="294" t="s">
        <v>23</v>
      </c>
      <c r="M481" s="226"/>
      <c r="N481" s="187"/>
      <c r="O481" s="187"/>
      <c r="P481" s="187"/>
      <c r="Q481" s="187"/>
    </row>
    <row r="482" spans="2:17" s="229" customFormat="1" ht="15.75" customHeight="1" x14ac:dyDescent="0.15">
      <c r="B482" s="292" t="s">
        <v>48</v>
      </c>
      <c r="C482" s="274" t="s">
        <v>183</v>
      </c>
      <c r="D482" s="305">
        <v>4.2</v>
      </c>
      <c r="E482" s="306">
        <v>4.0999999999999996</v>
      </c>
      <c r="F482" s="295">
        <v>-0.10000000000000053</v>
      </c>
      <c r="G482" s="305">
        <v>2.2999999999999998</v>
      </c>
      <c r="H482" s="306">
        <v>2.2999999999999998</v>
      </c>
      <c r="I482" s="295">
        <v>0</v>
      </c>
      <c r="J482" s="305" t="s">
        <v>23</v>
      </c>
      <c r="K482" s="306" t="s">
        <v>23</v>
      </c>
      <c r="L482" s="295" t="s">
        <v>23</v>
      </c>
      <c r="M482" s="226"/>
      <c r="N482" s="232"/>
      <c r="O482" s="232"/>
      <c r="P482" s="232"/>
      <c r="Q482" s="232"/>
    </row>
    <row r="483" spans="2:17" s="229" customFormat="1" ht="15.75" customHeight="1" x14ac:dyDescent="0.15">
      <c r="B483" s="292"/>
      <c r="C483" s="274" t="s">
        <v>49</v>
      </c>
      <c r="D483" s="300">
        <v>3.7</v>
      </c>
      <c r="E483" s="301">
        <v>3.8</v>
      </c>
      <c r="F483" s="294">
        <v>9.9999999999999645E-2</v>
      </c>
      <c r="G483" s="300">
        <v>2.7</v>
      </c>
      <c r="H483" s="301">
        <v>2.8</v>
      </c>
      <c r="I483" s="294">
        <v>9.9999999999999645E-2</v>
      </c>
      <c r="J483" s="300" t="s">
        <v>23</v>
      </c>
      <c r="K483" s="301" t="s">
        <v>23</v>
      </c>
      <c r="L483" s="294" t="s">
        <v>23</v>
      </c>
      <c r="M483" s="226"/>
      <c r="N483" s="232"/>
      <c r="O483" s="232"/>
      <c r="P483" s="232"/>
      <c r="Q483" s="232"/>
    </row>
    <row r="484" spans="2:17" s="229" customFormat="1" ht="15.75" customHeight="1" x14ac:dyDescent="0.15">
      <c r="B484" s="292"/>
      <c r="C484" s="274" t="s">
        <v>184</v>
      </c>
      <c r="D484" s="300">
        <v>3.5</v>
      </c>
      <c r="E484" s="301">
        <v>3.4</v>
      </c>
      <c r="F484" s="294">
        <v>-0.10000000000000009</v>
      </c>
      <c r="G484" s="300">
        <v>2.7</v>
      </c>
      <c r="H484" s="301">
        <v>2.7</v>
      </c>
      <c r="I484" s="294">
        <v>0</v>
      </c>
      <c r="J484" s="300" t="s">
        <v>23</v>
      </c>
      <c r="K484" s="301" t="s">
        <v>23</v>
      </c>
      <c r="L484" s="294" t="s">
        <v>23</v>
      </c>
      <c r="M484" s="226"/>
      <c r="N484" s="232"/>
      <c r="O484" s="232"/>
      <c r="P484" s="232"/>
      <c r="Q484" s="232"/>
    </row>
    <row r="485" spans="2:17" s="229" customFormat="1" ht="15.75" customHeight="1" x14ac:dyDescent="0.15">
      <c r="B485" s="292"/>
      <c r="C485" s="274" t="s">
        <v>185</v>
      </c>
      <c r="D485" s="300">
        <v>4.5999999999999996</v>
      </c>
      <c r="E485" s="301">
        <v>4.3</v>
      </c>
      <c r="F485" s="294">
        <v>-0.29999999999999982</v>
      </c>
      <c r="G485" s="300">
        <v>2.8</v>
      </c>
      <c r="H485" s="301">
        <v>2.8</v>
      </c>
      <c r="I485" s="294">
        <v>0</v>
      </c>
      <c r="J485" s="300" t="s">
        <v>23</v>
      </c>
      <c r="K485" s="301" t="s">
        <v>23</v>
      </c>
      <c r="L485" s="294" t="s">
        <v>23</v>
      </c>
      <c r="M485" s="226"/>
      <c r="N485" s="232"/>
      <c r="O485" s="232"/>
      <c r="P485" s="232"/>
      <c r="Q485" s="232"/>
    </row>
    <row r="486" spans="2:17" s="229" customFormat="1" ht="15.75" customHeight="1" x14ac:dyDescent="0.15">
      <c r="B486" s="292"/>
      <c r="C486" s="274" t="s">
        <v>186</v>
      </c>
      <c r="D486" s="300">
        <v>4.4000000000000004</v>
      </c>
      <c r="E486" s="301">
        <v>4.5</v>
      </c>
      <c r="F486" s="294">
        <v>9.9999999999999645E-2</v>
      </c>
      <c r="G486" s="300">
        <v>1.8</v>
      </c>
      <c r="H486" s="301">
        <v>2</v>
      </c>
      <c r="I486" s="294">
        <v>0.19999999999999996</v>
      </c>
      <c r="J486" s="300" t="s">
        <v>23</v>
      </c>
      <c r="K486" s="301" t="s">
        <v>23</v>
      </c>
      <c r="L486" s="294" t="s">
        <v>23</v>
      </c>
      <c r="M486" s="226"/>
      <c r="N486" s="232"/>
      <c r="O486" s="232"/>
      <c r="P486" s="232"/>
      <c r="Q486" s="232"/>
    </row>
    <row r="487" spans="2:17" s="229" customFormat="1" ht="15.75" customHeight="1" x14ac:dyDescent="0.15">
      <c r="B487" s="292"/>
      <c r="C487" s="274" t="s">
        <v>50</v>
      </c>
      <c r="D487" s="300">
        <v>4.2</v>
      </c>
      <c r="E487" s="301">
        <v>4</v>
      </c>
      <c r="F487" s="294">
        <v>-0.20000000000000018</v>
      </c>
      <c r="G487" s="300">
        <v>3.1</v>
      </c>
      <c r="H487" s="301">
        <v>2.9</v>
      </c>
      <c r="I487" s="294">
        <v>-0.20000000000000018</v>
      </c>
      <c r="J487" s="300" t="s">
        <v>23</v>
      </c>
      <c r="K487" s="301" t="s">
        <v>23</v>
      </c>
      <c r="L487" s="294" t="s">
        <v>23</v>
      </c>
      <c r="M487" s="226"/>
      <c r="N487" s="232"/>
      <c r="O487" s="232"/>
      <c r="P487" s="232"/>
      <c r="Q487" s="232"/>
    </row>
    <row r="488" spans="2:17" s="229" customFormat="1" ht="15.75" customHeight="1" x14ac:dyDescent="0.15">
      <c r="B488" s="292"/>
      <c r="C488" s="274" t="s">
        <v>187</v>
      </c>
      <c r="D488" s="300">
        <v>4</v>
      </c>
      <c r="E488" s="301">
        <v>4.2</v>
      </c>
      <c r="F488" s="294">
        <v>0.20000000000000018</v>
      </c>
      <c r="G488" s="300">
        <v>2.7</v>
      </c>
      <c r="H488" s="301">
        <v>2.6</v>
      </c>
      <c r="I488" s="294">
        <v>-0.10000000000000009</v>
      </c>
      <c r="J488" s="300" t="s">
        <v>23</v>
      </c>
      <c r="K488" s="301" t="s">
        <v>23</v>
      </c>
      <c r="L488" s="294" t="s">
        <v>23</v>
      </c>
      <c r="M488" s="226"/>
      <c r="N488" s="232"/>
      <c r="O488" s="232"/>
      <c r="P488" s="232"/>
      <c r="Q488" s="232"/>
    </row>
    <row r="489" spans="2:17" s="229" customFormat="1" ht="15.75" customHeight="1" x14ac:dyDescent="0.15">
      <c r="B489" s="292"/>
      <c r="C489" s="274" t="s">
        <v>51</v>
      </c>
      <c r="D489" s="300">
        <v>4</v>
      </c>
      <c r="E489" s="301">
        <v>3.9</v>
      </c>
      <c r="F489" s="294">
        <v>-0.10000000000000009</v>
      </c>
      <c r="G489" s="300">
        <v>2.7</v>
      </c>
      <c r="H489" s="301">
        <v>3</v>
      </c>
      <c r="I489" s="294">
        <v>0.29999999999999982</v>
      </c>
      <c r="J489" s="300" t="s">
        <v>23</v>
      </c>
      <c r="K489" s="301" t="s">
        <v>23</v>
      </c>
      <c r="L489" s="294" t="s">
        <v>23</v>
      </c>
      <c r="M489" s="226"/>
      <c r="N489" s="232"/>
      <c r="O489" s="232"/>
      <c r="P489" s="232"/>
      <c r="Q489" s="232"/>
    </row>
    <row r="490" spans="2:17" s="229" customFormat="1" ht="15.75" customHeight="1" x14ac:dyDescent="0.2">
      <c r="B490" s="270"/>
      <c r="C490" s="346" t="s">
        <v>188</v>
      </c>
      <c r="D490" s="302">
        <v>4.2</v>
      </c>
      <c r="E490" s="303">
        <v>3.9</v>
      </c>
      <c r="F490" s="304">
        <v>-0.30000000000000027</v>
      </c>
      <c r="G490" s="302">
        <v>2.5</v>
      </c>
      <c r="H490" s="303">
        <v>2.5</v>
      </c>
      <c r="I490" s="304">
        <v>0</v>
      </c>
      <c r="J490" s="302" t="s">
        <v>23</v>
      </c>
      <c r="K490" s="303" t="s">
        <v>23</v>
      </c>
      <c r="L490" s="304" t="s">
        <v>23</v>
      </c>
      <c r="M490" s="226"/>
      <c r="N490" s="187"/>
      <c r="O490" s="187"/>
      <c r="P490" s="187"/>
      <c r="Q490" s="188"/>
    </row>
    <row r="491" spans="2:17" s="229" customFormat="1" ht="15.75" customHeight="1" x14ac:dyDescent="0.2">
      <c r="B491" s="292" t="s">
        <v>52</v>
      </c>
      <c r="C491" s="274" t="s">
        <v>53</v>
      </c>
      <c r="D491" s="305">
        <v>4.0999999999999996</v>
      </c>
      <c r="E491" s="306">
        <v>4.2</v>
      </c>
      <c r="F491" s="295">
        <v>0.10000000000000053</v>
      </c>
      <c r="G491" s="305">
        <v>3</v>
      </c>
      <c r="H491" s="306">
        <v>3.2</v>
      </c>
      <c r="I491" s="295">
        <v>0.20000000000000018</v>
      </c>
      <c r="J491" s="305" t="s">
        <v>23</v>
      </c>
      <c r="K491" s="306" t="s">
        <v>23</v>
      </c>
      <c r="L491" s="295" t="s">
        <v>23</v>
      </c>
      <c r="M491" s="226"/>
      <c r="N491" s="187"/>
      <c r="O491" s="187"/>
      <c r="P491" s="187"/>
      <c r="Q491" s="188"/>
    </row>
    <row r="492" spans="2:17" s="229" customFormat="1" ht="15.75" customHeight="1" x14ac:dyDescent="0.2">
      <c r="B492" s="292"/>
      <c r="C492" s="274" t="s">
        <v>54</v>
      </c>
      <c r="D492" s="300">
        <v>4</v>
      </c>
      <c r="E492" s="301">
        <v>4.0999999999999996</v>
      </c>
      <c r="F492" s="294">
        <v>9.9999999999999645E-2</v>
      </c>
      <c r="G492" s="300">
        <v>2.5</v>
      </c>
      <c r="H492" s="301">
        <v>2.9</v>
      </c>
      <c r="I492" s="294">
        <v>0.39999999999999991</v>
      </c>
      <c r="J492" s="300" t="s">
        <v>23</v>
      </c>
      <c r="K492" s="301" t="s">
        <v>23</v>
      </c>
      <c r="L492" s="294" t="s">
        <v>23</v>
      </c>
      <c r="M492" s="226"/>
      <c r="N492" s="187"/>
      <c r="O492" s="187"/>
      <c r="P492" s="187"/>
      <c r="Q492" s="188"/>
    </row>
    <row r="493" spans="2:17" s="229" customFormat="1" ht="15.75" customHeight="1" x14ac:dyDescent="0.15">
      <c r="B493" s="270"/>
      <c r="C493" s="346" t="s">
        <v>55</v>
      </c>
      <c r="D493" s="302">
        <v>3.9</v>
      </c>
      <c r="E493" s="303">
        <v>3.7</v>
      </c>
      <c r="F493" s="304">
        <v>-0.19999999999999973</v>
      </c>
      <c r="G493" s="302">
        <v>2.9</v>
      </c>
      <c r="H493" s="303">
        <v>2.6</v>
      </c>
      <c r="I493" s="304">
        <v>-0.29999999999999982</v>
      </c>
      <c r="J493" s="302" t="s">
        <v>23</v>
      </c>
      <c r="K493" s="303" t="s">
        <v>23</v>
      </c>
      <c r="L493" s="304" t="s">
        <v>23</v>
      </c>
      <c r="M493" s="226"/>
    </row>
    <row r="494" spans="2:17" s="229" customFormat="1" ht="15.75" customHeight="1" x14ac:dyDescent="0.15">
      <c r="B494" s="292" t="s">
        <v>56</v>
      </c>
      <c r="C494" s="274" t="s">
        <v>57</v>
      </c>
      <c r="D494" s="305">
        <v>4</v>
      </c>
      <c r="E494" s="306">
        <v>4.2</v>
      </c>
      <c r="F494" s="295">
        <v>0.20000000000000018</v>
      </c>
      <c r="G494" s="305">
        <v>2.9</v>
      </c>
      <c r="H494" s="306">
        <v>2.9</v>
      </c>
      <c r="I494" s="295">
        <v>0</v>
      </c>
      <c r="J494" s="305" t="s">
        <v>23</v>
      </c>
      <c r="K494" s="306" t="s">
        <v>23</v>
      </c>
      <c r="L494" s="295" t="s">
        <v>23</v>
      </c>
      <c r="M494" s="226"/>
    </row>
    <row r="495" spans="2:17" s="229" customFormat="1" ht="15.75" customHeight="1" x14ac:dyDescent="0.15">
      <c r="B495" s="292"/>
      <c r="C495" s="274" t="s">
        <v>58</v>
      </c>
      <c r="D495" s="300">
        <v>4.3</v>
      </c>
      <c r="E495" s="301">
        <v>4.0999999999999996</v>
      </c>
      <c r="F495" s="294">
        <v>-0.20000000000000018</v>
      </c>
      <c r="G495" s="300">
        <v>2.7</v>
      </c>
      <c r="H495" s="301">
        <v>2.9</v>
      </c>
      <c r="I495" s="294">
        <v>0.19999999999999973</v>
      </c>
      <c r="J495" s="300" t="s">
        <v>23</v>
      </c>
      <c r="K495" s="301" t="s">
        <v>23</v>
      </c>
      <c r="L495" s="294" t="s">
        <v>23</v>
      </c>
      <c r="M495" s="226"/>
    </row>
    <row r="496" spans="2:17" s="229" customFormat="1" ht="15.75" customHeight="1" x14ac:dyDescent="0.15">
      <c r="B496" s="292"/>
      <c r="C496" s="274" t="s">
        <v>59</v>
      </c>
      <c r="D496" s="300">
        <v>4.5</v>
      </c>
      <c r="E496" s="301">
        <v>4.2</v>
      </c>
      <c r="F496" s="294">
        <v>-0.29999999999999982</v>
      </c>
      <c r="G496" s="300">
        <v>3</v>
      </c>
      <c r="H496" s="301">
        <v>2.9</v>
      </c>
      <c r="I496" s="294">
        <v>-0.10000000000000009</v>
      </c>
      <c r="J496" s="300" t="s">
        <v>23</v>
      </c>
      <c r="K496" s="301" t="s">
        <v>23</v>
      </c>
      <c r="L496" s="294" t="s">
        <v>23</v>
      </c>
      <c r="M496" s="226"/>
    </row>
    <row r="497" spans="2:13" s="229" customFormat="1" ht="15.75" customHeight="1" x14ac:dyDescent="0.15">
      <c r="B497" s="270"/>
      <c r="C497" s="346" t="s">
        <v>60</v>
      </c>
      <c r="D497" s="302">
        <v>4.2</v>
      </c>
      <c r="E497" s="303">
        <v>4.5</v>
      </c>
      <c r="F497" s="304">
        <v>0.29999999999999982</v>
      </c>
      <c r="G497" s="302">
        <v>2.4</v>
      </c>
      <c r="H497" s="303">
        <v>2.2999999999999998</v>
      </c>
      <c r="I497" s="304">
        <v>-0.10000000000000009</v>
      </c>
      <c r="J497" s="302" t="s">
        <v>23</v>
      </c>
      <c r="K497" s="303" t="s">
        <v>23</v>
      </c>
      <c r="L497" s="304" t="s">
        <v>23</v>
      </c>
      <c r="M497" s="226"/>
    </row>
    <row r="498" spans="2:13" s="229" customFormat="1" ht="15.75" customHeight="1" x14ac:dyDescent="0.15">
      <c r="B498" s="292" t="s">
        <v>61</v>
      </c>
      <c r="C498" s="274" t="s">
        <v>62</v>
      </c>
      <c r="D498" s="305">
        <v>4.2</v>
      </c>
      <c r="E498" s="306">
        <v>3.8</v>
      </c>
      <c r="F498" s="295">
        <v>-0.40000000000000036</v>
      </c>
      <c r="G498" s="305">
        <v>2.8</v>
      </c>
      <c r="H498" s="306">
        <v>2.8</v>
      </c>
      <c r="I498" s="295">
        <v>0</v>
      </c>
      <c r="J498" s="305" t="s">
        <v>23</v>
      </c>
      <c r="K498" s="306" t="s">
        <v>23</v>
      </c>
      <c r="L498" s="295" t="s">
        <v>23</v>
      </c>
      <c r="M498" s="226"/>
    </row>
    <row r="499" spans="2:13" s="229" customFormat="1" ht="15.75" customHeight="1" x14ac:dyDescent="0.15">
      <c r="B499" s="292"/>
      <c r="C499" s="274" t="s">
        <v>63</v>
      </c>
      <c r="D499" s="300">
        <v>3.3</v>
      </c>
      <c r="E499" s="301">
        <v>3.5</v>
      </c>
      <c r="F499" s="294">
        <v>0.20000000000000018</v>
      </c>
      <c r="G499" s="300">
        <v>2.2999999999999998</v>
      </c>
      <c r="H499" s="301">
        <v>2.2999999999999998</v>
      </c>
      <c r="I499" s="294">
        <v>0</v>
      </c>
      <c r="J499" s="300" t="s">
        <v>23</v>
      </c>
      <c r="K499" s="301" t="s">
        <v>23</v>
      </c>
      <c r="L499" s="294" t="s">
        <v>23</v>
      </c>
      <c r="M499" s="226"/>
    </row>
    <row r="500" spans="2:13" s="229" customFormat="1" ht="15.75" customHeight="1" x14ac:dyDescent="0.15">
      <c r="B500" s="292"/>
      <c r="C500" s="274" t="s">
        <v>64</v>
      </c>
      <c r="D500" s="300">
        <v>4</v>
      </c>
      <c r="E500" s="301" t="s">
        <v>303</v>
      </c>
      <c r="F500" s="294">
        <v>-1</v>
      </c>
      <c r="G500" s="300">
        <v>2.2999999999999998</v>
      </c>
      <c r="H500" s="301" t="s">
        <v>305</v>
      </c>
      <c r="I500" s="294">
        <v>-0.29999999999999982</v>
      </c>
      <c r="J500" s="300" t="s">
        <v>23</v>
      </c>
      <c r="K500" s="301" t="s">
        <v>23</v>
      </c>
      <c r="L500" s="294" t="s">
        <v>23</v>
      </c>
      <c r="M500" s="226"/>
    </row>
    <row r="501" spans="2:13" s="229" customFormat="1" ht="15.75" customHeight="1" x14ac:dyDescent="0.15">
      <c r="B501" s="292"/>
      <c r="C501" s="274" t="s">
        <v>65</v>
      </c>
      <c r="D501" s="300">
        <v>3.9</v>
      </c>
      <c r="E501" s="301">
        <v>3.8</v>
      </c>
      <c r="F501" s="294">
        <v>-0.10000000000000009</v>
      </c>
      <c r="G501" s="300">
        <v>2.7</v>
      </c>
      <c r="H501" s="301">
        <v>2.8</v>
      </c>
      <c r="I501" s="294">
        <v>9.9999999999999645E-2</v>
      </c>
      <c r="J501" s="300" t="s">
        <v>23</v>
      </c>
      <c r="K501" s="301" t="s">
        <v>23</v>
      </c>
      <c r="L501" s="294" t="s">
        <v>23</v>
      </c>
      <c r="M501" s="226"/>
    </row>
    <row r="502" spans="2:13" s="229" customFormat="1" ht="15.75" customHeight="1" x14ac:dyDescent="0.15">
      <c r="B502" s="292"/>
      <c r="C502" s="274" t="s">
        <v>66</v>
      </c>
      <c r="D502" s="300">
        <v>4.5</v>
      </c>
      <c r="E502" s="301">
        <v>4.2</v>
      </c>
      <c r="F502" s="294">
        <v>-0.29999999999999982</v>
      </c>
      <c r="G502" s="300">
        <v>2.8</v>
      </c>
      <c r="H502" s="301">
        <v>2.4</v>
      </c>
      <c r="I502" s="294">
        <v>-0.39999999999999991</v>
      </c>
      <c r="J502" s="300" t="s">
        <v>23</v>
      </c>
      <c r="K502" s="301" t="s">
        <v>23</v>
      </c>
      <c r="L502" s="294" t="s">
        <v>23</v>
      </c>
      <c r="M502" s="226"/>
    </row>
    <row r="503" spans="2:13" s="229" customFormat="1" ht="15.75" customHeight="1" x14ac:dyDescent="0.15">
      <c r="B503" s="292"/>
      <c r="C503" s="274" t="s">
        <v>67</v>
      </c>
      <c r="D503" s="300">
        <v>4</v>
      </c>
      <c r="E503" s="301">
        <v>3.3</v>
      </c>
      <c r="F503" s="294">
        <v>-0.70000000000000018</v>
      </c>
      <c r="G503" s="300">
        <v>3</v>
      </c>
      <c r="H503" s="301">
        <v>3</v>
      </c>
      <c r="I503" s="294">
        <v>0</v>
      </c>
      <c r="J503" s="300" t="s">
        <v>23</v>
      </c>
      <c r="K503" s="301" t="s">
        <v>23</v>
      </c>
      <c r="L503" s="294" t="s">
        <v>23</v>
      </c>
      <c r="M503" s="226"/>
    </row>
    <row r="504" spans="2:13" s="229" customFormat="1" ht="15.75" customHeight="1" x14ac:dyDescent="0.15">
      <c r="B504" s="270"/>
      <c r="C504" s="346" t="s">
        <v>68</v>
      </c>
      <c r="D504" s="302">
        <v>3.4</v>
      </c>
      <c r="E504" s="303">
        <v>3.5</v>
      </c>
      <c r="F504" s="304">
        <v>0.10000000000000009</v>
      </c>
      <c r="G504" s="302">
        <v>3.1</v>
      </c>
      <c r="H504" s="303">
        <v>2.8</v>
      </c>
      <c r="I504" s="304">
        <v>-0.30000000000000027</v>
      </c>
      <c r="J504" s="302" t="s">
        <v>23</v>
      </c>
      <c r="K504" s="303" t="s">
        <v>23</v>
      </c>
      <c r="L504" s="304" t="s">
        <v>23</v>
      </c>
      <c r="M504" s="226"/>
    </row>
    <row r="505" spans="2:13" s="229" customFormat="1" ht="15.75" customHeight="1" x14ac:dyDescent="0.15">
      <c r="B505" s="292" t="s">
        <v>69</v>
      </c>
      <c r="C505" s="274" t="s">
        <v>70</v>
      </c>
      <c r="D505" s="305">
        <v>4</v>
      </c>
      <c r="E505" s="306">
        <v>4</v>
      </c>
      <c r="F505" s="295">
        <v>0</v>
      </c>
      <c r="G505" s="305">
        <v>2.6</v>
      </c>
      <c r="H505" s="306">
        <v>2.8</v>
      </c>
      <c r="I505" s="295">
        <v>0.19999999999999973</v>
      </c>
      <c r="J505" s="305" t="s">
        <v>23</v>
      </c>
      <c r="K505" s="306" t="s">
        <v>23</v>
      </c>
      <c r="L505" s="295" t="s">
        <v>23</v>
      </c>
      <c r="M505" s="226"/>
    </row>
    <row r="506" spans="2:13" s="229" customFormat="1" ht="15.75" customHeight="1" x14ac:dyDescent="0.15">
      <c r="B506" s="292"/>
      <c r="C506" s="274" t="s">
        <v>71</v>
      </c>
      <c r="D506" s="300">
        <v>4.0999999999999996</v>
      </c>
      <c r="E506" s="301">
        <v>3.8</v>
      </c>
      <c r="F506" s="294">
        <v>-0.29999999999999982</v>
      </c>
      <c r="G506" s="300">
        <v>2.2999999999999998</v>
      </c>
      <c r="H506" s="301">
        <v>2.4</v>
      </c>
      <c r="I506" s="294">
        <v>0.10000000000000009</v>
      </c>
      <c r="J506" s="300" t="s">
        <v>23</v>
      </c>
      <c r="K506" s="301" t="s">
        <v>23</v>
      </c>
      <c r="L506" s="294" t="s">
        <v>23</v>
      </c>
      <c r="M506" s="226"/>
    </row>
    <row r="507" spans="2:13" s="229" customFormat="1" ht="15.75" customHeight="1" x14ac:dyDescent="0.15">
      <c r="B507" s="292"/>
      <c r="C507" s="274" t="s">
        <v>72</v>
      </c>
      <c r="D507" s="300">
        <v>4.5</v>
      </c>
      <c r="E507" s="301">
        <v>4.5999999999999996</v>
      </c>
      <c r="F507" s="294">
        <v>9.9999999999999645E-2</v>
      </c>
      <c r="G507" s="300">
        <v>2.5</v>
      </c>
      <c r="H507" s="301">
        <v>2.2999999999999998</v>
      </c>
      <c r="I507" s="294">
        <v>-0.20000000000000018</v>
      </c>
      <c r="J507" s="300" t="s">
        <v>23</v>
      </c>
      <c r="K507" s="301" t="s">
        <v>23</v>
      </c>
      <c r="L507" s="294" t="s">
        <v>23</v>
      </c>
      <c r="M507" s="226"/>
    </row>
    <row r="508" spans="2:13" s="229" customFormat="1" ht="15.75" customHeight="1" x14ac:dyDescent="0.15">
      <c r="B508" s="292"/>
      <c r="C508" s="274" t="s">
        <v>73</v>
      </c>
      <c r="D508" s="300">
        <v>4.0999999999999996</v>
      </c>
      <c r="E508" s="301">
        <v>3.8</v>
      </c>
      <c r="F508" s="294">
        <v>-0.29999999999999982</v>
      </c>
      <c r="G508" s="300">
        <v>2.7</v>
      </c>
      <c r="H508" s="301">
        <v>2.8</v>
      </c>
      <c r="I508" s="294">
        <v>9.9999999999999645E-2</v>
      </c>
      <c r="J508" s="300" t="s">
        <v>23</v>
      </c>
      <c r="K508" s="301" t="s">
        <v>23</v>
      </c>
      <c r="L508" s="294" t="s">
        <v>23</v>
      </c>
      <c r="M508" s="226"/>
    </row>
    <row r="509" spans="2:13" s="229" customFormat="1" ht="15.75" customHeight="1" x14ac:dyDescent="0.15">
      <c r="B509" s="270"/>
      <c r="C509" s="346" t="s">
        <v>74</v>
      </c>
      <c r="D509" s="302">
        <v>4.0999999999999996</v>
      </c>
      <c r="E509" s="303">
        <v>3.7</v>
      </c>
      <c r="F509" s="304">
        <v>-0.39999999999999947</v>
      </c>
      <c r="G509" s="302">
        <v>2.8</v>
      </c>
      <c r="H509" s="303">
        <v>2.8</v>
      </c>
      <c r="I509" s="304">
        <v>0</v>
      </c>
      <c r="J509" s="302" t="s">
        <v>23</v>
      </c>
      <c r="K509" s="303" t="s">
        <v>23</v>
      </c>
      <c r="L509" s="304" t="s">
        <v>23</v>
      </c>
      <c r="M509" s="226"/>
    </row>
    <row r="510" spans="2:13" s="229" customFormat="1" ht="15.75" customHeight="1" x14ac:dyDescent="0.15">
      <c r="B510" s="292" t="s">
        <v>75</v>
      </c>
      <c r="C510" s="274" t="s">
        <v>76</v>
      </c>
      <c r="D510" s="305">
        <v>4</v>
      </c>
      <c r="E510" s="306">
        <v>4</v>
      </c>
      <c r="F510" s="295">
        <v>0</v>
      </c>
      <c r="G510" s="305">
        <v>2.8</v>
      </c>
      <c r="H510" s="306">
        <v>3</v>
      </c>
      <c r="I510" s="295">
        <v>0.20000000000000018</v>
      </c>
      <c r="J510" s="305" t="s">
        <v>23</v>
      </c>
      <c r="K510" s="306" t="s">
        <v>23</v>
      </c>
      <c r="L510" s="295" t="s">
        <v>23</v>
      </c>
      <c r="M510" s="226"/>
    </row>
    <row r="511" spans="2:13" s="229" customFormat="1" ht="15.75" customHeight="1" x14ac:dyDescent="0.15">
      <c r="B511" s="292"/>
      <c r="C511" s="274" t="s">
        <v>77</v>
      </c>
      <c r="D511" s="300">
        <v>4.2</v>
      </c>
      <c r="E511" s="301">
        <v>4</v>
      </c>
      <c r="F511" s="294">
        <v>-0.20000000000000018</v>
      </c>
      <c r="G511" s="300">
        <v>2</v>
      </c>
      <c r="H511" s="301">
        <v>2.2999999999999998</v>
      </c>
      <c r="I511" s="294">
        <v>0.29999999999999982</v>
      </c>
      <c r="J511" s="300" t="s">
        <v>23</v>
      </c>
      <c r="K511" s="301" t="s">
        <v>23</v>
      </c>
      <c r="L511" s="294" t="s">
        <v>23</v>
      </c>
      <c r="M511" s="226"/>
    </row>
    <row r="512" spans="2:13" s="229" customFormat="1" ht="15.75" customHeight="1" x14ac:dyDescent="0.15">
      <c r="B512" s="292"/>
      <c r="C512" s="274" t="s">
        <v>78</v>
      </c>
      <c r="D512" s="300">
        <v>4.5</v>
      </c>
      <c r="E512" s="301">
        <v>4.0999999999999996</v>
      </c>
      <c r="F512" s="294">
        <v>-0.40000000000000036</v>
      </c>
      <c r="G512" s="300">
        <v>3</v>
      </c>
      <c r="H512" s="301">
        <v>2.7</v>
      </c>
      <c r="I512" s="294">
        <v>-0.29999999999999982</v>
      </c>
      <c r="J512" s="300" t="s">
        <v>23</v>
      </c>
      <c r="K512" s="301" t="s">
        <v>23</v>
      </c>
      <c r="L512" s="294" t="s">
        <v>23</v>
      </c>
      <c r="M512" s="226"/>
    </row>
    <row r="513" spans="2:13" s="229" customFormat="1" ht="15.75" customHeight="1" x14ac:dyDescent="0.15">
      <c r="B513" s="270"/>
      <c r="C513" s="346" t="s">
        <v>79</v>
      </c>
      <c r="D513" s="302">
        <v>4.2</v>
      </c>
      <c r="E513" s="303">
        <v>3.8</v>
      </c>
      <c r="F513" s="304">
        <v>-0.40000000000000036</v>
      </c>
      <c r="G513" s="302">
        <v>2.7</v>
      </c>
      <c r="H513" s="303">
        <v>3</v>
      </c>
      <c r="I513" s="304">
        <v>0.29999999999999982</v>
      </c>
      <c r="J513" s="302" t="s">
        <v>23</v>
      </c>
      <c r="K513" s="303" t="s">
        <v>23</v>
      </c>
      <c r="L513" s="304" t="s">
        <v>23</v>
      </c>
      <c r="M513" s="226"/>
    </row>
    <row r="514" spans="2:13" s="229" customFormat="1" ht="15.75" customHeight="1" x14ac:dyDescent="0.15">
      <c r="B514" s="292" t="s">
        <v>80</v>
      </c>
      <c r="C514" s="274" t="s">
        <v>81</v>
      </c>
      <c r="D514" s="300">
        <v>4.5999999999999996</v>
      </c>
      <c r="E514" s="301">
        <v>4.3</v>
      </c>
      <c r="F514" s="294">
        <v>-0.29999999999999982</v>
      </c>
      <c r="G514" s="300">
        <v>2.8</v>
      </c>
      <c r="H514" s="301">
        <v>2.1</v>
      </c>
      <c r="I514" s="294">
        <v>-0.69999999999999973</v>
      </c>
      <c r="J514" s="300" t="s">
        <v>23</v>
      </c>
      <c r="K514" s="301" t="s">
        <v>23</v>
      </c>
      <c r="L514" s="294" t="s">
        <v>23</v>
      </c>
      <c r="M514" s="226"/>
    </row>
    <row r="515" spans="2:13" s="229" customFormat="1" ht="15.75" customHeight="1" x14ac:dyDescent="0.15">
      <c r="B515" s="292"/>
      <c r="C515" s="274" t="s">
        <v>189</v>
      </c>
      <c r="D515" s="300">
        <v>4.0999999999999996</v>
      </c>
      <c r="E515" s="301">
        <v>4.2</v>
      </c>
      <c r="F515" s="294">
        <v>0.10000000000000053</v>
      </c>
      <c r="G515" s="300">
        <v>2.8</v>
      </c>
      <c r="H515" s="301">
        <v>2.8</v>
      </c>
      <c r="I515" s="294">
        <v>0</v>
      </c>
      <c r="J515" s="300" t="s">
        <v>23</v>
      </c>
      <c r="K515" s="301" t="s">
        <v>23</v>
      </c>
      <c r="L515" s="294" t="s">
        <v>23</v>
      </c>
      <c r="M515" s="226"/>
    </row>
    <row r="516" spans="2:13" s="229" customFormat="1" ht="15.75" customHeight="1" x14ac:dyDescent="0.15">
      <c r="B516" s="292"/>
      <c r="C516" s="274" t="s">
        <v>190</v>
      </c>
      <c r="D516" s="300">
        <v>5</v>
      </c>
      <c r="E516" s="301">
        <v>4.3</v>
      </c>
      <c r="F516" s="294">
        <v>-0.70000000000000018</v>
      </c>
      <c r="G516" s="300">
        <v>3.3</v>
      </c>
      <c r="H516" s="301">
        <v>3.7</v>
      </c>
      <c r="I516" s="294">
        <v>0.40000000000000036</v>
      </c>
      <c r="J516" s="300" t="s">
        <v>23</v>
      </c>
      <c r="K516" s="301" t="s">
        <v>23</v>
      </c>
      <c r="L516" s="294" t="s">
        <v>23</v>
      </c>
      <c r="M516" s="226"/>
    </row>
    <row r="517" spans="2:13" s="229" customFormat="1" ht="15.75" customHeight="1" x14ac:dyDescent="0.15">
      <c r="B517" s="292"/>
      <c r="C517" s="274" t="s">
        <v>191</v>
      </c>
      <c r="D517" s="300">
        <v>4.0999999999999996</v>
      </c>
      <c r="E517" s="301">
        <v>4.2</v>
      </c>
      <c r="F517" s="294">
        <v>0.10000000000000053</v>
      </c>
      <c r="G517" s="300">
        <v>2.5</v>
      </c>
      <c r="H517" s="301">
        <v>2.6</v>
      </c>
      <c r="I517" s="294">
        <v>0.10000000000000009</v>
      </c>
      <c r="J517" s="300" t="s">
        <v>23</v>
      </c>
      <c r="K517" s="301" t="s">
        <v>23</v>
      </c>
      <c r="L517" s="294" t="s">
        <v>23</v>
      </c>
      <c r="M517" s="226"/>
    </row>
    <row r="518" spans="2:13" s="229" customFormat="1" ht="15.75" customHeight="1" x14ac:dyDescent="0.15">
      <c r="B518" s="292"/>
      <c r="C518" s="274" t="s">
        <v>192</v>
      </c>
      <c r="D518" s="300">
        <v>4</v>
      </c>
      <c r="E518" s="301">
        <v>4.4000000000000004</v>
      </c>
      <c r="F518" s="294">
        <v>0.40000000000000036</v>
      </c>
      <c r="G518" s="300">
        <v>2.2000000000000002</v>
      </c>
      <c r="H518" s="301">
        <v>1.7</v>
      </c>
      <c r="I518" s="294">
        <v>-0.50000000000000022</v>
      </c>
      <c r="J518" s="300" t="s">
        <v>23</v>
      </c>
      <c r="K518" s="301" t="s">
        <v>23</v>
      </c>
      <c r="L518" s="294" t="s">
        <v>23</v>
      </c>
      <c r="M518" s="226"/>
    </row>
    <row r="519" spans="2:13" s="229" customFormat="1" ht="15.75" customHeight="1" x14ac:dyDescent="0.15">
      <c r="B519" s="292"/>
      <c r="C519" s="274" t="s">
        <v>82</v>
      </c>
      <c r="D519" s="300">
        <v>3.7</v>
      </c>
      <c r="E519" s="301">
        <v>3.5</v>
      </c>
      <c r="F519" s="294">
        <v>-0.20000000000000018</v>
      </c>
      <c r="G519" s="300">
        <v>2.4</v>
      </c>
      <c r="H519" s="301">
        <v>2.2999999999999998</v>
      </c>
      <c r="I519" s="294">
        <v>-0.10000000000000009</v>
      </c>
      <c r="J519" s="300" t="s">
        <v>23</v>
      </c>
      <c r="K519" s="301" t="s">
        <v>23</v>
      </c>
      <c r="L519" s="294" t="s">
        <v>23</v>
      </c>
      <c r="M519" s="226"/>
    </row>
    <row r="520" spans="2:13" s="229" customFormat="1" ht="15.75" customHeight="1" x14ac:dyDescent="0.15">
      <c r="B520" s="292"/>
      <c r="C520" s="274" t="s">
        <v>193</v>
      </c>
      <c r="D520" s="300">
        <v>4.0999999999999996</v>
      </c>
      <c r="E520" s="301">
        <v>3.8</v>
      </c>
      <c r="F520" s="294">
        <v>-0.29999999999999982</v>
      </c>
      <c r="G520" s="300">
        <v>2.8</v>
      </c>
      <c r="H520" s="301">
        <v>3</v>
      </c>
      <c r="I520" s="294">
        <v>0.20000000000000018</v>
      </c>
      <c r="J520" s="300" t="s">
        <v>23</v>
      </c>
      <c r="K520" s="301" t="s">
        <v>23</v>
      </c>
      <c r="L520" s="294" t="s">
        <v>23</v>
      </c>
      <c r="M520" s="226"/>
    </row>
    <row r="521" spans="2:13" s="229" customFormat="1" ht="15.75" customHeight="1" thickBot="1" x14ac:dyDescent="0.2">
      <c r="B521" s="270"/>
      <c r="C521" s="346" t="s">
        <v>83</v>
      </c>
      <c r="D521" s="302">
        <v>3.7</v>
      </c>
      <c r="E521" s="332">
        <v>3.6</v>
      </c>
      <c r="F521" s="304">
        <v>-0.10000000000000009</v>
      </c>
      <c r="G521" s="302">
        <v>2</v>
      </c>
      <c r="H521" s="332">
        <v>2.1</v>
      </c>
      <c r="I521" s="304">
        <v>0.10000000000000009</v>
      </c>
      <c r="J521" s="302" t="s">
        <v>23</v>
      </c>
      <c r="K521" s="332" t="s">
        <v>23</v>
      </c>
      <c r="L521" s="304" t="s">
        <v>23</v>
      </c>
      <c r="M521" s="226"/>
    </row>
    <row r="522" spans="2:13" s="229" customFormat="1" ht="15.75" customHeight="1" thickBot="1" x14ac:dyDescent="0.2">
      <c r="B522" s="296"/>
      <c r="C522" s="296"/>
      <c r="D522" s="297"/>
      <c r="E522" s="297"/>
      <c r="F522" s="297"/>
      <c r="G522" s="297"/>
      <c r="H522" s="297"/>
      <c r="I522" s="297"/>
      <c r="J522" s="297"/>
      <c r="K522" s="297"/>
      <c r="L522" s="297"/>
      <c r="M522" s="226"/>
    </row>
    <row r="523" spans="2:13" s="229" customFormat="1" ht="15.75" customHeight="1" x14ac:dyDescent="0.15">
      <c r="B523" s="347" t="s">
        <v>250</v>
      </c>
      <c r="C523" s="351"/>
      <c r="D523" s="336">
        <v>4.13</v>
      </c>
      <c r="E523" s="337">
        <v>4.04</v>
      </c>
      <c r="F523" s="338">
        <v>-0.09</v>
      </c>
      <c r="G523" s="336">
        <v>2.69</v>
      </c>
      <c r="H523" s="337">
        <v>2.68</v>
      </c>
      <c r="I523" s="338">
        <v>-0.01</v>
      </c>
      <c r="J523" s="339" t="s">
        <v>23</v>
      </c>
      <c r="K523" s="337" t="s">
        <v>23</v>
      </c>
      <c r="L523" s="338" t="s">
        <v>23</v>
      </c>
      <c r="M523" s="226"/>
    </row>
    <row r="524" spans="2:13" s="56" customFormat="1" ht="15.75" customHeight="1" thickBot="1" x14ac:dyDescent="0.2">
      <c r="B524" s="353" t="s">
        <v>286</v>
      </c>
      <c r="C524" s="349"/>
      <c r="D524" s="286">
        <v>4.24</v>
      </c>
      <c r="E524" s="287">
        <v>4.2</v>
      </c>
      <c r="F524" s="311">
        <v>-4.0000000000000036E-2</v>
      </c>
      <c r="G524" s="299">
        <v>2.78</v>
      </c>
      <c r="H524" s="287">
        <v>2.61</v>
      </c>
      <c r="I524" s="312">
        <v>-0.16999999999999993</v>
      </c>
      <c r="J524" s="286" t="s">
        <v>23</v>
      </c>
      <c r="K524" s="287" t="s">
        <v>23</v>
      </c>
      <c r="L524" s="288" t="s">
        <v>23</v>
      </c>
      <c r="M524" s="58"/>
    </row>
    <row r="525" spans="2:13" s="56" customFormat="1" ht="13.5" customHeight="1" x14ac:dyDescent="0.15">
      <c r="B525" s="350"/>
      <c r="C525" s="350"/>
      <c r="D525" s="217"/>
      <c r="E525" s="217"/>
      <c r="F525" s="335"/>
      <c r="G525" s="217"/>
      <c r="H525" s="217"/>
      <c r="I525" s="335"/>
      <c r="J525" s="217"/>
      <c r="K525" s="217"/>
      <c r="L525" s="217"/>
      <c r="M525" s="58"/>
    </row>
    <row r="526" spans="2:13" s="56" customFormat="1" ht="13.5" customHeight="1" x14ac:dyDescent="0.15">
      <c r="B526" s="58" t="s">
        <v>287</v>
      </c>
      <c r="C526" s="350"/>
      <c r="D526" s="217"/>
      <c r="E526" s="217"/>
      <c r="F526" s="335"/>
      <c r="G526" s="217"/>
      <c r="H526" s="217"/>
      <c r="I526" s="335"/>
      <c r="J526" s="217"/>
      <c r="K526" s="217"/>
      <c r="L526" s="217"/>
      <c r="M526" s="58"/>
    </row>
    <row r="527" spans="2:13" s="229" customFormat="1" ht="15.75" customHeight="1" x14ac:dyDescent="0.15">
      <c r="B527" s="296"/>
      <c r="C527" s="296"/>
      <c r="D527" s="297"/>
      <c r="E527" s="297"/>
      <c r="F527" s="297"/>
      <c r="G527" s="297"/>
      <c r="H527" s="297"/>
      <c r="I527" s="297"/>
      <c r="J527" s="297"/>
      <c r="K527" s="297"/>
      <c r="L527" s="297"/>
      <c r="M527" s="226"/>
    </row>
    <row r="528" spans="2:13" s="229" customFormat="1" ht="15.75" customHeight="1" x14ac:dyDescent="0.15">
      <c r="B528" s="22" t="s">
        <v>88</v>
      </c>
      <c r="C528" s="22"/>
      <c r="D528" s="297"/>
      <c r="E528" s="297"/>
      <c r="F528" s="297"/>
      <c r="G528" s="297"/>
      <c r="H528" s="297"/>
      <c r="I528" s="297"/>
      <c r="J528" s="297"/>
      <c r="K528" s="297"/>
      <c r="L528" s="297"/>
      <c r="M528" s="226"/>
    </row>
    <row r="529" spans="2:13" s="229" customFormat="1" ht="15.75" customHeight="1" thickBot="1" x14ac:dyDescent="0.2">
      <c r="B529" s="555" t="s">
        <v>89</v>
      </c>
      <c r="C529" s="556"/>
      <c r="D529" s="548" t="s">
        <v>37</v>
      </c>
      <c r="E529" s="549"/>
      <c r="F529" s="550"/>
      <c r="G529" s="548" t="s">
        <v>38</v>
      </c>
      <c r="H529" s="549"/>
      <c r="I529" s="550"/>
      <c r="J529" s="548" t="s">
        <v>39</v>
      </c>
      <c r="K529" s="549"/>
      <c r="L529" s="550"/>
      <c r="M529" s="226"/>
    </row>
    <row r="530" spans="2:13" s="229" customFormat="1" ht="42" customHeight="1" x14ac:dyDescent="0.15">
      <c r="B530" s="557"/>
      <c r="C530" s="558"/>
      <c r="D530" s="271" t="s">
        <v>300</v>
      </c>
      <c r="E530" s="272" t="s">
        <v>301</v>
      </c>
      <c r="F530" s="273" t="s">
        <v>249</v>
      </c>
      <c r="G530" s="271" t="s">
        <v>300</v>
      </c>
      <c r="H530" s="272" t="s">
        <v>301</v>
      </c>
      <c r="I530" s="273" t="s">
        <v>249</v>
      </c>
      <c r="J530" s="271" t="s">
        <v>300</v>
      </c>
      <c r="K530" s="272" t="s">
        <v>301</v>
      </c>
      <c r="L530" s="273" t="s">
        <v>249</v>
      </c>
      <c r="M530" s="226"/>
    </row>
    <row r="531" spans="2:13" s="229" customFormat="1" ht="15.75" customHeight="1" x14ac:dyDescent="0.15">
      <c r="B531" s="269" t="s">
        <v>40</v>
      </c>
      <c r="C531" s="275" t="s">
        <v>90</v>
      </c>
      <c r="D531" s="318">
        <v>4.3</v>
      </c>
      <c r="E531" s="319">
        <v>4.4000000000000004</v>
      </c>
      <c r="F531" s="320">
        <v>0.10000000000000053</v>
      </c>
      <c r="G531" s="321">
        <v>2.7</v>
      </c>
      <c r="H531" s="319">
        <v>2.6</v>
      </c>
      <c r="I531" s="295">
        <v>-0.10000000000000009</v>
      </c>
      <c r="J531" s="320" t="s">
        <v>23</v>
      </c>
      <c r="K531" s="306" t="s">
        <v>23</v>
      </c>
      <c r="L531" s="295" t="s">
        <v>23</v>
      </c>
      <c r="M531" s="226"/>
    </row>
    <row r="532" spans="2:13" s="229" customFormat="1" ht="15.75" customHeight="1" x14ac:dyDescent="0.15">
      <c r="B532" s="292" t="s">
        <v>41</v>
      </c>
      <c r="C532" s="70" t="s">
        <v>91</v>
      </c>
      <c r="D532" s="322">
        <v>4.3</v>
      </c>
      <c r="E532" s="323">
        <v>4.2</v>
      </c>
      <c r="F532" s="324">
        <v>-9.9999999999999645E-2</v>
      </c>
      <c r="G532" s="325">
        <v>2.7</v>
      </c>
      <c r="H532" s="323">
        <v>2.6</v>
      </c>
      <c r="I532" s="294">
        <v>-0.10000000000000009</v>
      </c>
      <c r="J532" s="324" t="s">
        <v>23</v>
      </c>
      <c r="K532" s="301" t="s">
        <v>23</v>
      </c>
      <c r="L532" s="294" t="s">
        <v>23</v>
      </c>
      <c r="M532" s="226"/>
    </row>
    <row r="533" spans="2:13" s="229" customFormat="1" ht="15.75" customHeight="1" x14ac:dyDescent="0.15">
      <c r="B533" s="292" t="s">
        <v>48</v>
      </c>
      <c r="C533" s="70" t="s">
        <v>254</v>
      </c>
      <c r="D533" s="322">
        <v>4.0999999999999996</v>
      </c>
      <c r="E533" s="323">
        <v>4</v>
      </c>
      <c r="F533" s="324">
        <v>-9.9999999999999645E-2</v>
      </c>
      <c r="G533" s="325">
        <v>2.6</v>
      </c>
      <c r="H533" s="323">
        <v>2.7</v>
      </c>
      <c r="I533" s="294">
        <v>0.10000000000000009</v>
      </c>
      <c r="J533" s="324" t="s">
        <v>23</v>
      </c>
      <c r="K533" s="301" t="s">
        <v>23</v>
      </c>
      <c r="L533" s="294" t="s">
        <v>23</v>
      </c>
      <c r="M533" s="226"/>
    </row>
    <row r="534" spans="2:13" s="229" customFormat="1" ht="15.75" customHeight="1" x14ac:dyDescent="0.15">
      <c r="B534" s="292" t="s">
        <v>52</v>
      </c>
      <c r="C534" s="70" t="s">
        <v>92</v>
      </c>
      <c r="D534" s="322">
        <v>4</v>
      </c>
      <c r="E534" s="323">
        <v>4</v>
      </c>
      <c r="F534" s="324">
        <v>0</v>
      </c>
      <c r="G534" s="325">
        <v>2.9</v>
      </c>
      <c r="H534" s="323">
        <v>2.9</v>
      </c>
      <c r="I534" s="294">
        <v>0</v>
      </c>
      <c r="J534" s="324" t="s">
        <v>23</v>
      </c>
      <c r="K534" s="301" t="s">
        <v>23</v>
      </c>
      <c r="L534" s="294" t="s">
        <v>23</v>
      </c>
      <c r="M534" s="226"/>
    </row>
    <row r="535" spans="2:13" s="229" customFormat="1" ht="15.75" customHeight="1" x14ac:dyDescent="0.15">
      <c r="B535" s="292" t="s">
        <v>56</v>
      </c>
      <c r="C535" s="70" t="s">
        <v>93</v>
      </c>
      <c r="D535" s="322">
        <v>4.3</v>
      </c>
      <c r="E535" s="323">
        <v>4.2</v>
      </c>
      <c r="F535" s="324">
        <v>-9.9999999999999645E-2</v>
      </c>
      <c r="G535" s="325">
        <v>2.8</v>
      </c>
      <c r="H535" s="323">
        <v>2.8</v>
      </c>
      <c r="I535" s="294">
        <v>0</v>
      </c>
      <c r="J535" s="324" t="s">
        <v>23</v>
      </c>
      <c r="K535" s="301" t="s">
        <v>23</v>
      </c>
      <c r="L535" s="294" t="s">
        <v>23</v>
      </c>
      <c r="M535" s="226"/>
    </row>
    <row r="536" spans="2:13" s="229" customFormat="1" ht="15.75" customHeight="1" x14ac:dyDescent="0.15">
      <c r="B536" s="292" t="s">
        <v>61</v>
      </c>
      <c r="C536" s="70" t="s">
        <v>94</v>
      </c>
      <c r="D536" s="322">
        <v>3.9</v>
      </c>
      <c r="E536" s="323">
        <v>3.8</v>
      </c>
      <c r="F536" s="324">
        <v>-0.10000000000000009</v>
      </c>
      <c r="G536" s="325">
        <v>2.8</v>
      </c>
      <c r="H536" s="323">
        <v>2.6</v>
      </c>
      <c r="I536" s="294">
        <v>-0.19999999999999973</v>
      </c>
      <c r="J536" s="324" t="s">
        <v>23</v>
      </c>
      <c r="K536" s="301" t="s">
        <v>23</v>
      </c>
      <c r="L536" s="294" t="s">
        <v>23</v>
      </c>
      <c r="M536" s="226"/>
    </row>
    <row r="537" spans="2:13" s="229" customFormat="1" ht="15.75" customHeight="1" x14ac:dyDescent="0.15">
      <c r="B537" s="292" t="s">
        <v>69</v>
      </c>
      <c r="C537" s="70" t="s">
        <v>95</v>
      </c>
      <c r="D537" s="322">
        <v>4.2</v>
      </c>
      <c r="E537" s="323">
        <v>3.9</v>
      </c>
      <c r="F537" s="324">
        <v>-0.30000000000000027</v>
      </c>
      <c r="G537" s="325">
        <v>2.6</v>
      </c>
      <c r="H537" s="323">
        <v>2.6</v>
      </c>
      <c r="I537" s="294">
        <v>0</v>
      </c>
      <c r="J537" s="324" t="s">
        <v>23</v>
      </c>
      <c r="K537" s="301" t="s">
        <v>23</v>
      </c>
      <c r="L537" s="294" t="s">
        <v>23</v>
      </c>
      <c r="M537" s="226"/>
    </row>
    <row r="538" spans="2:13" s="229" customFormat="1" ht="15.75" customHeight="1" x14ac:dyDescent="0.15">
      <c r="B538" s="292" t="s">
        <v>75</v>
      </c>
      <c r="C538" s="70" t="s">
        <v>93</v>
      </c>
      <c r="D538" s="322">
        <v>4.2</v>
      </c>
      <c r="E538" s="323">
        <v>4</v>
      </c>
      <c r="F538" s="324">
        <v>-0.20000000000000018</v>
      </c>
      <c r="G538" s="325">
        <v>2.6</v>
      </c>
      <c r="H538" s="323">
        <v>2.8</v>
      </c>
      <c r="I538" s="294">
        <v>0.19999999999999973</v>
      </c>
      <c r="J538" s="324" t="s">
        <v>23</v>
      </c>
      <c r="K538" s="301" t="s">
        <v>23</v>
      </c>
      <c r="L538" s="294" t="s">
        <v>23</v>
      </c>
      <c r="M538" s="226"/>
    </row>
    <row r="539" spans="2:13" s="229" customFormat="1" ht="15.75" customHeight="1" thickBot="1" x14ac:dyDescent="0.2">
      <c r="B539" s="270" t="s">
        <v>80</v>
      </c>
      <c r="C539" s="72" t="s">
        <v>255</v>
      </c>
      <c r="D539" s="326">
        <v>4.0999999999999996</v>
      </c>
      <c r="E539" s="327">
        <v>4</v>
      </c>
      <c r="F539" s="328">
        <v>-9.9999999999999645E-2</v>
      </c>
      <c r="G539" s="329">
        <v>2.6</v>
      </c>
      <c r="H539" s="327">
        <v>2.6</v>
      </c>
      <c r="I539" s="304">
        <v>0</v>
      </c>
      <c r="J539" s="328" t="s">
        <v>23</v>
      </c>
      <c r="K539" s="332" t="s">
        <v>23</v>
      </c>
      <c r="L539" s="304" t="s">
        <v>23</v>
      </c>
      <c r="M539" s="226"/>
    </row>
    <row r="540" spans="2:13" s="229" customFormat="1" ht="13.5" customHeight="1" x14ac:dyDescent="0.15"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6"/>
    </row>
    <row r="541" spans="2:13" ht="13.5" customHeight="1" x14ac:dyDescent="0.15">
      <c r="B541" s="233" t="s">
        <v>96</v>
      </c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7"/>
    </row>
    <row r="542" spans="2:13" ht="13.5" customHeight="1" x14ac:dyDescent="0.15">
      <c r="B542" s="234" t="s">
        <v>97</v>
      </c>
      <c r="C542" s="22" t="s">
        <v>199</v>
      </c>
      <c r="D542" s="139"/>
      <c r="E542" s="139"/>
      <c r="F542" s="139"/>
      <c r="G542" s="139"/>
      <c r="H542" s="139"/>
      <c r="I542" s="139"/>
      <c r="J542" s="139"/>
      <c r="K542" s="139"/>
      <c r="L542" s="139"/>
      <c r="M542" s="227"/>
    </row>
    <row r="543" spans="2:13" ht="13.5" customHeight="1" x14ac:dyDescent="0.15">
      <c r="B543" s="22"/>
      <c r="C543" s="22" t="s">
        <v>200</v>
      </c>
      <c r="D543" s="22"/>
      <c r="E543" s="22"/>
      <c r="F543" s="22"/>
      <c r="G543" s="22"/>
      <c r="H543" s="22"/>
      <c r="I543" s="22"/>
      <c r="J543" s="22"/>
      <c r="K543" s="22"/>
      <c r="L543" s="22"/>
      <c r="M543" s="227"/>
    </row>
    <row r="544" spans="2:13" ht="13.5" customHeight="1" x14ac:dyDescent="0.15">
      <c r="B544" s="234" t="s">
        <v>98</v>
      </c>
      <c r="C544" s="22" t="s">
        <v>201</v>
      </c>
      <c r="D544" s="22"/>
      <c r="E544" s="22"/>
      <c r="F544" s="22"/>
      <c r="G544" s="22"/>
      <c r="H544" s="22"/>
      <c r="I544" s="22"/>
      <c r="J544" s="22"/>
      <c r="K544" s="22"/>
      <c r="L544" s="22"/>
      <c r="M544" s="227"/>
    </row>
    <row r="545" spans="2:17" ht="13.5" customHeight="1" x14ac:dyDescent="0.15">
      <c r="B545" s="22"/>
      <c r="C545" s="22" t="s">
        <v>168</v>
      </c>
      <c r="D545" s="22"/>
      <c r="E545" s="22"/>
      <c r="F545" s="22"/>
      <c r="G545" s="22"/>
      <c r="H545" s="22"/>
      <c r="I545" s="22"/>
      <c r="J545" s="22"/>
      <c r="K545" s="22"/>
      <c r="L545" s="22"/>
      <c r="M545" s="227"/>
    </row>
    <row r="546" spans="2:17" ht="13.5" customHeight="1" x14ac:dyDescent="0.15">
      <c r="B546" s="234" t="s">
        <v>99</v>
      </c>
      <c r="C546" s="22" t="s">
        <v>202</v>
      </c>
      <c r="D546" s="22"/>
      <c r="E546" s="22"/>
      <c r="F546" s="22"/>
      <c r="G546" s="22"/>
      <c r="H546" s="22"/>
      <c r="I546" s="22"/>
      <c r="J546" s="22"/>
      <c r="K546" s="22"/>
      <c r="L546" s="22"/>
      <c r="M546" s="227"/>
    </row>
    <row r="547" spans="2:17" ht="13.5" customHeight="1" x14ac:dyDescent="0.15">
      <c r="B547" s="22"/>
      <c r="C547" s="22" t="s">
        <v>203</v>
      </c>
      <c r="D547" s="22"/>
      <c r="E547" s="22"/>
      <c r="F547" s="22"/>
      <c r="G547" s="22"/>
      <c r="H547" s="22"/>
      <c r="I547" s="22"/>
      <c r="J547" s="22"/>
      <c r="K547" s="22"/>
      <c r="L547" s="22"/>
      <c r="M547" s="227"/>
    </row>
    <row r="548" spans="2:17" ht="13.5" customHeight="1" x14ac:dyDescent="0.15">
      <c r="B548" s="357" t="s">
        <v>297</v>
      </c>
      <c r="C548" s="356" t="s">
        <v>298</v>
      </c>
      <c r="D548" s="22"/>
      <c r="E548" s="22"/>
      <c r="F548" s="22"/>
      <c r="G548" s="22"/>
      <c r="H548" s="22"/>
      <c r="I548" s="22"/>
      <c r="J548" s="22"/>
      <c r="K548" s="22"/>
      <c r="L548" s="22"/>
      <c r="M548" s="227"/>
    </row>
    <row r="549" spans="2:17" ht="17.25" customHeight="1" x14ac:dyDescent="0.15"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90" t="s">
        <v>259</v>
      </c>
      <c r="M549" s="227"/>
    </row>
    <row r="550" spans="2:17" s="229" customFormat="1" ht="27" customHeight="1" x14ac:dyDescent="0.15">
      <c r="B550" s="50" t="s">
        <v>260</v>
      </c>
      <c r="C550" s="226"/>
      <c r="D550" s="226"/>
      <c r="E550" s="226"/>
      <c r="F550" s="226"/>
      <c r="G550" s="226"/>
      <c r="H550" s="226"/>
      <c r="I550" s="226"/>
      <c r="J550" s="230"/>
      <c r="K550" s="230"/>
      <c r="L550" s="230"/>
      <c r="M550" s="230"/>
    </row>
    <row r="551" spans="2:17" s="229" customFormat="1" ht="15.75" customHeight="1" thickBot="1" x14ac:dyDescent="0.2">
      <c r="B551" s="551" t="s">
        <v>35</v>
      </c>
      <c r="C551" s="553" t="s">
        <v>36</v>
      </c>
      <c r="D551" s="548" t="s">
        <v>37</v>
      </c>
      <c r="E551" s="549"/>
      <c r="F551" s="550"/>
      <c r="G551" s="548" t="s">
        <v>38</v>
      </c>
      <c r="H551" s="549"/>
      <c r="I551" s="550"/>
      <c r="J551" s="548" t="s">
        <v>39</v>
      </c>
      <c r="K551" s="549"/>
      <c r="L551" s="550"/>
      <c r="M551" s="226"/>
    </row>
    <row r="552" spans="2:17" s="229" customFormat="1" ht="42" customHeight="1" x14ac:dyDescent="0.15">
      <c r="B552" s="552"/>
      <c r="C552" s="554"/>
      <c r="D552" s="271" t="s">
        <v>300</v>
      </c>
      <c r="E552" s="272" t="s">
        <v>301</v>
      </c>
      <c r="F552" s="273" t="s">
        <v>249</v>
      </c>
      <c r="G552" s="271" t="s">
        <v>300</v>
      </c>
      <c r="H552" s="272" t="s">
        <v>301</v>
      </c>
      <c r="I552" s="273" t="s">
        <v>249</v>
      </c>
      <c r="J552" s="271" t="s">
        <v>300</v>
      </c>
      <c r="K552" s="272" t="s">
        <v>301</v>
      </c>
      <c r="L552" s="273" t="s">
        <v>249</v>
      </c>
      <c r="M552" s="226"/>
    </row>
    <row r="553" spans="2:17" s="229" customFormat="1" ht="15.75" customHeight="1" x14ac:dyDescent="0.15">
      <c r="B553" s="270" t="s">
        <v>40</v>
      </c>
      <c r="C553" s="346" t="s">
        <v>40</v>
      </c>
      <c r="D553" s="330">
        <v>4.2</v>
      </c>
      <c r="E553" s="331">
        <v>4.4000000000000004</v>
      </c>
      <c r="F553" s="293">
        <v>0.20000000000000018</v>
      </c>
      <c r="G553" s="330">
        <v>2.8</v>
      </c>
      <c r="H553" s="331">
        <v>2.8</v>
      </c>
      <c r="I553" s="293">
        <v>0</v>
      </c>
      <c r="J553" s="307" t="s">
        <v>23</v>
      </c>
      <c r="K553" s="331" t="s">
        <v>23</v>
      </c>
      <c r="L553" s="293" t="s">
        <v>23</v>
      </c>
      <c r="M553" s="226"/>
    </row>
    <row r="554" spans="2:17" s="229" customFormat="1" ht="15.75" customHeight="1" x14ac:dyDescent="0.15">
      <c r="B554" s="292" t="s">
        <v>41</v>
      </c>
      <c r="C554" s="274" t="s">
        <v>42</v>
      </c>
      <c r="D554" s="300">
        <v>4.3</v>
      </c>
      <c r="E554" s="301">
        <v>4.0999999999999996</v>
      </c>
      <c r="F554" s="294">
        <v>-0.20000000000000018</v>
      </c>
      <c r="G554" s="300">
        <v>2.8</v>
      </c>
      <c r="H554" s="301">
        <v>2.8</v>
      </c>
      <c r="I554" s="294">
        <v>0</v>
      </c>
      <c r="J554" s="305" t="s">
        <v>23</v>
      </c>
      <c r="K554" s="301" t="s">
        <v>23</v>
      </c>
      <c r="L554" s="294" t="s">
        <v>23</v>
      </c>
      <c r="M554" s="226"/>
    </row>
    <row r="555" spans="2:17" s="229" customFormat="1" ht="15.75" customHeight="1" x14ac:dyDescent="0.15">
      <c r="B555" s="292"/>
      <c r="C555" s="274" t="s">
        <v>43</v>
      </c>
      <c r="D555" s="300">
        <v>4.3</v>
      </c>
      <c r="E555" s="301">
        <v>4.0999999999999996</v>
      </c>
      <c r="F555" s="294">
        <v>-0.20000000000000018</v>
      </c>
      <c r="G555" s="300">
        <v>3.1</v>
      </c>
      <c r="H555" s="301">
        <v>3</v>
      </c>
      <c r="I555" s="294">
        <v>-0.10000000000000009</v>
      </c>
      <c r="J555" s="300" t="s">
        <v>23</v>
      </c>
      <c r="K555" s="301" t="s">
        <v>23</v>
      </c>
      <c r="L555" s="294" t="s">
        <v>23</v>
      </c>
      <c r="M555" s="226"/>
    </row>
    <row r="556" spans="2:17" s="229" customFormat="1" ht="15.75" customHeight="1" x14ac:dyDescent="0.15">
      <c r="B556" s="292"/>
      <c r="C556" s="274" t="s">
        <v>44</v>
      </c>
      <c r="D556" s="300">
        <v>4.0999999999999996</v>
      </c>
      <c r="E556" s="301">
        <v>4.0999999999999996</v>
      </c>
      <c r="F556" s="294">
        <v>0</v>
      </c>
      <c r="G556" s="300">
        <v>2.7</v>
      </c>
      <c r="H556" s="301">
        <v>2.5</v>
      </c>
      <c r="I556" s="294">
        <v>-0.20000000000000018</v>
      </c>
      <c r="J556" s="300" t="s">
        <v>23</v>
      </c>
      <c r="K556" s="301" t="s">
        <v>23</v>
      </c>
      <c r="L556" s="294" t="s">
        <v>23</v>
      </c>
      <c r="M556" s="226"/>
      <c r="N556" s="232"/>
      <c r="O556" s="232"/>
      <c r="P556" s="232"/>
      <c r="Q556" s="232"/>
    </row>
    <row r="557" spans="2:17" s="229" customFormat="1" ht="15.75" customHeight="1" x14ac:dyDescent="0.2">
      <c r="B557" s="292"/>
      <c r="C557" s="274" t="s">
        <v>45</v>
      </c>
      <c r="D557" s="300">
        <v>4.0999999999999996</v>
      </c>
      <c r="E557" s="301">
        <v>4.2</v>
      </c>
      <c r="F557" s="294">
        <v>0.10000000000000053</v>
      </c>
      <c r="G557" s="300">
        <v>2.6</v>
      </c>
      <c r="H557" s="301">
        <v>2.7</v>
      </c>
      <c r="I557" s="294">
        <v>0.10000000000000009</v>
      </c>
      <c r="J557" s="300" t="s">
        <v>23</v>
      </c>
      <c r="K557" s="301" t="s">
        <v>23</v>
      </c>
      <c r="L557" s="294" t="s">
        <v>23</v>
      </c>
      <c r="M557" s="226"/>
      <c r="N557" s="187"/>
      <c r="O557" s="187"/>
      <c r="P557" s="187"/>
      <c r="Q557" s="187"/>
    </row>
    <row r="558" spans="2:17" s="229" customFormat="1" ht="15.75" customHeight="1" x14ac:dyDescent="0.2">
      <c r="B558" s="292"/>
      <c r="C558" s="274" t="s">
        <v>46</v>
      </c>
      <c r="D558" s="300">
        <v>4.3</v>
      </c>
      <c r="E558" s="301">
        <v>4.5</v>
      </c>
      <c r="F558" s="294">
        <v>0.20000000000000018</v>
      </c>
      <c r="G558" s="300">
        <v>2.5</v>
      </c>
      <c r="H558" s="301">
        <v>2.4</v>
      </c>
      <c r="I558" s="294">
        <v>-0.10000000000000009</v>
      </c>
      <c r="J558" s="300" t="s">
        <v>23</v>
      </c>
      <c r="K558" s="301" t="s">
        <v>23</v>
      </c>
      <c r="L558" s="294" t="s">
        <v>23</v>
      </c>
      <c r="M558" s="226"/>
      <c r="N558" s="187"/>
      <c r="O558" s="187"/>
      <c r="P558" s="187"/>
      <c r="Q558" s="187"/>
    </row>
    <row r="559" spans="2:17" s="229" customFormat="1" ht="15.75" customHeight="1" x14ac:dyDescent="0.2">
      <c r="B559" s="270"/>
      <c r="C559" s="346" t="s">
        <v>47</v>
      </c>
      <c r="D559" s="300">
        <v>4.0999999999999996</v>
      </c>
      <c r="E559" s="301">
        <v>4.2</v>
      </c>
      <c r="F559" s="294">
        <v>0.10000000000000053</v>
      </c>
      <c r="G559" s="300">
        <v>2.7</v>
      </c>
      <c r="H559" s="301">
        <v>2.7</v>
      </c>
      <c r="I559" s="294">
        <v>0</v>
      </c>
      <c r="J559" s="302" t="s">
        <v>23</v>
      </c>
      <c r="K559" s="301" t="s">
        <v>23</v>
      </c>
      <c r="L559" s="294" t="s">
        <v>23</v>
      </c>
      <c r="M559" s="226"/>
      <c r="N559" s="187"/>
      <c r="O559" s="187"/>
      <c r="P559" s="187"/>
      <c r="Q559" s="187"/>
    </row>
    <row r="560" spans="2:17" s="229" customFormat="1" ht="15.75" customHeight="1" x14ac:dyDescent="0.15">
      <c r="B560" s="292" t="s">
        <v>48</v>
      </c>
      <c r="C560" s="274" t="s">
        <v>183</v>
      </c>
      <c r="D560" s="305">
        <v>4.0999999999999996</v>
      </c>
      <c r="E560" s="306">
        <v>3.9</v>
      </c>
      <c r="F560" s="295">
        <v>-0.19999999999999973</v>
      </c>
      <c r="G560" s="305">
        <v>2.4</v>
      </c>
      <c r="H560" s="306">
        <v>2.6</v>
      </c>
      <c r="I560" s="295">
        <v>0.20000000000000018</v>
      </c>
      <c r="J560" s="305" t="s">
        <v>23</v>
      </c>
      <c r="K560" s="306" t="s">
        <v>23</v>
      </c>
      <c r="L560" s="295" t="s">
        <v>23</v>
      </c>
      <c r="M560" s="226"/>
      <c r="N560" s="232"/>
      <c r="O560" s="232"/>
      <c r="P560" s="232"/>
      <c r="Q560" s="232"/>
    </row>
    <row r="561" spans="2:17" s="229" customFormat="1" ht="15.75" customHeight="1" x14ac:dyDescent="0.15">
      <c r="B561" s="292"/>
      <c r="C561" s="274" t="s">
        <v>49</v>
      </c>
      <c r="D561" s="300">
        <v>3.6</v>
      </c>
      <c r="E561" s="301">
        <v>3.9</v>
      </c>
      <c r="F561" s="294">
        <v>0.29999999999999982</v>
      </c>
      <c r="G561" s="300">
        <v>2.8</v>
      </c>
      <c r="H561" s="301">
        <v>2.9</v>
      </c>
      <c r="I561" s="294">
        <v>0.10000000000000009</v>
      </c>
      <c r="J561" s="300" t="s">
        <v>23</v>
      </c>
      <c r="K561" s="301" t="s">
        <v>23</v>
      </c>
      <c r="L561" s="294" t="s">
        <v>23</v>
      </c>
      <c r="M561" s="226"/>
      <c r="N561" s="232"/>
      <c r="O561" s="232"/>
      <c r="P561" s="232"/>
      <c r="Q561" s="232"/>
    </row>
    <row r="562" spans="2:17" s="229" customFormat="1" ht="15.75" customHeight="1" x14ac:dyDescent="0.15">
      <c r="B562" s="292"/>
      <c r="C562" s="274" t="s">
        <v>184</v>
      </c>
      <c r="D562" s="300">
        <v>3.7</v>
      </c>
      <c r="E562" s="301">
        <v>3.7</v>
      </c>
      <c r="F562" s="294">
        <v>0</v>
      </c>
      <c r="G562" s="300">
        <v>2.9</v>
      </c>
      <c r="H562" s="301">
        <v>2.8</v>
      </c>
      <c r="I562" s="294">
        <v>-0.10000000000000009</v>
      </c>
      <c r="J562" s="300" t="s">
        <v>23</v>
      </c>
      <c r="K562" s="301" t="s">
        <v>23</v>
      </c>
      <c r="L562" s="294" t="s">
        <v>23</v>
      </c>
      <c r="M562" s="226"/>
      <c r="N562" s="232"/>
      <c r="O562" s="232"/>
      <c r="P562" s="232"/>
      <c r="Q562" s="232"/>
    </row>
    <row r="563" spans="2:17" s="229" customFormat="1" ht="15.75" customHeight="1" x14ac:dyDescent="0.15">
      <c r="B563" s="292"/>
      <c r="C563" s="274" t="s">
        <v>185</v>
      </c>
      <c r="D563" s="300">
        <v>4.2</v>
      </c>
      <c r="E563" s="301">
        <v>4.2</v>
      </c>
      <c r="F563" s="294">
        <v>0</v>
      </c>
      <c r="G563" s="300">
        <v>2.9</v>
      </c>
      <c r="H563" s="301">
        <v>3</v>
      </c>
      <c r="I563" s="294">
        <v>0.10000000000000009</v>
      </c>
      <c r="J563" s="300" t="s">
        <v>23</v>
      </c>
      <c r="K563" s="301" t="s">
        <v>23</v>
      </c>
      <c r="L563" s="294" t="s">
        <v>23</v>
      </c>
      <c r="M563" s="226"/>
      <c r="N563" s="232"/>
      <c r="O563" s="232"/>
      <c r="P563" s="232"/>
      <c r="Q563" s="232"/>
    </row>
    <row r="564" spans="2:17" s="229" customFormat="1" ht="15.75" customHeight="1" x14ac:dyDescent="0.15">
      <c r="B564" s="292"/>
      <c r="C564" s="274" t="s">
        <v>186</v>
      </c>
      <c r="D564" s="300">
        <v>4.0999999999999996</v>
      </c>
      <c r="E564" s="301">
        <v>4.2</v>
      </c>
      <c r="F564" s="294">
        <v>0.10000000000000053</v>
      </c>
      <c r="G564" s="300">
        <v>2.2999999999999998</v>
      </c>
      <c r="H564" s="301">
        <v>2.4</v>
      </c>
      <c r="I564" s="294">
        <v>0.10000000000000009</v>
      </c>
      <c r="J564" s="300" t="s">
        <v>23</v>
      </c>
      <c r="K564" s="301" t="s">
        <v>23</v>
      </c>
      <c r="L564" s="294" t="s">
        <v>23</v>
      </c>
      <c r="M564" s="226"/>
      <c r="N564" s="232"/>
      <c r="O564" s="232"/>
      <c r="P564" s="232"/>
      <c r="Q564" s="232"/>
    </row>
    <row r="565" spans="2:17" s="229" customFormat="1" ht="15.75" customHeight="1" x14ac:dyDescent="0.15">
      <c r="B565" s="292"/>
      <c r="C565" s="274" t="s">
        <v>50</v>
      </c>
      <c r="D565" s="300">
        <v>4.0999999999999996</v>
      </c>
      <c r="E565" s="301">
        <v>4</v>
      </c>
      <c r="F565" s="294">
        <v>-9.9999999999999645E-2</v>
      </c>
      <c r="G565" s="300">
        <v>3.1</v>
      </c>
      <c r="H565" s="301">
        <v>2.9</v>
      </c>
      <c r="I565" s="294">
        <v>-0.20000000000000018</v>
      </c>
      <c r="J565" s="300" t="s">
        <v>23</v>
      </c>
      <c r="K565" s="301" t="s">
        <v>23</v>
      </c>
      <c r="L565" s="294" t="s">
        <v>23</v>
      </c>
      <c r="M565" s="226"/>
      <c r="N565" s="232"/>
      <c r="O565" s="232"/>
      <c r="P565" s="232"/>
      <c r="Q565" s="232"/>
    </row>
    <row r="566" spans="2:17" s="229" customFormat="1" ht="15.75" customHeight="1" x14ac:dyDescent="0.15">
      <c r="B566" s="292"/>
      <c r="C566" s="274" t="s">
        <v>187</v>
      </c>
      <c r="D566" s="300">
        <v>4</v>
      </c>
      <c r="E566" s="301">
        <v>4.0999999999999996</v>
      </c>
      <c r="F566" s="294">
        <v>9.9999999999999645E-2</v>
      </c>
      <c r="G566" s="300">
        <v>2.8</v>
      </c>
      <c r="H566" s="301">
        <v>2.7</v>
      </c>
      <c r="I566" s="294">
        <v>-9.9999999999999645E-2</v>
      </c>
      <c r="J566" s="300" t="s">
        <v>23</v>
      </c>
      <c r="K566" s="301" t="s">
        <v>23</v>
      </c>
      <c r="L566" s="294" t="s">
        <v>23</v>
      </c>
      <c r="M566" s="226"/>
      <c r="N566" s="232"/>
      <c r="O566" s="232"/>
      <c r="P566" s="232"/>
      <c r="Q566" s="232"/>
    </row>
    <row r="567" spans="2:17" s="229" customFormat="1" ht="15.75" customHeight="1" x14ac:dyDescent="0.15">
      <c r="B567" s="292"/>
      <c r="C567" s="274" t="s">
        <v>51</v>
      </c>
      <c r="D567" s="300">
        <v>4</v>
      </c>
      <c r="E567" s="301">
        <v>3.8</v>
      </c>
      <c r="F567" s="294">
        <v>-0.20000000000000018</v>
      </c>
      <c r="G567" s="300">
        <v>2.7</v>
      </c>
      <c r="H567" s="301">
        <v>2.8</v>
      </c>
      <c r="I567" s="294">
        <v>9.9999999999999645E-2</v>
      </c>
      <c r="J567" s="300" t="s">
        <v>23</v>
      </c>
      <c r="K567" s="301" t="s">
        <v>23</v>
      </c>
      <c r="L567" s="294" t="s">
        <v>23</v>
      </c>
      <c r="M567" s="226"/>
      <c r="N567" s="232"/>
      <c r="O567" s="232"/>
      <c r="P567" s="232"/>
      <c r="Q567" s="232"/>
    </row>
    <row r="568" spans="2:17" s="229" customFormat="1" ht="15.75" customHeight="1" x14ac:dyDescent="0.2">
      <c r="B568" s="270"/>
      <c r="C568" s="346" t="s">
        <v>188</v>
      </c>
      <c r="D568" s="302">
        <v>4</v>
      </c>
      <c r="E568" s="303">
        <v>3.8</v>
      </c>
      <c r="F568" s="304">
        <v>-0.20000000000000018</v>
      </c>
      <c r="G568" s="302">
        <v>2.6</v>
      </c>
      <c r="H568" s="303">
        <v>2.6</v>
      </c>
      <c r="I568" s="304">
        <v>0</v>
      </c>
      <c r="J568" s="302" t="s">
        <v>23</v>
      </c>
      <c r="K568" s="303" t="s">
        <v>23</v>
      </c>
      <c r="L568" s="304" t="s">
        <v>23</v>
      </c>
      <c r="M568" s="226"/>
      <c r="N568" s="187"/>
      <c r="O568" s="187"/>
      <c r="P568" s="187"/>
      <c r="Q568" s="188"/>
    </row>
    <row r="569" spans="2:17" s="229" customFormat="1" ht="15.75" customHeight="1" x14ac:dyDescent="0.2">
      <c r="B569" s="292" t="s">
        <v>52</v>
      </c>
      <c r="C569" s="274" t="s">
        <v>53</v>
      </c>
      <c r="D569" s="305">
        <v>4.0999999999999996</v>
      </c>
      <c r="E569" s="306">
        <v>4.2</v>
      </c>
      <c r="F569" s="295">
        <v>0.10000000000000053</v>
      </c>
      <c r="G569" s="305">
        <v>3</v>
      </c>
      <c r="H569" s="306">
        <v>3.2</v>
      </c>
      <c r="I569" s="295">
        <v>0.20000000000000018</v>
      </c>
      <c r="J569" s="305" t="s">
        <v>23</v>
      </c>
      <c r="K569" s="306" t="s">
        <v>23</v>
      </c>
      <c r="L569" s="295" t="s">
        <v>23</v>
      </c>
      <c r="M569" s="226"/>
      <c r="N569" s="187"/>
      <c r="O569" s="187"/>
      <c r="P569" s="187"/>
      <c r="Q569" s="188"/>
    </row>
    <row r="570" spans="2:17" s="229" customFormat="1" ht="15.75" customHeight="1" x14ac:dyDescent="0.2">
      <c r="B570" s="292"/>
      <c r="C570" s="274" t="s">
        <v>54</v>
      </c>
      <c r="D570" s="300">
        <v>3.8</v>
      </c>
      <c r="E570" s="301">
        <v>4</v>
      </c>
      <c r="F570" s="294">
        <v>0.20000000000000018</v>
      </c>
      <c r="G570" s="300">
        <v>2.4</v>
      </c>
      <c r="H570" s="301">
        <v>2.7</v>
      </c>
      <c r="I570" s="294">
        <v>0.30000000000000027</v>
      </c>
      <c r="J570" s="300" t="s">
        <v>23</v>
      </c>
      <c r="K570" s="301" t="s">
        <v>23</v>
      </c>
      <c r="L570" s="294" t="s">
        <v>23</v>
      </c>
      <c r="M570" s="226"/>
      <c r="N570" s="187"/>
      <c r="O570" s="187"/>
      <c r="P570" s="187"/>
      <c r="Q570" s="188"/>
    </row>
    <row r="571" spans="2:17" s="229" customFormat="1" ht="15.75" customHeight="1" x14ac:dyDescent="0.15">
      <c r="B571" s="270"/>
      <c r="C571" s="346" t="s">
        <v>55</v>
      </c>
      <c r="D571" s="302">
        <v>3.8</v>
      </c>
      <c r="E571" s="303">
        <v>3.7</v>
      </c>
      <c r="F571" s="304">
        <v>-9.9999999999999645E-2</v>
      </c>
      <c r="G571" s="302">
        <v>2.9</v>
      </c>
      <c r="H571" s="303">
        <v>2.7</v>
      </c>
      <c r="I571" s="304">
        <v>-0.19999999999999973</v>
      </c>
      <c r="J571" s="302" t="s">
        <v>23</v>
      </c>
      <c r="K571" s="303" t="s">
        <v>23</v>
      </c>
      <c r="L571" s="304" t="s">
        <v>23</v>
      </c>
      <c r="M571" s="226"/>
    </row>
    <row r="572" spans="2:17" s="229" customFormat="1" ht="15.75" customHeight="1" x14ac:dyDescent="0.15">
      <c r="B572" s="292" t="s">
        <v>56</v>
      </c>
      <c r="C572" s="274" t="s">
        <v>57</v>
      </c>
      <c r="D572" s="305">
        <v>4</v>
      </c>
      <c r="E572" s="306">
        <v>4.2</v>
      </c>
      <c r="F572" s="295">
        <v>0.20000000000000018</v>
      </c>
      <c r="G572" s="305">
        <v>2.9</v>
      </c>
      <c r="H572" s="306">
        <v>2.9</v>
      </c>
      <c r="I572" s="295">
        <v>0</v>
      </c>
      <c r="J572" s="305" t="s">
        <v>23</v>
      </c>
      <c r="K572" s="306" t="s">
        <v>23</v>
      </c>
      <c r="L572" s="295" t="s">
        <v>23</v>
      </c>
      <c r="M572" s="226"/>
    </row>
    <row r="573" spans="2:17" s="229" customFormat="1" ht="15.75" customHeight="1" x14ac:dyDescent="0.15">
      <c r="B573" s="292"/>
      <c r="C573" s="274" t="s">
        <v>58</v>
      </c>
      <c r="D573" s="300">
        <v>4.4000000000000004</v>
      </c>
      <c r="E573" s="301">
        <v>4</v>
      </c>
      <c r="F573" s="294">
        <v>-0.40000000000000036</v>
      </c>
      <c r="G573" s="300">
        <v>3.1</v>
      </c>
      <c r="H573" s="301">
        <v>2.9</v>
      </c>
      <c r="I573" s="294">
        <v>-0.20000000000000018</v>
      </c>
      <c r="J573" s="300" t="s">
        <v>23</v>
      </c>
      <c r="K573" s="301" t="s">
        <v>23</v>
      </c>
      <c r="L573" s="294" t="s">
        <v>23</v>
      </c>
      <c r="M573" s="226"/>
    </row>
    <row r="574" spans="2:17" s="229" customFormat="1" ht="15.75" customHeight="1" x14ac:dyDescent="0.15">
      <c r="B574" s="292"/>
      <c r="C574" s="274" t="s">
        <v>59</v>
      </c>
      <c r="D574" s="300">
        <v>4.4000000000000004</v>
      </c>
      <c r="E574" s="301">
        <v>4.0999999999999996</v>
      </c>
      <c r="F574" s="294">
        <v>-0.30000000000000071</v>
      </c>
      <c r="G574" s="300">
        <v>2.8</v>
      </c>
      <c r="H574" s="301">
        <v>2.7</v>
      </c>
      <c r="I574" s="294">
        <v>-9.9999999999999645E-2</v>
      </c>
      <c r="J574" s="300" t="s">
        <v>23</v>
      </c>
      <c r="K574" s="301" t="s">
        <v>23</v>
      </c>
      <c r="L574" s="294" t="s">
        <v>23</v>
      </c>
      <c r="M574" s="226"/>
    </row>
    <row r="575" spans="2:17" s="229" customFormat="1" ht="15.75" customHeight="1" x14ac:dyDescent="0.15">
      <c r="B575" s="270"/>
      <c r="C575" s="346" t="s">
        <v>60</v>
      </c>
      <c r="D575" s="302">
        <v>4</v>
      </c>
      <c r="E575" s="303">
        <v>4.3</v>
      </c>
      <c r="F575" s="304">
        <v>0.29999999999999982</v>
      </c>
      <c r="G575" s="302">
        <v>2.9</v>
      </c>
      <c r="H575" s="303">
        <v>2.2999999999999998</v>
      </c>
      <c r="I575" s="304">
        <v>-0.60000000000000009</v>
      </c>
      <c r="J575" s="302" t="s">
        <v>23</v>
      </c>
      <c r="K575" s="303" t="s">
        <v>23</v>
      </c>
      <c r="L575" s="304" t="s">
        <v>23</v>
      </c>
      <c r="M575" s="226"/>
    </row>
    <row r="576" spans="2:17" s="229" customFormat="1" ht="15.75" customHeight="1" x14ac:dyDescent="0.15">
      <c r="B576" s="292" t="s">
        <v>61</v>
      </c>
      <c r="C576" s="274" t="s">
        <v>62</v>
      </c>
      <c r="D576" s="305">
        <v>4.0999999999999996</v>
      </c>
      <c r="E576" s="306">
        <v>3.8</v>
      </c>
      <c r="F576" s="295">
        <v>-0.29999999999999982</v>
      </c>
      <c r="G576" s="305">
        <v>2.9</v>
      </c>
      <c r="H576" s="306">
        <v>3</v>
      </c>
      <c r="I576" s="295">
        <v>0.10000000000000009</v>
      </c>
      <c r="J576" s="305" t="s">
        <v>23</v>
      </c>
      <c r="K576" s="306" t="s">
        <v>23</v>
      </c>
      <c r="L576" s="295" t="s">
        <v>23</v>
      </c>
      <c r="M576" s="226"/>
    </row>
    <row r="577" spans="2:13" s="229" customFormat="1" ht="15.75" customHeight="1" x14ac:dyDescent="0.15">
      <c r="B577" s="292"/>
      <c r="C577" s="274" t="s">
        <v>63</v>
      </c>
      <c r="D577" s="300">
        <v>3.3</v>
      </c>
      <c r="E577" s="301">
        <v>3.5</v>
      </c>
      <c r="F577" s="294">
        <v>0.20000000000000018</v>
      </c>
      <c r="G577" s="300">
        <v>2.2999999999999998</v>
      </c>
      <c r="H577" s="301">
        <v>2.2999999999999998</v>
      </c>
      <c r="I577" s="294">
        <v>0</v>
      </c>
      <c r="J577" s="300" t="s">
        <v>23</v>
      </c>
      <c r="K577" s="301" t="s">
        <v>23</v>
      </c>
      <c r="L577" s="294" t="s">
        <v>23</v>
      </c>
      <c r="M577" s="226"/>
    </row>
    <row r="578" spans="2:13" s="229" customFormat="1" ht="15.75" customHeight="1" x14ac:dyDescent="0.15">
      <c r="B578" s="292"/>
      <c r="C578" s="274" t="s">
        <v>64</v>
      </c>
      <c r="D578" s="300">
        <v>4</v>
      </c>
      <c r="E578" s="301" t="s">
        <v>303</v>
      </c>
      <c r="F578" s="294">
        <v>-1</v>
      </c>
      <c r="G578" s="300">
        <v>2.2999999999999998</v>
      </c>
      <c r="H578" s="301" t="s">
        <v>305</v>
      </c>
      <c r="I578" s="294">
        <v>-0.29999999999999982</v>
      </c>
      <c r="J578" s="300" t="s">
        <v>23</v>
      </c>
      <c r="K578" s="301" t="s">
        <v>23</v>
      </c>
      <c r="L578" s="294" t="s">
        <v>23</v>
      </c>
      <c r="M578" s="226"/>
    </row>
    <row r="579" spans="2:13" s="229" customFormat="1" ht="15.75" customHeight="1" x14ac:dyDescent="0.15">
      <c r="B579" s="292"/>
      <c r="C579" s="274" t="s">
        <v>65</v>
      </c>
      <c r="D579" s="300">
        <v>3.9</v>
      </c>
      <c r="E579" s="301">
        <v>3.8</v>
      </c>
      <c r="F579" s="294">
        <v>-0.10000000000000009</v>
      </c>
      <c r="G579" s="300">
        <v>2.7</v>
      </c>
      <c r="H579" s="301">
        <v>2.8</v>
      </c>
      <c r="I579" s="294">
        <v>9.9999999999999645E-2</v>
      </c>
      <c r="J579" s="300" t="s">
        <v>23</v>
      </c>
      <c r="K579" s="301" t="s">
        <v>23</v>
      </c>
      <c r="L579" s="294" t="s">
        <v>23</v>
      </c>
      <c r="M579" s="226"/>
    </row>
    <row r="580" spans="2:13" s="229" customFormat="1" ht="15.75" customHeight="1" x14ac:dyDescent="0.15">
      <c r="B580" s="292"/>
      <c r="C580" s="274" t="s">
        <v>66</v>
      </c>
      <c r="D580" s="300">
        <v>4.3</v>
      </c>
      <c r="E580" s="301">
        <v>4</v>
      </c>
      <c r="F580" s="294">
        <v>-0.29999999999999982</v>
      </c>
      <c r="G580" s="300">
        <v>2.8</v>
      </c>
      <c r="H580" s="301">
        <v>2.4</v>
      </c>
      <c r="I580" s="294">
        <v>-0.39999999999999991</v>
      </c>
      <c r="J580" s="300" t="s">
        <v>23</v>
      </c>
      <c r="K580" s="301" t="s">
        <v>23</v>
      </c>
      <c r="L580" s="294" t="s">
        <v>23</v>
      </c>
      <c r="M580" s="226"/>
    </row>
    <row r="581" spans="2:13" s="229" customFormat="1" ht="15.75" customHeight="1" x14ac:dyDescent="0.15">
      <c r="B581" s="292"/>
      <c r="C581" s="274" t="s">
        <v>67</v>
      </c>
      <c r="D581" s="300">
        <v>4</v>
      </c>
      <c r="E581" s="301">
        <v>3.3</v>
      </c>
      <c r="F581" s="294">
        <v>-0.70000000000000018</v>
      </c>
      <c r="G581" s="300">
        <v>3.3</v>
      </c>
      <c r="H581" s="301">
        <v>3</v>
      </c>
      <c r="I581" s="294">
        <v>-0.29999999999999982</v>
      </c>
      <c r="J581" s="300" t="s">
        <v>23</v>
      </c>
      <c r="K581" s="301" t="s">
        <v>23</v>
      </c>
      <c r="L581" s="294" t="s">
        <v>23</v>
      </c>
      <c r="M581" s="226"/>
    </row>
    <row r="582" spans="2:13" s="229" customFormat="1" ht="15.75" customHeight="1" x14ac:dyDescent="0.15">
      <c r="B582" s="270"/>
      <c r="C582" s="346" t="s">
        <v>68</v>
      </c>
      <c r="D582" s="302">
        <v>3.4</v>
      </c>
      <c r="E582" s="303">
        <v>3.7</v>
      </c>
      <c r="F582" s="304">
        <v>0.30000000000000027</v>
      </c>
      <c r="G582" s="302">
        <v>3.1</v>
      </c>
      <c r="H582" s="303">
        <v>2.7</v>
      </c>
      <c r="I582" s="304">
        <v>-0.39999999999999991</v>
      </c>
      <c r="J582" s="302" t="s">
        <v>23</v>
      </c>
      <c r="K582" s="303" t="s">
        <v>23</v>
      </c>
      <c r="L582" s="304" t="s">
        <v>23</v>
      </c>
      <c r="M582" s="226"/>
    </row>
    <row r="583" spans="2:13" s="229" customFormat="1" ht="15.75" customHeight="1" x14ac:dyDescent="0.15">
      <c r="B583" s="292" t="s">
        <v>69</v>
      </c>
      <c r="C583" s="274" t="s">
        <v>70</v>
      </c>
      <c r="D583" s="305">
        <v>3.9</v>
      </c>
      <c r="E583" s="306">
        <v>3.9</v>
      </c>
      <c r="F583" s="295">
        <v>0</v>
      </c>
      <c r="G583" s="305">
        <v>2.8</v>
      </c>
      <c r="H583" s="306">
        <v>2.7</v>
      </c>
      <c r="I583" s="295">
        <v>-9.9999999999999645E-2</v>
      </c>
      <c r="J583" s="305" t="s">
        <v>23</v>
      </c>
      <c r="K583" s="306" t="s">
        <v>23</v>
      </c>
      <c r="L583" s="295" t="s">
        <v>23</v>
      </c>
      <c r="M583" s="226"/>
    </row>
    <row r="584" spans="2:13" s="229" customFormat="1" ht="15.75" customHeight="1" x14ac:dyDescent="0.15">
      <c r="B584" s="292"/>
      <c r="C584" s="274" t="s">
        <v>71</v>
      </c>
      <c r="D584" s="300">
        <v>4</v>
      </c>
      <c r="E584" s="301">
        <v>3.8</v>
      </c>
      <c r="F584" s="294">
        <v>-0.20000000000000018</v>
      </c>
      <c r="G584" s="300">
        <v>2.2999999999999998</v>
      </c>
      <c r="H584" s="301">
        <v>2.5</v>
      </c>
      <c r="I584" s="294">
        <v>0.20000000000000018</v>
      </c>
      <c r="J584" s="300" t="s">
        <v>23</v>
      </c>
      <c r="K584" s="301" t="s">
        <v>23</v>
      </c>
      <c r="L584" s="294" t="s">
        <v>23</v>
      </c>
      <c r="M584" s="226"/>
    </row>
    <row r="585" spans="2:13" s="229" customFormat="1" ht="15.75" customHeight="1" x14ac:dyDescent="0.15">
      <c r="B585" s="292"/>
      <c r="C585" s="274" t="s">
        <v>72</v>
      </c>
      <c r="D585" s="300">
        <v>4.4000000000000004</v>
      </c>
      <c r="E585" s="301">
        <v>4.2</v>
      </c>
      <c r="F585" s="294">
        <v>-0.20000000000000018</v>
      </c>
      <c r="G585" s="300">
        <v>2.6</v>
      </c>
      <c r="H585" s="301">
        <v>2.8</v>
      </c>
      <c r="I585" s="294">
        <v>0.19999999999999973</v>
      </c>
      <c r="J585" s="300" t="s">
        <v>23</v>
      </c>
      <c r="K585" s="301" t="s">
        <v>23</v>
      </c>
      <c r="L585" s="294" t="s">
        <v>23</v>
      </c>
      <c r="M585" s="226"/>
    </row>
    <row r="586" spans="2:13" s="229" customFormat="1" ht="15.75" customHeight="1" x14ac:dyDescent="0.15">
      <c r="B586" s="292"/>
      <c r="C586" s="274" t="s">
        <v>73</v>
      </c>
      <c r="D586" s="300">
        <v>4.0999999999999996</v>
      </c>
      <c r="E586" s="301">
        <v>3.9</v>
      </c>
      <c r="F586" s="294">
        <v>-0.19999999999999973</v>
      </c>
      <c r="G586" s="300">
        <v>2.7</v>
      </c>
      <c r="H586" s="301">
        <v>2.8</v>
      </c>
      <c r="I586" s="294">
        <v>9.9999999999999645E-2</v>
      </c>
      <c r="J586" s="300" t="s">
        <v>23</v>
      </c>
      <c r="K586" s="301" t="s">
        <v>23</v>
      </c>
      <c r="L586" s="294" t="s">
        <v>23</v>
      </c>
      <c r="M586" s="226"/>
    </row>
    <row r="587" spans="2:13" s="229" customFormat="1" ht="15.75" customHeight="1" x14ac:dyDescent="0.15">
      <c r="B587" s="270"/>
      <c r="C587" s="346" t="s">
        <v>74</v>
      </c>
      <c r="D587" s="302">
        <v>4.2</v>
      </c>
      <c r="E587" s="303">
        <v>3.5</v>
      </c>
      <c r="F587" s="304">
        <v>-0.70000000000000018</v>
      </c>
      <c r="G587" s="302">
        <v>2.8</v>
      </c>
      <c r="H587" s="303">
        <v>2.7</v>
      </c>
      <c r="I587" s="304">
        <v>-9.9999999999999645E-2</v>
      </c>
      <c r="J587" s="302" t="s">
        <v>23</v>
      </c>
      <c r="K587" s="303" t="s">
        <v>23</v>
      </c>
      <c r="L587" s="304" t="s">
        <v>23</v>
      </c>
      <c r="M587" s="226"/>
    </row>
    <row r="588" spans="2:13" s="229" customFormat="1" ht="15.75" customHeight="1" x14ac:dyDescent="0.15">
      <c r="B588" s="292" t="s">
        <v>75</v>
      </c>
      <c r="C588" s="274" t="s">
        <v>76</v>
      </c>
      <c r="D588" s="305">
        <v>3.6</v>
      </c>
      <c r="E588" s="306">
        <v>3.9</v>
      </c>
      <c r="F588" s="295">
        <v>0.29999999999999982</v>
      </c>
      <c r="G588" s="305">
        <v>2.9</v>
      </c>
      <c r="H588" s="306">
        <v>3</v>
      </c>
      <c r="I588" s="295">
        <v>0.10000000000000009</v>
      </c>
      <c r="J588" s="305" t="s">
        <v>23</v>
      </c>
      <c r="K588" s="306" t="s">
        <v>23</v>
      </c>
      <c r="L588" s="295" t="s">
        <v>23</v>
      </c>
      <c r="M588" s="226"/>
    </row>
    <row r="589" spans="2:13" s="229" customFormat="1" ht="15.75" customHeight="1" x14ac:dyDescent="0.15">
      <c r="B589" s="292"/>
      <c r="C589" s="274" t="s">
        <v>77</v>
      </c>
      <c r="D589" s="300">
        <v>4.0999999999999996</v>
      </c>
      <c r="E589" s="301">
        <v>3.8</v>
      </c>
      <c r="F589" s="294">
        <v>-0.29999999999999982</v>
      </c>
      <c r="G589" s="300">
        <v>2.8</v>
      </c>
      <c r="H589" s="301">
        <v>3</v>
      </c>
      <c r="I589" s="294">
        <v>0.20000000000000018</v>
      </c>
      <c r="J589" s="300" t="s">
        <v>23</v>
      </c>
      <c r="K589" s="301" t="s">
        <v>23</v>
      </c>
      <c r="L589" s="294" t="s">
        <v>23</v>
      </c>
      <c r="M589" s="226"/>
    </row>
    <row r="590" spans="2:13" s="229" customFormat="1" ht="15.75" customHeight="1" x14ac:dyDescent="0.15">
      <c r="B590" s="292"/>
      <c r="C590" s="274" t="s">
        <v>78</v>
      </c>
      <c r="D590" s="300">
        <v>4.2</v>
      </c>
      <c r="E590" s="301">
        <v>3.9</v>
      </c>
      <c r="F590" s="294">
        <v>-0.30000000000000027</v>
      </c>
      <c r="G590" s="300">
        <v>2.9</v>
      </c>
      <c r="H590" s="301">
        <v>2.8</v>
      </c>
      <c r="I590" s="294">
        <v>-0.10000000000000009</v>
      </c>
      <c r="J590" s="300" t="s">
        <v>23</v>
      </c>
      <c r="K590" s="301" t="s">
        <v>23</v>
      </c>
      <c r="L590" s="294" t="s">
        <v>23</v>
      </c>
      <c r="M590" s="226"/>
    </row>
    <row r="591" spans="2:13" s="229" customFormat="1" ht="15.75" customHeight="1" x14ac:dyDescent="0.15">
      <c r="B591" s="270"/>
      <c r="C591" s="346" t="s">
        <v>79</v>
      </c>
      <c r="D591" s="302">
        <v>4.2</v>
      </c>
      <c r="E591" s="303">
        <v>3.7</v>
      </c>
      <c r="F591" s="304">
        <v>-0.5</v>
      </c>
      <c r="G591" s="302">
        <v>2.2999999999999998</v>
      </c>
      <c r="H591" s="303">
        <v>2.8</v>
      </c>
      <c r="I591" s="304">
        <v>0.5</v>
      </c>
      <c r="J591" s="302" t="s">
        <v>23</v>
      </c>
      <c r="K591" s="303" t="s">
        <v>23</v>
      </c>
      <c r="L591" s="304" t="s">
        <v>23</v>
      </c>
      <c r="M591" s="226"/>
    </row>
    <row r="592" spans="2:13" s="229" customFormat="1" ht="15.75" customHeight="1" x14ac:dyDescent="0.15">
      <c r="B592" s="292" t="s">
        <v>80</v>
      </c>
      <c r="C592" s="274" t="s">
        <v>81</v>
      </c>
      <c r="D592" s="300">
        <v>4.5999999999999996</v>
      </c>
      <c r="E592" s="301">
        <v>4.2</v>
      </c>
      <c r="F592" s="294">
        <v>-0.39999999999999947</v>
      </c>
      <c r="G592" s="300">
        <v>2.6</v>
      </c>
      <c r="H592" s="301">
        <v>2.2000000000000002</v>
      </c>
      <c r="I592" s="294">
        <v>-0.39999999999999991</v>
      </c>
      <c r="J592" s="300" t="s">
        <v>23</v>
      </c>
      <c r="K592" s="301" t="s">
        <v>23</v>
      </c>
      <c r="L592" s="294" t="s">
        <v>23</v>
      </c>
      <c r="M592" s="226"/>
    </row>
    <row r="593" spans="2:13" s="229" customFormat="1" ht="15.75" customHeight="1" x14ac:dyDescent="0.15">
      <c r="B593" s="292"/>
      <c r="C593" s="274" t="s">
        <v>189</v>
      </c>
      <c r="D593" s="300">
        <v>4</v>
      </c>
      <c r="E593" s="301">
        <v>4.2</v>
      </c>
      <c r="F593" s="294">
        <v>0.20000000000000018</v>
      </c>
      <c r="G593" s="300">
        <v>2.8</v>
      </c>
      <c r="H593" s="301">
        <v>2.8</v>
      </c>
      <c r="I593" s="294">
        <v>0</v>
      </c>
      <c r="J593" s="300" t="s">
        <v>23</v>
      </c>
      <c r="K593" s="301" t="s">
        <v>23</v>
      </c>
      <c r="L593" s="294" t="s">
        <v>23</v>
      </c>
      <c r="M593" s="226"/>
    </row>
    <row r="594" spans="2:13" s="229" customFormat="1" ht="15.75" customHeight="1" x14ac:dyDescent="0.15">
      <c r="B594" s="292"/>
      <c r="C594" s="274" t="s">
        <v>190</v>
      </c>
      <c r="D594" s="300">
        <v>4.8</v>
      </c>
      <c r="E594" s="301">
        <v>4.5</v>
      </c>
      <c r="F594" s="294">
        <v>-0.29999999999999982</v>
      </c>
      <c r="G594" s="300">
        <v>3.4</v>
      </c>
      <c r="H594" s="301">
        <v>3.5</v>
      </c>
      <c r="I594" s="294">
        <v>0.10000000000000009</v>
      </c>
      <c r="J594" s="300" t="s">
        <v>23</v>
      </c>
      <c r="K594" s="301" t="s">
        <v>23</v>
      </c>
      <c r="L594" s="294" t="s">
        <v>23</v>
      </c>
      <c r="M594" s="226"/>
    </row>
    <row r="595" spans="2:13" s="229" customFormat="1" ht="15.75" customHeight="1" x14ac:dyDescent="0.15">
      <c r="B595" s="292"/>
      <c r="C595" s="274" t="s">
        <v>191</v>
      </c>
      <c r="D595" s="300">
        <v>4</v>
      </c>
      <c r="E595" s="301">
        <v>4</v>
      </c>
      <c r="F595" s="294">
        <v>0</v>
      </c>
      <c r="G595" s="300">
        <v>2.7</v>
      </c>
      <c r="H595" s="301">
        <v>2.7</v>
      </c>
      <c r="I595" s="294">
        <v>0</v>
      </c>
      <c r="J595" s="300" t="s">
        <v>23</v>
      </c>
      <c r="K595" s="301" t="s">
        <v>23</v>
      </c>
      <c r="L595" s="294" t="s">
        <v>23</v>
      </c>
      <c r="M595" s="226"/>
    </row>
    <row r="596" spans="2:13" s="229" customFormat="1" ht="15.75" customHeight="1" x14ac:dyDescent="0.15">
      <c r="B596" s="292"/>
      <c r="C596" s="274" t="s">
        <v>192</v>
      </c>
      <c r="D596" s="300">
        <v>4</v>
      </c>
      <c r="E596" s="301">
        <v>4.3</v>
      </c>
      <c r="F596" s="294">
        <v>0.29999999999999982</v>
      </c>
      <c r="G596" s="300">
        <v>2.2000000000000002</v>
      </c>
      <c r="H596" s="301">
        <v>1.9</v>
      </c>
      <c r="I596" s="294">
        <v>-0.30000000000000027</v>
      </c>
      <c r="J596" s="300" t="s">
        <v>23</v>
      </c>
      <c r="K596" s="301" t="s">
        <v>23</v>
      </c>
      <c r="L596" s="294" t="s">
        <v>23</v>
      </c>
      <c r="M596" s="226"/>
    </row>
    <row r="597" spans="2:13" s="229" customFormat="1" ht="15.75" customHeight="1" x14ac:dyDescent="0.15">
      <c r="B597" s="292"/>
      <c r="C597" s="274" t="s">
        <v>82</v>
      </c>
      <c r="D597" s="300">
        <v>3.9</v>
      </c>
      <c r="E597" s="301">
        <v>3.7</v>
      </c>
      <c r="F597" s="294">
        <v>-0.19999999999999973</v>
      </c>
      <c r="G597" s="300">
        <v>2.2999999999999998</v>
      </c>
      <c r="H597" s="301">
        <v>2.4</v>
      </c>
      <c r="I597" s="294">
        <v>0.10000000000000009</v>
      </c>
      <c r="J597" s="300" t="s">
        <v>23</v>
      </c>
      <c r="K597" s="301" t="s">
        <v>23</v>
      </c>
      <c r="L597" s="294" t="s">
        <v>23</v>
      </c>
      <c r="M597" s="226"/>
    </row>
    <row r="598" spans="2:13" s="229" customFormat="1" ht="15.75" customHeight="1" x14ac:dyDescent="0.15">
      <c r="B598" s="292"/>
      <c r="C598" s="274" t="s">
        <v>193</v>
      </c>
      <c r="D598" s="300">
        <v>4</v>
      </c>
      <c r="E598" s="301">
        <v>3.7</v>
      </c>
      <c r="F598" s="294">
        <v>-0.29999999999999982</v>
      </c>
      <c r="G598" s="300">
        <v>2.9</v>
      </c>
      <c r="H598" s="301">
        <v>3</v>
      </c>
      <c r="I598" s="294">
        <v>0.10000000000000009</v>
      </c>
      <c r="J598" s="300" t="s">
        <v>23</v>
      </c>
      <c r="K598" s="301" t="s">
        <v>23</v>
      </c>
      <c r="L598" s="294" t="s">
        <v>23</v>
      </c>
      <c r="M598" s="226"/>
    </row>
    <row r="599" spans="2:13" s="229" customFormat="1" ht="15.75" customHeight="1" thickBot="1" x14ac:dyDescent="0.2">
      <c r="B599" s="270"/>
      <c r="C599" s="346" t="s">
        <v>83</v>
      </c>
      <c r="D599" s="302">
        <v>3.7</v>
      </c>
      <c r="E599" s="332">
        <v>3.6</v>
      </c>
      <c r="F599" s="304">
        <v>-0.10000000000000009</v>
      </c>
      <c r="G599" s="302">
        <v>2</v>
      </c>
      <c r="H599" s="332">
        <v>2.1</v>
      </c>
      <c r="I599" s="304">
        <v>0.10000000000000009</v>
      </c>
      <c r="J599" s="302" t="s">
        <v>23</v>
      </c>
      <c r="K599" s="332" t="s">
        <v>23</v>
      </c>
      <c r="L599" s="304" t="s">
        <v>23</v>
      </c>
      <c r="M599" s="226"/>
    </row>
    <row r="600" spans="2:13" s="229" customFormat="1" ht="15.75" customHeight="1" thickBot="1" x14ac:dyDescent="0.2">
      <c r="B600" s="296"/>
      <c r="C600" s="296"/>
      <c r="D600" s="297"/>
      <c r="E600" s="297"/>
      <c r="F600" s="297"/>
      <c r="G600" s="297"/>
      <c r="H600" s="297"/>
      <c r="I600" s="297"/>
      <c r="J600" s="297"/>
      <c r="K600" s="297"/>
      <c r="L600" s="297"/>
      <c r="M600" s="226"/>
    </row>
    <row r="601" spans="2:13" s="229" customFormat="1" ht="15.75" customHeight="1" x14ac:dyDescent="0.15">
      <c r="B601" s="347" t="s">
        <v>250</v>
      </c>
      <c r="C601" s="351"/>
      <c r="D601" s="336">
        <v>4.07</v>
      </c>
      <c r="E601" s="337">
        <v>3.99</v>
      </c>
      <c r="F601" s="338">
        <v>-0.08</v>
      </c>
      <c r="G601" s="336">
        <v>2.73</v>
      </c>
      <c r="H601" s="337">
        <v>2.72</v>
      </c>
      <c r="I601" s="338">
        <v>-0.01</v>
      </c>
      <c r="J601" s="339" t="s">
        <v>23</v>
      </c>
      <c r="K601" s="337" t="s">
        <v>23</v>
      </c>
      <c r="L601" s="338" t="s">
        <v>23</v>
      </c>
      <c r="M601" s="226"/>
    </row>
    <row r="602" spans="2:13" s="56" customFormat="1" ht="15.75" customHeight="1" thickBot="1" x14ac:dyDescent="0.2">
      <c r="B602" s="353" t="s">
        <v>286</v>
      </c>
      <c r="C602" s="349"/>
      <c r="D602" s="286">
        <v>4.16</v>
      </c>
      <c r="E602" s="287">
        <v>4.1500000000000004</v>
      </c>
      <c r="F602" s="311">
        <v>-9.9999999999997868E-3</v>
      </c>
      <c r="G602" s="299">
        <v>2.81</v>
      </c>
      <c r="H602" s="287">
        <v>2.73</v>
      </c>
      <c r="I602" s="312">
        <v>-8.0000000000000071E-2</v>
      </c>
      <c r="J602" s="286" t="s">
        <v>23</v>
      </c>
      <c r="K602" s="287" t="s">
        <v>23</v>
      </c>
      <c r="L602" s="288" t="s">
        <v>23</v>
      </c>
      <c r="M602" s="58"/>
    </row>
    <row r="603" spans="2:13" s="56" customFormat="1" ht="13.5" customHeight="1" x14ac:dyDescent="0.15">
      <c r="B603" s="350"/>
      <c r="C603" s="350"/>
      <c r="D603" s="217"/>
      <c r="E603" s="217"/>
      <c r="F603" s="335"/>
      <c r="G603" s="217"/>
      <c r="H603" s="217"/>
      <c r="I603" s="335"/>
      <c r="J603" s="217"/>
      <c r="K603" s="217"/>
      <c r="L603" s="217"/>
      <c r="M603" s="58"/>
    </row>
    <row r="604" spans="2:13" s="56" customFormat="1" ht="13.5" customHeight="1" x14ac:dyDescent="0.15">
      <c r="B604" s="58" t="s">
        <v>287</v>
      </c>
      <c r="C604" s="350"/>
      <c r="D604" s="217"/>
      <c r="E604" s="217"/>
      <c r="F604" s="335"/>
      <c r="G604" s="217"/>
      <c r="H604" s="217"/>
      <c r="I604" s="335"/>
      <c r="J604" s="217"/>
      <c r="K604" s="217"/>
      <c r="L604" s="217"/>
      <c r="M604" s="58"/>
    </row>
    <row r="605" spans="2:13" s="229" customFormat="1" ht="15.75" customHeight="1" x14ac:dyDescent="0.15">
      <c r="B605" s="296"/>
      <c r="C605" s="296"/>
      <c r="D605" s="297"/>
      <c r="E605" s="297"/>
      <c r="F605" s="297"/>
      <c r="G605" s="297"/>
      <c r="H605" s="297"/>
      <c r="I605" s="297"/>
      <c r="J605" s="297"/>
      <c r="K605" s="297"/>
      <c r="L605" s="297"/>
      <c r="M605" s="226"/>
    </row>
    <row r="606" spans="2:13" s="229" customFormat="1" ht="15.75" customHeight="1" x14ac:dyDescent="0.15">
      <c r="B606" s="22" t="s">
        <v>88</v>
      </c>
      <c r="C606" s="22"/>
      <c r="D606" s="297"/>
      <c r="E606" s="297"/>
      <c r="F606" s="297"/>
      <c r="G606" s="297"/>
      <c r="H606" s="297"/>
      <c r="I606" s="297"/>
      <c r="J606" s="297"/>
      <c r="K606" s="297"/>
      <c r="L606" s="297"/>
      <c r="M606" s="226"/>
    </row>
    <row r="607" spans="2:13" s="229" customFormat="1" ht="15.75" customHeight="1" thickBot="1" x14ac:dyDescent="0.2">
      <c r="B607" s="555" t="s">
        <v>89</v>
      </c>
      <c r="C607" s="556"/>
      <c r="D607" s="548" t="s">
        <v>37</v>
      </c>
      <c r="E607" s="549"/>
      <c r="F607" s="550"/>
      <c r="G607" s="548" t="s">
        <v>38</v>
      </c>
      <c r="H607" s="549"/>
      <c r="I607" s="550"/>
      <c r="J607" s="548" t="s">
        <v>39</v>
      </c>
      <c r="K607" s="549"/>
      <c r="L607" s="550"/>
      <c r="M607" s="226"/>
    </row>
    <row r="608" spans="2:13" s="229" customFormat="1" ht="42" customHeight="1" x14ac:dyDescent="0.15">
      <c r="B608" s="557"/>
      <c r="C608" s="558"/>
      <c r="D608" s="271" t="s">
        <v>300</v>
      </c>
      <c r="E608" s="272" t="s">
        <v>301</v>
      </c>
      <c r="F608" s="273" t="s">
        <v>249</v>
      </c>
      <c r="G608" s="271" t="s">
        <v>300</v>
      </c>
      <c r="H608" s="272" t="s">
        <v>301</v>
      </c>
      <c r="I608" s="273" t="s">
        <v>249</v>
      </c>
      <c r="J608" s="271" t="s">
        <v>300</v>
      </c>
      <c r="K608" s="272" t="s">
        <v>301</v>
      </c>
      <c r="L608" s="273" t="s">
        <v>249</v>
      </c>
      <c r="M608" s="226"/>
    </row>
    <row r="609" spans="2:13" s="229" customFormat="1" ht="15.75" customHeight="1" x14ac:dyDescent="0.15">
      <c r="B609" s="269" t="s">
        <v>40</v>
      </c>
      <c r="C609" s="275" t="s">
        <v>90</v>
      </c>
      <c r="D609" s="318">
        <v>4.2</v>
      </c>
      <c r="E609" s="319">
        <v>4.4000000000000004</v>
      </c>
      <c r="F609" s="320">
        <v>0.20000000000000018</v>
      </c>
      <c r="G609" s="321">
        <v>2.8</v>
      </c>
      <c r="H609" s="319">
        <v>2.8</v>
      </c>
      <c r="I609" s="295">
        <v>0</v>
      </c>
      <c r="J609" s="320" t="s">
        <v>23</v>
      </c>
      <c r="K609" s="306" t="s">
        <v>23</v>
      </c>
      <c r="L609" s="295" t="s">
        <v>23</v>
      </c>
      <c r="M609" s="226"/>
    </row>
    <row r="610" spans="2:13" s="229" customFormat="1" ht="15.75" customHeight="1" x14ac:dyDescent="0.15">
      <c r="B610" s="292" t="s">
        <v>41</v>
      </c>
      <c r="C610" s="70" t="s">
        <v>91</v>
      </c>
      <c r="D610" s="322">
        <v>4.2</v>
      </c>
      <c r="E610" s="323">
        <v>4.2</v>
      </c>
      <c r="F610" s="324">
        <v>0</v>
      </c>
      <c r="G610" s="325">
        <v>2.7</v>
      </c>
      <c r="H610" s="323">
        <v>2.7</v>
      </c>
      <c r="I610" s="294">
        <v>0</v>
      </c>
      <c r="J610" s="324" t="s">
        <v>23</v>
      </c>
      <c r="K610" s="301" t="s">
        <v>23</v>
      </c>
      <c r="L610" s="294" t="s">
        <v>23</v>
      </c>
      <c r="M610" s="226"/>
    </row>
    <row r="611" spans="2:13" s="229" customFormat="1" ht="15.75" customHeight="1" x14ac:dyDescent="0.15">
      <c r="B611" s="292" t="s">
        <v>48</v>
      </c>
      <c r="C611" s="70" t="s">
        <v>254</v>
      </c>
      <c r="D611" s="322">
        <v>4</v>
      </c>
      <c r="E611" s="323">
        <v>3.9</v>
      </c>
      <c r="F611" s="324">
        <v>-0.10000000000000009</v>
      </c>
      <c r="G611" s="325">
        <v>2.7</v>
      </c>
      <c r="H611" s="323">
        <v>2.7</v>
      </c>
      <c r="I611" s="294">
        <v>0</v>
      </c>
      <c r="J611" s="324" t="s">
        <v>23</v>
      </c>
      <c r="K611" s="301" t="s">
        <v>23</v>
      </c>
      <c r="L611" s="294" t="s">
        <v>23</v>
      </c>
      <c r="M611" s="226"/>
    </row>
    <row r="612" spans="2:13" s="229" customFormat="1" ht="15.75" customHeight="1" x14ac:dyDescent="0.15">
      <c r="B612" s="292" t="s">
        <v>52</v>
      </c>
      <c r="C612" s="70" t="s">
        <v>92</v>
      </c>
      <c r="D612" s="322">
        <v>3.9</v>
      </c>
      <c r="E612" s="323">
        <v>4</v>
      </c>
      <c r="F612" s="324">
        <v>0.10000000000000009</v>
      </c>
      <c r="G612" s="325">
        <v>2.8</v>
      </c>
      <c r="H612" s="323">
        <v>2.9</v>
      </c>
      <c r="I612" s="294">
        <v>0.10000000000000009</v>
      </c>
      <c r="J612" s="324" t="s">
        <v>23</v>
      </c>
      <c r="K612" s="301" t="s">
        <v>23</v>
      </c>
      <c r="L612" s="294" t="s">
        <v>23</v>
      </c>
      <c r="M612" s="226"/>
    </row>
    <row r="613" spans="2:13" s="229" customFormat="1" ht="15.75" customHeight="1" x14ac:dyDescent="0.15">
      <c r="B613" s="292" t="s">
        <v>56</v>
      </c>
      <c r="C613" s="70" t="s">
        <v>93</v>
      </c>
      <c r="D613" s="322">
        <v>4.3</v>
      </c>
      <c r="E613" s="323">
        <v>4.0999999999999996</v>
      </c>
      <c r="F613" s="324">
        <v>-0.20000000000000018</v>
      </c>
      <c r="G613" s="325">
        <v>2.9</v>
      </c>
      <c r="H613" s="323">
        <v>2.8</v>
      </c>
      <c r="I613" s="294">
        <v>-0.10000000000000009</v>
      </c>
      <c r="J613" s="324" t="s">
        <v>23</v>
      </c>
      <c r="K613" s="301" t="s">
        <v>23</v>
      </c>
      <c r="L613" s="294" t="s">
        <v>23</v>
      </c>
      <c r="M613" s="226"/>
    </row>
    <row r="614" spans="2:13" s="229" customFormat="1" ht="15.75" customHeight="1" x14ac:dyDescent="0.15">
      <c r="B614" s="292" t="s">
        <v>61</v>
      </c>
      <c r="C614" s="70" t="s">
        <v>94</v>
      </c>
      <c r="D614" s="322">
        <v>3.9</v>
      </c>
      <c r="E614" s="323">
        <v>3.8</v>
      </c>
      <c r="F614" s="324">
        <v>-0.10000000000000009</v>
      </c>
      <c r="G614" s="325">
        <v>2.8</v>
      </c>
      <c r="H614" s="323">
        <v>2.6</v>
      </c>
      <c r="I614" s="294">
        <v>-0.19999999999999973</v>
      </c>
      <c r="J614" s="324" t="s">
        <v>23</v>
      </c>
      <c r="K614" s="301" t="s">
        <v>23</v>
      </c>
      <c r="L614" s="294" t="s">
        <v>23</v>
      </c>
      <c r="M614" s="226"/>
    </row>
    <row r="615" spans="2:13" s="229" customFormat="1" ht="15.75" customHeight="1" x14ac:dyDescent="0.15">
      <c r="B615" s="292" t="s">
        <v>69</v>
      </c>
      <c r="C615" s="70" t="s">
        <v>95</v>
      </c>
      <c r="D615" s="322">
        <v>4.0999999999999996</v>
      </c>
      <c r="E615" s="323">
        <v>3.9</v>
      </c>
      <c r="F615" s="324">
        <v>-0.19999999999999973</v>
      </c>
      <c r="G615" s="325">
        <v>2.6</v>
      </c>
      <c r="H615" s="323">
        <v>2.7</v>
      </c>
      <c r="I615" s="294">
        <v>0.10000000000000009</v>
      </c>
      <c r="J615" s="324" t="s">
        <v>23</v>
      </c>
      <c r="K615" s="301" t="s">
        <v>23</v>
      </c>
      <c r="L615" s="294" t="s">
        <v>23</v>
      </c>
      <c r="M615" s="226"/>
    </row>
    <row r="616" spans="2:13" s="229" customFormat="1" ht="15.75" customHeight="1" x14ac:dyDescent="0.15">
      <c r="B616" s="292" t="s">
        <v>75</v>
      </c>
      <c r="C616" s="70" t="s">
        <v>93</v>
      </c>
      <c r="D616" s="322">
        <v>4</v>
      </c>
      <c r="E616" s="323">
        <v>3.8</v>
      </c>
      <c r="F616" s="324">
        <v>-0.20000000000000018</v>
      </c>
      <c r="G616" s="325">
        <v>2.8</v>
      </c>
      <c r="H616" s="323">
        <v>2.9</v>
      </c>
      <c r="I616" s="294">
        <v>0.10000000000000009</v>
      </c>
      <c r="J616" s="324" t="s">
        <v>23</v>
      </c>
      <c r="K616" s="301" t="s">
        <v>23</v>
      </c>
      <c r="L616" s="294" t="s">
        <v>23</v>
      </c>
      <c r="M616" s="226"/>
    </row>
    <row r="617" spans="2:13" s="229" customFormat="1" ht="15.75" customHeight="1" thickBot="1" x14ac:dyDescent="0.2">
      <c r="B617" s="270" t="s">
        <v>80</v>
      </c>
      <c r="C617" s="72" t="s">
        <v>255</v>
      </c>
      <c r="D617" s="326">
        <v>4.0999999999999996</v>
      </c>
      <c r="E617" s="327">
        <v>4</v>
      </c>
      <c r="F617" s="328">
        <v>-9.9999999999999645E-2</v>
      </c>
      <c r="G617" s="329">
        <v>2.6</v>
      </c>
      <c r="H617" s="327">
        <v>2.6</v>
      </c>
      <c r="I617" s="304">
        <v>0</v>
      </c>
      <c r="J617" s="328" t="s">
        <v>23</v>
      </c>
      <c r="K617" s="332" t="s">
        <v>23</v>
      </c>
      <c r="L617" s="304" t="s">
        <v>23</v>
      </c>
      <c r="M617" s="226"/>
    </row>
    <row r="618" spans="2:13" s="229" customFormat="1" ht="13.5" customHeight="1" x14ac:dyDescent="0.15"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6"/>
    </row>
    <row r="619" spans="2:13" ht="13.5" customHeight="1" x14ac:dyDescent="0.15">
      <c r="B619" s="233" t="s">
        <v>96</v>
      </c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7"/>
    </row>
    <row r="620" spans="2:13" ht="13.5" customHeight="1" x14ac:dyDescent="0.15">
      <c r="B620" s="234" t="s">
        <v>97</v>
      </c>
      <c r="C620" s="22" t="s">
        <v>199</v>
      </c>
      <c r="D620" s="139"/>
      <c r="E620" s="139"/>
      <c r="F620" s="139"/>
      <c r="G620" s="139"/>
      <c r="H620" s="139"/>
      <c r="I620" s="139"/>
      <c r="J620" s="139"/>
      <c r="K620" s="139"/>
      <c r="L620" s="139"/>
      <c r="M620" s="227"/>
    </row>
    <row r="621" spans="2:13" ht="13.5" customHeight="1" x14ac:dyDescent="0.15">
      <c r="B621" s="22"/>
      <c r="C621" s="22" t="s">
        <v>200</v>
      </c>
      <c r="D621" s="22"/>
      <c r="E621" s="22"/>
      <c r="F621" s="22"/>
      <c r="G621" s="22"/>
      <c r="H621" s="22"/>
      <c r="I621" s="22"/>
      <c r="J621" s="22"/>
      <c r="K621" s="22"/>
      <c r="L621" s="22"/>
      <c r="M621" s="227"/>
    </row>
    <row r="622" spans="2:13" ht="13.5" customHeight="1" x14ac:dyDescent="0.15">
      <c r="B622" s="234" t="s">
        <v>98</v>
      </c>
      <c r="C622" s="22" t="s">
        <v>201</v>
      </c>
      <c r="D622" s="22"/>
      <c r="E622" s="22"/>
      <c r="F622" s="22"/>
      <c r="G622" s="22"/>
      <c r="H622" s="22"/>
      <c r="I622" s="22"/>
      <c r="J622" s="22"/>
      <c r="K622" s="22"/>
      <c r="L622" s="22"/>
      <c r="M622" s="227"/>
    </row>
    <row r="623" spans="2:13" ht="13.5" customHeight="1" x14ac:dyDescent="0.15">
      <c r="B623" s="22"/>
      <c r="C623" s="22" t="s">
        <v>168</v>
      </c>
      <c r="D623" s="22"/>
      <c r="E623" s="22"/>
      <c r="F623" s="22"/>
      <c r="G623" s="22"/>
      <c r="H623" s="22"/>
      <c r="I623" s="22"/>
      <c r="J623" s="22"/>
      <c r="K623" s="22"/>
      <c r="L623" s="22"/>
      <c r="M623" s="227"/>
    </row>
    <row r="624" spans="2:13" ht="13.5" customHeight="1" x14ac:dyDescent="0.15">
      <c r="B624" s="234" t="s">
        <v>99</v>
      </c>
      <c r="C624" s="22" t="s">
        <v>202</v>
      </c>
      <c r="D624" s="22"/>
      <c r="E624" s="22"/>
      <c r="F624" s="22"/>
      <c r="G624" s="22"/>
      <c r="H624" s="22"/>
      <c r="I624" s="22"/>
      <c r="J624" s="22"/>
      <c r="K624" s="22"/>
      <c r="L624" s="22"/>
      <c r="M624" s="227"/>
    </row>
    <row r="625" spans="2:17" ht="13.5" customHeight="1" x14ac:dyDescent="0.15">
      <c r="B625" s="22"/>
      <c r="C625" s="22" t="s">
        <v>203</v>
      </c>
      <c r="D625" s="22"/>
      <c r="E625" s="22"/>
      <c r="F625" s="22"/>
      <c r="G625" s="22"/>
      <c r="H625" s="22"/>
      <c r="I625" s="22"/>
      <c r="J625" s="22"/>
      <c r="K625" s="22"/>
      <c r="L625" s="22"/>
      <c r="M625" s="227"/>
    </row>
    <row r="626" spans="2:17" ht="13.5" customHeight="1" x14ac:dyDescent="0.15">
      <c r="B626" s="357" t="s">
        <v>297</v>
      </c>
      <c r="C626" s="356" t="s">
        <v>298</v>
      </c>
      <c r="D626" s="22"/>
      <c r="E626" s="22"/>
      <c r="F626" s="22"/>
      <c r="G626" s="22"/>
      <c r="H626" s="22"/>
      <c r="I626" s="22"/>
      <c r="J626" s="22"/>
      <c r="K626" s="22"/>
      <c r="L626" s="22"/>
      <c r="M626" s="227"/>
    </row>
    <row r="627" spans="2:17" ht="17.25" customHeight="1" x14ac:dyDescent="0.15"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90" t="s">
        <v>261</v>
      </c>
      <c r="M627" s="227"/>
    </row>
    <row r="628" spans="2:17" s="229" customFormat="1" ht="27" customHeight="1" x14ac:dyDescent="0.15">
      <c r="B628" s="50" t="s">
        <v>262</v>
      </c>
      <c r="C628" s="226"/>
      <c r="D628" s="226"/>
      <c r="E628" s="226"/>
      <c r="F628" s="226"/>
      <c r="G628" s="226"/>
      <c r="H628" s="226"/>
      <c r="I628" s="226"/>
      <c r="J628" s="230"/>
      <c r="K628" s="230"/>
      <c r="L628" s="230"/>
      <c r="M628" s="230"/>
    </row>
    <row r="629" spans="2:17" s="229" customFormat="1" ht="15.75" customHeight="1" thickBot="1" x14ac:dyDescent="0.2">
      <c r="B629" s="551" t="s">
        <v>35</v>
      </c>
      <c r="C629" s="553" t="s">
        <v>36</v>
      </c>
      <c r="D629" s="548" t="s">
        <v>37</v>
      </c>
      <c r="E629" s="549"/>
      <c r="F629" s="550"/>
      <c r="G629" s="548" t="s">
        <v>38</v>
      </c>
      <c r="H629" s="549"/>
      <c r="I629" s="550"/>
      <c r="J629" s="548" t="s">
        <v>39</v>
      </c>
      <c r="K629" s="549"/>
      <c r="L629" s="550"/>
      <c r="M629" s="226"/>
    </row>
    <row r="630" spans="2:17" s="229" customFormat="1" ht="42" customHeight="1" x14ac:dyDescent="0.15">
      <c r="B630" s="552"/>
      <c r="C630" s="554"/>
      <c r="D630" s="271" t="s">
        <v>300</v>
      </c>
      <c r="E630" s="272" t="s">
        <v>301</v>
      </c>
      <c r="F630" s="273" t="s">
        <v>249</v>
      </c>
      <c r="G630" s="271" t="s">
        <v>300</v>
      </c>
      <c r="H630" s="272" t="s">
        <v>301</v>
      </c>
      <c r="I630" s="273" t="s">
        <v>249</v>
      </c>
      <c r="J630" s="271" t="s">
        <v>300</v>
      </c>
      <c r="K630" s="272" t="s">
        <v>301</v>
      </c>
      <c r="L630" s="273" t="s">
        <v>249</v>
      </c>
      <c r="M630" s="226"/>
    </row>
    <row r="631" spans="2:17" s="229" customFormat="1" ht="15.75" customHeight="1" x14ac:dyDescent="0.15">
      <c r="B631" s="270" t="s">
        <v>40</v>
      </c>
      <c r="C631" s="346" t="s">
        <v>40</v>
      </c>
      <c r="D631" s="330">
        <v>4.7</v>
      </c>
      <c r="E631" s="331">
        <v>4.5</v>
      </c>
      <c r="F631" s="293">
        <v>-0.20000000000000018</v>
      </c>
      <c r="G631" s="330">
        <v>3.3</v>
      </c>
      <c r="H631" s="331">
        <v>3.4</v>
      </c>
      <c r="I631" s="293">
        <v>0.10000000000000009</v>
      </c>
      <c r="J631" s="307">
        <v>2.4</v>
      </c>
      <c r="K631" s="331">
        <v>2.2000000000000002</v>
      </c>
      <c r="L631" s="293">
        <v>-0.19999999999999973</v>
      </c>
      <c r="M631" s="226"/>
    </row>
    <row r="632" spans="2:17" s="229" customFormat="1" ht="15.75" customHeight="1" x14ac:dyDescent="0.15">
      <c r="B632" s="292" t="s">
        <v>41</v>
      </c>
      <c r="C632" s="274" t="s">
        <v>42</v>
      </c>
      <c r="D632" s="300">
        <v>4.2</v>
      </c>
      <c r="E632" s="301">
        <v>4</v>
      </c>
      <c r="F632" s="294">
        <v>-0.20000000000000018</v>
      </c>
      <c r="G632" s="300">
        <v>3</v>
      </c>
      <c r="H632" s="301">
        <v>3.1</v>
      </c>
      <c r="I632" s="294">
        <v>0.10000000000000009</v>
      </c>
      <c r="J632" s="305">
        <v>2</v>
      </c>
      <c r="K632" s="301" t="s">
        <v>303</v>
      </c>
      <c r="L632" s="294">
        <v>1</v>
      </c>
      <c r="M632" s="226"/>
    </row>
    <row r="633" spans="2:17" s="229" customFormat="1" ht="15.75" customHeight="1" x14ac:dyDescent="0.15">
      <c r="B633" s="292"/>
      <c r="C633" s="274" t="s">
        <v>43</v>
      </c>
      <c r="D633" s="300">
        <v>4.5999999999999996</v>
      </c>
      <c r="E633" s="301" t="s">
        <v>302</v>
      </c>
      <c r="F633" s="294">
        <v>-9.9999999999999645E-2</v>
      </c>
      <c r="G633" s="300">
        <v>3.4</v>
      </c>
      <c r="H633" s="301" t="s">
        <v>306</v>
      </c>
      <c r="I633" s="294">
        <v>-0.89999999999999991</v>
      </c>
      <c r="J633" s="300">
        <v>2</v>
      </c>
      <c r="K633" s="301" t="s">
        <v>305</v>
      </c>
      <c r="L633" s="294">
        <v>0</v>
      </c>
      <c r="M633" s="226"/>
    </row>
    <row r="634" spans="2:17" s="229" customFormat="1" ht="15.75" customHeight="1" x14ac:dyDescent="0.15">
      <c r="B634" s="292"/>
      <c r="C634" s="274" t="s">
        <v>44</v>
      </c>
      <c r="D634" s="300">
        <v>4.5</v>
      </c>
      <c r="E634" s="301">
        <v>4.5</v>
      </c>
      <c r="F634" s="294">
        <v>0</v>
      </c>
      <c r="G634" s="300">
        <v>3.1</v>
      </c>
      <c r="H634" s="301">
        <v>3.1</v>
      </c>
      <c r="I634" s="294">
        <v>0</v>
      </c>
      <c r="J634" s="300">
        <v>2</v>
      </c>
      <c r="K634" s="301">
        <v>2</v>
      </c>
      <c r="L634" s="294">
        <v>0</v>
      </c>
      <c r="M634" s="226"/>
      <c r="N634" s="232"/>
      <c r="O634" s="232"/>
      <c r="P634" s="232"/>
      <c r="Q634" s="232"/>
    </row>
    <row r="635" spans="2:17" s="229" customFormat="1" ht="15.75" customHeight="1" x14ac:dyDescent="0.2">
      <c r="B635" s="292"/>
      <c r="C635" s="274" t="s">
        <v>45</v>
      </c>
      <c r="D635" s="300">
        <v>4.8</v>
      </c>
      <c r="E635" s="301">
        <v>4.3</v>
      </c>
      <c r="F635" s="294">
        <v>-0.5</v>
      </c>
      <c r="G635" s="300">
        <v>3.5</v>
      </c>
      <c r="H635" s="301">
        <v>3.3</v>
      </c>
      <c r="I635" s="294">
        <v>-0.20000000000000018</v>
      </c>
      <c r="J635" s="300">
        <v>2.5</v>
      </c>
      <c r="K635" s="301" t="s">
        <v>305</v>
      </c>
      <c r="L635" s="294">
        <v>-0.5</v>
      </c>
      <c r="M635" s="226"/>
      <c r="N635" s="187"/>
      <c r="O635" s="187"/>
      <c r="P635" s="187"/>
      <c r="Q635" s="187"/>
    </row>
    <row r="636" spans="2:17" s="229" customFormat="1" ht="15.75" customHeight="1" x14ac:dyDescent="0.2">
      <c r="B636" s="292"/>
      <c r="C636" s="274" t="s">
        <v>46</v>
      </c>
      <c r="D636" s="300">
        <v>4.5999999999999996</v>
      </c>
      <c r="E636" s="301">
        <v>4</v>
      </c>
      <c r="F636" s="294">
        <v>-0.59999999999999964</v>
      </c>
      <c r="G636" s="300">
        <v>3.2</v>
      </c>
      <c r="H636" s="301">
        <v>3</v>
      </c>
      <c r="I636" s="294">
        <v>-0.20000000000000018</v>
      </c>
      <c r="J636" s="300">
        <v>2</v>
      </c>
      <c r="K636" s="301" t="s">
        <v>305</v>
      </c>
      <c r="L636" s="294">
        <v>0</v>
      </c>
      <c r="M636" s="226"/>
      <c r="N636" s="187"/>
      <c r="O636" s="187"/>
      <c r="P636" s="187"/>
      <c r="Q636" s="187"/>
    </row>
    <row r="637" spans="2:17" s="229" customFormat="1" ht="15.75" customHeight="1" x14ac:dyDescent="0.2">
      <c r="B637" s="270"/>
      <c r="C637" s="346" t="s">
        <v>47</v>
      </c>
      <c r="D637" s="300">
        <v>3.9</v>
      </c>
      <c r="E637" s="301">
        <v>4.0999999999999996</v>
      </c>
      <c r="F637" s="294">
        <v>0.19999999999999973</v>
      </c>
      <c r="G637" s="300">
        <v>3.4</v>
      </c>
      <c r="H637" s="301">
        <v>3.8</v>
      </c>
      <c r="I637" s="294">
        <v>0.39999999999999991</v>
      </c>
      <c r="J637" s="302" t="s">
        <v>23</v>
      </c>
      <c r="K637" s="301" t="s">
        <v>23</v>
      </c>
      <c r="L637" s="294" t="s">
        <v>23</v>
      </c>
      <c r="M637" s="226"/>
      <c r="N637" s="187"/>
      <c r="O637" s="187"/>
      <c r="P637" s="187"/>
      <c r="Q637" s="187"/>
    </row>
    <row r="638" spans="2:17" s="229" customFormat="1" ht="15.75" customHeight="1" x14ac:dyDescent="0.15">
      <c r="B638" s="292" t="s">
        <v>48</v>
      </c>
      <c r="C638" s="274" t="s">
        <v>183</v>
      </c>
      <c r="D638" s="305">
        <v>4.7</v>
      </c>
      <c r="E638" s="306">
        <v>4.4000000000000004</v>
      </c>
      <c r="F638" s="295">
        <v>-0.29999999999999982</v>
      </c>
      <c r="G638" s="305">
        <v>2.8</v>
      </c>
      <c r="H638" s="306">
        <v>2.8</v>
      </c>
      <c r="I638" s="295">
        <v>0</v>
      </c>
      <c r="J638" s="305">
        <v>1.8</v>
      </c>
      <c r="K638" s="306">
        <v>2</v>
      </c>
      <c r="L638" s="295">
        <v>0.19999999999999996</v>
      </c>
      <c r="M638" s="226"/>
      <c r="N638" s="232"/>
      <c r="O638" s="232"/>
      <c r="P638" s="232"/>
      <c r="Q638" s="232"/>
    </row>
    <row r="639" spans="2:17" s="229" customFormat="1" ht="15.75" customHeight="1" x14ac:dyDescent="0.15">
      <c r="B639" s="292"/>
      <c r="C639" s="274" t="s">
        <v>49</v>
      </c>
      <c r="D639" s="300">
        <v>4.2</v>
      </c>
      <c r="E639" s="301">
        <v>4.3</v>
      </c>
      <c r="F639" s="294">
        <v>9.9999999999999645E-2</v>
      </c>
      <c r="G639" s="300">
        <v>3.4</v>
      </c>
      <c r="H639" s="301">
        <v>3.7</v>
      </c>
      <c r="I639" s="294">
        <v>0.30000000000000027</v>
      </c>
      <c r="J639" s="300">
        <v>2</v>
      </c>
      <c r="K639" s="301" t="s">
        <v>306</v>
      </c>
      <c r="L639" s="294">
        <v>0.5</v>
      </c>
      <c r="M639" s="226"/>
      <c r="N639" s="232"/>
      <c r="O639" s="232"/>
      <c r="P639" s="232"/>
      <c r="Q639" s="232"/>
    </row>
    <row r="640" spans="2:17" s="229" customFormat="1" ht="15.75" customHeight="1" x14ac:dyDescent="0.15">
      <c r="B640" s="292"/>
      <c r="C640" s="274" t="s">
        <v>184</v>
      </c>
      <c r="D640" s="300">
        <v>4.3</v>
      </c>
      <c r="E640" s="301">
        <v>4.4000000000000004</v>
      </c>
      <c r="F640" s="294">
        <v>0.10000000000000053</v>
      </c>
      <c r="G640" s="300">
        <v>3.3</v>
      </c>
      <c r="H640" s="301">
        <v>3.3</v>
      </c>
      <c r="I640" s="294">
        <v>0</v>
      </c>
      <c r="J640" s="300">
        <v>2</v>
      </c>
      <c r="K640" s="301" t="s">
        <v>305</v>
      </c>
      <c r="L640" s="294">
        <v>0</v>
      </c>
      <c r="M640" s="226"/>
      <c r="N640" s="232"/>
      <c r="O640" s="232"/>
      <c r="P640" s="232"/>
      <c r="Q640" s="232"/>
    </row>
    <row r="641" spans="2:17" s="229" customFormat="1" ht="15.75" customHeight="1" x14ac:dyDescent="0.15">
      <c r="B641" s="292"/>
      <c r="C641" s="274" t="s">
        <v>185</v>
      </c>
      <c r="D641" s="300">
        <v>4.4000000000000004</v>
      </c>
      <c r="E641" s="301">
        <v>4.3</v>
      </c>
      <c r="F641" s="294">
        <v>-0.10000000000000053</v>
      </c>
      <c r="G641" s="300">
        <v>2.8</v>
      </c>
      <c r="H641" s="301">
        <v>3</v>
      </c>
      <c r="I641" s="294">
        <v>0.20000000000000018</v>
      </c>
      <c r="J641" s="300">
        <v>2</v>
      </c>
      <c r="K641" s="301" t="s">
        <v>305</v>
      </c>
      <c r="L641" s="294">
        <v>0</v>
      </c>
      <c r="M641" s="226"/>
      <c r="N641" s="232"/>
      <c r="O641" s="232"/>
      <c r="P641" s="232"/>
      <c r="Q641" s="232"/>
    </row>
    <row r="642" spans="2:17" s="229" customFormat="1" ht="15.75" customHeight="1" x14ac:dyDescent="0.15">
      <c r="B642" s="292"/>
      <c r="C642" s="274" t="s">
        <v>186</v>
      </c>
      <c r="D642" s="300">
        <v>4.4000000000000004</v>
      </c>
      <c r="E642" s="301">
        <v>4.4000000000000004</v>
      </c>
      <c r="F642" s="294">
        <v>0</v>
      </c>
      <c r="G642" s="300">
        <v>2.8</v>
      </c>
      <c r="H642" s="301">
        <v>3</v>
      </c>
      <c r="I642" s="294">
        <v>0.20000000000000018</v>
      </c>
      <c r="J642" s="300">
        <v>1.7</v>
      </c>
      <c r="K642" s="301">
        <v>2</v>
      </c>
      <c r="L642" s="294">
        <v>0.30000000000000004</v>
      </c>
      <c r="M642" s="226"/>
      <c r="N642" s="232"/>
      <c r="O642" s="232"/>
      <c r="P642" s="232"/>
      <c r="Q642" s="232"/>
    </row>
    <row r="643" spans="2:17" s="229" customFormat="1" ht="15.75" customHeight="1" x14ac:dyDescent="0.15">
      <c r="B643" s="292"/>
      <c r="C643" s="274" t="s">
        <v>50</v>
      </c>
      <c r="D643" s="300">
        <v>4.7</v>
      </c>
      <c r="E643" s="301">
        <v>4</v>
      </c>
      <c r="F643" s="294">
        <v>-0.70000000000000018</v>
      </c>
      <c r="G643" s="300">
        <v>3.1</v>
      </c>
      <c r="H643" s="301">
        <v>2.9</v>
      </c>
      <c r="I643" s="294">
        <v>-0.20000000000000018</v>
      </c>
      <c r="J643" s="300">
        <v>2.2999999999999998</v>
      </c>
      <c r="K643" s="301">
        <v>2</v>
      </c>
      <c r="L643" s="294">
        <v>-0.29999999999999982</v>
      </c>
      <c r="M643" s="226"/>
      <c r="N643" s="232"/>
      <c r="O643" s="232"/>
      <c r="P643" s="232"/>
      <c r="Q643" s="232"/>
    </row>
    <row r="644" spans="2:17" s="229" customFormat="1" ht="15.75" customHeight="1" x14ac:dyDescent="0.15">
      <c r="B644" s="292"/>
      <c r="C644" s="274" t="s">
        <v>187</v>
      </c>
      <c r="D644" s="300">
        <v>4.4000000000000004</v>
      </c>
      <c r="E644" s="301">
        <v>4.2</v>
      </c>
      <c r="F644" s="294">
        <v>-0.20000000000000018</v>
      </c>
      <c r="G644" s="300">
        <v>3</v>
      </c>
      <c r="H644" s="301">
        <v>3</v>
      </c>
      <c r="I644" s="294">
        <v>0</v>
      </c>
      <c r="J644" s="300">
        <v>2</v>
      </c>
      <c r="K644" s="301" t="s">
        <v>305</v>
      </c>
      <c r="L644" s="294">
        <v>0</v>
      </c>
      <c r="M644" s="226"/>
      <c r="N644" s="232"/>
      <c r="O644" s="232"/>
      <c r="P644" s="232"/>
      <c r="Q644" s="232"/>
    </row>
    <row r="645" spans="2:17" s="229" customFormat="1" ht="15.75" customHeight="1" x14ac:dyDescent="0.15">
      <c r="B645" s="292"/>
      <c r="C645" s="274" t="s">
        <v>51</v>
      </c>
      <c r="D645" s="300">
        <v>4.4000000000000004</v>
      </c>
      <c r="E645" s="301">
        <v>4.0999999999999996</v>
      </c>
      <c r="F645" s="294">
        <v>-0.30000000000000071</v>
      </c>
      <c r="G645" s="300">
        <v>3</v>
      </c>
      <c r="H645" s="301">
        <v>2.9</v>
      </c>
      <c r="I645" s="294">
        <v>-0.10000000000000009</v>
      </c>
      <c r="J645" s="300">
        <v>2</v>
      </c>
      <c r="K645" s="301" t="s">
        <v>305</v>
      </c>
      <c r="L645" s="294">
        <v>0</v>
      </c>
      <c r="M645" s="226"/>
      <c r="N645" s="232"/>
      <c r="O645" s="232"/>
      <c r="P645" s="232"/>
      <c r="Q645" s="232"/>
    </row>
    <row r="646" spans="2:17" s="229" customFormat="1" ht="15.75" customHeight="1" x14ac:dyDescent="0.2">
      <c r="B646" s="270"/>
      <c r="C646" s="346" t="s">
        <v>188</v>
      </c>
      <c r="D646" s="302">
        <v>4</v>
      </c>
      <c r="E646" s="303">
        <v>3.8</v>
      </c>
      <c r="F646" s="304">
        <v>-0.20000000000000018</v>
      </c>
      <c r="G646" s="302">
        <v>3.3</v>
      </c>
      <c r="H646" s="303">
        <v>3.1</v>
      </c>
      <c r="I646" s="304">
        <v>-0.19999999999999973</v>
      </c>
      <c r="J646" s="302">
        <v>2</v>
      </c>
      <c r="K646" s="303">
        <v>2.2999999999999998</v>
      </c>
      <c r="L646" s="304">
        <v>0.29999999999999982</v>
      </c>
      <c r="M646" s="226"/>
      <c r="N646" s="187"/>
      <c r="O646" s="187"/>
      <c r="P646" s="187"/>
      <c r="Q646" s="188"/>
    </row>
    <row r="647" spans="2:17" s="229" customFormat="1" ht="15.75" customHeight="1" x14ac:dyDescent="0.2">
      <c r="B647" s="292" t="s">
        <v>52</v>
      </c>
      <c r="C647" s="274" t="s">
        <v>53</v>
      </c>
      <c r="D647" s="305">
        <v>4.5999999999999996</v>
      </c>
      <c r="E647" s="306">
        <v>4.0999999999999996</v>
      </c>
      <c r="F647" s="295">
        <v>-0.5</v>
      </c>
      <c r="G647" s="305">
        <v>3.3</v>
      </c>
      <c r="H647" s="306">
        <v>3.4</v>
      </c>
      <c r="I647" s="295">
        <v>0.10000000000000009</v>
      </c>
      <c r="J647" s="305">
        <v>2.1</v>
      </c>
      <c r="K647" s="306">
        <v>2.2000000000000002</v>
      </c>
      <c r="L647" s="295">
        <v>0.10000000000000009</v>
      </c>
      <c r="M647" s="226"/>
      <c r="N647" s="187"/>
      <c r="O647" s="187"/>
      <c r="P647" s="187"/>
      <c r="Q647" s="188"/>
    </row>
    <row r="648" spans="2:17" s="229" customFormat="1" ht="15.75" customHeight="1" x14ac:dyDescent="0.2">
      <c r="B648" s="292"/>
      <c r="C648" s="274" t="s">
        <v>54</v>
      </c>
      <c r="D648" s="300">
        <v>4.3</v>
      </c>
      <c r="E648" s="301">
        <v>3.7</v>
      </c>
      <c r="F648" s="294">
        <v>-0.59999999999999964</v>
      </c>
      <c r="G648" s="300">
        <v>3</v>
      </c>
      <c r="H648" s="301">
        <v>3</v>
      </c>
      <c r="I648" s="294">
        <v>0</v>
      </c>
      <c r="J648" s="300">
        <v>2</v>
      </c>
      <c r="K648" s="301" t="s">
        <v>305</v>
      </c>
      <c r="L648" s="294">
        <v>0</v>
      </c>
      <c r="M648" s="226"/>
      <c r="N648" s="187"/>
      <c r="O648" s="187"/>
      <c r="P648" s="187"/>
      <c r="Q648" s="188"/>
    </row>
    <row r="649" spans="2:17" s="229" customFormat="1" ht="15.75" customHeight="1" x14ac:dyDescent="0.15">
      <c r="B649" s="270"/>
      <c r="C649" s="346" t="s">
        <v>55</v>
      </c>
      <c r="D649" s="302">
        <v>4.3</v>
      </c>
      <c r="E649" s="303">
        <v>3.8</v>
      </c>
      <c r="F649" s="304">
        <v>-0.5</v>
      </c>
      <c r="G649" s="302">
        <v>3.1</v>
      </c>
      <c r="H649" s="303">
        <v>3.3</v>
      </c>
      <c r="I649" s="304">
        <v>0.19999999999999973</v>
      </c>
      <c r="J649" s="302">
        <v>2.7</v>
      </c>
      <c r="K649" s="303">
        <v>2.2999999999999998</v>
      </c>
      <c r="L649" s="304">
        <v>-0.40000000000000036</v>
      </c>
      <c r="M649" s="226"/>
    </row>
    <row r="650" spans="2:17" s="229" customFormat="1" ht="15.75" customHeight="1" x14ac:dyDescent="0.15">
      <c r="B650" s="292" t="s">
        <v>56</v>
      </c>
      <c r="C650" s="274" t="s">
        <v>57</v>
      </c>
      <c r="D650" s="305">
        <v>4.3</v>
      </c>
      <c r="E650" s="306">
        <v>3.9</v>
      </c>
      <c r="F650" s="295">
        <v>-0.39999999999999991</v>
      </c>
      <c r="G650" s="305">
        <v>3.4</v>
      </c>
      <c r="H650" s="306">
        <v>3.1</v>
      </c>
      <c r="I650" s="295">
        <v>-0.29999999999999982</v>
      </c>
      <c r="J650" s="305" t="s">
        <v>23</v>
      </c>
      <c r="K650" s="306" t="s">
        <v>23</v>
      </c>
      <c r="L650" s="295" t="s">
        <v>23</v>
      </c>
      <c r="M650" s="226"/>
    </row>
    <row r="651" spans="2:17" s="229" customFormat="1" ht="15.75" customHeight="1" x14ac:dyDescent="0.15">
      <c r="B651" s="292"/>
      <c r="C651" s="274" t="s">
        <v>58</v>
      </c>
      <c r="D651" s="300">
        <v>4.3</v>
      </c>
      <c r="E651" s="301">
        <v>4.2</v>
      </c>
      <c r="F651" s="294">
        <v>-9.9999999999999645E-2</v>
      </c>
      <c r="G651" s="300">
        <v>3.3</v>
      </c>
      <c r="H651" s="301">
        <v>3.6</v>
      </c>
      <c r="I651" s="294">
        <v>0.30000000000000027</v>
      </c>
      <c r="J651" s="300" t="s">
        <v>23</v>
      </c>
      <c r="K651" s="301" t="s">
        <v>23</v>
      </c>
      <c r="L651" s="294" t="s">
        <v>23</v>
      </c>
      <c r="M651" s="226"/>
    </row>
    <row r="652" spans="2:17" s="229" customFormat="1" ht="15.75" customHeight="1" x14ac:dyDescent="0.15">
      <c r="B652" s="292"/>
      <c r="C652" s="274" t="s">
        <v>59</v>
      </c>
      <c r="D652" s="300">
        <v>4.8</v>
      </c>
      <c r="E652" s="301">
        <v>4.0999999999999996</v>
      </c>
      <c r="F652" s="294">
        <v>-0.70000000000000018</v>
      </c>
      <c r="G652" s="300">
        <v>3.5</v>
      </c>
      <c r="H652" s="301">
        <v>3.2</v>
      </c>
      <c r="I652" s="294">
        <v>-0.29999999999999982</v>
      </c>
      <c r="J652" s="300" t="s">
        <v>23</v>
      </c>
      <c r="K652" s="301" t="s">
        <v>23</v>
      </c>
      <c r="L652" s="294" t="s">
        <v>23</v>
      </c>
      <c r="M652" s="226"/>
    </row>
    <row r="653" spans="2:17" s="229" customFormat="1" ht="15.75" customHeight="1" x14ac:dyDescent="0.15">
      <c r="B653" s="270"/>
      <c r="C653" s="346" t="s">
        <v>60</v>
      </c>
      <c r="D653" s="302">
        <v>4.3</v>
      </c>
      <c r="E653" s="303">
        <v>4.3</v>
      </c>
      <c r="F653" s="304">
        <v>0</v>
      </c>
      <c r="G653" s="302">
        <v>3.3</v>
      </c>
      <c r="H653" s="303">
        <v>3</v>
      </c>
      <c r="I653" s="304">
        <v>-0.29999999999999982</v>
      </c>
      <c r="J653" s="302">
        <v>2</v>
      </c>
      <c r="K653" s="303" t="s">
        <v>305</v>
      </c>
      <c r="L653" s="304">
        <v>0</v>
      </c>
      <c r="M653" s="226"/>
    </row>
    <row r="654" spans="2:17" s="229" customFormat="1" ht="15.75" customHeight="1" x14ac:dyDescent="0.15">
      <c r="B654" s="292" t="s">
        <v>61</v>
      </c>
      <c r="C654" s="274" t="s">
        <v>62</v>
      </c>
      <c r="D654" s="305">
        <v>4.8</v>
      </c>
      <c r="E654" s="306">
        <v>3.8</v>
      </c>
      <c r="F654" s="295">
        <v>-1</v>
      </c>
      <c r="G654" s="305">
        <v>4</v>
      </c>
      <c r="H654" s="306">
        <v>3.5</v>
      </c>
      <c r="I654" s="295">
        <v>-0.5</v>
      </c>
      <c r="J654" s="305" t="s">
        <v>23</v>
      </c>
      <c r="K654" s="306" t="s">
        <v>23</v>
      </c>
      <c r="L654" s="295" t="s">
        <v>23</v>
      </c>
      <c r="M654" s="226"/>
    </row>
    <row r="655" spans="2:17" s="229" customFormat="1" ht="15.75" customHeight="1" x14ac:dyDescent="0.15">
      <c r="B655" s="292"/>
      <c r="C655" s="274" t="s">
        <v>63</v>
      </c>
      <c r="D655" s="300">
        <v>3.8</v>
      </c>
      <c r="E655" s="301">
        <v>3.4</v>
      </c>
      <c r="F655" s="294">
        <v>-0.39999999999999991</v>
      </c>
      <c r="G655" s="300">
        <v>2.8</v>
      </c>
      <c r="H655" s="301">
        <v>3</v>
      </c>
      <c r="I655" s="294">
        <v>0.20000000000000018</v>
      </c>
      <c r="J655" s="300">
        <v>2</v>
      </c>
      <c r="K655" s="301" t="s">
        <v>305</v>
      </c>
      <c r="L655" s="294">
        <v>0</v>
      </c>
      <c r="M655" s="226"/>
    </row>
    <row r="656" spans="2:17" s="229" customFormat="1" ht="15.75" customHeight="1" x14ac:dyDescent="0.15">
      <c r="B656" s="292"/>
      <c r="C656" s="274" t="s">
        <v>64</v>
      </c>
      <c r="D656" s="300">
        <v>4</v>
      </c>
      <c r="E656" s="301">
        <v>3</v>
      </c>
      <c r="F656" s="294">
        <v>-1</v>
      </c>
      <c r="G656" s="300">
        <v>3.5</v>
      </c>
      <c r="H656" s="301">
        <v>3.3</v>
      </c>
      <c r="I656" s="294">
        <v>-0.20000000000000018</v>
      </c>
      <c r="J656" s="300" t="s">
        <v>23</v>
      </c>
      <c r="K656" s="301" t="s">
        <v>23</v>
      </c>
      <c r="L656" s="294" t="s">
        <v>23</v>
      </c>
      <c r="M656" s="226"/>
    </row>
    <row r="657" spans="2:13" s="229" customFormat="1" ht="15.75" customHeight="1" x14ac:dyDescent="0.15">
      <c r="B657" s="292"/>
      <c r="C657" s="274" t="s">
        <v>65</v>
      </c>
      <c r="D657" s="300">
        <v>4.4000000000000004</v>
      </c>
      <c r="E657" s="301">
        <v>3.2</v>
      </c>
      <c r="F657" s="294">
        <v>-1.2000000000000002</v>
      </c>
      <c r="G657" s="300">
        <v>2.7</v>
      </c>
      <c r="H657" s="301">
        <v>2.5</v>
      </c>
      <c r="I657" s="294">
        <v>-0.20000000000000018</v>
      </c>
      <c r="J657" s="300">
        <v>2</v>
      </c>
      <c r="K657" s="301" t="s">
        <v>305</v>
      </c>
      <c r="L657" s="294">
        <v>0</v>
      </c>
      <c r="M657" s="226"/>
    </row>
    <row r="658" spans="2:13" s="229" customFormat="1" ht="15.75" customHeight="1" x14ac:dyDescent="0.15">
      <c r="B658" s="292"/>
      <c r="C658" s="274" t="s">
        <v>66</v>
      </c>
      <c r="D658" s="300">
        <v>4.3</v>
      </c>
      <c r="E658" s="301">
        <v>4</v>
      </c>
      <c r="F658" s="294">
        <v>-0.29999999999999982</v>
      </c>
      <c r="G658" s="300">
        <v>3</v>
      </c>
      <c r="H658" s="301">
        <v>3</v>
      </c>
      <c r="I658" s="294">
        <v>0</v>
      </c>
      <c r="J658" s="300">
        <v>2.2999999999999998</v>
      </c>
      <c r="K658" s="301">
        <v>2.2999999999999998</v>
      </c>
      <c r="L658" s="294">
        <v>0</v>
      </c>
      <c r="M658" s="226"/>
    </row>
    <row r="659" spans="2:13" s="229" customFormat="1" ht="15.75" customHeight="1" x14ac:dyDescent="0.15">
      <c r="B659" s="292"/>
      <c r="C659" s="274" t="s">
        <v>67</v>
      </c>
      <c r="D659" s="300">
        <v>5</v>
      </c>
      <c r="E659" s="301" t="s">
        <v>308</v>
      </c>
      <c r="F659" s="294">
        <v>-1</v>
      </c>
      <c r="G659" s="300">
        <v>3</v>
      </c>
      <c r="H659" s="301" t="s">
        <v>303</v>
      </c>
      <c r="I659" s="294">
        <v>0</v>
      </c>
      <c r="J659" s="300">
        <v>2</v>
      </c>
      <c r="K659" s="301" t="s">
        <v>305</v>
      </c>
      <c r="L659" s="294">
        <v>0</v>
      </c>
      <c r="M659" s="226"/>
    </row>
    <row r="660" spans="2:13" s="229" customFormat="1" ht="15.75" customHeight="1" x14ac:dyDescent="0.15">
      <c r="B660" s="270"/>
      <c r="C660" s="346" t="s">
        <v>68</v>
      </c>
      <c r="D660" s="302">
        <v>4.3</v>
      </c>
      <c r="E660" s="303">
        <v>3.9</v>
      </c>
      <c r="F660" s="304">
        <v>-0.39999999999999991</v>
      </c>
      <c r="G660" s="302">
        <v>3.3</v>
      </c>
      <c r="H660" s="303">
        <v>3</v>
      </c>
      <c r="I660" s="304">
        <v>-0.29999999999999982</v>
      </c>
      <c r="J660" s="302">
        <v>2</v>
      </c>
      <c r="K660" s="303">
        <v>2.2999999999999998</v>
      </c>
      <c r="L660" s="304">
        <v>0.29999999999999982</v>
      </c>
      <c r="M660" s="226"/>
    </row>
    <row r="661" spans="2:13" s="229" customFormat="1" ht="15.75" customHeight="1" x14ac:dyDescent="0.15">
      <c r="B661" s="292" t="s">
        <v>69</v>
      </c>
      <c r="C661" s="274" t="s">
        <v>70</v>
      </c>
      <c r="D661" s="305">
        <v>4.3</v>
      </c>
      <c r="E661" s="306">
        <v>4.5</v>
      </c>
      <c r="F661" s="295">
        <v>0.20000000000000018</v>
      </c>
      <c r="G661" s="305">
        <v>3.3</v>
      </c>
      <c r="H661" s="306">
        <v>3.3</v>
      </c>
      <c r="I661" s="295">
        <v>0</v>
      </c>
      <c r="J661" s="305">
        <v>3</v>
      </c>
      <c r="K661" s="306" t="s">
        <v>305</v>
      </c>
      <c r="L661" s="295">
        <v>-1</v>
      </c>
      <c r="M661" s="226"/>
    </row>
    <row r="662" spans="2:13" s="229" customFormat="1" ht="15.75" customHeight="1" x14ac:dyDescent="0.15">
      <c r="B662" s="292"/>
      <c r="C662" s="274" t="s">
        <v>71</v>
      </c>
      <c r="D662" s="300">
        <v>4.4000000000000004</v>
      </c>
      <c r="E662" s="301">
        <v>3.9</v>
      </c>
      <c r="F662" s="294">
        <v>-0.50000000000000044</v>
      </c>
      <c r="G662" s="300">
        <v>3.2</v>
      </c>
      <c r="H662" s="301">
        <v>3</v>
      </c>
      <c r="I662" s="294">
        <v>-0.20000000000000018</v>
      </c>
      <c r="J662" s="300">
        <v>2.2999999999999998</v>
      </c>
      <c r="K662" s="301">
        <v>2</v>
      </c>
      <c r="L662" s="294">
        <v>-0.29999999999999982</v>
      </c>
      <c r="M662" s="226"/>
    </row>
    <row r="663" spans="2:13" s="229" customFormat="1" ht="15.75" customHeight="1" x14ac:dyDescent="0.15">
      <c r="B663" s="292"/>
      <c r="C663" s="274" t="s">
        <v>72</v>
      </c>
      <c r="D663" s="300">
        <v>4.7</v>
      </c>
      <c r="E663" s="301">
        <v>4</v>
      </c>
      <c r="F663" s="294">
        <v>-0.70000000000000018</v>
      </c>
      <c r="G663" s="300">
        <v>3.6</v>
      </c>
      <c r="H663" s="301">
        <v>3.6</v>
      </c>
      <c r="I663" s="294">
        <v>0</v>
      </c>
      <c r="J663" s="300">
        <v>2</v>
      </c>
      <c r="K663" s="301" t="s">
        <v>303</v>
      </c>
      <c r="L663" s="294">
        <v>1</v>
      </c>
      <c r="M663" s="226"/>
    </row>
    <row r="664" spans="2:13" s="229" customFormat="1" ht="15.75" customHeight="1" x14ac:dyDescent="0.15">
      <c r="B664" s="292"/>
      <c r="C664" s="274" t="s">
        <v>73</v>
      </c>
      <c r="D664" s="300">
        <v>4.5999999999999996</v>
      </c>
      <c r="E664" s="301">
        <v>4</v>
      </c>
      <c r="F664" s="294">
        <v>-0.59999999999999964</v>
      </c>
      <c r="G664" s="300">
        <v>3.2</v>
      </c>
      <c r="H664" s="301">
        <v>3</v>
      </c>
      <c r="I664" s="294">
        <v>-0.20000000000000018</v>
      </c>
      <c r="J664" s="300">
        <v>2</v>
      </c>
      <c r="K664" s="301" t="s">
        <v>305</v>
      </c>
      <c r="L664" s="294">
        <v>0</v>
      </c>
      <c r="M664" s="226"/>
    </row>
    <row r="665" spans="2:13" s="229" customFormat="1" ht="15.75" customHeight="1" x14ac:dyDescent="0.15">
      <c r="B665" s="270"/>
      <c r="C665" s="346" t="s">
        <v>74</v>
      </c>
      <c r="D665" s="302">
        <v>4.5</v>
      </c>
      <c r="E665" s="303">
        <v>4</v>
      </c>
      <c r="F665" s="304">
        <v>-0.5</v>
      </c>
      <c r="G665" s="302">
        <v>2.8</v>
      </c>
      <c r="H665" s="303">
        <v>2.2999999999999998</v>
      </c>
      <c r="I665" s="304">
        <v>-0.5</v>
      </c>
      <c r="J665" s="302">
        <v>1.8</v>
      </c>
      <c r="K665" s="303">
        <v>1.5</v>
      </c>
      <c r="L665" s="304">
        <v>-0.30000000000000004</v>
      </c>
      <c r="M665" s="226"/>
    </row>
    <row r="666" spans="2:13" s="229" customFormat="1" ht="15.75" customHeight="1" x14ac:dyDescent="0.15">
      <c r="B666" s="292" t="s">
        <v>75</v>
      </c>
      <c r="C666" s="274" t="s">
        <v>76</v>
      </c>
      <c r="D666" s="305">
        <v>4.3</v>
      </c>
      <c r="E666" s="306">
        <v>3.9</v>
      </c>
      <c r="F666" s="295">
        <v>-0.39999999999999991</v>
      </c>
      <c r="G666" s="305">
        <v>3</v>
      </c>
      <c r="H666" s="306">
        <v>3.1</v>
      </c>
      <c r="I666" s="295">
        <v>0.10000000000000009</v>
      </c>
      <c r="J666" s="305">
        <v>2</v>
      </c>
      <c r="K666" s="306" t="s">
        <v>305</v>
      </c>
      <c r="L666" s="295">
        <v>0</v>
      </c>
      <c r="M666" s="226"/>
    </row>
    <row r="667" spans="2:13" s="229" customFormat="1" ht="15.75" customHeight="1" x14ac:dyDescent="0.15">
      <c r="B667" s="292"/>
      <c r="C667" s="274" t="s">
        <v>77</v>
      </c>
      <c r="D667" s="300">
        <v>4.4000000000000004</v>
      </c>
      <c r="E667" s="301">
        <v>3.9</v>
      </c>
      <c r="F667" s="294">
        <v>-0.50000000000000044</v>
      </c>
      <c r="G667" s="300">
        <v>3.1</v>
      </c>
      <c r="H667" s="301">
        <v>3</v>
      </c>
      <c r="I667" s="294">
        <v>-0.10000000000000009</v>
      </c>
      <c r="J667" s="300">
        <v>3</v>
      </c>
      <c r="K667" s="301" t="s">
        <v>305</v>
      </c>
      <c r="L667" s="294">
        <v>-1</v>
      </c>
      <c r="M667" s="226"/>
    </row>
    <row r="668" spans="2:13" s="229" customFormat="1" ht="15.75" customHeight="1" x14ac:dyDescent="0.15">
      <c r="B668" s="292"/>
      <c r="C668" s="274" t="s">
        <v>78</v>
      </c>
      <c r="D668" s="300">
        <v>4.2</v>
      </c>
      <c r="E668" s="301">
        <v>4.0999999999999996</v>
      </c>
      <c r="F668" s="294">
        <v>-0.10000000000000053</v>
      </c>
      <c r="G668" s="300">
        <v>3.1</v>
      </c>
      <c r="H668" s="301">
        <v>3.3</v>
      </c>
      <c r="I668" s="294">
        <v>0.19999999999999973</v>
      </c>
      <c r="J668" s="300">
        <v>2</v>
      </c>
      <c r="K668" s="301" t="s">
        <v>303</v>
      </c>
      <c r="L668" s="294">
        <v>1</v>
      </c>
      <c r="M668" s="226"/>
    </row>
    <row r="669" spans="2:13" s="229" customFormat="1" ht="15.75" customHeight="1" x14ac:dyDescent="0.15">
      <c r="B669" s="270"/>
      <c r="C669" s="346" t="s">
        <v>79</v>
      </c>
      <c r="D669" s="302">
        <v>4.5999999999999996</v>
      </c>
      <c r="E669" s="303">
        <v>4</v>
      </c>
      <c r="F669" s="304">
        <v>-0.59999999999999964</v>
      </c>
      <c r="G669" s="302">
        <v>3</v>
      </c>
      <c r="H669" s="303">
        <v>2.9</v>
      </c>
      <c r="I669" s="304">
        <v>-0.10000000000000009</v>
      </c>
      <c r="J669" s="302">
        <v>1.5</v>
      </c>
      <c r="K669" s="303" t="s">
        <v>305</v>
      </c>
      <c r="L669" s="304">
        <v>0.5</v>
      </c>
      <c r="M669" s="226"/>
    </row>
    <row r="670" spans="2:13" s="229" customFormat="1" ht="15.75" customHeight="1" x14ac:dyDescent="0.15">
      <c r="B670" s="292" t="s">
        <v>80</v>
      </c>
      <c r="C670" s="274" t="s">
        <v>81</v>
      </c>
      <c r="D670" s="300">
        <v>4.3</v>
      </c>
      <c r="E670" s="301">
        <v>3.6</v>
      </c>
      <c r="F670" s="294">
        <v>-0.69999999999999973</v>
      </c>
      <c r="G670" s="300">
        <v>3.3</v>
      </c>
      <c r="H670" s="301">
        <v>3</v>
      </c>
      <c r="I670" s="294">
        <v>-0.29999999999999982</v>
      </c>
      <c r="J670" s="300">
        <v>3</v>
      </c>
      <c r="K670" s="301" t="s">
        <v>305</v>
      </c>
      <c r="L670" s="294">
        <v>-1</v>
      </c>
      <c r="M670" s="226"/>
    </row>
    <row r="671" spans="2:13" s="229" customFormat="1" ht="15.75" customHeight="1" x14ac:dyDescent="0.15">
      <c r="B671" s="292"/>
      <c r="C671" s="274" t="s">
        <v>189</v>
      </c>
      <c r="D671" s="300">
        <v>4</v>
      </c>
      <c r="E671" s="301">
        <v>3.9</v>
      </c>
      <c r="F671" s="294">
        <v>-0.10000000000000009</v>
      </c>
      <c r="G671" s="300">
        <v>3.5</v>
      </c>
      <c r="H671" s="301">
        <v>3.4</v>
      </c>
      <c r="I671" s="294">
        <v>-0.10000000000000009</v>
      </c>
      <c r="J671" s="300">
        <v>2.7</v>
      </c>
      <c r="K671" s="301" t="s">
        <v>305</v>
      </c>
      <c r="L671" s="294">
        <v>-0.70000000000000018</v>
      </c>
      <c r="M671" s="226"/>
    </row>
    <row r="672" spans="2:13" s="229" customFormat="1" ht="15.75" customHeight="1" x14ac:dyDescent="0.15">
      <c r="B672" s="292"/>
      <c r="C672" s="274" t="s">
        <v>190</v>
      </c>
      <c r="D672" s="300">
        <v>4.3</v>
      </c>
      <c r="E672" s="301" t="s">
        <v>303</v>
      </c>
      <c r="F672" s="294">
        <v>-1.2999999999999998</v>
      </c>
      <c r="G672" s="300">
        <v>3.7</v>
      </c>
      <c r="H672" s="301" t="s">
        <v>303</v>
      </c>
      <c r="I672" s="294">
        <v>-0.70000000000000018</v>
      </c>
      <c r="J672" s="300" t="s">
        <v>23</v>
      </c>
      <c r="K672" s="301" t="s">
        <v>23</v>
      </c>
      <c r="L672" s="294" t="s">
        <v>23</v>
      </c>
      <c r="M672" s="226"/>
    </row>
    <row r="673" spans="2:13" s="229" customFormat="1" ht="15.75" customHeight="1" x14ac:dyDescent="0.15">
      <c r="B673" s="292"/>
      <c r="C673" s="274" t="s">
        <v>191</v>
      </c>
      <c r="D673" s="300">
        <v>4.2</v>
      </c>
      <c r="E673" s="301">
        <v>3.8</v>
      </c>
      <c r="F673" s="294">
        <v>-0.40000000000000036</v>
      </c>
      <c r="G673" s="300">
        <v>3.3</v>
      </c>
      <c r="H673" s="301">
        <v>3.2</v>
      </c>
      <c r="I673" s="294">
        <v>-9.9999999999999645E-2</v>
      </c>
      <c r="J673" s="300">
        <v>2.5</v>
      </c>
      <c r="K673" s="301">
        <v>2.2999999999999998</v>
      </c>
      <c r="L673" s="294">
        <v>-0.20000000000000018</v>
      </c>
      <c r="M673" s="226"/>
    </row>
    <row r="674" spans="2:13" s="229" customFormat="1" ht="15.75" customHeight="1" x14ac:dyDescent="0.15">
      <c r="B674" s="292"/>
      <c r="C674" s="274" t="s">
        <v>192</v>
      </c>
      <c r="D674" s="300">
        <v>3.7</v>
      </c>
      <c r="E674" s="301">
        <v>3.3</v>
      </c>
      <c r="F674" s="294">
        <v>-0.40000000000000036</v>
      </c>
      <c r="G674" s="300">
        <v>2.8</v>
      </c>
      <c r="H674" s="301">
        <v>2.8</v>
      </c>
      <c r="I674" s="294">
        <v>0</v>
      </c>
      <c r="J674" s="300" t="s">
        <v>23</v>
      </c>
      <c r="K674" s="301" t="s">
        <v>23</v>
      </c>
      <c r="L674" s="294" t="s">
        <v>23</v>
      </c>
      <c r="M674" s="226"/>
    </row>
    <row r="675" spans="2:13" s="229" customFormat="1" ht="15.75" customHeight="1" x14ac:dyDescent="0.15">
      <c r="B675" s="292"/>
      <c r="C675" s="274" t="s">
        <v>82</v>
      </c>
      <c r="D675" s="300">
        <v>4.3</v>
      </c>
      <c r="E675" s="301">
        <v>3.4</v>
      </c>
      <c r="F675" s="294">
        <v>-0.89999999999999991</v>
      </c>
      <c r="G675" s="300">
        <v>3.2</v>
      </c>
      <c r="H675" s="301">
        <v>3</v>
      </c>
      <c r="I675" s="294">
        <v>-0.20000000000000018</v>
      </c>
      <c r="J675" s="300" t="s">
        <v>23</v>
      </c>
      <c r="K675" s="301" t="s">
        <v>23</v>
      </c>
      <c r="L675" s="294" t="s">
        <v>23</v>
      </c>
      <c r="M675" s="226"/>
    </row>
    <row r="676" spans="2:13" s="229" customFormat="1" ht="15.75" customHeight="1" x14ac:dyDescent="0.15">
      <c r="B676" s="292"/>
      <c r="C676" s="274" t="s">
        <v>193</v>
      </c>
      <c r="D676" s="300">
        <v>4.3</v>
      </c>
      <c r="E676" s="301">
        <v>4</v>
      </c>
      <c r="F676" s="294">
        <v>-0.29999999999999982</v>
      </c>
      <c r="G676" s="300">
        <v>3</v>
      </c>
      <c r="H676" s="301">
        <v>3.4</v>
      </c>
      <c r="I676" s="294">
        <v>0.39999999999999991</v>
      </c>
      <c r="J676" s="300">
        <v>2</v>
      </c>
      <c r="K676" s="301" t="s">
        <v>305</v>
      </c>
      <c r="L676" s="294">
        <v>0</v>
      </c>
      <c r="M676" s="226"/>
    </row>
    <row r="677" spans="2:13" s="229" customFormat="1" ht="15.75" customHeight="1" thickBot="1" x14ac:dyDescent="0.2">
      <c r="B677" s="270"/>
      <c r="C677" s="346" t="s">
        <v>83</v>
      </c>
      <c r="D677" s="302">
        <v>4.3</v>
      </c>
      <c r="E677" s="332">
        <v>3.5</v>
      </c>
      <c r="F677" s="304">
        <v>-0.79999999999999982</v>
      </c>
      <c r="G677" s="302">
        <v>3.1</v>
      </c>
      <c r="H677" s="332">
        <v>2.8</v>
      </c>
      <c r="I677" s="304">
        <v>-0.30000000000000027</v>
      </c>
      <c r="J677" s="302">
        <v>2</v>
      </c>
      <c r="K677" s="332">
        <v>1.7</v>
      </c>
      <c r="L677" s="304">
        <v>-0.30000000000000004</v>
      </c>
      <c r="M677" s="226"/>
    </row>
    <row r="678" spans="2:13" s="229" customFormat="1" ht="15.75" customHeight="1" thickBot="1" x14ac:dyDescent="0.2">
      <c r="B678" s="296"/>
      <c r="C678" s="296"/>
      <c r="D678" s="297"/>
      <c r="E678" s="297"/>
      <c r="F678" s="297"/>
      <c r="G678" s="297"/>
      <c r="H678" s="297"/>
      <c r="I678" s="297"/>
      <c r="J678" s="297"/>
      <c r="K678" s="297"/>
      <c r="L678" s="297"/>
      <c r="M678" s="226"/>
    </row>
    <row r="679" spans="2:13" s="229" customFormat="1" ht="15.75" customHeight="1" x14ac:dyDescent="0.15">
      <c r="B679" s="347" t="s">
        <v>250</v>
      </c>
      <c r="C679" s="351"/>
      <c r="D679" s="336">
        <v>4.43</v>
      </c>
      <c r="E679" s="337">
        <v>4.05</v>
      </c>
      <c r="F679" s="338">
        <v>-0.38</v>
      </c>
      <c r="G679" s="336">
        <v>3.17</v>
      </c>
      <c r="H679" s="337">
        <v>3.14</v>
      </c>
      <c r="I679" s="338">
        <v>-0.03</v>
      </c>
      <c r="J679" s="336">
        <v>2.1800000000000002</v>
      </c>
      <c r="K679" s="337">
        <v>2.14</v>
      </c>
      <c r="L679" s="338">
        <v>-0.04</v>
      </c>
      <c r="M679" s="226"/>
    </row>
    <row r="680" spans="2:13" s="56" customFormat="1" ht="15.75" customHeight="1" thickBot="1" x14ac:dyDescent="0.2">
      <c r="B680" s="353" t="s">
        <v>286</v>
      </c>
      <c r="C680" s="349"/>
      <c r="D680" s="286">
        <v>4.3499999999999996</v>
      </c>
      <c r="E680" s="287">
        <v>4.33</v>
      </c>
      <c r="F680" s="311">
        <v>-1.9999999999999574E-2</v>
      </c>
      <c r="G680" s="299">
        <v>3.26</v>
      </c>
      <c r="H680" s="287">
        <v>3.29</v>
      </c>
      <c r="I680" s="312">
        <v>3.0000000000000249E-2</v>
      </c>
      <c r="J680" s="286">
        <v>2</v>
      </c>
      <c r="K680" s="287">
        <v>2</v>
      </c>
      <c r="L680" s="288">
        <v>0</v>
      </c>
      <c r="M680" s="58"/>
    </row>
    <row r="681" spans="2:13" s="56" customFormat="1" ht="13.5" customHeight="1" x14ac:dyDescent="0.15">
      <c r="B681" s="350"/>
      <c r="C681" s="350"/>
      <c r="D681" s="217"/>
      <c r="E681" s="217"/>
      <c r="F681" s="335"/>
      <c r="G681" s="217"/>
      <c r="H681" s="217"/>
      <c r="I681" s="335"/>
      <c r="J681" s="217"/>
      <c r="K681" s="217"/>
      <c r="L681" s="217"/>
      <c r="M681" s="58"/>
    </row>
    <row r="682" spans="2:13" s="56" customFormat="1" ht="13.5" customHeight="1" x14ac:dyDescent="0.15">
      <c r="B682" s="58" t="s">
        <v>287</v>
      </c>
      <c r="C682" s="350"/>
      <c r="D682" s="217"/>
      <c r="E682" s="217"/>
      <c r="F682" s="335"/>
      <c r="G682" s="217"/>
      <c r="H682" s="217"/>
      <c r="I682" s="335"/>
      <c r="J682" s="217"/>
      <c r="K682" s="217"/>
      <c r="L682" s="217"/>
      <c r="M682" s="58"/>
    </row>
    <row r="683" spans="2:13" s="229" customFormat="1" ht="15.75" customHeight="1" x14ac:dyDescent="0.15">
      <c r="B683" s="296"/>
      <c r="C683" s="296"/>
      <c r="D683" s="297"/>
      <c r="E683" s="297"/>
      <c r="F683" s="297"/>
      <c r="G683" s="297"/>
      <c r="H683" s="297"/>
      <c r="I683" s="297"/>
      <c r="J683" s="297"/>
      <c r="K683" s="297"/>
      <c r="L683" s="297"/>
      <c r="M683" s="226"/>
    </row>
    <row r="684" spans="2:13" s="229" customFormat="1" ht="15.75" customHeight="1" x14ac:dyDescent="0.15">
      <c r="B684" s="22" t="s">
        <v>88</v>
      </c>
      <c r="C684" s="22"/>
      <c r="D684" s="297"/>
      <c r="E684" s="297"/>
      <c r="F684" s="297"/>
      <c r="G684" s="297"/>
      <c r="H684" s="297"/>
      <c r="I684" s="297"/>
      <c r="J684" s="297"/>
      <c r="K684" s="297"/>
      <c r="L684" s="297"/>
      <c r="M684" s="226"/>
    </row>
    <row r="685" spans="2:13" s="229" customFormat="1" ht="15.75" customHeight="1" thickBot="1" x14ac:dyDescent="0.2">
      <c r="B685" s="555" t="s">
        <v>89</v>
      </c>
      <c r="C685" s="556"/>
      <c r="D685" s="548" t="s">
        <v>37</v>
      </c>
      <c r="E685" s="549"/>
      <c r="F685" s="550"/>
      <c r="G685" s="548" t="s">
        <v>38</v>
      </c>
      <c r="H685" s="549"/>
      <c r="I685" s="550"/>
      <c r="J685" s="548" t="s">
        <v>39</v>
      </c>
      <c r="K685" s="549"/>
      <c r="L685" s="550"/>
      <c r="M685" s="226"/>
    </row>
    <row r="686" spans="2:13" s="229" customFormat="1" ht="42" customHeight="1" x14ac:dyDescent="0.15">
      <c r="B686" s="557"/>
      <c r="C686" s="558"/>
      <c r="D686" s="271" t="s">
        <v>300</v>
      </c>
      <c r="E686" s="272" t="s">
        <v>301</v>
      </c>
      <c r="F686" s="273" t="s">
        <v>249</v>
      </c>
      <c r="G686" s="271" t="s">
        <v>300</v>
      </c>
      <c r="H686" s="272" t="s">
        <v>301</v>
      </c>
      <c r="I686" s="273" t="s">
        <v>249</v>
      </c>
      <c r="J686" s="271" t="s">
        <v>300</v>
      </c>
      <c r="K686" s="272" t="s">
        <v>301</v>
      </c>
      <c r="L686" s="273" t="s">
        <v>249</v>
      </c>
      <c r="M686" s="226"/>
    </row>
    <row r="687" spans="2:13" s="229" customFormat="1" ht="15.75" customHeight="1" x14ac:dyDescent="0.15">
      <c r="B687" s="269" t="s">
        <v>40</v>
      </c>
      <c r="C687" s="275" t="s">
        <v>90</v>
      </c>
      <c r="D687" s="318">
        <v>4.7</v>
      </c>
      <c r="E687" s="319">
        <v>4.5</v>
      </c>
      <c r="F687" s="320">
        <v>-0.20000000000000018</v>
      </c>
      <c r="G687" s="321">
        <v>3.3</v>
      </c>
      <c r="H687" s="319">
        <v>3.4</v>
      </c>
      <c r="I687" s="295">
        <v>0.10000000000000009</v>
      </c>
      <c r="J687" s="320">
        <v>2.4</v>
      </c>
      <c r="K687" s="306">
        <v>2.2000000000000002</v>
      </c>
      <c r="L687" s="295">
        <v>-0.19999999999999973</v>
      </c>
      <c r="M687" s="226"/>
    </row>
    <row r="688" spans="2:13" s="229" customFormat="1" ht="15.75" customHeight="1" x14ac:dyDescent="0.15">
      <c r="B688" s="292" t="s">
        <v>41</v>
      </c>
      <c r="C688" s="70" t="s">
        <v>91</v>
      </c>
      <c r="D688" s="322">
        <v>4.4000000000000004</v>
      </c>
      <c r="E688" s="323">
        <v>4.2</v>
      </c>
      <c r="F688" s="324">
        <v>-0.20000000000000018</v>
      </c>
      <c r="G688" s="325">
        <v>3.2</v>
      </c>
      <c r="H688" s="323">
        <v>3.2</v>
      </c>
      <c r="I688" s="294">
        <v>0</v>
      </c>
      <c r="J688" s="324">
        <v>2.1</v>
      </c>
      <c r="K688" s="301">
        <v>2.2000000000000002</v>
      </c>
      <c r="L688" s="294">
        <v>0.10000000000000009</v>
      </c>
      <c r="M688" s="226"/>
    </row>
    <row r="689" spans="2:13" s="229" customFormat="1" ht="15.75" customHeight="1" x14ac:dyDescent="0.15">
      <c r="B689" s="292" t="s">
        <v>48</v>
      </c>
      <c r="C689" s="70" t="s">
        <v>254</v>
      </c>
      <c r="D689" s="322">
        <v>4.4000000000000004</v>
      </c>
      <c r="E689" s="323">
        <v>4.2</v>
      </c>
      <c r="F689" s="324">
        <v>-0.20000000000000018</v>
      </c>
      <c r="G689" s="325">
        <v>3.1</v>
      </c>
      <c r="H689" s="323">
        <v>3.1</v>
      </c>
      <c r="I689" s="294">
        <v>0</v>
      </c>
      <c r="J689" s="324">
        <v>2</v>
      </c>
      <c r="K689" s="301">
        <v>2.1</v>
      </c>
      <c r="L689" s="294">
        <v>0.10000000000000009</v>
      </c>
      <c r="M689" s="226"/>
    </row>
    <row r="690" spans="2:13" s="229" customFormat="1" ht="15.75" customHeight="1" x14ac:dyDescent="0.15">
      <c r="B690" s="292" t="s">
        <v>52</v>
      </c>
      <c r="C690" s="70" t="s">
        <v>92</v>
      </c>
      <c r="D690" s="322">
        <v>4.5</v>
      </c>
      <c r="E690" s="323">
        <v>3.9</v>
      </c>
      <c r="F690" s="324">
        <v>-0.60000000000000009</v>
      </c>
      <c r="G690" s="325">
        <v>3.2</v>
      </c>
      <c r="H690" s="323">
        <v>3.3</v>
      </c>
      <c r="I690" s="294">
        <v>9.9999999999999645E-2</v>
      </c>
      <c r="J690" s="324">
        <v>2.2000000000000002</v>
      </c>
      <c r="K690" s="301">
        <v>2.2000000000000002</v>
      </c>
      <c r="L690" s="294">
        <v>0</v>
      </c>
      <c r="M690" s="226"/>
    </row>
    <row r="691" spans="2:13" s="229" customFormat="1" ht="15.75" customHeight="1" x14ac:dyDescent="0.15">
      <c r="B691" s="292" t="s">
        <v>56</v>
      </c>
      <c r="C691" s="70" t="s">
        <v>93</v>
      </c>
      <c r="D691" s="322">
        <v>4.5</v>
      </c>
      <c r="E691" s="323">
        <v>4.0999999999999996</v>
      </c>
      <c r="F691" s="324">
        <v>-0.40000000000000036</v>
      </c>
      <c r="G691" s="325">
        <v>3.4</v>
      </c>
      <c r="H691" s="323">
        <v>3.2</v>
      </c>
      <c r="I691" s="294">
        <v>-0.19999999999999973</v>
      </c>
      <c r="J691" s="324">
        <v>2</v>
      </c>
      <c r="K691" s="301">
        <v>2</v>
      </c>
      <c r="L691" s="294">
        <v>0</v>
      </c>
      <c r="M691" s="226"/>
    </row>
    <row r="692" spans="2:13" s="229" customFormat="1" ht="15.75" customHeight="1" x14ac:dyDescent="0.15">
      <c r="B692" s="292" t="s">
        <v>61</v>
      </c>
      <c r="C692" s="70" t="s">
        <v>94</v>
      </c>
      <c r="D692" s="322">
        <v>4.4000000000000004</v>
      </c>
      <c r="E692" s="323">
        <v>3.6</v>
      </c>
      <c r="F692" s="324">
        <v>-0.80000000000000027</v>
      </c>
      <c r="G692" s="325">
        <v>3.1</v>
      </c>
      <c r="H692" s="323">
        <v>3</v>
      </c>
      <c r="I692" s="294">
        <v>-0.10000000000000009</v>
      </c>
      <c r="J692" s="324">
        <v>2.1</v>
      </c>
      <c r="K692" s="301">
        <v>2.2000000000000002</v>
      </c>
      <c r="L692" s="294">
        <v>0.10000000000000009</v>
      </c>
      <c r="M692" s="226"/>
    </row>
    <row r="693" spans="2:13" s="229" customFormat="1" ht="15.75" customHeight="1" x14ac:dyDescent="0.15">
      <c r="B693" s="292" t="s">
        <v>69</v>
      </c>
      <c r="C693" s="70" t="s">
        <v>95</v>
      </c>
      <c r="D693" s="322">
        <v>4.5</v>
      </c>
      <c r="E693" s="323">
        <v>4</v>
      </c>
      <c r="F693" s="324">
        <v>-0.5</v>
      </c>
      <c r="G693" s="325">
        <v>3.2</v>
      </c>
      <c r="H693" s="323">
        <v>3</v>
      </c>
      <c r="I693" s="294">
        <v>-0.20000000000000018</v>
      </c>
      <c r="J693" s="324">
        <v>2.1</v>
      </c>
      <c r="K693" s="301">
        <v>1.9</v>
      </c>
      <c r="L693" s="294">
        <v>-0.20000000000000018</v>
      </c>
      <c r="M693" s="226"/>
    </row>
    <row r="694" spans="2:13" s="229" customFormat="1" ht="15.75" customHeight="1" x14ac:dyDescent="0.15">
      <c r="B694" s="292" t="s">
        <v>75</v>
      </c>
      <c r="C694" s="70" t="s">
        <v>93</v>
      </c>
      <c r="D694" s="322">
        <v>4.4000000000000004</v>
      </c>
      <c r="E694" s="323">
        <v>4</v>
      </c>
      <c r="F694" s="324">
        <v>-0.40000000000000036</v>
      </c>
      <c r="G694" s="325">
        <v>3.1</v>
      </c>
      <c r="H694" s="323">
        <v>3.1</v>
      </c>
      <c r="I694" s="294">
        <v>0</v>
      </c>
      <c r="J694" s="324">
        <v>2</v>
      </c>
      <c r="K694" s="301">
        <v>2.2000000000000002</v>
      </c>
      <c r="L694" s="294">
        <v>0.20000000000000018</v>
      </c>
      <c r="M694" s="226"/>
    </row>
    <row r="695" spans="2:13" s="229" customFormat="1" ht="15.75" customHeight="1" thickBot="1" x14ac:dyDescent="0.2">
      <c r="B695" s="270" t="s">
        <v>80</v>
      </c>
      <c r="C695" s="72" t="s">
        <v>255</v>
      </c>
      <c r="D695" s="326">
        <v>4.2</v>
      </c>
      <c r="E695" s="327">
        <v>3.7</v>
      </c>
      <c r="F695" s="328">
        <v>-0.5</v>
      </c>
      <c r="G695" s="329">
        <v>3.2</v>
      </c>
      <c r="H695" s="327">
        <v>3.1</v>
      </c>
      <c r="I695" s="304">
        <v>-0.10000000000000009</v>
      </c>
      <c r="J695" s="328">
        <v>2.5</v>
      </c>
      <c r="K695" s="332">
        <v>2</v>
      </c>
      <c r="L695" s="304">
        <v>-0.5</v>
      </c>
      <c r="M695" s="226"/>
    </row>
    <row r="696" spans="2:13" s="229" customFormat="1" ht="13.5" customHeight="1" x14ac:dyDescent="0.15"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6"/>
    </row>
    <row r="697" spans="2:13" ht="13.5" customHeight="1" x14ac:dyDescent="0.15">
      <c r="B697" s="233" t="s">
        <v>96</v>
      </c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7"/>
    </row>
    <row r="698" spans="2:13" ht="13.5" customHeight="1" x14ac:dyDescent="0.15">
      <c r="B698" s="234" t="s">
        <v>97</v>
      </c>
      <c r="C698" s="22" t="s">
        <v>199</v>
      </c>
      <c r="D698" s="139"/>
      <c r="E698" s="139"/>
      <c r="F698" s="139"/>
      <c r="G698" s="139"/>
      <c r="H698" s="139"/>
      <c r="I698" s="139"/>
      <c r="J698" s="139"/>
      <c r="K698" s="139"/>
      <c r="L698" s="139"/>
      <c r="M698" s="227"/>
    </row>
    <row r="699" spans="2:13" ht="13.5" customHeight="1" x14ac:dyDescent="0.15">
      <c r="B699" s="22"/>
      <c r="C699" s="22" t="s">
        <v>200</v>
      </c>
      <c r="D699" s="22"/>
      <c r="E699" s="22"/>
      <c r="F699" s="22"/>
      <c r="G699" s="22"/>
      <c r="H699" s="22"/>
      <c r="I699" s="22"/>
      <c r="J699" s="22"/>
      <c r="K699" s="22"/>
      <c r="L699" s="22"/>
      <c r="M699" s="227"/>
    </row>
    <row r="700" spans="2:13" ht="13.5" customHeight="1" x14ac:dyDescent="0.15">
      <c r="B700" s="234" t="s">
        <v>98</v>
      </c>
      <c r="C700" s="22" t="s">
        <v>201</v>
      </c>
      <c r="D700" s="22"/>
      <c r="E700" s="22"/>
      <c r="F700" s="22"/>
      <c r="G700" s="22"/>
      <c r="H700" s="22"/>
      <c r="I700" s="22"/>
      <c r="J700" s="22"/>
      <c r="K700" s="22"/>
      <c r="L700" s="22"/>
      <c r="M700" s="227"/>
    </row>
    <row r="701" spans="2:13" ht="13.5" customHeight="1" x14ac:dyDescent="0.15">
      <c r="B701" s="22"/>
      <c r="C701" s="22" t="s">
        <v>168</v>
      </c>
      <c r="D701" s="22"/>
      <c r="E701" s="22"/>
      <c r="F701" s="22"/>
      <c r="G701" s="22"/>
      <c r="H701" s="22"/>
      <c r="I701" s="22"/>
      <c r="J701" s="22"/>
      <c r="K701" s="22"/>
      <c r="L701" s="22"/>
      <c r="M701" s="227"/>
    </row>
    <row r="702" spans="2:13" ht="13.5" customHeight="1" x14ac:dyDescent="0.15">
      <c r="B702" s="234" t="s">
        <v>99</v>
      </c>
      <c r="C702" s="22" t="s">
        <v>202</v>
      </c>
      <c r="D702" s="22"/>
      <c r="E702" s="22"/>
      <c r="F702" s="22"/>
      <c r="G702" s="22"/>
      <c r="H702" s="22"/>
      <c r="I702" s="22"/>
      <c r="J702" s="22"/>
      <c r="K702" s="22"/>
      <c r="L702" s="22"/>
      <c r="M702" s="227"/>
    </row>
    <row r="703" spans="2:13" ht="13.5" customHeight="1" x14ac:dyDescent="0.15">
      <c r="B703" s="22"/>
      <c r="C703" s="22" t="s">
        <v>203</v>
      </c>
      <c r="D703" s="22"/>
      <c r="E703" s="22"/>
      <c r="F703" s="22"/>
      <c r="G703" s="22"/>
      <c r="H703" s="22"/>
      <c r="I703" s="22"/>
      <c r="J703" s="22"/>
      <c r="K703" s="22"/>
      <c r="L703" s="22"/>
      <c r="M703" s="227"/>
    </row>
    <row r="704" spans="2:13" ht="13.5" customHeight="1" x14ac:dyDescent="0.15">
      <c r="B704" s="357" t="s">
        <v>297</v>
      </c>
      <c r="C704" s="356" t="s">
        <v>298</v>
      </c>
      <c r="D704" s="22"/>
      <c r="E704" s="22"/>
      <c r="F704" s="22"/>
      <c r="G704" s="22"/>
      <c r="H704" s="22"/>
      <c r="I704" s="22"/>
      <c r="J704" s="22"/>
      <c r="K704" s="22"/>
      <c r="L704" s="22"/>
      <c r="M704" s="227"/>
    </row>
    <row r="705" spans="2:17" ht="17.25" customHeight="1" x14ac:dyDescent="0.15"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90" t="s">
        <v>263</v>
      </c>
      <c r="M705" s="227"/>
    </row>
    <row r="706" spans="2:17" s="229" customFormat="1" ht="27" customHeight="1" x14ac:dyDescent="0.15">
      <c r="B706" s="50" t="s">
        <v>229</v>
      </c>
      <c r="C706" s="226"/>
      <c r="D706" s="226"/>
      <c r="E706" s="226"/>
      <c r="F706" s="226"/>
      <c r="G706" s="226"/>
      <c r="H706" s="226"/>
      <c r="I706" s="226"/>
      <c r="J706" s="230"/>
      <c r="K706" s="230"/>
      <c r="L706" s="230"/>
      <c r="M706" s="230"/>
    </row>
    <row r="707" spans="2:17" s="229" customFormat="1" ht="15.75" customHeight="1" thickBot="1" x14ac:dyDescent="0.2">
      <c r="B707" s="551" t="s">
        <v>35</v>
      </c>
      <c r="C707" s="553" t="s">
        <v>36</v>
      </c>
      <c r="D707" s="548" t="s">
        <v>37</v>
      </c>
      <c r="E707" s="549"/>
      <c r="F707" s="550"/>
      <c r="G707" s="548" t="s">
        <v>38</v>
      </c>
      <c r="H707" s="549"/>
      <c r="I707" s="550"/>
      <c r="J707" s="548" t="s">
        <v>39</v>
      </c>
      <c r="K707" s="549"/>
      <c r="L707" s="550"/>
      <c r="M707" s="226"/>
    </row>
    <row r="708" spans="2:17" s="229" customFormat="1" ht="42" customHeight="1" x14ac:dyDescent="0.15">
      <c r="B708" s="552"/>
      <c r="C708" s="554"/>
      <c r="D708" s="271" t="s">
        <v>300</v>
      </c>
      <c r="E708" s="272" t="s">
        <v>301</v>
      </c>
      <c r="F708" s="273" t="s">
        <v>249</v>
      </c>
      <c r="G708" s="271" t="s">
        <v>300</v>
      </c>
      <c r="H708" s="272" t="s">
        <v>301</v>
      </c>
      <c r="I708" s="273" t="s">
        <v>249</v>
      </c>
      <c r="J708" s="271" t="s">
        <v>300</v>
      </c>
      <c r="K708" s="272" t="s">
        <v>301</v>
      </c>
      <c r="L708" s="273" t="s">
        <v>249</v>
      </c>
      <c r="M708" s="226"/>
    </row>
    <row r="709" spans="2:17" s="229" customFormat="1" ht="15.75" customHeight="1" x14ac:dyDescent="0.15">
      <c r="B709" s="270" t="s">
        <v>40</v>
      </c>
      <c r="C709" s="346" t="s">
        <v>40</v>
      </c>
      <c r="D709" s="330">
        <v>4.8</v>
      </c>
      <c r="E709" s="331">
        <v>4.5999999999999996</v>
      </c>
      <c r="F709" s="293">
        <v>-0.20000000000000018</v>
      </c>
      <c r="G709" s="330">
        <v>3.7</v>
      </c>
      <c r="H709" s="331">
        <v>3.6</v>
      </c>
      <c r="I709" s="293">
        <v>-0.10000000000000009</v>
      </c>
      <c r="J709" s="307">
        <v>2.9</v>
      </c>
      <c r="K709" s="331">
        <v>2.5</v>
      </c>
      <c r="L709" s="293">
        <v>-0.39999999999999991</v>
      </c>
      <c r="M709" s="226"/>
    </row>
    <row r="710" spans="2:17" s="229" customFormat="1" ht="15.75" customHeight="1" x14ac:dyDescent="0.15">
      <c r="B710" s="292" t="s">
        <v>41</v>
      </c>
      <c r="C710" s="274" t="s">
        <v>42</v>
      </c>
      <c r="D710" s="300">
        <v>4</v>
      </c>
      <c r="E710" s="301">
        <v>4</v>
      </c>
      <c r="F710" s="294">
        <v>0</v>
      </c>
      <c r="G710" s="300">
        <v>3.2</v>
      </c>
      <c r="H710" s="301">
        <v>3</v>
      </c>
      <c r="I710" s="294">
        <v>-0.20000000000000018</v>
      </c>
      <c r="J710" s="305">
        <v>2.7</v>
      </c>
      <c r="K710" s="301" t="s">
        <v>306</v>
      </c>
      <c r="L710" s="294">
        <v>-0.20000000000000018</v>
      </c>
      <c r="M710" s="226"/>
    </row>
    <row r="711" spans="2:17" s="229" customFormat="1" ht="15.75" customHeight="1" x14ac:dyDescent="0.15">
      <c r="B711" s="292"/>
      <c r="C711" s="274" t="s">
        <v>43</v>
      </c>
      <c r="D711" s="300">
        <v>3</v>
      </c>
      <c r="E711" s="301" t="s">
        <v>23</v>
      </c>
      <c r="F711" s="294" t="s">
        <v>23</v>
      </c>
      <c r="G711" s="300">
        <v>3</v>
      </c>
      <c r="H711" s="301" t="s">
        <v>23</v>
      </c>
      <c r="I711" s="294" t="s">
        <v>23</v>
      </c>
      <c r="J711" s="300" t="s">
        <v>23</v>
      </c>
      <c r="K711" s="301" t="s">
        <v>23</v>
      </c>
      <c r="L711" s="294" t="s">
        <v>23</v>
      </c>
      <c r="M711" s="226"/>
    </row>
    <row r="712" spans="2:17" s="229" customFormat="1" ht="15.75" customHeight="1" x14ac:dyDescent="0.15">
      <c r="B712" s="292"/>
      <c r="C712" s="274" t="s">
        <v>44</v>
      </c>
      <c r="D712" s="300">
        <v>4.5999999999999996</v>
      </c>
      <c r="E712" s="301">
        <v>4.5</v>
      </c>
      <c r="F712" s="294">
        <v>-9.9999999999999645E-2</v>
      </c>
      <c r="G712" s="300">
        <v>3.2</v>
      </c>
      <c r="H712" s="301">
        <v>3.2</v>
      </c>
      <c r="I712" s="294">
        <v>0</v>
      </c>
      <c r="J712" s="300">
        <v>2.2999999999999998</v>
      </c>
      <c r="K712" s="301">
        <v>2</v>
      </c>
      <c r="L712" s="294">
        <v>-0.29999999999999982</v>
      </c>
      <c r="M712" s="226"/>
      <c r="N712" s="232"/>
      <c r="O712" s="232"/>
      <c r="P712" s="232"/>
      <c r="Q712" s="232"/>
    </row>
    <row r="713" spans="2:17" s="229" customFormat="1" ht="15.75" customHeight="1" x14ac:dyDescent="0.2">
      <c r="B713" s="292"/>
      <c r="C713" s="274" t="s">
        <v>45</v>
      </c>
      <c r="D713" s="300">
        <v>4.5</v>
      </c>
      <c r="E713" s="301" t="s">
        <v>302</v>
      </c>
      <c r="F713" s="294">
        <v>0</v>
      </c>
      <c r="G713" s="300">
        <v>3.3</v>
      </c>
      <c r="H713" s="301" t="s">
        <v>303</v>
      </c>
      <c r="I713" s="294">
        <v>-0.29999999999999982</v>
      </c>
      <c r="J713" s="300">
        <v>2.5</v>
      </c>
      <c r="K713" s="301" t="s">
        <v>305</v>
      </c>
      <c r="L713" s="294">
        <v>-0.5</v>
      </c>
      <c r="M713" s="226"/>
      <c r="N713" s="187"/>
      <c r="O713" s="187"/>
      <c r="P713" s="187"/>
      <c r="Q713" s="187"/>
    </row>
    <row r="714" spans="2:17" s="229" customFormat="1" ht="15.75" customHeight="1" x14ac:dyDescent="0.2">
      <c r="B714" s="292"/>
      <c r="C714" s="274" t="s">
        <v>46</v>
      </c>
      <c r="D714" s="300">
        <v>4.5</v>
      </c>
      <c r="E714" s="301">
        <v>4.2</v>
      </c>
      <c r="F714" s="294">
        <v>-0.29999999999999982</v>
      </c>
      <c r="G714" s="300">
        <v>3.3</v>
      </c>
      <c r="H714" s="301">
        <v>3</v>
      </c>
      <c r="I714" s="294">
        <v>-0.29999999999999982</v>
      </c>
      <c r="J714" s="300">
        <v>2</v>
      </c>
      <c r="K714" s="301" t="s">
        <v>305</v>
      </c>
      <c r="L714" s="294">
        <v>0</v>
      </c>
      <c r="M714" s="226"/>
      <c r="N714" s="187"/>
      <c r="O714" s="187"/>
      <c r="P714" s="187"/>
      <c r="Q714" s="187"/>
    </row>
    <row r="715" spans="2:17" s="229" customFormat="1" ht="15.75" customHeight="1" x14ac:dyDescent="0.2">
      <c r="B715" s="270"/>
      <c r="C715" s="346" t="s">
        <v>47</v>
      </c>
      <c r="D715" s="300">
        <v>4</v>
      </c>
      <c r="E715" s="301">
        <v>4.0999999999999996</v>
      </c>
      <c r="F715" s="294">
        <v>9.9999999999999645E-2</v>
      </c>
      <c r="G715" s="300">
        <v>3.5</v>
      </c>
      <c r="H715" s="301">
        <v>3.6</v>
      </c>
      <c r="I715" s="294">
        <v>0.10000000000000009</v>
      </c>
      <c r="J715" s="302" t="s">
        <v>23</v>
      </c>
      <c r="K715" s="301" t="s">
        <v>305</v>
      </c>
      <c r="L715" s="294" t="s">
        <v>23</v>
      </c>
      <c r="M715" s="226"/>
      <c r="N715" s="187"/>
      <c r="O715" s="187"/>
      <c r="P715" s="187"/>
      <c r="Q715" s="187"/>
    </row>
    <row r="716" spans="2:17" s="229" customFormat="1" ht="15.75" customHeight="1" x14ac:dyDescent="0.15">
      <c r="B716" s="292" t="s">
        <v>48</v>
      </c>
      <c r="C716" s="274" t="s">
        <v>183</v>
      </c>
      <c r="D716" s="305">
        <v>4.5</v>
      </c>
      <c r="E716" s="306">
        <v>4.4000000000000004</v>
      </c>
      <c r="F716" s="295">
        <v>-9.9999999999999645E-2</v>
      </c>
      <c r="G716" s="305">
        <v>3</v>
      </c>
      <c r="H716" s="306">
        <v>2.6</v>
      </c>
      <c r="I716" s="295">
        <v>-0.39999999999999991</v>
      </c>
      <c r="J716" s="305">
        <v>2.2999999999999998</v>
      </c>
      <c r="K716" s="306">
        <v>2</v>
      </c>
      <c r="L716" s="295">
        <v>-0.29999999999999982</v>
      </c>
      <c r="M716" s="226"/>
      <c r="N716" s="232"/>
      <c r="O716" s="232"/>
      <c r="P716" s="232"/>
      <c r="Q716" s="232"/>
    </row>
    <row r="717" spans="2:17" s="229" customFormat="1" ht="15.75" customHeight="1" x14ac:dyDescent="0.15">
      <c r="B717" s="292"/>
      <c r="C717" s="274" t="s">
        <v>49</v>
      </c>
      <c r="D717" s="300">
        <v>3.5</v>
      </c>
      <c r="E717" s="301">
        <v>4</v>
      </c>
      <c r="F717" s="294">
        <v>0.5</v>
      </c>
      <c r="G717" s="300">
        <v>3</v>
      </c>
      <c r="H717" s="301">
        <v>3.8</v>
      </c>
      <c r="I717" s="294">
        <v>0.79999999999999982</v>
      </c>
      <c r="J717" s="300">
        <v>2</v>
      </c>
      <c r="K717" s="301" t="s">
        <v>306</v>
      </c>
      <c r="L717" s="294">
        <v>0.5</v>
      </c>
      <c r="M717" s="226"/>
      <c r="N717" s="232"/>
      <c r="O717" s="232"/>
      <c r="P717" s="232"/>
      <c r="Q717" s="232"/>
    </row>
    <row r="718" spans="2:17" s="229" customFormat="1" ht="15.75" customHeight="1" x14ac:dyDescent="0.15">
      <c r="B718" s="292"/>
      <c r="C718" s="274" t="s">
        <v>184</v>
      </c>
      <c r="D718" s="300">
        <v>4.5</v>
      </c>
      <c r="E718" s="301">
        <v>4.2</v>
      </c>
      <c r="F718" s="294">
        <v>-0.29999999999999982</v>
      </c>
      <c r="G718" s="300">
        <v>3.3</v>
      </c>
      <c r="H718" s="301">
        <v>3.2</v>
      </c>
      <c r="I718" s="294">
        <v>-9.9999999999999645E-2</v>
      </c>
      <c r="J718" s="300">
        <v>2</v>
      </c>
      <c r="K718" s="301" t="s">
        <v>305</v>
      </c>
      <c r="L718" s="294">
        <v>0</v>
      </c>
      <c r="M718" s="226"/>
      <c r="N718" s="232"/>
      <c r="O718" s="232"/>
      <c r="P718" s="232"/>
      <c r="Q718" s="232"/>
    </row>
    <row r="719" spans="2:17" s="229" customFormat="1" ht="15.75" customHeight="1" x14ac:dyDescent="0.15">
      <c r="B719" s="292"/>
      <c r="C719" s="274" t="s">
        <v>185</v>
      </c>
      <c r="D719" s="300">
        <v>4.4000000000000004</v>
      </c>
      <c r="E719" s="301">
        <v>4.2</v>
      </c>
      <c r="F719" s="294">
        <v>-0.20000000000000018</v>
      </c>
      <c r="G719" s="300">
        <v>2.8</v>
      </c>
      <c r="H719" s="301">
        <v>2.8</v>
      </c>
      <c r="I719" s="294">
        <v>0</v>
      </c>
      <c r="J719" s="300">
        <v>2</v>
      </c>
      <c r="K719" s="301" t="s">
        <v>305</v>
      </c>
      <c r="L719" s="294">
        <v>0</v>
      </c>
      <c r="M719" s="226"/>
      <c r="N719" s="232"/>
      <c r="O719" s="232"/>
      <c r="P719" s="232"/>
      <c r="Q719" s="232"/>
    </row>
    <row r="720" spans="2:17" s="229" customFormat="1" ht="15.75" customHeight="1" x14ac:dyDescent="0.15">
      <c r="B720" s="292"/>
      <c r="C720" s="274" t="s">
        <v>186</v>
      </c>
      <c r="D720" s="300">
        <v>4.8</v>
      </c>
      <c r="E720" s="301">
        <v>4.5999999999999996</v>
      </c>
      <c r="F720" s="294">
        <v>-0.20000000000000018</v>
      </c>
      <c r="G720" s="300">
        <v>2.8</v>
      </c>
      <c r="H720" s="301">
        <v>3</v>
      </c>
      <c r="I720" s="294">
        <v>0.20000000000000018</v>
      </c>
      <c r="J720" s="300">
        <v>2.2999999999999998</v>
      </c>
      <c r="K720" s="301">
        <v>2.2999999999999998</v>
      </c>
      <c r="L720" s="294">
        <v>0</v>
      </c>
      <c r="M720" s="226"/>
      <c r="N720" s="232"/>
      <c r="O720" s="232"/>
      <c r="P720" s="232"/>
      <c r="Q720" s="232"/>
    </row>
    <row r="721" spans="2:17" s="229" customFormat="1" ht="15.75" customHeight="1" x14ac:dyDescent="0.15">
      <c r="B721" s="292"/>
      <c r="C721" s="274" t="s">
        <v>50</v>
      </c>
      <c r="D721" s="300">
        <v>4.7</v>
      </c>
      <c r="E721" s="301">
        <v>4.2</v>
      </c>
      <c r="F721" s="294">
        <v>-0.5</v>
      </c>
      <c r="G721" s="300">
        <v>3.3</v>
      </c>
      <c r="H721" s="301">
        <v>3.3</v>
      </c>
      <c r="I721" s="294">
        <v>0</v>
      </c>
      <c r="J721" s="300">
        <v>2</v>
      </c>
      <c r="K721" s="301">
        <v>2.2999999999999998</v>
      </c>
      <c r="L721" s="294">
        <v>0.29999999999999982</v>
      </c>
      <c r="M721" s="226"/>
      <c r="N721" s="232"/>
      <c r="O721" s="232"/>
      <c r="P721" s="232"/>
      <c r="Q721" s="232"/>
    </row>
    <row r="722" spans="2:17" s="229" customFormat="1" ht="15.75" customHeight="1" x14ac:dyDescent="0.15">
      <c r="B722" s="292"/>
      <c r="C722" s="274" t="s">
        <v>187</v>
      </c>
      <c r="D722" s="300">
        <v>4.5999999999999996</v>
      </c>
      <c r="E722" s="301">
        <v>4.3</v>
      </c>
      <c r="F722" s="294">
        <v>-0.29999999999999982</v>
      </c>
      <c r="G722" s="300">
        <v>3.2</v>
      </c>
      <c r="H722" s="301">
        <v>3.2</v>
      </c>
      <c r="I722" s="294">
        <v>0</v>
      </c>
      <c r="J722" s="300">
        <v>2</v>
      </c>
      <c r="K722" s="301" t="s">
        <v>305</v>
      </c>
      <c r="L722" s="294">
        <v>0</v>
      </c>
      <c r="M722" s="226"/>
      <c r="N722" s="232"/>
      <c r="O722" s="232"/>
      <c r="P722" s="232"/>
      <c r="Q722" s="232"/>
    </row>
    <row r="723" spans="2:17" s="229" customFormat="1" ht="15.75" customHeight="1" x14ac:dyDescent="0.15">
      <c r="B723" s="292"/>
      <c r="C723" s="274" t="s">
        <v>51</v>
      </c>
      <c r="D723" s="300">
        <v>4.4000000000000004</v>
      </c>
      <c r="E723" s="301">
        <v>4.0999999999999996</v>
      </c>
      <c r="F723" s="294">
        <v>-0.30000000000000071</v>
      </c>
      <c r="G723" s="300">
        <v>3.4</v>
      </c>
      <c r="H723" s="301">
        <v>3.2</v>
      </c>
      <c r="I723" s="294">
        <v>-0.19999999999999973</v>
      </c>
      <c r="J723" s="300">
        <v>2</v>
      </c>
      <c r="K723" s="301" t="s">
        <v>305</v>
      </c>
      <c r="L723" s="294">
        <v>0</v>
      </c>
      <c r="M723" s="226"/>
      <c r="N723" s="232"/>
      <c r="O723" s="232"/>
      <c r="P723" s="232"/>
      <c r="Q723" s="232"/>
    </row>
    <row r="724" spans="2:17" s="229" customFormat="1" ht="15.75" customHeight="1" x14ac:dyDescent="0.2">
      <c r="B724" s="270"/>
      <c r="C724" s="346" t="s">
        <v>188</v>
      </c>
      <c r="D724" s="302">
        <v>3.9</v>
      </c>
      <c r="E724" s="303">
        <v>3.6</v>
      </c>
      <c r="F724" s="304">
        <v>-0.29999999999999982</v>
      </c>
      <c r="G724" s="302">
        <v>3.7</v>
      </c>
      <c r="H724" s="303">
        <v>3.3</v>
      </c>
      <c r="I724" s="304">
        <v>-0.40000000000000036</v>
      </c>
      <c r="J724" s="302">
        <v>2</v>
      </c>
      <c r="K724" s="303">
        <v>2.2999999999999998</v>
      </c>
      <c r="L724" s="304">
        <v>0.29999999999999982</v>
      </c>
      <c r="M724" s="226"/>
      <c r="N724" s="187"/>
      <c r="O724" s="187"/>
      <c r="P724" s="187"/>
      <c r="Q724" s="188"/>
    </row>
    <row r="725" spans="2:17" s="229" customFormat="1" ht="15.75" customHeight="1" x14ac:dyDescent="0.2">
      <c r="B725" s="292" t="s">
        <v>52</v>
      </c>
      <c r="C725" s="274" t="s">
        <v>53</v>
      </c>
      <c r="D725" s="305">
        <v>4.5999999999999996</v>
      </c>
      <c r="E725" s="306">
        <v>4.2</v>
      </c>
      <c r="F725" s="295">
        <v>-0.39999999999999947</v>
      </c>
      <c r="G725" s="305">
        <v>3.4</v>
      </c>
      <c r="H725" s="306">
        <v>3.4</v>
      </c>
      <c r="I725" s="295">
        <v>0</v>
      </c>
      <c r="J725" s="305">
        <v>2.2999999999999998</v>
      </c>
      <c r="K725" s="306">
        <v>2.6</v>
      </c>
      <c r="L725" s="295">
        <v>0.30000000000000027</v>
      </c>
      <c r="M725" s="226"/>
      <c r="N725" s="187"/>
      <c r="O725" s="187"/>
      <c r="P725" s="187"/>
      <c r="Q725" s="188"/>
    </row>
    <row r="726" spans="2:17" s="229" customFormat="1" ht="15.75" customHeight="1" x14ac:dyDescent="0.2">
      <c r="B726" s="292"/>
      <c r="C726" s="274" t="s">
        <v>54</v>
      </c>
      <c r="D726" s="300">
        <v>4.2</v>
      </c>
      <c r="E726" s="301">
        <v>3.8</v>
      </c>
      <c r="F726" s="294">
        <v>-0.40000000000000036</v>
      </c>
      <c r="G726" s="300">
        <v>3.2</v>
      </c>
      <c r="H726" s="301">
        <v>3</v>
      </c>
      <c r="I726" s="294">
        <v>-0.20000000000000018</v>
      </c>
      <c r="J726" s="300">
        <v>2</v>
      </c>
      <c r="K726" s="301" t="s">
        <v>306</v>
      </c>
      <c r="L726" s="294">
        <v>0.5</v>
      </c>
      <c r="M726" s="226"/>
      <c r="N726" s="187"/>
      <c r="O726" s="187"/>
      <c r="P726" s="187"/>
      <c r="Q726" s="188"/>
    </row>
    <row r="727" spans="2:17" s="229" customFormat="1" ht="15.75" customHeight="1" x14ac:dyDescent="0.15">
      <c r="B727" s="270"/>
      <c r="C727" s="346" t="s">
        <v>55</v>
      </c>
      <c r="D727" s="302">
        <v>4.2</v>
      </c>
      <c r="E727" s="303">
        <v>4</v>
      </c>
      <c r="F727" s="304">
        <v>-0.20000000000000018</v>
      </c>
      <c r="G727" s="302">
        <v>3.1</v>
      </c>
      <c r="H727" s="303">
        <v>3.4</v>
      </c>
      <c r="I727" s="304">
        <v>0.29999999999999982</v>
      </c>
      <c r="J727" s="302">
        <v>2.7</v>
      </c>
      <c r="K727" s="303">
        <v>2.2999999999999998</v>
      </c>
      <c r="L727" s="304">
        <v>-0.40000000000000036</v>
      </c>
      <c r="M727" s="226"/>
    </row>
    <row r="728" spans="2:17" s="229" customFormat="1" ht="15.75" customHeight="1" x14ac:dyDescent="0.15">
      <c r="B728" s="292" t="s">
        <v>56</v>
      </c>
      <c r="C728" s="274" t="s">
        <v>57</v>
      </c>
      <c r="D728" s="305">
        <v>4.4000000000000004</v>
      </c>
      <c r="E728" s="306">
        <v>4</v>
      </c>
      <c r="F728" s="295">
        <v>-0.40000000000000036</v>
      </c>
      <c r="G728" s="305">
        <v>3.6</v>
      </c>
      <c r="H728" s="306">
        <v>3.2</v>
      </c>
      <c r="I728" s="295">
        <v>-0.39999999999999991</v>
      </c>
      <c r="J728" s="305" t="s">
        <v>23</v>
      </c>
      <c r="K728" s="306" t="s">
        <v>23</v>
      </c>
      <c r="L728" s="295" t="s">
        <v>23</v>
      </c>
      <c r="M728" s="226"/>
    </row>
    <row r="729" spans="2:17" s="229" customFormat="1" ht="15.75" customHeight="1" x14ac:dyDescent="0.15">
      <c r="B729" s="292"/>
      <c r="C729" s="274" t="s">
        <v>58</v>
      </c>
      <c r="D729" s="300">
        <v>4.3</v>
      </c>
      <c r="E729" s="301">
        <v>4.3</v>
      </c>
      <c r="F729" s="294">
        <v>0</v>
      </c>
      <c r="G729" s="300">
        <v>3.5</v>
      </c>
      <c r="H729" s="301">
        <v>3.6</v>
      </c>
      <c r="I729" s="294">
        <v>0.10000000000000009</v>
      </c>
      <c r="J729" s="300" t="s">
        <v>23</v>
      </c>
      <c r="K729" s="301" t="s">
        <v>23</v>
      </c>
      <c r="L729" s="294" t="s">
        <v>23</v>
      </c>
      <c r="M729" s="226"/>
    </row>
    <row r="730" spans="2:17" s="229" customFormat="1" ht="15.75" customHeight="1" x14ac:dyDescent="0.15">
      <c r="B730" s="292"/>
      <c r="C730" s="274" t="s">
        <v>59</v>
      </c>
      <c r="D730" s="300">
        <v>4.7</v>
      </c>
      <c r="E730" s="301">
        <v>4.2</v>
      </c>
      <c r="F730" s="294">
        <v>-0.5</v>
      </c>
      <c r="G730" s="300">
        <v>3.6</v>
      </c>
      <c r="H730" s="301">
        <v>3.5</v>
      </c>
      <c r="I730" s="294">
        <v>-0.10000000000000009</v>
      </c>
      <c r="J730" s="300" t="s">
        <v>23</v>
      </c>
      <c r="K730" s="301" t="s">
        <v>23</v>
      </c>
      <c r="L730" s="294" t="s">
        <v>23</v>
      </c>
      <c r="M730" s="226"/>
    </row>
    <row r="731" spans="2:17" s="229" customFormat="1" ht="15.75" customHeight="1" x14ac:dyDescent="0.15">
      <c r="B731" s="270"/>
      <c r="C731" s="346" t="s">
        <v>60</v>
      </c>
      <c r="D731" s="302">
        <v>4.3</v>
      </c>
      <c r="E731" s="303" t="s">
        <v>302</v>
      </c>
      <c r="F731" s="304">
        <v>0.20000000000000018</v>
      </c>
      <c r="G731" s="302">
        <v>3.3</v>
      </c>
      <c r="H731" s="303" t="s">
        <v>303</v>
      </c>
      <c r="I731" s="304">
        <v>-0.29999999999999982</v>
      </c>
      <c r="J731" s="302">
        <v>1.5</v>
      </c>
      <c r="K731" s="303" t="s">
        <v>305</v>
      </c>
      <c r="L731" s="304">
        <v>0.5</v>
      </c>
      <c r="M731" s="226"/>
    </row>
    <row r="732" spans="2:17" s="229" customFormat="1" ht="15.75" customHeight="1" x14ac:dyDescent="0.15">
      <c r="B732" s="292" t="s">
        <v>61</v>
      </c>
      <c r="C732" s="274" t="s">
        <v>62</v>
      </c>
      <c r="D732" s="305">
        <v>4.5999999999999996</v>
      </c>
      <c r="E732" s="306">
        <v>3.6</v>
      </c>
      <c r="F732" s="295">
        <v>-0.99999999999999956</v>
      </c>
      <c r="G732" s="305">
        <v>3.8</v>
      </c>
      <c r="H732" s="306">
        <v>3.4</v>
      </c>
      <c r="I732" s="295">
        <v>-0.39999999999999991</v>
      </c>
      <c r="J732" s="305" t="s">
        <v>23</v>
      </c>
      <c r="K732" s="306" t="s">
        <v>305</v>
      </c>
      <c r="L732" s="295" t="s">
        <v>23</v>
      </c>
      <c r="M732" s="226"/>
    </row>
    <row r="733" spans="2:17" s="229" customFormat="1" ht="15.75" customHeight="1" x14ac:dyDescent="0.15">
      <c r="B733" s="292"/>
      <c r="C733" s="274" t="s">
        <v>63</v>
      </c>
      <c r="D733" s="300">
        <v>3.3</v>
      </c>
      <c r="E733" s="301">
        <v>3.3</v>
      </c>
      <c r="F733" s="294">
        <v>0</v>
      </c>
      <c r="G733" s="300">
        <v>2.7</v>
      </c>
      <c r="H733" s="301">
        <v>3</v>
      </c>
      <c r="I733" s="294">
        <v>0.29999999999999982</v>
      </c>
      <c r="J733" s="300">
        <v>2</v>
      </c>
      <c r="K733" s="301" t="s">
        <v>305</v>
      </c>
      <c r="L733" s="294">
        <v>0</v>
      </c>
      <c r="M733" s="226"/>
    </row>
    <row r="734" spans="2:17" s="229" customFormat="1" ht="15.75" customHeight="1" x14ac:dyDescent="0.15">
      <c r="B734" s="292"/>
      <c r="C734" s="274" t="s">
        <v>64</v>
      </c>
      <c r="D734" s="300">
        <v>3</v>
      </c>
      <c r="E734" s="301" t="s">
        <v>303</v>
      </c>
      <c r="F734" s="294">
        <v>0</v>
      </c>
      <c r="G734" s="300">
        <v>3</v>
      </c>
      <c r="H734" s="301" t="s">
        <v>303</v>
      </c>
      <c r="I734" s="294">
        <v>0</v>
      </c>
      <c r="J734" s="300" t="s">
        <v>23</v>
      </c>
      <c r="K734" s="301" t="s">
        <v>23</v>
      </c>
      <c r="L734" s="294" t="s">
        <v>23</v>
      </c>
      <c r="M734" s="226"/>
    </row>
    <row r="735" spans="2:17" s="229" customFormat="1" ht="15.75" customHeight="1" x14ac:dyDescent="0.15">
      <c r="B735" s="292"/>
      <c r="C735" s="274" t="s">
        <v>65</v>
      </c>
      <c r="D735" s="300">
        <v>4.3</v>
      </c>
      <c r="E735" s="301">
        <v>3.7</v>
      </c>
      <c r="F735" s="294">
        <v>-0.59999999999999964</v>
      </c>
      <c r="G735" s="300">
        <v>3.1</v>
      </c>
      <c r="H735" s="301">
        <v>3.1</v>
      </c>
      <c r="I735" s="294">
        <v>0</v>
      </c>
      <c r="J735" s="300">
        <v>3</v>
      </c>
      <c r="K735" s="301" t="s">
        <v>303</v>
      </c>
      <c r="L735" s="294">
        <v>0</v>
      </c>
      <c r="M735" s="226"/>
    </row>
    <row r="736" spans="2:17" s="229" customFormat="1" ht="15.75" customHeight="1" x14ac:dyDescent="0.15">
      <c r="B736" s="292"/>
      <c r="C736" s="274" t="s">
        <v>66</v>
      </c>
      <c r="D736" s="300">
        <v>4.4000000000000004</v>
      </c>
      <c r="E736" s="301">
        <v>4.0999999999999996</v>
      </c>
      <c r="F736" s="294">
        <v>-0.30000000000000071</v>
      </c>
      <c r="G736" s="300">
        <v>3.1</v>
      </c>
      <c r="H736" s="301">
        <v>3.1</v>
      </c>
      <c r="I736" s="294">
        <v>0</v>
      </c>
      <c r="J736" s="300">
        <v>2.4</v>
      </c>
      <c r="K736" s="301">
        <v>2.2999999999999998</v>
      </c>
      <c r="L736" s="294">
        <v>-0.10000000000000009</v>
      </c>
      <c r="M736" s="226"/>
    </row>
    <row r="737" spans="2:13" s="229" customFormat="1" ht="15.75" customHeight="1" x14ac:dyDescent="0.15">
      <c r="B737" s="292"/>
      <c r="C737" s="274" t="s">
        <v>67</v>
      </c>
      <c r="D737" s="300">
        <v>4.2</v>
      </c>
      <c r="E737" s="301" t="s">
        <v>304</v>
      </c>
      <c r="F737" s="294">
        <v>-0.70000000000000018</v>
      </c>
      <c r="G737" s="300">
        <v>3.2</v>
      </c>
      <c r="H737" s="301" t="s">
        <v>303</v>
      </c>
      <c r="I737" s="294">
        <v>-0.20000000000000018</v>
      </c>
      <c r="J737" s="300">
        <v>2.2999999999999998</v>
      </c>
      <c r="K737" s="301" t="s">
        <v>305</v>
      </c>
      <c r="L737" s="294">
        <v>-0.29999999999999982</v>
      </c>
      <c r="M737" s="226"/>
    </row>
    <row r="738" spans="2:13" s="229" customFormat="1" ht="15.75" customHeight="1" x14ac:dyDescent="0.15">
      <c r="B738" s="270"/>
      <c r="C738" s="346" t="s">
        <v>68</v>
      </c>
      <c r="D738" s="302">
        <v>4.0999999999999996</v>
      </c>
      <c r="E738" s="303">
        <v>4</v>
      </c>
      <c r="F738" s="304">
        <v>-9.9999999999999645E-2</v>
      </c>
      <c r="G738" s="302">
        <v>3.1</v>
      </c>
      <c r="H738" s="303">
        <v>3</v>
      </c>
      <c r="I738" s="304">
        <v>-0.10000000000000009</v>
      </c>
      <c r="J738" s="302">
        <v>2</v>
      </c>
      <c r="K738" s="303">
        <v>2.2999999999999998</v>
      </c>
      <c r="L738" s="304">
        <v>0.29999999999999982</v>
      </c>
      <c r="M738" s="226"/>
    </row>
    <row r="739" spans="2:13" s="229" customFormat="1" ht="15.75" customHeight="1" x14ac:dyDescent="0.15">
      <c r="B739" s="292" t="s">
        <v>69</v>
      </c>
      <c r="C739" s="274" t="s">
        <v>70</v>
      </c>
      <c r="D739" s="305">
        <v>4</v>
      </c>
      <c r="E739" s="306">
        <v>4.3</v>
      </c>
      <c r="F739" s="295">
        <v>0.29999999999999982</v>
      </c>
      <c r="G739" s="305">
        <v>3.3</v>
      </c>
      <c r="H739" s="306">
        <v>3.3</v>
      </c>
      <c r="I739" s="295">
        <v>0</v>
      </c>
      <c r="J739" s="305" t="s">
        <v>23</v>
      </c>
      <c r="K739" s="306" t="s">
        <v>23</v>
      </c>
      <c r="L739" s="295" t="s">
        <v>23</v>
      </c>
      <c r="M739" s="226"/>
    </row>
    <row r="740" spans="2:13" s="229" customFormat="1" ht="15.75" customHeight="1" x14ac:dyDescent="0.15">
      <c r="B740" s="292"/>
      <c r="C740" s="274" t="s">
        <v>71</v>
      </c>
      <c r="D740" s="300">
        <v>4.7</v>
      </c>
      <c r="E740" s="301">
        <v>3.9</v>
      </c>
      <c r="F740" s="294">
        <v>-0.80000000000000027</v>
      </c>
      <c r="G740" s="300">
        <v>2.9</v>
      </c>
      <c r="H740" s="301">
        <v>2.4</v>
      </c>
      <c r="I740" s="294">
        <v>-0.5</v>
      </c>
      <c r="J740" s="300">
        <v>2.5</v>
      </c>
      <c r="K740" s="301" t="s">
        <v>305</v>
      </c>
      <c r="L740" s="294">
        <v>-0.5</v>
      </c>
      <c r="M740" s="226"/>
    </row>
    <row r="741" spans="2:13" s="229" customFormat="1" ht="15.75" customHeight="1" x14ac:dyDescent="0.15">
      <c r="B741" s="292"/>
      <c r="C741" s="274" t="s">
        <v>72</v>
      </c>
      <c r="D741" s="300">
        <v>4.7</v>
      </c>
      <c r="E741" s="301">
        <v>4</v>
      </c>
      <c r="F741" s="294">
        <v>-0.70000000000000018</v>
      </c>
      <c r="G741" s="300">
        <v>3.7</v>
      </c>
      <c r="H741" s="301">
        <v>3.7</v>
      </c>
      <c r="I741" s="294">
        <v>0</v>
      </c>
      <c r="J741" s="300">
        <v>4</v>
      </c>
      <c r="K741" s="301" t="s">
        <v>303</v>
      </c>
      <c r="L741" s="294">
        <v>-1</v>
      </c>
      <c r="M741" s="226"/>
    </row>
    <row r="742" spans="2:13" s="229" customFormat="1" ht="15.75" customHeight="1" x14ac:dyDescent="0.15">
      <c r="B742" s="292"/>
      <c r="C742" s="274" t="s">
        <v>73</v>
      </c>
      <c r="D742" s="300">
        <v>4.4000000000000004</v>
      </c>
      <c r="E742" s="301">
        <v>3.8</v>
      </c>
      <c r="F742" s="294">
        <v>-0.60000000000000053</v>
      </c>
      <c r="G742" s="300">
        <v>3.2</v>
      </c>
      <c r="H742" s="301">
        <v>3.1</v>
      </c>
      <c r="I742" s="294">
        <v>-0.10000000000000009</v>
      </c>
      <c r="J742" s="300">
        <v>2</v>
      </c>
      <c r="K742" s="301" t="s">
        <v>305</v>
      </c>
      <c r="L742" s="294">
        <v>0</v>
      </c>
      <c r="M742" s="226"/>
    </row>
    <row r="743" spans="2:13" s="229" customFormat="1" ht="15.75" customHeight="1" x14ac:dyDescent="0.15">
      <c r="B743" s="270"/>
      <c r="C743" s="346" t="s">
        <v>74</v>
      </c>
      <c r="D743" s="302">
        <v>4.5</v>
      </c>
      <c r="E743" s="303">
        <v>4</v>
      </c>
      <c r="F743" s="304">
        <v>-0.5</v>
      </c>
      <c r="G743" s="302">
        <v>3.1</v>
      </c>
      <c r="H743" s="303">
        <v>3</v>
      </c>
      <c r="I743" s="304">
        <v>-0.10000000000000009</v>
      </c>
      <c r="J743" s="302">
        <v>2.2999999999999998</v>
      </c>
      <c r="K743" s="303">
        <v>2</v>
      </c>
      <c r="L743" s="304">
        <v>-0.29999999999999982</v>
      </c>
      <c r="M743" s="226"/>
    </row>
    <row r="744" spans="2:13" s="229" customFormat="1" ht="15.75" customHeight="1" x14ac:dyDescent="0.15">
      <c r="B744" s="292" t="s">
        <v>75</v>
      </c>
      <c r="C744" s="274" t="s">
        <v>76</v>
      </c>
      <c r="D744" s="305">
        <v>4.3</v>
      </c>
      <c r="E744" s="306">
        <v>3.8</v>
      </c>
      <c r="F744" s="295">
        <v>-0.5</v>
      </c>
      <c r="G744" s="305">
        <v>3</v>
      </c>
      <c r="H744" s="306">
        <v>3.5</v>
      </c>
      <c r="I744" s="295">
        <v>0.5</v>
      </c>
      <c r="J744" s="305">
        <v>2</v>
      </c>
      <c r="K744" s="306" t="s">
        <v>303</v>
      </c>
      <c r="L744" s="295">
        <v>1</v>
      </c>
      <c r="M744" s="226"/>
    </row>
    <row r="745" spans="2:13" s="229" customFormat="1" ht="15.75" customHeight="1" x14ac:dyDescent="0.15">
      <c r="B745" s="292"/>
      <c r="C745" s="274" t="s">
        <v>77</v>
      </c>
      <c r="D745" s="300">
        <v>4.4000000000000004</v>
      </c>
      <c r="E745" s="301">
        <v>4</v>
      </c>
      <c r="F745" s="294">
        <v>-0.40000000000000036</v>
      </c>
      <c r="G745" s="300">
        <v>3.2</v>
      </c>
      <c r="H745" s="301">
        <v>3.2</v>
      </c>
      <c r="I745" s="294">
        <v>0</v>
      </c>
      <c r="J745" s="300">
        <v>2</v>
      </c>
      <c r="K745" s="301" t="s">
        <v>303</v>
      </c>
      <c r="L745" s="294">
        <v>1</v>
      </c>
      <c r="M745" s="226"/>
    </row>
    <row r="746" spans="2:13" s="229" customFormat="1" ht="15.75" customHeight="1" x14ac:dyDescent="0.15">
      <c r="B746" s="292"/>
      <c r="C746" s="274" t="s">
        <v>78</v>
      </c>
      <c r="D746" s="300">
        <v>4.3</v>
      </c>
      <c r="E746" s="301">
        <v>3.8</v>
      </c>
      <c r="F746" s="294">
        <v>-0.5</v>
      </c>
      <c r="G746" s="300">
        <v>3.2</v>
      </c>
      <c r="H746" s="301">
        <v>3.3</v>
      </c>
      <c r="I746" s="294">
        <v>9.9999999999999645E-2</v>
      </c>
      <c r="J746" s="300">
        <v>2</v>
      </c>
      <c r="K746" s="301" t="s">
        <v>305</v>
      </c>
      <c r="L746" s="294">
        <v>0</v>
      </c>
      <c r="M746" s="226"/>
    </row>
    <row r="747" spans="2:13" s="229" customFormat="1" ht="15.75" customHeight="1" x14ac:dyDescent="0.15">
      <c r="B747" s="270"/>
      <c r="C747" s="346" t="s">
        <v>79</v>
      </c>
      <c r="D747" s="302">
        <v>4.4000000000000004</v>
      </c>
      <c r="E747" s="303">
        <v>3.5</v>
      </c>
      <c r="F747" s="304">
        <v>-0.90000000000000036</v>
      </c>
      <c r="G747" s="302">
        <v>2.8</v>
      </c>
      <c r="H747" s="303">
        <v>2.8</v>
      </c>
      <c r="I747" s="304">
        <v>0</v>
      </c>
      <c r="J747" s="302">
        <v>2</v>
      </c>
      <c r="K747" s="303" t="s">
        <v>305</v>
      </c>
      <c r="L747" s="304">
        <v>0</v>
      </c>
      <c r="M747" s="226"/>
    </row>
    <row r="748" spans="2:13" s="229" customFormat="1" ht="15.75" customHeight="1" x14ac:dyDescent="0.15">
      <c r="B748" s="292" t="s">
        <v>80</v>
      </c>
      <c r="C748" s="274" t="s">
        <v>81</v>
      </c>
      <c r="D748" s="300">
        <v>4.5999999999999996</v>
      </c>
      <c r="E748" s="301">
        <v>4</v>
      </c>
      <c r="F748" s="294">
        <v>-0.59999999999999964</v>
      </c>
      <c r="G748" s="300">
        <v>3.4</v>
      </c>
      <c r="H748" s="301">
        <v>3.3</v>
      </c>
      <c r="I748" s="294">
        <v>-0.10000000000000009</v>
      </c>
      <c r="J748" s="300">
        <v>3</v>
      </c>
      <c r="K748" s="301" t="s">
        <v>305</v>
      </c>
      <c r="L748" s="294">
        <v>-1</v>
      </c>
      <c r="M748" s="226"/>
    </row>
    <row r="749" spans="2:13" s="229" customFormat="1" ht="15.75" customHeight="1" x14ac:dyDescent="0.15">
      <c r="B749" s="292"/>
      <c r="C749" s="274" t="s">
        <v>189</v>
      </c>
      <c r="D749" s="300">
        <v>4</v>
      </c>
      <c r="E749" s="301">
        <v>3.9</v>
      </c>
      <c r="F749" s="294">
        <v>-0.10000000000000009</v>
      </c>
      <c r="G749" s="300">
        <v>3.4</v>
      </c>
      <c r="H749" s="301">
        <v>3.1</v>
      </c>
      <c r="I749" s="294">
        <v>-0.29999999999999982</v>
      </c>
      <c r="J749" s="300">
        <v>2.7</v>
      </c>
      <c r="K749" s="301" t="s">
        <v>305</v>
      </c>
      <c r="L749" s="294">
        <v>-0.70000000000000018</v>
      </c>
      <c r="M749" s="226"/>
    </row>
    <row r="750" spans="2:13" s="229" customFormat="1" ht="15.75" customHeight="1" x14ac:dyDescent="0.15">
      <c r="B750" s="292"/>
      <c r="C750" s="274" t="s">
        <v>190</v>
      </c>
      <c r="D750" s="300">
        <v>5</v>
      </c>
      <c r="E750" s="301" t="s">
        <v>303</v>
      </c>
      <c r="F750" s="294">
        <v>-2</v>
      </c>
      <c r="G750" s="300">
        <v>4</v>
      </c>
      <c r="H750" s="301" t="s">
        <v>308</v>
      </c>
      <c r="I750" s="294">
        <v>0</v>
      </c>
      <c r="J750" s="300" t="s">
        <v>23</v>
      </c>
      <c r="K750" s="301" t="s">
        <v>23</v>
      </c>
      <c r="L750" s="294" t="s">
        <v>23</v>
      </c>
      <c r="M750" s="226"/>
    </row>
    <row r="751" spans="2:13" s="229" customFormat="1" ht="15.75" customHeight="1" x14ac:dyDescent="0.15">
      <c r="B751" s="292"/>
      <c r="C751" s="274" t="s">
        <v>191</v>
      </c>
      <c r="D751" s="300">
        <v>4.2</v>
      </c>
      <c r="E751" s="301">
        <v>3.7</v>
      </c>
      <c r="F751" s="294">
        <v>-0.5</v>
      </c>
      <c r="G751" s="300">
        <v>3.3</v>
      </c>
      <c r="H751" s="301">
        <v>3.1</v>
      </c>
      <c r="I751" s="294">
        <v>-0.19999999999999973</v>
      </c>
      <c r="J751" s="300">
        <v>2.6</v>
      </c>
      <c r="K751" s="301" t="s">
        <v>305</v>
      </c>
      <c r="L751" s="294">
        <v>-0.60000000000000009</v>
      </c>
      <c r="M751" s="226"/>
    </row>
    <row r="752" spans="2:13" s="229" customFormat="1" ht="15.75" customHeight="1" x14ac:dyDescent="0.15">
      <c r="B752" s="292"/>
      <c r="C752" s="274" t="s">
        <v>192</v>
      </c>
      <c r="D752" s="300">
        <v>4</v>
      </c>
      <c r="E752" s="301" t="s">
        <v>304</v>
      </c>
      <c r="F752" s="294">
        <v>-0.5</v>
      </c>
      <c r="G752" s="300">
        <v>3.5</v>
      </c>
      <c r="H752" s="301" t="s">
        <v>303</v>
      </c>
      <c r="I752" s="294">
        <v>-0.5</v>
      </c>
      <c r="J752" s="300" t="s">
        <v>23</v>
      </c>
      <c r="K752" s="301" t="s">
        <v>23</v>
      </c>
      <c r="L752" s="294" t="s">
        <v>23</v>
      </c>
      <c r="M752" s="226"/>
    </row>
    <row r="753" spans="2:13" s="229" customFormat="1" ht="15.75" customHeight="1" x14ac:dyDescent="0.15">
      <c r="B753" s="292"/>
      <c r="C753" s="274" t="s">
        <v>82</v>
      </c>
      <c r="D753" s="300">
        <v>4.4000000000000004</v>
      </c>
      <c r="E753" s="301">
        <v>3.5</v>
      </c>
      <c r="F753" s="294">
        <v>-0.90000000000000036</v>
      </c>
      <c r="G753" s="300">
        <v>3</v>
      </c>
      <c r="H753" s="301">
        <v>3</v>
      </c>
      <c r="I753" s="294">
        <v>0</v>
      </c>
      <c r="J753" s="300" t="s">
        <v>23</v>
      </c>
      <c r="K753" s="301" t="s">
        <v>23</v>
      </c>
      <c r="L753" s="294" t="s">
        <v>23</v>
      </c>
      <c r="M753" s="226"/>
    </row>
    <row r="754" spans="2:13" s="229" customFormat="1" ht="15.75" customHeight="1" x14ac:dyDescent="0.15">
      <c r="B754" s="292"/>
      <c r="C754" s="274" t="s">
        <v>193</v>
      </c>
      <c r="D754" s="300">
        <v>4.0999999999999996</v>
      </c>
      <c r="E754" s="301">
        <v>4.0999999999999996</v>
      </c>
      <c r="F754" s="294">
        <v>0</v>
      </c>
      <c r="G754" s="300">
        <v>2.9</v>
      </c>
      <c r="H754" s="301">
        <v>3.3</v>
      </c>
      <c r="I754" s="294">
        <v>0.39999999999999991</v>
      </c>
      <c r="J754" s="300">
        <v>2</v>
      </c>
      <c r="K754" s="301" t="s">
        <v>305</v>
      </c>
      <c r="L754" s="294">
        <v>0</v>
      </c>
      <c r="M754" s="226"/>
    </row>
    <row r="755" spans="2:13" s="229" customFormat="1" ht="15.75" customHeight="1" thickBot="1" x14ac:dyDescent="0.2">
      <c r="B755" s="270"/>
      <c r="C755" s="346" t="s">
        <v>83</v>
      </c>
      <c r="D755" s="302">
        <v>3.9</v>
      </c>
      <c r="E755" s="332">
        <v>3.8</v>
      </c>
      <c r="F755" s="304">
        <v>-0.10000000000000009</v>
      </c>
      <c r="G755" s="302">
        <v>3</v>
      </c>
      <c r="H755" s="332">
        <v>2.9</v>
      </c>
      <c r="I755" s="304">
        <v>-0.10000000000000009</v>
      </c>
      <c r="J755" s="302">
        <v>2</v>
      </c>
      <c r="K755" s="332">
        <v>1.7</v>
      </c>
      <c r="L755" s="304">
        <v>-0.30000000000000004</v>
      </c>
      <c r="M755" s="226"/>
    </row>
    <row r="756" spans="2:13" s="229" customFormat="1" ht="15.75" customHeight="1" thickBot="1" x14ac:dyDescent="0.2">
      <c r="B756" s="296"/>
      <c r="C756" s="296"/>
      <c r="D756" s="297"/>
      <c r="E756" s="297"/>
      <c r="F756" s="297"/>
      <c r="G756" s="297"/>
      <c r="H756" s="297"/>
      <c r="I756" s="297"/>
      <c r="J756" s="297"/>
      <c r="K756" s="297"/>
      <c r="L756" s="297"/>
      <c r="M756" s="226"/>
    </row>
    <row r="757" spans="2:13" s="229" customFormat="1" ht="15.75" customHeight="1" x14ac:dyDescent="0.15">
      <c r="B757" s="347" t="s">
        <v>250</v>
      </c>
      <c r="C757" s="351"/>
      <c r="D757" s="336">
        <v>4.4000000000000004</v>
      </c>
      <c r="E757" s="337">
        <v>4.07</v>
      </c>
      <c r="F757" s="338">
        <v>-0.33</v>
      </c>
      <c r="G757" s="336">
        <v>3.29</v>
      </c>
      <c r="H757" s="337">
        <v>3.23</v>
      </c>
      <c r="I757" s="338">
        <v>-0.06</v>
      </c>
      <c r="J757" s="336">
        <v>2.42</v>
      </c>
      <c r="K757" s="337">
        <v>2.29</v>
      </c>
      <c r="L757" s="338">
        <v>-0.13</v>
      </c>
      <c r="M757" s="226"/>
    </row>
    <row r="758" spans="2:13" s="56" customFormat="1" ht="15.75" customHeight="1" thickBot="1" x14ac:dyDescent="0.2">
      <c r="B758" s="353" t="s">
        <v>286</v>
      </c>
      <c r="C758" s="349"/>
      <c r="D758" s="286">
        <v>4.25</v>
      </c>
      <c r="E758" s="287">
        <v>4.37</v>
      </c>
      <c r="F758" s="311">
        <v>0.12000000000000011</v>
      </c>
      <c r="G758" s="299">
        <v>3.31</v>
      </c>
      <c r="H758" s="287">
        <v>3.37</v>
      </c>
      <c r="I758" s="312">
        <v>6.0000000000000053E-2</v>
      </c>
      <c r="J758" s="286">
        <v>2.33</v>
      </c>
      <c r="K758" s="287">
        <v>2</v>
      </c>
      <c r="L758" s="288">
        <v>-0.33000000000000007</v>
      </c>
      <c r="M758" s="58"/>
    </row>
    <row r="759" spans="2:13" s="56" customFormat="1" ht="13.5" customHeight="1" x14ac:dyDescent="0.15">
      <c r="B759" s="350"/>
      <c r="C759" s="350"/>
      <c r="D759" s="217"/>
      <c r="E759" s="217"/>
      <c r="F759" s="335"/>
      <c r="G759" s="217"/>
      <c r="H759" s="217"/>
      <c r="I759" s="335"/>
      <c r="J759" s="217"/>
      <c r="K759" s="217"/>
      <c r="L759" s="217"/>
      <c r="M759" s="58"/>
    </row>
    <row r="760" spans="2:13" s="56" customFormat="1" ht="13.5" customHeight="1" x14ac:dyDescent="0.15">
      <c r="B760" s="58" t="s">
        <v>287</v>
      </c>
      <c r="C760" s="350"/>
      <c r="D760" s="217"/>
      <c r="E760" s="217"/>
      <c r="F760" s="335"/>
      <c r="G760" s="217"/>
      <c r="H760" s="217"/>
      <c r="I760" s="335"/>
      <c r="J760" s="217"/>
      <c r="K760" s="217"/>
      <c r="L760" s="217"/>
      <c r="M760" s="58"/>
    </row>
    <row r="761" spans="2:13" s="229" customFormat="1" ht="15.75" customHeight="1" x14ac:dyDescent="0.15">
      <c r="B761" s="296"/>
      <c r="C761" s="296"/>
      <c r="D761" s="297"/>
      <c r="E761" s="297"/>
      <c r="F761" s="297"/>
      <c r="G761" s="297"/>
      <c r="H761" s="297"/>
      <c r="I761" s="297"/>
      <c r="J761" s="297"/>
      <c r="K761" s="297"/>
      <c r="L761" s="297"/>
      <c r="M761" s="226"/>
    </row>
    <row r="762" spans="2:13" s="229" customFormat="1" ht="15.75" customHeight="1" x14ac:dyDescent="0.15">
      <c r="B762" s="22" t="s">
        <v>88</v>
      </c>
      <c r="C762" s="22"/>
      <c r="D762" s="297"/>
      <c r="E762" s="297"/>
      <c r="F762" s="297"/>
      <c r="G762" s="297"/>
      <c r="H762" s="297"/>
      <c r="I762" s="297"/>
      <c r="J762" s="297"/>
      <c r="K762" s="297"/>
      <c r="L762" s="297"/>
      <c r="M762" s="226"/>
    </row>
    <row r="763" spans="2:13" s="229" customFormat="1" ht="15.75" customHeight="1" thickBot="1" x14ac:dyDescent="0.2">
      <c r="B763" s="555" t="s">
        <v>89</v>
      </c>
      <c r="C763" s="556"/>
      <c r="D763" s="548" t="s">
        <v>37</v>
      </c>
      <c r="E763" s="549"/>
      <c r="F763" s="550"/>
      <c r="G763" s="548" t="s">
        <v>38</v>
      </c>
      <c r="H763" s="549"/>
      <c r="I763" s="550"/>
      <c r="J763" s="548" t="s">
        <v>39</v>
      </c>
      <c r="K763" s="549"/>
      <c r="L763" s="550"/>
      <c r="M763" s="226"/>
    </row>
    <row r="764" spans="2:13" s="229" customFormat="1" ht="42" customHeight="1" x14ac:dyDescent="0.15">
      <c r="B764" s="557"/>
      <c r="C764" s="558"/>
      <c r="D764" s="271" t="s">
        <v>300</v>
      </c>
      <c r="E764" s="272" t="s">
        <v>301</v>
      </c>
      <c r="F764" s="273" t="s">
        <v>249</v>
      </c>
      <c r="G764" s="271" t="s">
        <v>300</v>
      </c>
      <c r="H764" s="272" t="s">
        <v>301</v>
      </c>
      <c r="I764" s="273" t="s">
        <v>249</v>
      </c>
      <c r="J764" s="271" t="s">
        <v>300</v>
      </c>
      <c r="K764" s="272" t="s">
        <v>301</v>
      </c>
      <c r="L764" s="273" t="s">
        <v>249</v>
      </c>
      <c r="M764" s="226"/>
    </row>
    <row r="765" spans="2:13" s="229" customFormat="1" ht="15.75" customHeight="1" x14ac:dyDescent="0.15">
      <c r="B765" s="269" t="s">
        <v>40</v>
      </c>
      <c r="C765" s="275" t="s">
        <v>90</v>
      </c>
      <c r="D765" s="318">
        <v>4.8</v>
      </c>
      <c r="E765" s="319">
        <v>4.5999999999999996</v>
      </c>
      <c r="F765" s="320">
        <v>-0.20000000000000018</v>
      </c>
      <c r="G765" s="321">
        <v>3.7</v>
      </c>
      <c r="H765" s="319">
        <v>3.6</v>
      </c>
      <c r="I765" s="295">
        <v>-0.10000000000000009</v>
      </c>
      <c r="J765" s="320">
        <v>2.9</v>
      </c>
      <c r="K765" s="306">
        <v>2.5</v>
      </c>
      <c r="L765" s="295">
        <v>-0.39999999999999991</v>
      </c>
      <c r="M765" s="226"/>
    </row>
    <row r="766" spans="2:13" s="229" customFormat="1" ht="15.75" customHeight="1" x14ac:dyDescent="0.15">
      <c r="B766" s="292" t="s">
        <v>41</v>
      </c>
      <c r="C766" s="70" t="s">
        <v>91</v>
      </c>
      <c r="D766" s="322">
        <v>4.2</v>
      </c>
      <c r="E766" s="323">
        <v>4.3</v>
      </c>
      <c r="F766" s="324">
        <v>9.9999999999999645E-2</v>
      </c>
      <c r="G766" s="325">
        <v>3.3</v>
      </c>
      <c r="H766" s="323">
        <v>3.2</v>
      </c>
      <c r="I766" s="294">
        <v>-9.9999999999999645E-2</v>
      </c>
      <c r="J766" s="324">
        <v>2.4</v>
      </c>
      <c r="K766" s="301">
        <v>2.1</v>
      </c>
      <c r="L766" s="294">
        <v>-0.29999999999999982</v>
      </c>
      <c r="M766" s="226"/>
    </row>
    <row r="767" spans="2:13" s="229" customFormat="1" ht="15.75" customHeight="1" x14ac:dyDescent="0.15">
      <c r="B767" s="292" t="s">
        <v>48</v>
      </c>
      <c r="C767" s="70" t="s">
        <v>254</v>
      </c>
      <c r="D767" s="322">
        <v>4.5</v>
      </c>
      <c r="E767" s="323">
        <v>4.2</v>
      </c>
      <c r="F767" s="324">
        <v>-0.29999999999999982</v>
      </c>
      <c r="G767" s="325">
        <v>3.2</v>
      </c>
      <c r="H767" s="323">
        <v>3.2</v>
      </c>
      <c r="I767" s="294">
        <v>0</v>
      </c>
      <c r="J767" s="324">
        <v>2.1</v>
      </c>
      <c r="K767" s="301">
        <v>2.2000000000000002</v>
      </c>
      <c r="L767" s="294">
        <v>0.10000000000000009</v>
      </c>
      <c r="M767" s="226"/>
    </row>
    <row r="768" spans="2:13" s="229" customFormat="1" ht="15.75" customHeight="1" x14ac:dyDescent="0.15">
      <c r="B768" s="292" t="s">
        <v>52</v>
      </c>
      <c r="C768" s="70" t="s">
        <v>92</v>
      </c>
      <c r="D768" s="322">
        <v>4.4000000000000004</v>
      </c>
      <c r="E768" s="323">
        <v>4.0999999999999996</v>
      </c>
      <c r="F768" s="324">
        <v>-0.30000000000000071</v>
      </c>
      <c r="G768" s="325">
        <v>3.3</v>
      </c>
      <c r="H768" s="323">
        <v>3.3</v>
      </c>
      <c r="I768" s="294">
        <v>0</v>
      </c>
      <c r="J768" s="324">
        <v>2.2999999999999998</v>
      </c>
      <c r="K768" s="301">
        <v>2.5</v>
      </c>
      <c r="L768" s="294">
        <v>0.20000000000000018</v>
      </c>
      <c r="M768" s="226"/>
    </row>
    <row r="769" spans="2:13" s="229" customFormat="1" ht="15.75" customHeight="1" x14ac:dyDescent="0.15">
      <c r="B769" s="292" t="s">
        <v>56</v>
      </c>
      <c r="C769" s="70" t="s">
        <v>93</v>
      </c>
      <c r="D769" s="322">
        <v>4.5</v>
      </c>
      <c r="E769" s="323">
        <v>4.2</v>
      </c>
      <c r="F769" s="324">
        <v>-0.29999999999999982</v>
      </c>
      <c r="G769" s="325">
        <v>3.6</v>
      </c>
      <c r="H769" s="323">
        <v>3.4</v>
      </c>
      <c r="I769" s="294">
        <v>-0.20000000000000018</v>
      </c>
      <c r="J769" s="324">
        <v>1.5</v>
      </c>
      <c r="K769" s="301">
        <v>2</v>
      </c>
      <c r="L769" s="294">
        <v>0.5</v>
      </c>
      <c r="M769" s="226"/>
    </row>
    <row r="770" spans="2:13" s="229" customFormat="1" ht="15.75" customHeight="1" x14ac:dyDescent="0.15">
      <c r="B770" s="292" t="s">
        <v>61</v>
      </c>
      <c r="C770" s="70" t="s">
        <v>94</v>
      </c>
      <c r="D770" s="322">
        <v>4.2</v>
      </c>
      <c r="E770" s="323">
        <v>3.8</v>
      </c>
      <c r="F770" s="324">
        <v>-0.40000000000000036</v>
      </c>
      <c r="G770" s="325">
        <v>3.2</v>
      </c>
      <c r="H770" s="323">
        <v>3.1</v>
      </c>
      <c r="I770" s="294">
        <v>-0.10000000000000009</v>
      </c>
      <c r="J770" s="324">
        <v>2.4</v>
      </c>
      <c r="K770" s="301">
        <v>2.2999999999999998</v>
      </c>
      <c r="L770" s="294">
        <v>-0.10000000000000009</v>
      </c>
      <c r="M770" s="226"/>
    </row>
    <row r="771" spans="2:13" s="229" customFormat="1" ht="15.75" customHeight="1" x14ac:dyDescent="0.15">
      <c r="B771" s="292" t="s">
        <v>69</v>
      </c>
      <c r="C771" s="70" t="s">
        <v>95</v>
      </c>
      <c r="D771" s="322">
        <v>4.5</v>
      </c>
      <c r="E771" s="323">
        <v>3.9</v>
      </c>
      <c r="F771" s="324">
        <v>-0.60000000000000009</v>
      </c>
      <c r="G771" s="325">
        <v>3.2</v>
      </c>
      <c r="H771" s="323">
        <v>3.1</v>
      </c>
      <c r="I771" s="294">
        <v>-0.10000000000000009</v>
      </c>
      <c r="J771" s="324">
        <v>2.4</v>
      </c>
      <c r="K771" s="301">
        <v>2.1</v>
      </c>
      <c r="L771" s="294">
        <v>-0.29999999999999982</v>
      </c>
      <c r="M771" s="226"/>
    </row>
    <row r="772" spans="2:13" s="229" customFormat="1" ht="15.75" customHeight="1" x14ac:dyDescent="0.15">
      <c r="B772" s="292" t="s">
        <v>75</v>
      </c>
      <c r="C772" s="70" t="s">
        <v>93</v>
      </c>
      <c r="D772" s="322">
        <v>4.4000000000000004</v>
      </c>
      <c r="E772" s="323">
        <v>3.8</v>
      </c>
      <c r="F772" s="324">
        <v>-0.60000000000000053</v>
      </c>
      <c r="G772" s="325">
        <v>3.1</v>
      </c>
      <c r="H772" s="323">
        <v>3.2</v>
      </c>
      <c r="I772" s="294">
        <v>0.10000000000000009</v>
      </c>
      <c r="J772" s="324">
        <v>2</v>
      </c>
      <c r="K772" s="301">
        <v>2.4</v>
      </c>
      <c r="L772" s="294">
        <v>0.39999999999999991</v>
      </c>
      <c r="M772" s="226"/>
    </row>
    <row r="773" spans="2:13" s="229" customFormat="1" ht="15.75" customHeight="1" thickBot="1" x14ac:dyDescent="0.2">
      <c r="B773" s="270" t="s">
        <v>80</v>
      </c>
      <c r="C773" s="72" t="s">
        <v>255</v>
      </c>
      <c r="D773" s="326">
        <v>4.2</v>
      </c>
      <c r="E773" s="327">
        <v>3.8</v>
      </c>
      <c r="F773" s="328">
        <v>-0.40000000000000036</v>
      </c>
      <c r="G773" s="329">
        <v>3.2</v>
      </c>
      <c r="H773" s="327">
        <v>3.1</v>
      </c>
      <c r="I773" s="304">
        <v>-0.10000000000000009</v>
      </c>
      <c r="J773" s="328">
        <v>2.5</v>
      </c>
      <c r="K773" s="332">
        <v>1.9</v>
      </c>
      <c r="L773" s="304">
        <v>-0.60000000000000009</v>
      </c>
      <c r="M773" s="226"/>
    </row>
    <row r="774" spans="2:13" s="229" customFormat="1" ht="13.5" customHeight="1" x14ac:dyDescent="0.15"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6"/>
    </row>
    <row r="775" spans="2:13" ht="13.5" customHeight="1" x14ac:dyDescent="0.15">
      <c r="B775" s="233" t="s">
        <v>96</v>
      </c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7"/>
    </row>
    <row r="776" spans="2:13" ht="13.5" customHeight="1" x14ac:dyDescent="0.15">
      <c r="B776" s="234" t="s">
        <v>97</v>
      </c>
      <c r="C776" s="22" t="s">
        <v>199</v>
      </c>
      <c r="D776" s="139"/>
      <c r="E776" s="139"/>
      <c r="F776" s="139"/>
      <c r="G776" s="139"/>
      <c r="H776" s="139"/>
      <c r="I776" s="139"/>
      <c r="J776" s="139"/>
      <c r="K776" s="139"/>
      <c r="L776" s="139"/>
      <c r="M776" s="227"/>
    </row>
    <row r="777" spans="2:13" ht="13.5" customHeight="1" x14ac:dyDescent="0.15">
      <c r="B777" s="22"/>
      <c r="C777" s="22" t="s">
        <v>200</v>
      </c>
      <c r="D777" s="22"/>
      <c r="E777" s="22"/>
      <c r="F777" s="22"/>
      <c r="G777" s="22"/>
      <c r="H777" s="22"/>
      <c r="I777" s="22"/>
      <c r="J777" s="22"/>
      <c r="K777" s="22"/>
      <c r="L777" s="22"/>
      <c r="M777" s="227"/>
    </row>
    <row r="778" spans="2:13" ht="13.5" customHeight="1" x14ac:dyDescent="0.15">
      <c r="B778" s="234" t="s">
        <v>98</v>
      </c>
      <c r="C778" s="22" t="s">
        <v>201</v>
      </c>
      <c r="D778" s="22"/>
      <c r="E778" s="22"/>
      <c r="F778" s="22"/>
      <c r="G778" s="22"/>
      <c r="H778" s="22"/>
      <c r="I778" s="22"/>
      <c r="J778" s="22"/>
      <c r="K778" s="22"/>
      <c r="L778" s="22"/>
      <c r="M778" s="227"/>
    </row>
    <row r="779" spans="2:13" ht="13.5" customHeight="1" x14ac:dyDescent="0.15">
      <c r="B779" s="22"/>
      <c r="C779" s="22" t="s">
        <v>168</v>
      </c>
      <c r="D779" s="22"/>
      <c r="E779" s="22"/>
      <c r="F779" s="22"/>
      <c r="G779" s="22"/>
      <c r="H779" s="22"/>
      <c r="I779" s="22"/>
      <c r="J779" s="22"/>
      <c r="K779" s="22"/>
      <c r="L779" s="22"/>
      <c r="M779" s="227"/>
    </row>
    <row r="780" spans="2:13" ht="13.5" customHeight="1" x14ac:dyDescent="0.15">
      <c r="B780" s="234" t="s">
        <v>99</v>
      </c>
      <c r="C780" s="22" t="s">
        <v>202</v>
      </c>
      <c r="D780" s="22"/>
      <c r="E780" s="22"/>
      <c r="F780" s="22"/>
      <c r="G780" s="22"/>
      <c r="H780" s="22"/>
      <c r="I780" s="22"/>
      <c r="J780" s="22"/>
      <c r="K780" s="22"/>
      <c r="L780" s="22"/>
      <c r="M780" s="227"/>
    </row>
    <row r="781" spans="2:13" ht="13.5" customHeight="1" x14ac:dyDescent="0.15">
      <c r="B781" s="22"/>
      <c r="C781" s="22" t="s">
        <v>203</v>
      </c>
      <c r="D781" s="22"/>
      <c r="E781" s="22"/>
      <c r="F781" s="22"/>
      <c r="G781" s="22"/>
      <c r="H781" s="22"/>
      <c r="I781" s="22"/>
      <c r="J781" s="22"/>
      <c r="K781" s="22"/>
      <c r="L781" s="22"/>
      <c r="M781" s="227"/>
    </row>
    <row r="782" spans="2:13" ht="13.5" customHeight="1" x14ac:dyDescent="0.15">
      <c r="B782" s="357" t="s">
        <v>297</v>
      </c>
      <c r="C782" s="356" t="s">
        <v>298</v>
      </c>
      <c r="D782" s="22"/>
      <c r="E782" s="22"/>
      <c r="F782" s="22"/>
      <c r="G782" s="22"/>
      <c r="H782" s="22"/>
      <c r="I782" s="22"/>
      <c r="J782" s="22"/>
      <c r="K782" s="22"/>
      <c r="L782" s="22"/>
      <c r="M782" s="227"/>
    </row>
    <row r="783" spans="2:13" ht="17.25" customHeight="1" x14ac:dyDescent="0.15"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90" t="s">
        <v>264</v>
      </c>
      <c r="M783" s="227"/>
    </row>
    <row r="784" spans="2:13" s="229" customFormat="1" ht="27" customHeight="1" x14ac:dyDescent="0.15">
      <c r="B784" s="50" t="s">
        <v>265</v>
      </c>
      <c r="C784" s="226"/>
      <c r="D784" s="226"/>
      <c r="E784" s="226"/>
      <c r="F784" s="226"/>
      <c r="G784" s="226"/>
      <c r="H784" s="226"/>
      <c r="I784" s="226"/>
      <c r="J784" s="230"/>
      <c r="K784" s="230"/>
      <c r="L784" s="230"/>
      <c r="M784" s="230"/>
    </row>
    <row r="785" spans="2:17" s="229" customFormat="1" ht="15.75" customHeight="1" thickBot="1" x14ac:dyDescent="0.2">
      <c r="B785" s="551" t="s">
        <v>35</v>
      </c>
      <c r="C785" s="553" t="s">
        <v>36</v>
      </c>
      <c r="D785" s="548" t="s">
        <v>37</v>
      </c>
      <c r="E785" s="549"/>
      <c r="F785" s="550"/>
      <c r="G785" s="548" t="s">
        <v>38</v>
      </c>
      <c r="H785" s="549"/>
      <c r="I785" s="550"/>
      <c r="J785" s="548" t="s">
        <v>39</v>
      </c>
      <c r="K785" s="549"/>
      <c r="L785" s="550"/>
      <c r="M785" s="226"/>
    </row>
    <row r="786" spans="2:17" s="229" customFormat="1" ht="42" customHeight="1" x14ac:dyDescent="0.15">
      <c r="B786" s="552"/>
      <c r="C786" s="554"/>
      <c r="D786" s="271" t="s">
        <v>300</v>
      </c>
      <c r="E786" s="272" t="s">
        <v>301</v>
      </c>
      <c r="F786" s="273" t="s">
        <v>249</v>
      </c>
      <c r="G786" s="271" t="s">
        <v>300</v>
      </c>
      <c r="H786" s="272" t="s">
        <v>301</v>
      </c>
      <c r="I786" s="273" t="s">
        <v>249</v>
      </c>
      <c r="J786" s="271" t="s">
        <v>300</v>
      </c>
      <c r="K786" s="272" t="s">
        <v>301</v>
      </c>
      <c r="L786" s="273" t="s">
        <v>249</v>
      </c>
      <c r="M786" s="226"/>
    </row>
    <row r="787" spans="2:17" s="229" customFormat="1" ht="15.75" customHeight="1" x14ac:dyDescent="0.15">
      <c r="B787" s="270" t="s">
        <v>40</v>
      </c>
      <c r="C787" s="346" t="s">
        <v>40</v>
      </c>
      <c r="D787" s="330">
        <v>4.0999999999999996</v>
      </c>
      <c r="E787" s="331">
        <v>4.2</v>
      </c>
      <c r="F787" s="293">
        <v>0.10000000000000053</v>
      </c>
      <c r="G787" s="330">
        <v>3.8</v>
      </c>
      <c r="H787" s="331">
        <v>3.9</v>
      </c>
      <c r="I787" s="293">
        <v>0.10000000000000009</v>
      </c>
      <c r="J787" s="307">
        <v>2.5</v>
      </c>
      <c r="K787" s="331" t="s">
        <v>304</v>
      </c>
      <c r="L787" s="293">
        <v>1</v>
      </c>
      <c r="M787" s="226"/>
    </row>
    <row r="788" spans="2:17" s="229" customFormat="1" ht="15.75" customHeight="1" x14ac:dyDescent="0.15">
      <c r="B788" s="292" t="s">
        <v>41</v>
      </c>
      <c r="C788" s="274" t="s">
        <v>42</v>
      </c>
      <c r="D788" s="300">
        <v>4.0999999999999996</v>
      </c>
      <c r="E788" s="301">
        <v>4</v>
      </c>
      <c r="F788" s="294">
        <v>-9.9999999999999645E-2</v>
      </c>
      <c r="G788" s="300">
        <v>3.9</v>
      </c>
      <c r="H788" s="301">
        <v>3.6</v>
      </c>
      <c r="I788" s="294">
        <v>-0.29999999999999982</v>
      </c>
      <c r="J788" s="305">
        <v>3.3</v>
      </c>
      <c r="K788" s="301" t="s">
        <v>304</v>
      </c>
      <c r="L788" s="294">
        <v>0.20000000000000018</v>
      </c>
      <c r="M788" s="226"/>
    </row>
    <row r="789" spans="2:17" s="229" customFormat="1" ht="15.75" customHeight="1" x14ac:dyDescent="0.15">
      <c r="B789" s="292"/>
      <c r="C789" s="274" t="s">
        <v>43</v>
      </c>
      <c r="D789" s="300">
        <v>3.6</v>
      </c>
      <c r="E789" s="301">
        <v>3.4</v>
      </c>
      <c r="F789" s="294">
        <v>-0.20000000000000018</v>
      </c>
      <c r="G789" s="300">
        <v>3.5</v>
      </c>
      <c r="H789" s="301">
        <v>3.1</v>
      </c>
      <c r="I789" s="294">
        <v>-0.39999999999999991</v>
      </c>
      <c r="J789" s="300">
        <v>2.8</v>
      </c>
      <c r="K789" s="301">
        <v>2.5</v>
      </c>
      <c r="L789" s="294">
        <v>-0.29999999999999982</v>
      </c>
      <c r="M789" s="226"/>
    </row>
    <row r="790" spans="2:17" s="229" customFormat="1" ht="15.75" customHeight="1" x14ac:dyDescent="0.15">
      <c r="B790" s="292"/>
      <c r="C790" s="274" t="s">
        <v>44</v>
      </c>
      <c r="D790" s="300">
        <v>4</v>
      </c>
      <c r="E790" s="301">
        <v>3.8</v>
      </c>
      <c r="F790" s="294">
        <v>-0.20000000000000018</v>
      </c>
      <c r="G790" s="300">
        <v>3.9</v>
      </c>
      <c r="H790" s="301">
        <v>3.8</v>
      </c>
      <c r="I790" s="294">
        <v>-0.10000000000000009</v>
      </c>
      <c r="J790" s="300">
        <v>3</v>
      </c>
      <c r="K790" s="301">
        <v>2.8</v>
      </c>
      <c r="L790" s="294">
        <v>-0.20000000000000018</v>
      </c>
      <c r="M790" s="226"/>
      <c r="N790" s="232"/>
      <c r="O790" s="232"/>
      <c r="P790" s="232"/>
      <c r="Q790" s="232"/>
    </row>
    <row r="791" spans="2:17" s="229" customFormat="1" ht="15.75" customHeight="1" x14ac:dyDescent="0.2">
      <c r="B791" s="292"/>
      <c r="C791" s="274" t="s">
        <v>45</v>
      </c>
      <c r="D791" s="300">
        <v>4.7</v>
      </c>
      <c r="E791" s="301">
        <v>3.8</v>
      </c>
      <c r="F791" s="294">
        <v>-0.90000000000000036</v>
      </c>
      <c r="G791" s="300">
        <v>3.3</v>
      </c>
      <c r="H791" s="301">
        <v>3.2</v>
      </c>
      <c r="I791" s="294">
        <v>-9.9999999999999645E-2</v>
      </c>
      <c r="J791" s="300">
        <v>2.2999999999999998</v>
      </c>
      <c r="K791" s="301">
        <v>2.2999999999999998</v>
      </c>
      <c r="L791" s="294">
        <v>0</v>
      </c>
      <c r="M791" s="226"/>
      <c r="N791" s="187"/>
      <c r="O791" s="187"/>
      <c r="P791" s="187"/>
      <c r="Q791" s="187"/>
    </row>
    <row r="792" spans="2:17" s="229" customFormat="1" ht="15.75" customHeight="1" x14ac:dyDescent="0.2">
      <c r="B792" s="292"/>
      <c r="C792" s="274" t="s">
        <v>46</v>
      </c>
      <c r="D792" s="300">
        <v>4</v>
      </c>
      <c r="E792" s="301">
        <v>4</v>
      </c>
      <c r="F792" s="294">
        <v>0</v>
      </c>
      <c r="G792" s="300">
        <v>3</v>
      </c>
      <c r="H792" s="301">
        <v>3</v>
      </c>
      <c r="I792" s="294">
        <v>0</v>
      </c>
      <c r="J792" s="300">
        <v>2</v>
      </c>
      <c r="K792" s="301" t="s">
        <v>305</v>
      </c>
      <c r="L792" s="294">
        <v>0</v>
      </c>
      <c r="M792" s="226"/>
      <c r="N792" s="187"/>
      <c r="O792" s="187"/>
      <c r="P792" s="187"/>
      <c r="Q792" s="187"/>
    </row>
    <row r="793" spans="2:17" s="229" customFormat="1" ht="15.75" customHeight="1" x14ac:dyDescent="0.2">
      <c r="B793" s="270"/>
      <c r="C793" s="346" t="s">
        <v>47</v>
      </c>
      <c r="D793" s="300">
        <v>3.3</v>
      </c>
      <c r="E793" s="301">
        <v>3.6</v>
      </c>
      <c r="F793" s="294">
        <v>0.30000000000000027</v>
      </c>
      <c r="G793" s="300">
        <v>3.2</v>
      </c>
      <c r="H793" s="301">
        <v>3.3</v>
      </c>
      <c r="I793" s="294">
        <v>9.9999999999999645E-2</v>
      </c>
      <c r="J793" s="302">
        <v>2.2000000000000002</v>
      </c>
      <c r="K793" s="301">
        <v>2.2000000000000002</v>
      </c>
      <c r="L793" s="294">
        <v>0</v>
      </c>
      <c r="M793" s="226"/>
      <c r="N793" s="187"/>
      <c r="O793" s="187"/>
      <c r="P793" s="187"/>
      <c r="Q793" s="187"/>
    </row>
    <row r="794" spans="2:17" s="229" customFormat="1" ht="15.75" customHeight="1" x14ac:dyDescent="0.15">
      <c r="B794" s="292" t="s">
        <v>48</v>
      </c>
      <c r="C794" s="274" t="s">
        <v>183</v>
      </c>
      <c r="D794" s="305">
        <v>4.3</v>
      </c>
      <c r="E794" s="306">
        <v>3.8</v>
      </c>
      <c r="F794" s="295">
        <v>-0.5</v>
      </c>
      <c r="G794" s="305">
        <v>3.2</v>
      </c>
      <c r="H794" s="306">
        <v>3</v>
      </c>
      <c r="I794" s="295">
        <v>-0.20000000000000018</v>
      </c>
      <c r="J794" s="305">
        <v>2.5</v>
      </c>
      <c r="K794" s="306" t="s">
        <v>303</v>
      </c>
      <c r="L794" s="295">
        <v>0.5</v>
      </c>
      <c r="M794" s="226"/>
      <c r="N794" s="232"/>
      <c r="O794" s="232"/>
      <c r="P794" s="232"/>
      <c r="Q794" s="232"/>
    </row>
    <row r="795" spans="2:17" s="229" customFormat="1" ht="15.75" customHeight="1" x14ac:dyDescent="0.15">
      <c r="B795" s="292"/>
      <c r="C795" s="274" t="s">
        <v>49</v>
      </c>
      <c r="D795" s="300">
        <v>3.5</v>
      </c>
      <c r="E795" s="301">
        <v>4</v>
      </c>
      <c r="F795" s="294">
        <v>0.5</v>
      </c>
      <c r="G795" s="300">
        <v>3.3</v>
      </c>
      <c r="H795" s="301">
        <v>3.6</v>
      </c>
      <c r="I795" s="294">
        <v>0.30000000000000027</v>
      </c>
      <c r="J795" s="300">
        <v>2.2999999999999998</v>
      </c>
      <c r="K795" s="301">
        <v>2.2999999999999998</v>
      </c>
      <c r="L795" s="294">
        <v>0</v>
      </c>
      <c r="M795" s="226"/>
      <c r="N795" s="232"/>
      <c r="O795" s="232"/>
      <c r="P795" s="232"/>
      <c r="Q795" s="232"/>
    </row>
    <row r="796" spans="2:17" s="229" customFormat="1" ht="15.75" customHeight="1" x14ac:dyDescent="0.15">
      <c r="B796" s="292"/>
      <c r="C796" s="274" t="s">
        <v>184</v>
      </c>
      <c r="D796" s="300">
        <v>3.7</v>
      </c>
      <c r="E796" s="301">
        <v>3.5</v>
      </c>
      <c r="F796" s="294">
        <v>-0.20000000000000018</v>
      </c>
      <c r="G796" s="300">
        <v>3.3</v>
      </c>
      <c r="H796" s="301">
        <v>3.5</v>
      </c>
      <c r="I796" s="294">
        <v>0.20000000000000018</v>
      </c>
      <c r="J796" s="300" t="s">
        <v>23</v>
      </c>
      <c r="K796" s="301" t="s">
        <v>23</v>
      </c>
      <c r="L796" s="294" t="s">
        <v>23</v>
      </c>
      <c r="M796" s="226"/>
      <c r="N796" s="232"/>
      <c r="O796" s="232"/>
      <c r="P796" s="232"/>
      <c r="Q796" s="232"/>
    </row>
    <row r="797" spans="2:17" s="229" customFormat="1" ht="15.75" customHeight="1" x14ac:dyDescent="0.15">
      <c r="B797" s="292"/>
      <c r="C797" s="274" t="s">
        <v>185</v>
      </c>
      <c r="D797" s="300">
        <v>4</v>
      </c>
      <c r="E797" s="301">
        <v>3.4</v>
      </c>
      <c r="F797" s="294">
        <v>-0.60000000000000009</v>
      </c>
      <c r="G797" s="300">
        <v>3.6</v>
      </c>
      <c r="H797" s="301">
        <v>3.8</v>
      </c>
      <c r="I797" s="294">
        <v>0.19999999999999973</v>
      </c>
      <c r="J797" s="300">
        <v>2</v>
      </c>
      <c r="K797" s="301" t="s">
        <v>305</v>
      </c>
      <c r="L797" s="294">
        <v>0</v>
      </c>
      <c r="M797" s="226"/>
      <c r="N797" s="232"/>
      <c r="O797" s="232"/>
      <c r="P797" s="232"/>
      <c r="Q797" s="232"/>
    </row>
    <row r="798" spans="2:17" s="229" customFormat="1" ht="15.75" customHeight="1" x14ac:dyDescent="0.15">
      <c r="B798" s="292"/>
      <c r="C798" s="274" t="s">
        <v>186</v>
      </c>
      <c r="D798" s="300">
        <v>4</v>
      </c>
      <c r="E798" s="301">
        <v>3.7</v>
      </c>
      <c r="F798" s="294">
        <v>-0.29999999999999982</v>
      </c>
      <c r="G798" s="300">
        <v>3.3</v>
      </c>
      <c r="H798" s="301">
        <v>3.3</v>
      </c>
      <c r="I798" s="294">
        <v>0</v>
      </c>
      <c r="J798" s="300">
        <v>4</v>
      </c>
      <c r="K798" s="301" t="s">
        <v>305</v>
      </c>
      <c r="L798" s="294">
        <v>-2</v>
      </c>
      <c r="M798" s="226"/>
      <c r="N798" s="232"/>
      <c r="O798" s="232"/>
      <c r="P798" s="232"/>
      <c r="Q798" s="232"/>
    </row>
    <row r="799" spans="2:17" s="229" customFormat="1" ht="15.75" customHeight="1" x14ac:dyDescent="0.15">
      <c r="B799" s="292"/>
      <c r="C799" s="274" t="s">
        <v>50</v>
      </c>
      <c r="D799" s="300">
        <v>4</v>
      </c>
      <c r="E799" s="301">
        <v>4</v>
      </c>
      <c r="F799" s="294">
        <v>0</v>
      </c>
      <c r="G799" s="300">
        <v>3.5</v>
      </c>
      <c r="H799" s="301">
        <v>3.7</v>
      </c>
      <c r="I799" s="294">
        <v>0.20000000000000018</v>
      </c>
      <c r="J799" s="300">
        <v>2.7</v>
      </c>
      <c r="K799" s="301">
        <v>2.7</v>
      </c>
      <c r="L799" s="294">
        <v>0</v>
      </c>
      <c r="M799" s="226"/>
      <c r="N799" s="232"/>
      <c r="O799" s="232"/>
      <c r="P799" s="232"/>
      <c r="Q799" s="232"/>
    </row>
    <row r="800" spans="2:17" s="229" customFormat="1" ht="15.75" customHeight="1" x14ac:dyDescent="0.15">
      <c r="B800" s="292"/>
      <c r="C800" s="274" t="s">
        <v>187</v>
      </c>
      <c r="D800" s="300">
        <v>4</v>
      </c>
      <c r="E800" s="301" t="s">
        <v>304</v>
      </c>
      <c r="F800" s="294">
        <v>-0.5</v>
      </c>
      <c r="G800" s="300">
        <v>3.5</v>
      </c>
      <c r="H800" s="301" t="s">
        <v>303</v>
      </c>
      <c r="I800" s="294">
        <v>-0.5</v>
      </c>
      <c r="J800" s="300">
        <v>2</v>
      </c>
      <c r="K800" s="301" t="s">
        <v>23</v>
      </c>
      <c r="L800" s="294" t="s">
        <v>23</v>
      </c>
      <c r="M800" s="226"/>
      <c r="N800" s="232"/>
      <c r="O800" s="232"/>
      <c r="P800" s="232"/>
      <c r="Q800" s="232"/>
    </row>
    <row r="801" spans="2:17" s="229" customFormat="1" ht="15.75" customHeight="1" x14ac:dyDescent="0.15">
      <c r="B801" s="292"/>
      <c r="C801" s="274" t="s">
        <v>51</v>
      </c>
      <c r="D801" s="300">
        <v>3.9</v>
      </c>
      <c r="E801" s="301">
        <v>3.9</v>
      </c>
      <c r="F801" s="294">
        <v>0</v>
      </c>
      <c r="G801" s="300">
        <v>3.5</v>
      </c>
      <c r="H801" s="301">
        <v>3.4</v>
      </c>
      <c r="I801" s="294">
        <v>-0.10000000000000009</v>
      </c>
      <c r="J801" s="300">
        <v>2.7</v>
      </c>
      <c r="K801" s="301">
        <v>2.7</v>
      </c>
      <c r="L801" s="294">
        <v>0</v>
      </c>
      <c r="M801" s="226"/>
      <c r="N801" s="232"/>
      <c r="O801" s="232"/>
      <c r="P801" s="232"/>
      <c r="Q801" s="232"/>
    </row>
    <row r="802" spans="2:17" s="229" customFormat="1" ht="15.75" customHeight="1" x14ac:dyDescent="0.2">
      <c r="B802" s="270"/>
      <c r="C802" s="346" t="s">
        <v>188</v>
      </c>
      <c r="D802" s="302">
        <v>3.8</v>
      </c>
      <c r="E802" s="303">
        <v>3.5</v>
      </c>
      <c r="F802" s="304">
        <v>-0.29999999999999982</v>
      </c>
      <c r="G802" s="302">
        <v>3.8</v>
      </c>
      <c r="H802" s="303">
        <v>3.3</v>
      </c>
      <c r="I802" s="304">
        <v>-0.5</v>
      </c>
      <c r="J802" s="302">
        <v>2</v>
      </c>
      <c r="K802" s="303" t="s">
        <v>303</v>
      </c>
      <c r="L802" s="304">
        <v>1</v>
      </c>
      <c r="M802" s="226"/>
      <c r="N802" s="187"/>
      <c r="O802" s="187"/>
      <c r="P802" s="187"/>
      <c r="Q802" s="188"/>
    </row>
    <row r="803" spans="2:17" s="229" customFormat="1" ht="15.75" customHeight="1" x14ac:dyDescent="0.2">
      <c r="B803" s="292" t="s">
        <v>52</v>
      </c>
      <c r="C803" s="274" t="s">
        <v>53</v>
      </c>
      <c r="D803" s="305">
        <v>4.0999999999999996</v>
      </c>
      <c r="E803" s="306">
        <v>3.9</v>
      </c>
      <c r="F803" s="295">
        <v>-0.19999999999999973</v>
      </c>
      <c r="G803" s="305">
        <v>3.6</v>
      </c>
      <c r="H803" s="306">
        <v>3.6</v>
      </c>
      <c r="I803" s="295">
        <v>0</v>
      </c>
      <c r="J803" s="305">
        <v>2.7</v>
      </c>
      <c r="K803" s="306">
        <v>2.5</v>
      </c>
      <c r="L803" s="295">
        <v>-0.20000000000000018</v>
      </c>
      <c r="M803" s="226"/>
      <c r="N803" s="187"/>
      <c r="O803" s="187"/>
      <c r="P803" s="187"/>
      <c r="Q803" s="188"/>
    </row>
    <row r="804" spans="2:17" s="229" customFormat="1" ht="15.75" customHeight="1" x14ac:dyDescent="0.2">
      <c r="B804" s="292"/>
      <c r="C804" s="274" t="s">
        <v>54</v>
      </c>
      <c r="D804" s="300">
        <v>3.5</v>
      </c>
      <c r="E804" s="301">
        <v>3</v>
      </c>
      <c r="F804" s="294">
        <v>-0.5</v>
      </c>
      <c r="G804" s="300">
        <v>3.8</v>
      </c>
      <c r="H804" s="301">
        <v>3.3</v>
      </c>
      <c r="I804" s="294">
        <v>-0.5</v>
      </c>
      <c r="J804" s="300">
        <v>3</v>
      </c>
      <c r="K804" s="301">
        <v>2.2999999999999998</v>
      </c>
      <c r="L804" s="294">
        <v>-0.70000000000000018</v>
      </c>
      <c r="M804" s="226"/>
      <c r="N804" s="187"/>
      <c r="O804" s="187"/>
      <c r="P804" s="187"/>
      <c r="Q804" s="188"/>
    </row>
    <row r="805" spans="2:17" s="229" customFormat="1" ht="15.75" customHeight="1" x14ac:dyDescent="0.15">
      <c r="B805" s="270"/>
      <c r="C805" s="346" t="s">
        <v>55</v>
      </c>
      <c r="D805" s="302">
        <v>3.6</v>
      </c>
      <c r="E805" s="303">
        <v>3.6</v>
      </c>
      <c r="F805" s="304">
        <v>0</v>
      </c>
      <c r="G805" s="302">
        <v>3.2</v>
      </c>
      <c r="H805" s="303">
        <v>3.3</v>
      </c>
      <c r="I805" s="304">
        <v>9.9999999999999645E-2</v>
      </c>
      <c r="J805" s="302">
        <v>2</v>
      </c>
      <c r="K805" s="303" t="s">
        <v>305</v>
      </c>
      <c r="L805" s="304">
        <v>0</v>
      </c>
      <c r="M805" s="226"/>
    </row>
    <row r="806" spans="2:17" s="229" customFormat="1" ht="15.75" customHeight="1" x14ac:dyDescent="0.15">
      <c r="B806" s="292" t="s">
        <v>56</v>
      </c>
      <c r="C806" s="274" t="s">
        <v>57</v>
      </c>
      <c r="D806" s="305">
        <v>4</v>
      </c>
      <c r="E806" s="306">
        <v>3.7</v>
      </c>
      <c r="F806" s="295">
        <v>-0.29999999999999982</v>
      </c>
      <c r="G806" s="305">
        <v>3.7</v>
      </c>
      <c r="H806" s="306">
        <v>3.1</v>
      </c>
      <c r="I806" s="295">
        <v>-0.60000000000000009</v>
      </c>
      <c r="J806" s="305" t="s">
        <v>23</v>
      </c>
      <c r="K806" s="306" t="s">
        <v>23</v>
      </c>
      <c r="L806" s="295" t="s">
        <v>23</v>
      </c>
      <c r="M806" s="226"/>
    </row>
    <row r="807" spans="2:17" s="229" customFormat="1" ht="15.75" customHeight="1" x14ac:dyDescent="0.15">
      <c r="B807" s="292"/>
      <c r="C807" s="274" t="s">
        <v>58</v>
      </c>
      <c r="D807" s="300">
        <v>3.7</v>
      </c>
      <c r="E807" s="301">
        <v>3.9</v>
      </c>
      <c r="F807" s="294">
        <v>0.19999999999999973</v>
      </c>
      <c r="G807" s="300">
        <v>3.5</v>
      </c>
      <c r="H807" s="301">
        <v>3.6</v>
      </c>
      <c r="I807" s="294">
        <v>0.10000000000000009</v>
      </c>
      <c r="J807" s="300">
        <v>2</v>
      </c>
      <c r="K807" s="301" t="s">
        <v>23</v>
      </c>
      <c r="L807" s="294" t="s">
        <v>23</v>
      </c>
      <c r="M807" s="226"/>
    </row>
    <row r="808" spans="2:17" s="229" customFormat="1" ht="15.75" customHeight="1" x14ac:dyDescent="0.15">
      <c r="B808" s="292"/>
      <c r="C808" s="274" t="s">
        <v>59</v>
      </c>
      <c r="D808" s="300">
        <v>3.8</v>
      </c>
      <c r="E808" s="301">
        <v>3.7</v>
      </c>
      <c r="F808" s="294">
        <v>-9.9999999999999645E-2</v>
      </c>
      <c r="G808" s="300">
        <v>3.6</v>
      </c>
      <c r="H808" s="301">
        <v>3.4</v>
      </c>
      <c r="I808" s="294">
        <v>-0.20000000000000018</v>
      </c>
      <c r="J808" s="300" t="s">
        <v>23</v>
      </c>
      <c r="K808" s="301" t="s">
        <v>23</v>
      </c>
      <c r="L808" s="294" t="s">
        <v>23</v>
      </c>
      <c r="M808" s="226"/>
    </row>
    <row r="809" spans="2:17" s="229" customFormat="1" ht="15.75" customHeight="1" x14ac:dyDescent="0.15">
      <c r="B809" s="270"/>
      <c r="C809" s="346" t="s">
        <v>60</v>
      </c>
      <c r="D809" s="302">
        <v>3.5</v>
      </c>
      <c r="E809" s="303" t="s">
        <v>303</v>
      </c>
      <c r="F809" s="304">
        <v>-0.5</v>
      </c>
      <c r="G809" s="302">
        <v>4</v>
      </c>
      <c r="H809" s="303" t="s">
        <v>303</v>
      </c>
      <c r="I809" s="304">
        <v>-1</v>
      </c>
      <c r="J809" s="302">
        <v>2</v>
      </c>
      <c r="K809" s="303" t="s">
        <v>305</v>
      </c>
      <c r="L809" s="304">
        <v>0</v>
      </c>
      <c r="M809" s="226"/>
    </row>
    <row r="810" spans="2:17" s="229" customFormat="1" ht="15.75" customHeight="1" x14ac:dyDescent="0.15">
      <c r="B810" s="292" t="s">
        <v>61</v>
      </c>
      <c r="C810" s="274" t="s">
        <v>62</v>
      </c>
      <c r="D810" s="305">
        <v>4</v>
      </c>
      <c r="E810" s="306">
        <v>3.5</v>
      </c>
      <c r="F810" s="295">
        <v>-0.5</v>
      </c>
      <c r="G810" s="305">
        <v>3.8</v>
      </c>
      <c r="H810" s="306">
        <v>3.8</v>
      </c>
      <c r="I810" s="295">
        <v>0</v>
      </c>
      <c r="J810" s="305" t="s">
        <v>23</v>
      </c>
      <c r="K810" s="306" t="s">
        <v>305</v>
      </c>
      <c r="L810" s="295" t="s">
        <v>23</v>
      </c>
      <c r="M810" s="226"/>
    </row>
    <row r="811" spans="2:17" s="229" customFormat="1" ht="15.75" customHeight="1" x14ac:dyDescent="0.15">
      <c r="B811" s="292"/>
      <c r="C811" s="274" t="s">
        <v>63</v>
      </c>
      <c r="D811" s="300">
        <v>3.8</v>
      </c>
      <c r="E811" s="301">
        <v>4</v>
      </c>
      <c r="F811" s="294">
        <v>0.20000000000000018</v>
      </c>
      <c r="G811" s="300">
        <v>3.3</v>
      </c>
      <c r="H811" s="301">
        <v>3.4</v>
      </c>
      <c r="I811" s="294">
        <v>0.10000000000000009</v>
      </c>
      <c r="J811" s="300">
        <v>2</v>
      </c>
      <c r="K811" s="301" t="s">
        <v>306</v>
      </c>
      <c r="L811" s="294">
        <v>0.5</v>
      </c>
      <c r="M811" s="226"/>
    </row>
    <row r="812" spans="2:17" s="229" customFormat="1" ht="15.75" customHeight="1" x14ac:dyDescent="0.15">
      <c r="B812" s="292"/>
      <c r="C812" s="274" t="s">
        <v>64</v>
      </c>
      <c r="D812" s="300">
        <v>3</v>
      </c>
      <c r="E812" s="301">
        <v>3.2</v>
      </c>
      <c r="F812" s="294">
        <v>0.20000000000000018</v>
      </c>
      <c r="G812" s="300">
        <v>3</v>
      </c>
      <c r="H812" s="301">
        <v>3.2</v>
      </c>
      <c r="I812" s="294">
        <v>0.20000000000000018</v>
      </c>
      <c r="J812" s="300">
        <v>2</v>
      </c>
      <c r="K812" s="301" t="s">
        <v>305</v>
      </c>
      <c r="L812" s="294">
        <v>0</v>
      </c>
      <c r="M812" s="226"/>
    </row>
    <row r="813" spans="2:17" s="229" customFormat="1" ht="15.75" customHeight="1" x14ac:dyDescent="0.15">
      <c r="B813" s="292"/>
      <c r="C813" s="274" t="s">
        <v>65</v>
      </c>
      <c r="D813" s="300">
        <v>3.8</v>
      </c>
      <c r="E813" s="301">
        <v>3.8</v>
      </c>
      <c r="F813" s="294">
        <v>0</v>
      </c>
      <c r="G813" s="300">
        <v>3</v>
      </c>
      <c r="H813" s="301">
        <v>3.3</v>
      </c>
      <c r="I813" s="294">
        <v>0.29999999999999982</v>
      </c>
      <c r="J813" s="300">
        <v>2.2999999999999998</v>
      </c>
      <c r="K813" s="301">
        <v>2</v>
      </c>
      <c r="L813" s="294">
        <v>-0.29999999999999982</v>
      </c>
      <c r="M813" s="226"/>
    </row>
    <row r="814" spans="2:17" s="229" customFormat="1" ht="15.75" customHeight="1" x14ac:dyDescent="0.15">
      <c r="B814" s="292"/>
      <c r="C814" s="274" t="s">
        <v>66</v>
      </c>
      <c r="D814" s="300">
        <v>3.8</v>
      </c>
      <c r="E814" s="301">
        <v>3.8</v>
      </c>
      <c r="F814" s="294">
        <v>0</v>
      </c>
      <c r="G814" s="300">
        <v>3.1</v>
      </c>
      <c r="H814" s="301">
        <v>3.2</v>
      </c>
      <c r="I814" s="294">
        <v>0.10000000000000009</v>
      </c>
      <c r="J814" s="300">
        <v>2.5</v>
      </c>
      <c r="K814" s="301">
        <v>2.2999999999999998</v>
      </c>
      <c r="L814" s="294">
        <v>-0.20000000000000018</v>
      </c>
      <c r="M814" s="226"/>
    </row>
    <row r="815" spans="2:17" s="229" customFormat="1" ht="15.75" customHeight="1" x14ac:dyDescent="0.15">
      <c r="B815" s="292"/>
      <c r="C815" s="274" t="s">
        <v>67</v>
      </c>
      <c r="D815" s="300">
        <v>3.9</v>
      </c>
      <c r="E815" s="301">
        <v>3.5</v>
      </c>
      <c r="F815" s="294">
        <v>-0.39999999999999991</v>
      </c>
      <c r="G815" s="300">
        <v>3.1</v>
      </c>
      <c r="H815" s="301">
        <v>3.3</v>
      </c>
      <c r="I815" s="294">
        <v>0.19999999999999973</v>
      </c>
      <c r="J815" s="300">
        <v>2.2999999999999998</v>
      </c>
      <c r="K815" s="301">
        <v>2.2999999999999998</v>
      </c>
      <c r="L815" s="294">
        <v>0</v>
      </c>
      <c r="M815" s="226"/>
    </row>
    <row r="816" spans="2:17" s="229" customFormat="1" ht="15.75" customHeight="1" x14ac:dyDescent="0.15">
      <c r="B816" s="270"/>
      <c r="C816" s="346" t="s">
        <v>68</v>
      </c>
      <c r="D816" s="302">
        <v>3.6</v>
      </c>
      <c r="E816" s="303">
        <v>3.5</v>
      </c>
      <c r="F816" s="304">
        <v>-0.10000000000000009</v>
      </c>
      <c r="G816" s="302">
        <v>3.6</v>
      </c>
      <c r="H816" s="303">
        <v>3.3</v>
      </c>
      <c r="I816" s="304">
        <v>-0.30000000000000027</v>
      </c>
      <c r="J816" s="302">
        <v>2</v>
      </c>
      <c r="K816" s="303" t="s">
        <v>305</v>
      </c>
      <c r="L816" s="304">
        <v>0</v>
      </c>
      <c r="M816" s="226"/>
    </row>
    <row r="817" spans="2:13" s="229" customFormat="1" ht="15.75" customHeight="1" x14ac:dyDescent="0.15">
      <c r="B817" s="292" t="s">
        <v>69</v>
      </c>
      <c r="C817" s="274" t="s">
        <v>70</v>
      </c>
      <c r="D817" s="305">
        <v>3.5</v>
      </c>
      <c r="E817" s="306" t="s">
        <v>304</v>
      </c>
      <c r="F817" s="295">
        <v>0</v>
      </c>
      <c r="G817" s="305">
        <v>4</v>
      </c>
      <c r="H817" s="306" t="s">
        <v>308</v>
      </c>
      <c r="I817" s="295">
        <v>0</v>
      </c>
      <c r="J817" s="305">
        <v>2</v>
      </c>
      <c r="K817" s="306" t="s">
        <v>305</v>
      </c>
      <c r="L817" s="295">
        <v>0</v>
      </c>
      <c r="M817" s="226"/>
    </row>
    <row r="818" spans="2:13" s="229" customFormat="1" ht="15.75" customHeight="1" x14ac:dyDescent="0.15">
      <c r="B818" s="292"/>
      <c r="C818" s="274" t="s">
        <v>71</v>
      </c>
      <c r="D818" s="300">
        <v>3.9</v>
      </c>
      <c r="E818" s="301">
        <v>3.9</v>
      </c>
      <c r="F818" s="294">
        <v>0</v>
      </c>
      <c r="G818" s="300">
        <v>3.6</v>
      </c>
      <c r="H818" s="301">
        <v>3.7</v>
      </c>
      <c r="I818" s="294">
        <v>0.10000000000000009</v>
      </c>
      <c r="J818" s="300">
        <v>2.5</v>
      </c>
      <c r="K818" s="301" t="s">
        <v>303</v>
      </c>
      <c r="L818" s="294">
        <v>0.5</v>
      </c>
      <c r="M818" s="226"/>
    </row>
    <row r="819" spans="2:13" s="229" customFormat="1" ht="15.75" customHeight="1" x14ac:dyDescent="0.15">
      <c r="B819" s="292"/>
      <c r="C819" s="274" t="s">
        <v>72</v>
      </c>
      <c r="D819" s="300">
        <v>3.9</v>
      </c>
      <c r="E819" s="301">
        <v>3.7</v>
      </c>
      <c r="F819" s="294">
        <v>-0.19999999999999973</v>
      </c>
      <c r="G819" s="300">
        <v>3.9</v>
      </c>
      <c r="H819" s="301">
        <v>3.5</v>
      </c>
      <c r="I819" s="294">
        <v>-0.39999999999999991</v>
      </c>
      <c r="J819" s="300">
        <v>3</v>
      </c>
      <c r="K819" s="301">
        <v>2.8</v>
      </c>
      <c r="L819" s="294">
        <v>-0.20000000000000018</v>
      </c>
      <c r="M819" s="226"/>
    </row>
    <row r="820" spans="2:13" s="229" customFormat="1" ht="15.75" customHeight="1" x14ac:dyDescent="0.15">
      <c r="B820" s="292"/>
      <c r="C820" s="274" t="s">
        <v>73</v>
      </c>
      <c r="D820" s="300">
        <v>4</v>
      </c>
      <c r="E820" s="301">
        <v>4.0999999999999996</v>
      </c>
      <c r="F820" s="294">
        <v>9.9999999999999645E-2</v>
      </c>
      <c r="G820" s="300">
        <v>3.2</v>
      </c>
      <c r="H820" s="301">
        <v>3.1</v>
      </c>
      <c r="I820" s="294">
        <v>-0.10000000000000009</v>
      </c>
      <c r="J820" s="300">
        <v>1.8</v>
      </c>
      <c r="K820" s="301">
        <v>1.8</v>
      </c>
      <c r="L820" s="294">
        <v>0</v>
      </c>
      <c r="M820" s="226"/>
    </row>
    <row r="821" spans="2:13" s="229" customFormat="1" ht="15.75" customHeight="1" x14ac:dyDescent="0.15">
      <c r="B821" s="270"/>
      <c r="C821" s="346" t="s">
        <v>74</v>
      </c>
      <c r="D821" s="302">
        <v>4</v>
      </c>
      <c r="E821" s="303" t="s">
        <v>304</v>
      </c>
      <c r="F821" s="304">
        <v>-0.5</v>
      </c>
      <c r="G821" s="302">
        <v>3.7</v>
      </c>
      <c r="H821" s="303" t="s">
        <v>304</v>
      </c>
      <c r="I821" s="304">
        <v>-0.20000000000000018</v>
      </c>
      <c r="J821" s="302" t="s">
        <v>23</v>
      </c>
      <c r="K821" s="303" t="s">
        <v>23</v>
      </c>
      <c r="L821" s="304" t="s">
        <v>23</v>
      </c>
      <c r="M821" s="226"/>
    </row>
    <row r="822" spans="2:13" s="229" customFormat="1" ht="15.75" customHeight="1" x14ac:dyDescent="0.15">
      <c r="B822" s="292" t="s">
        <v>75</v>
      </c>
      <c r="C822" s="274" t="s">
        <v>76</v>
      </c>
      <c r="D822" s="305">
        <v>3</v>
      </c>
      <c r="E822" s="306">
        <v>3.8</v>
      </c>
      <c r="F822" s="295">
        <v>0.79999999999999982</v>
      </c>
      <c r="G822" s="305">
        <v>3</v>
      </c>
      <c r="H822" s="306">
        <v>3</v>
      </c>
      <c r="I822" s="295">
        <v>0</v>
      </c>
      <c r="J822" s="305" t="s">
        <v>23</v>
      </c>
      <c r="K822" s="306" t="s">
        <v>23</v>
      </c>
      <c r="L822" s="295" t="s">
        <v>23</v>
      </c>
      <c r="M822" s="226"/>
    </row>
    <row r="823" spans="2:13" s="229" customFormat="1" ht="15.75" customHeight="1" x14ac:dyDescent="0.15">
      <c r="B823" s="292"/>
      <c r="C823" s="274" t="s">
        <v>77</v>
      </c>
      <c r="D823" s="300">
        <v>4.3</v>
      </c>
      <c r="E823" s="301">
        <v>4</v>
      </c>
      <c r="F823" s="294">
        <v>-0.29999999999999982</v>
      </c>
      <c r="G823" s="300">
        <v>4.3</v>
      </c>
      <c r="H823" s="301">
        <v>4</v>
      </c>
      <c r="I823" s="294">
        <v>-0.29999999999999982</v>
      </c>
      <c r="J823" s="300" t="s">
        <v>23</v>
      </c>
      <c r="K823" s="301" t="s">
        <v>23</v>
      </c>
      <c r="L823" s="294" t="s">
        <v>23</v>
      </c>
      <c r="M823" s="226"/>
    </row>
    <row r="824" spans="2:13" s="229" customFormat="1" ht="15.75" customHeight="1" x14ac:dyDescent="0.15">
      <c r="B824" s="292"/>
      <c r="C824" s="274" t="s">
        <v>78</v>
      </c>
      <c r="D824" s="300">
        <v>3.8</v>
      </c>
      <c r="E824" s="301">
        <v>3.3</v>
      </c>
      <c r="F824" s="294">
        <v>-0.5</v>
      </c>
      <c r="G824" s="300">
        <v>3.4</v>
      </c>
      <c r="H824" s="301">
        <v>3.5</v>
      </c>
      <c r="I824" s="294">
        <v>0.10000000000000009</v>
      </c>
      <c r="J824" s="300">
        <v>3</v>
      </c>
      <c r="K824" s="301" t="s">
        <v>303</v>
      </c>
      <c r="L824" s="294">
        <v>0</v>
      </c>
      <c r="M824" s="226"/>
    </row>
    <row r="825" spans="2:13" s="229" customFormat="1" ht="15.75" customHeight="1" x14ac:dyDescent="0.15">
      <c r="B825" s="270"/>
      <c r="C825" s="346" t="s">
        <v>79</v>
      </c>
      <c r="D825" s="302">
        <v>4.5</v>
      </c>
      <c r="E825" s="303" t="s">
        <v>302</v>
      </c>
      <c r="F825" s="304">
        <v>0</v>
      </c>
      <c r="G825" s="302">
        <v>3</v>
      </c>
      <c r="H825" s="303" t="s">
        <v>304</v>
      </c>
      <c r="I825" s="304">
        <v>0.5</v>
      </c>
      <c r="J825" s="302" t="s">
        <v>23</v>
      </c>
      <c r="K825" s="303" t="s">
        <v>23</v>
      </c>
      <c r="L825" s="304" t="s">
        <v>23</v>
      </c>
      <c r="M825" s="226"/>
    </row>
    <row r="826" spans="2:13" s="229" customFormat="1" ht="15.75" customHeight="1" x14ac:dyDescent="0.15">
      <c r="B826" s="292" t="s">
        <v>80</v>
      </c>
      <c r="C826" s="274" t="s">
        <v>81</v>
      </c>
      <c r="D826" s="300">
        <v>4.2</v>
      </c>
      <c r="E826" s="301">
        <v>3.5</v>
      </c>
      <c r="F826" s="294">
        <v>-0.70000000000000018</v>
      </c>
      <c r="G826" s="300">
        <v>3.8</v>
      </c>
      <c r="H826" s="301">
        <v>3.3</v>
      </c>
      <c r="I826" s="294">
        <v>-0.5</v>
      </c>
      <c r="J826" s="300">
        <v>2</v>
      </c>
      <c r="K826" s="301" t="s">
        <v>305</v>
      </c>
      <c r="L826" s="294">
        <v>0</v>
      </c>
      <c r="M826" s="226"/>
    </row>
    <row r="827" spans="2:13" s="229" customFormat="1" ht="15.75" customHeight="1" x14ac:dyDescent="0.15">
      <c r="B827" s="292"/>
      <c r="C827" s="274" t="s">
        <v>189</v>
      </c>
      <c r="D827" s="300">
        <v>3.8</v>
      </c>
      <c r="E827" s="301">
        <v>3.8</v>
      </c>
      <c r="F827" s="294">
        <v>0</v>
      </c>
      <c r="G827" s="300">
        <v>3.3</v>
      </c>
      <c r="H827" s="301">
        <v>3</v>
      </c>
      <c r="I827" s="294">
        <v>-0.29999999999999982</v>
      </c>
      <c r="J827" s="300">
        <v>2</v>
      </c>
      <c r="K827" s="301">
        <v>2</v>
      </c>
      <c r="L827" s="294">
        <v>0</v>
      </c>
      <c r="M827" s="226"/>
    </row>
    <row r="828" spans="2:13" s="229" customFormat="1" ht="15.75" customHeight="1" x14ac:dyDescent="0.15">
      <c r="B828" s="292"/>
      <c r="C828" s="274" t="s">
        <v>190</v>
      </c>
      <c r="D828" s="300">
        <v>3.5</v>
      </c>
      <c r="E828" s="301" t="s">
        <v>303</v>
      </c>
      <c r="F828" s="294">
        <v>-0.5</v>
      </c>
      <c r="G828" s="300">
        <v>2.5</v>
      </c>
      <c r="H828" s="301" t="s">
        <v>306</v>
      </c>
      <c r="I828" s="294">
        <v>0</v>
      </c>
      <c r="J828" s="300">
        <v>2</v>
      </c>
      <c r="K828" s="301" t="s">
        <v>305</v>
      </c>
      <c r="L828" s="294">
        <v>0</v>
      </c>
      <c r="M828" s="226"/>
    </row>
    <row r="829" spans="2:13" s="229" customFormat="1" ht="15.75" customHeight="1" x14ac:dyDescent="0.15">
      <c r="B829" s="292"/>
      <c r="C829" s="274" t="s">
        <v>191</v>
      </c>
      <c r="D829" s="300">
        <v>3.2</v>
      </c>
      <c r="E829" s="301">
        <v>3.2</v>
      </c>
      <c r="F829" s="294">
        <v>0</v>
      </c>
      <c r="G829" s="300">
        <v>3.1</v>
      </c>
      <c r="H829" s="301">
        <v>3</v>
      </c>
      <c r="I829" s="294">
        <v>-0.10000000000000009</v>
      </c>
      <c r="J829" s="300">
        <v>2</v>
      </c>
      <c r="K829" s="301">
        <v>2</v>
      </c>
      <c r="L829" s="294">
        <v>0</v>
      </c>
      <c r="M829" s="226"/>
    </row>
    <row r="830" spans="2:13" s="229" customFormat="1" ht="15.75" customHeight="1" x14ac:dyDescent="0.15">
      <c r="B830" s="292"/>
      <c r="C830" s="274" t="s">
        <v>192</v>
      </c>
      <c r="D830" s="300">
        <v>3.2</v>
      </c>
      <c r="E830" s="301">
        <v>3</v>
      </c>
      <c r="F830" s="294">
        <v>-0.20000000000000018</v>
      </c>
      <c r="G830" s="300">
        <v>3</v>
      </c>
      <c r="H830" s="301">
        <v>3</v>
      </c>
      <c r="I830" s="294">
        <v>0</v>
      </c>
      <c r="J830" s="300">
        <v>2.2999999999999998</v>
      </c>
      <c r="K830" s="301">
        <v>2.5</v>
      </c>
      <c r="L830" s="294">
        <v>0.20000000000000018</v>
      </c>
      <c r="M830" s="226"/>
    </row>
    <row r="831" spans="2:13" s="229" customFormat="1" ht="15.75" customHeight="1" x14ac:dyDescent="0.15">
      <c r="B831" s="292"/>
      <c r="C831" s="274" t="s">
        <v>82</v>
      </c>
      <c r="D831" s="300">
        <v>3.3</v>
      </c>
      <c r="E831" s="301">
        <v>3</v>
      </c>
      <c r="F831" s="294">
        <v>-0.29999999999999982</v>
      </c>
      <c r="G831" s="300">
        <v>2.8</v>
      </c>
      <c r="H831" s="301">
        <v>2.6</v>
      </c>
      <c r="I831" s="294">
        <v>-0.19999999999999973</v>
      </c>
      <c r="J831" s="300">
        <v>2.2999999999999998</v>
      </c>
      <c r="K831" s="301">
        <v>1.7</v>
      </c>
      <c r="L831" s="294">
        <v>-0.59999999999999987</v>
      </c>
      <c r="M831" s="226"/>
    </row>
    <row r="832" spans="2:13" s="229" customFormat="1" ht="15.75" customHeight="1" x14ac:dyDescent="0.15">
      <c r="B832" s="292"/>
      <c r="C832" s="274" t="s">
        <v>193</v>
      </c>
      <c r="D832" s="300">
        <v>3.7</v>
      </c>
      <c r="E832" s="301">
        <v>3.3</v>
      </c>
      <c r="F832" s="294">
        <v>-0.40000000000000036</v>
      </c>
      <c r="G832" s="300">
        <v>2.6</v>
      </c>
      <c r="H832" s="301">
        <v>2.8</v>
      </c>
      <c r="I832" s="294">
        <v>0.19999999999999973</v>
      </c>
      <c r="J832" s="300">
        <v>1.8</v>
      </c>
      <c r="K832" s="301">
        <v>2.2999999999999998</v>
      </c>
      <c r="L832" s="294">
        <v>0.49999999999999978</v>
      </c>
      <c r="M832" s="226"/>
    </row>
    <row r="833" spans="2:13" s="229" customFormat="1" ht="15.75" customHeight="1" thickBot="1" x14ac:dyDescent="0.2">
      <c r="B833" s="270"/>
      <c r="C833" s="346" t="s">
        <v>83</v>
      </c>
      <c r="D833" s="302">
        <v>3.2</v>
      </c>
      <c r="E833" s="332">
        <v>3.2</v>
      </c>
      <c r="F833" s="304">
        <v>0</v>
      </c>
      <c r="G833" s="302">
        <v>3.2</v>
      </c>
      <c r="H833" s="332">
        <v>3.2</v>
      </c>
      <c r="I833" s="304">
        <v>0</v>
      </c>
      <c r="J833" s="302">
        <v>2.8</v>
      </c>
      <c r="K833" s="332">
        <v>2.2999999999999998</v>
      </c>
      <c r="L833" s="304">
        <v>-0.5</v>
      </c>
      <c r="M833" s="226"/>
    </row>
    <row r="834" spans="2:13" s="229" customFormat="1" ht="15.75" customHeight="1" thickBot="1" x14ac:dyDescent="0.2">
      <c r="B834" s="296"/>
      <c r="C834" s="296"/>
      <c r="D834" s="297"/>
      <c r="E834" s="297"/>
      <c r="F834" s="297"/>
      <c r="G834" s="297"/>
      <c r="H834" s="297"/>
      <c r="I834" s="297"/>
      <c r="J834" s="297"/>
      <c r="K834" s="297"/>
      <c r="L834" s="297"/>
      <c r="M834" s="226"/>
    </row>
    <row r="835" spans="2:13" s="229" customFormat="1" ht="15.75" customHeight="1" x14ac:dyDescent="0.15">
      <c r="B835" s="347" t="s">
        <v>250</v>
      </c>
      <c r="C835" s="351"/>
      <c r="D835" s="336">
        <v>3.78</v>
      </c>
      <c r="E835" s="337">
        <v>3.67</v>
      </c>
      <c r="F835" s="338">
        <v>-0.11</v>
      </c>
      <c r="G835" s="336">
        <v>3.38</v>
      </c>
      <c r="H835" s="337">
        <v>3.34</v>
      </c>
      <c r="I835" s="338">
        <v>-0.04</v>
      </c>
      <c r="J835" s="336">
        <v>2.4</v>
      </c>
      <c r="K835" s="337">
        <v>2.35</v>
      </c>
      <c r="L835" s="338">
        <v>-0.05</v>
      </c>
      <c r="M835" s="226"/>
    </row>
    <row r="836" spans="2:13" s="56" customFormat="1" ht="15.75" customHeight="1" thickBot="1" x14ac:dyDescent="0.2">
      <c r="B836" s="353" t="s">
        <v>286</v>
      </c>
      <c r="C836" s="349"/>
      <c r="D836" s="286">
        <v>3.61</v>
      </c>
      <c r="E836" s="287">
        <v>3.61</v>
      </c>
      <c r="F836" s="311">
        <v>0</v>
      </c>
      <c r="G836" s="299">
        <v>3.46</v>
      </c>
      <c r="H836" s="287">
        <v>3.42</v>
      </c>
      <c r="I836" s="312">
        <v>-4.0000000000000036E-2</v>
      </c>
      <c r="J836" s="286">
        <v>2.62</v>
      </c>
      <c r="K836" s="287">
        <v>2.5</v>
      </c>
      <c r="L836" s="288">
        <v>-0.12000000000000011</v>
      </c>
      <c r="M836" s="58"/>
    </row>
    <row r="837" spans="2:13" s="56" customFormat="1" ht="13.5" customHeight="1" x14ac:dyDescent="0.15">
      <c r="B837" s="350"/>
      <c r="C837" s="350"/>
      <c r="D837" s="217"/>
      <c r="E837" s="217"/>
      <c r="F837" s="335"/>
      <c r="G837" s="217"/>
      <c r="H837" s="217"/>
      <c r="I837" s="335"/>
      <c r="J837" s="217"/>
      <c r="K837" s="217"/>
      <c r="L837" s="217"/>
      <c r="M837" s="58"/>
    </row>
    <row r="838" spans="2:13" s="56" customFormat="1" ht="13.5" customHeight="1" x14ac:dyDescent="0.15">
      <c r="B838" s="58" t="s">
        <v>287</v>
      </c>
      <c r="C838" s="350"/>
      <c r="D838" s="217"/>
      <c r="E838" s="217"/>
      <c r="F838" s="335"/>
      <c r="G838" s="217"/>
      <c r="H838" s="217"/>
      <c r="I838" s="335"/>
      <c r="J838" s="217"/>
      <c r="K838" s="217"/>
      <c r="L838" s="217"/>
      <c r="M838" s="58"/>
    </row>
    <row r="839" spans="2:13" s="229" customFormat="1" ht="15.75" customHeight="1" x14ac:dyDescent="0.15">
      <c r="B839" s="296"/>
      <c r="C839" s="296"/>
      <c r="D839" s="297"/>
      <c r="E839" s="297"/>
      <c r="F839" s="297"/>
      <c r="G839" s="297"/>
      <c r="H839" s="297"/>
      <c r="I839" s="297"/>
      <c r="J839" s="297"/>
      <c r="K839" s="297"/>
      <c r="L839" s="297"/>
      <c r="M839" s="226"/>
    </row>
    <row r="840" spans="2:13" s="229" customFormat="1" ht="15.75" customHeight="1" x14ac:dyDescent="0.15">
      <c r="B840" s="22" t="s">
        <v>88</v>
      </c>
      <c r="C840" s="22"/>
      <c r="D840" s="297"/>
      <c r="E840" s="297"/>
      <c r="F840" s="297"/>
      <c r="G840" s="297"/>
      <c r="H840" s="297"/>
      <c r="I840" s="297"/>
      <c r="J840" s="297"/>
      <c r="K840" s="297"/>
      <c r="L840" s="297"/>
      <c r="M840" s="226"/>
    </row>
    <row r="841" spans="2:13" s="229" customFormat="1" ht="15.75" customHeight="1" thickBot="1" x14ac:dyDescent="0.2">
      <c r="B841" s="555" t="s">
        <v>89</v>
      </c>
      <c r="C841" s="556"/>
      <c r="D841" s="548" t="s">
        <v>37</v>
      </c>
      <c r="E841" s="549"/>
      <c r="F841" s="550"/>
      <c r="G841" s="548" t="s">
        <v>38</v>
      </c>
      <c r="H841" s="549"/>
      <c r="I841" s="550"/>
      <c r="J841" s="548" t="s">
        <v>39</v>
      </c>
      <c r="K841" s="549"/>
      <c r="L841" s="550"/>
      <c r="M841" s="226"/>
    </row>
    <row r="842" spans="2:13" s="229" customFormat="1" ht="42" customHeight="1" x14ac:dyDescent="0.15">
      <c r="B842" s="557"/>
      <c r="C842" s="558"/>
      <c r="D842" s="271" t="s">
        <v>300</v>
      </c>
      <c r="E842" s="272" t="s">
        <v>301</v>
      </c>
      <c r="F842" s="273" t="s">
        <v>249</v>
      </c>
      <c r="G842" s="271" t="s">
        <v>300</v>
      </c>
      <c r="H842" s="272" t="s">
        <v>301</v>
      </c>
      <c r="I842" s="273" t="s">
        <v>249</v>
      </c>
      <c r="J842" s="271" t="s">
        <v>300</v>
      </c>
      <c r="K842" s="272" t="s">
        <v>301</v>
      </c>
      <c r="L842" s="273" t="s">
        <v>249</v>
      </c>
      <c r="M842" s="226"/>
    </row>
    <row r="843" spans="2:13" s="229" customFormat="1" ht="15.75" customHeight="1" x14ac:dyDescent="0.15">
      <c r="B843" s="269" t="s">
        <v>40</v>
      </c>
      <c r="C843" s="275" t="s">
        <v>90</v>
      </c>
      <c r="D843" s="318">
        <v>4.0999999999999996</v>
      </c>
      <c r="E843" s="319">
        <v>4.2</v>
      </c>
      <c r="F843" s="320">
        <v>0.10000000000000053</v>
      </c>
      <c r="G843" s="321">
        <v>3.8</v>
      </c>
      <c r="H843" s="319">
        <v>3.9</v>
      </c>
      <c r="I843" s="295">
        <v>0.10000000000000009</v>
      </c>
      <c r="J843" s="320">
        <v>2.5</v>
      </c>
      <c r="K843" s="306">
        <v>3.5</v>
      </c>
      <c r="L843" s="295">
        <v>1</v>
      </c>
      <c r="M843" s="226"/>
    </row>
    <row r="844" spans="2:13" s="229" customFormat="1" ht="15.75" customHeight="1" x14ac:dyDescent="0.15">
      <c r="B844" s="292" t="s">
        <v>41</v>
      </c>
      <c r="C844" s="70" t="s">
        <v>91</v>
      </c>
      <c r="D844" s="322">
        <v>3.9</v>
      </c>
      <c r="E844" s="323">
        <v>3.7</v>
      </c>
      <c r="F844" s="324">
        <v>-0.19999999999999973</v>
      </c>
      <c r="G844" s="325">
        <v>3.5</v>
      </c>
      <c r="H844" s="323">
        <v>3.4</v>
      </c>
      <c r="I844" s="294">
        <v>-0.10000000000000009</v>
      </c>
      <c r="J844" s="324">
        <v>2.6</v>
      </c>
      <c r="K844" s="301">
        <v>2.5</v>
      </c>
      <c r="L844" s="294">
        <v>-0.10000000000000009</v>
      </c>
      <c r="M844" s="226"/>
    </row>
    <row r="845" spans="2:13" s="229" customFormat="1" ht="15.75" customHeight="1" x14ac:dyDescent="0.15">
      <c r="B845" s="292" t="s">
        <v>48</v>
      </c>
      <c r="C845" s="70" t="s">
        <v>254</v>
      </c>
      <c r="D845" s="322">
        <v>3.9</v>
      </c>
      <c r="E845" s="323">
        <v>3.7</v>
      </c>
      <c r="F845" s="324">
        <v>-0.19999999999999973</v>
      </c>
      <c r="G845" s="325">
        <v>3.4</v>
      </c>
      <c r="H845" s="323">
        <v>3.4</v>
      </c>
      <c r="I845" s="294">
        <v>0</v>
      </c>
      <c r="J845" s="324">
        <v>2.5</v>
      </c>
      <c r="K845" s="301">
        <v>2.5</v>
      </c>
      <c r="L845" s="294">
        <v>0</v>
      </c>
      <c r="M845" s="226"/>
    </row>
    <row r="846" spans="2:13" s="229" customFormat="1" ht="15.75" customHeight="1" x14ac:dyDescent="0.15">
      <c r="B846" s="292" t="s">
        <v>52</v>
      </c>
      <c r="C846" s="70" t="s">
        <v>92</v>
      </c>
      <c r="D846" s="322">
        <v>3.9</v>
      </c>
      <c r="E846" s="323">
        <v>3.7</v>
      </c>
      <c r="F846" s="324">
        <v>-0.19999999999999973</v>
      </c>
      <c r="G846" s="325">
        <v>3.5</v>
      </c>
      <c r="H846" s="323">
        <v>3.4</v>
      </c>
      <c r="I846" s="294">
        <v>-0.10000000000000009</v>
      </c>
      <c r="J846" s="324">
        <v>2.7</v>
      </c>
      <c r="K846" s="301">
        <v>2.4</v>
      </c>
      <c r="L846" s="294">
        <v>-0.30000000000000027</v>
      </c>
      <c r="M846" s="226"/>
    </row>
    <row r="847" spans="2:13" s="229" customFormat="1" ht="15.75" customHeight="1" x14ac:dyDescent="0.15">
      <c r="B847" s="292" t="s">
        <v>56</v>
      </c>
      <c r="C847" s="70" t="s">
        <v>93</v>
      </c>
      <c r="D847" s="322">
        <v>3.8</v>
      </c>
      <c r="E847" s="323">
        <v>3.7</v>
      </c>
      <c r="F847" s="324">
        <v>-9.9999999999999645E-2</v>
      </c>
      <c r="G847" s="325">
        <v>3.6</v>
      </c>
      <c r="H847" s="323">
        <v>3.4</v>
      </c>
      <c r="I847" s="294">
        <v>-0.20000000000000018</v>
      </c>
      <c r="J847" s="324">
        <v>2</v>
      </c>
      <c r="K847" s="301">
        <v>2</v>
      </c>
      <c r="L847" s="294">
        <v>0</v>
      </c>
      <c r="M847" s="226"/>
    </row>
    <row r="848" spans="2:13" s="229" customFormat="1" ht="15.75" customHeight="1" x14ac:dyDescent="0.15">
      <c r="B848" s="292" t="s">
        <v>61</v>
      </c>
      <c r="C848" s="70" t="s">
        <v>94</v>
      </c>
      <c r="D848" s="322">
        <v>3.7</v>
      </c>
      <c r="E848" s="323">
        <v>3.6</v>
      </c>
      <c r="F848" s="324">
        <v>-0.10000000000000009</v>
      </c>
      <c r="G848" s="325">
        <v>3.2</v>
      </c>
      <c r="H848" s="323">
        <v>3.3</v>
      </c>
      <c r="I848" s="294">
        <v>9.9999999999999645E-2</v>
      </c>
      <c r="J848" s="324">
        <v>2.2999999999999998</v>
      </c>
      <c r="K848" s="301">
        <v>2.2000000000000002</v>
      </c>
      <c r="L848" s="294">
        <v>-9.9999999999999645E-2</v>
      </c>
      <c r="M848" s="226"/>
    </row>
    <row r="849" spans="2:13" s="229" customFormat="1" ht="15.75" customHeight="1" x14ac:dyDescent="0.15">
      <c r="B849" s="292" t="s">
        <v>69</v>
      </c>
      <c r="C849" s="70" t="s">
        <v>95</v>
      </c>
      <c r="D849" s="322">
        <v>3.9</v>
      </c>
      <c r="E849" s="323">
        <v>3.9</v>
      </c>
      <c r="F849" s="324">
        <v>0</v>
      </c>
      <c r="G849" s="325">
        <v>3.5</v>
      </c>
      <c r="H849" s="323">
        <v>3.4</v>
      </c>
      <c r="I849" s="294">
        <v>-0.10000000000000009</v>
      </c>
      <c r="J849" s="324">
        <v>2.4</v>
      </c>
      <c r="K849" s="301">
        <v>2.2999999999999998</v>
      </c>
      <c r="L849" s="294">
        <v>-0.10000000000000009</v>
      </c>
      <c r="M849" s="226"/>
    </row>
    <row r="850" spans="2:13" s="229" customFormat="1" ht="15.75" customHeight="1" x14ac:dyDescent="0.15">
      <c r="B850" s="292" t="s">
        <v>75</v>
      </c>
      <c r="C850" s="70" t="s">
        <v>93</v>
      </c>
      <c r="D850" s="322">
        <v>3.9</v>
      </c>
      <c r="E850" s="323">
        <v>3.8</v>
      </c>
      <c r="F850" s="324">
        <v>-0.10000000000000009</v>
      </c>
      <c r="G850" s="325">
        <v>3.4</v>
      </c>
      <c r="H850" s="323">
        <v>3.5</v>
      </c>
      <c r="I850" s="294">
        <v>0.10000000000000009</v>
      </c>
      <c r="J850" s="324">
        <v>3</v>
      </c>
      <c r="K850" s="301">
        <v>3</v>
      </c>
      <c r="L850" s="294">
        <v>0</v>
      </c>
      <c r="M850" s="226"/>
    </row>
    <row r="851" spans="2:13" s="229" customFormat="1" ht="15.75" customHeight="1" thickBot="1" x14ac:dyDescent="0.2">
      <c r="B851" s="270" t="s">
        <v>80</v>
      </c>
      <c r="C851" s="72" t="s">
        <v>255</v>
      </c>
      <c r="D851" s="326">
        <v>3.4</v>
      </c>
      <c r="E851" s="327">
        <v>3.3</v>
      </c>
      <c r="F851" s="328">
        <v>-0.10000000000000009</v>
      </c>
      <c r="G851" s="329">
        <v>3</v>
      </c>
      <c r="H851" s="327">
        <v>2.9</v>
      </c>
      <c r="I851" s="304">
        <v>-0.10000000000000009</v>
      </c>
      <c r="J851" s="328">
        <v>2.2000000000000002</v>
      </c>
      <c r="K851" s="332">
        <v>2.1</v>
      </c>
      <c r="L851" s="304">
        <v>-0.10000000000000009</v>
      </c>
      <c r="M851" s="226"/>
    </row>
    <row r="852" spans="2:13" s="229" customFormat="1" ht="13.5" customHeight="1" x14ac:dyDescent="0.15"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6"/>
    </row>
    <row r="853" spans="2:13" ht="13.5" customHeight="1" x14ac:dyDescent="0.15">
      <c r="B853" s="233" t="s">
        <v>96</v>
      </c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7"/>
    </row>
    <row r="854" spans="2:13" ht="13.5" customHeight="1" x14ac:dyDescent="0.15">
      <c r="B854" s="234" t="s">
        <v>97</v>
      </c>
      <c r="C854" s="22" t="s">
        <v>199</v>
      </c>
      <c r="D854" s="139"/>
      <c r="E854" s="139"/>
      <c r="F854" s="139"/>
      <c r="G854" s="139"/>
      <c r="H854" s="139"/>
      <c r="I854" s="139"/>
      <c r="J854" s="139"/>
      <c r="K854" s="139"/>
      <c r="L854" s="139"/>
      <c r="M854" s="227"/>
    </row>
    <row r="855" spans="2:13" ht="13.5" customHeight="1" x14ac:dyDescent="0.15">
      <c r="B855" s="22"/>
      <c r="C855" s="22" t="s">
        <v>200</v>
      </c>
      <c r="D855" s="22"/>
      <c r="E855" s="22"/>
      <c r="F855" s="22"/>
      <c r="G855" s="22"/>
      <c r="H855" s="22"/>
      <c r="I855" s="22"/>
      <c r="J855" s="22"/>
      <c r="K855" s="22"/>
      <c r="L855" s="22"/>
      <c r="M855" s="227"/>
    </row>
    <row r="856" spans="2:13" ht="13.5" customHeight="1" x14ac:dyDescent="0.15">
      <c r="B856" s="234" t="s">
        <v>98</v>
      </c>
      <c r="C856" s="22" t="s">
        <v>201</v>
      </c>
      <c r="D856" s="22"/>
      <c r="E856" s="22"/>
      <c r="F856" s="22"/>
      <c r="G856" s="22"/>
      <c r="H856" s="22"/>
      <c r="I856" s="22"/>
      <c r="J856" s="22"/>
      <c r="K856" s="22"/>
      <c r="L856" s="22"/>
      <c r="M856" s="227"/>
    </row>
    <row r="857" spans="2:13" ht="13.5" customHeight="1" x14ac:dyDescent="0.15">
      <c r="B857" s="22"/>
      <c r="C857" s="22" t="s">
        <v>168</v>
      </c>
      <c r="D857" s="22"/>
      <c r="E857" s="22"/>
      <c r="F857" s="22"/>
      <c r="G857" s="22"/>
      <c r="H857" s="22"/>
      <c r="I857" s="22"/>
      <c r="J857" s="22"/>
      <c r="K857" s="22"/>
      <c r="L857" s="22"/>
      <c r="M857" s="227"/>
    </row>
    <row r="858" spans="2:13" ht="13.5" customHeight="1" x14ac:dyDescent="0.15">
      <c r="B858" s="234" t="s">
        <v>99</v>
      </c>
      <c r="C858" s="22" t="s">
        <v>202</v>
      </c>
      <c r="D858" s="22"/>
      <c r="E858" s="22"/>
      <c r="F858" s="22"/>
      <c r="G858" s="22"/>
      <c r="H858" s="22"/>
      <c r="I858" s="22"/>
      <c r="J858" s="22"/>
      <c r="K858" s="22"/>
      <c r="L858" s="22"/>
      <c r="M858" s="227"/>
    </row>
    <row r="859" spans="2:13" ht="13.5" customHeight="1" x14ac:dyDescent="0.15">
      <c r="B859" s="22"/>
      <c r="C859" s="22" t="s">
        <v>203</v>
      </c>
      <c r="D859" s="22"/>
      <c r="E859" s="22"/>
      <c r="F859" s="22"/>
      <c r="G859" s="22"/>
      <c r="H859" s="22"/>
      <c r="I859" s="22"/>
      <c r="J859" s="22"/>
      <c r="K859" s="22"/>
      <c r="L859" s="22"/>
      <c r="M859" s="227"/>
    </row>
    <row r="860" spans="2:13" ht="13.5" customHeight="1" x14ac:dyDescent="0.15">
      <c r="B860" s="357" t="s">
        <v>297</v>
      </c>
      <c r="C860" s="356" t="s">
        <v>298</v>
      </c>
      <c r="D860" s="22"/>
      <c r="E860" s="22"/>
      <c r="F860" s="22"/>
      <c r="G860" s="22"/>
      <c r="H860" s="22"/>
      <c r="I860" s="22"/>
      <c r="J860" s="22"/>
      <c r="K860" s="22"/>
      <c r="L860" s="22"/>
      <c r="M860" s="227"/>
    </row>
    <row r="861" spans="2:13" ht="17.25" customHeight="1" x14ac:dyDescent="0.15"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90" t="s">
        <v>266</v>
      </c>
      <c r="M861" s="227"/>
    </row>
    <row r="862" spans="2:13" s="229" customFormat="1" ht="27" customHeight="1" x14ac:dyDescent="0.15">
      <c r="B862" s="50" t="s">
        <v>251</v>
      </c>
      <c r="C862" s="226"/>
      <c r="D862" s="226"/>
      <c r="E862" s="226"/>
      <c r="F862" s="226"/>
      <c r="G862" s="226"/>
      <c r="H862" s="226"/>
      <c r="I862" s="226"/>
      <c r="J862" s="230"/>
      <c r="K862" s="230"/>
      <c r="L862" s="230"/>
      <c r="M862" s="230"/>
    </row>
    <row r="863" spans="2:13" s="229" customFormat="1" ht="15.75" customHeight="1" thickBot="1" x14ac:dyDescent="0.2">
      <c r="B863" s="551" t="s">
        <v>35</v>
      </c>
      <c r="C863" s="553" t="s">
        <v>36</v>
      </c>
      <c r="D863" s="548" t="s">
        <v>37</v>
      </c>
      <c r="E863" s="549"/>
      <c r="F863" s="550"/>
      <c r="G863" s="548" t="s">
        <v>38</v>
      </c>
      <c r="H863" s="549"/>
      <c r="I863" s="550"/>
      <c r="J863" s="548" t="s">
        <v>39</v>
      </c>
      <c r="K863" s="549"/>
      <c r="L863" s="550"/>
      <c r="M863" s="226"/>
    </row>
    <row r="864" spans="2:13" s="229" customFormat="1" ht="42" customHeight="1" x14ac:dyDescent="0.15">
      <c r="B864" s="552"/>
      <c r="C864" s="554"/>
      <c r="D864" s="271" t="s">
        <v>300</v>
      </c>
      <c r="E864" s="272" t="s">
        <v>301</v>
      </c>
      <c r="F864" s="273" t="s">
        <v>249</v>
      </c>
      <c r="G864" s="271" t="s">
        <v>300</v>
      </c>
      <c r="H864" s="272" t="s">
        <v>301</v>
      </c>
      <c r="I864" s="273" t="s">
        <v>249</v>
      </c>
      <c r="J864" s="271" t="s">
        <v>300</v>
      </c>
      <c r="K864" s="272" t="s">
        <v>301</v>
      </c>
      <c r="L864" s="273" t="s">
        <v>249</v>
      </c>
      <c r="M864" s="226"/>
    </row>
    <row r="865" spans="2:17" s="229" customFormat="1" ht="15.75" customHeight="1" x14ac:dyDescent="0.15">
      <c r="B865" s="270" t="s">
        <v>40</v>
      </c>
      <c r="C865" s="346" t="s">
        <v>40</v>
      </c>
      <c r="D865" s="330">
        <v>4.5</v>
      </c>
      <c r="E865" s="331">
        <v>4.4000000000000004</v>
      </c>
      <c r="F865" s="293">
        <v>-9.9999999999999645E-2</v>
      </c>
      <c r="G865" s="330">
        <v>3.7</v>
      </c>
      <c r="H865" s="331">
        <v>4.0999999999999996</v>
      </c>
      <c r="I865" s="293">
        <v>0.39999999999999947</v>
      </c>
      <c r="J865" s="307">
        <v>3</v>
      </c>
      <c r="K865" s="331" t="s">
        <v>303</v>
      </c>
      <c r="L865" s="293">
        <v>0</v>
      </c>
      <c r="M865" s="226"/>
    </row>
    <row r="866" spans="2:17" s="229" customFormat="1" ht="15.75" customHeight="1" x14ac:dyDescent="0.15">
      <c r="B866" s="292" t="s">
        <v>41</v>
      </c>
      <c r="C866" s="274" t="s">
        <v>42</v>
      </c>
      <c r="D866" s="300">
        <v>4.5999999999999996</v>
      </c>
      <c r="E866" s="301">
        <v>4.2</v>
      </c>
      <c r="F866" s="294">
        <v>-0.39999999999999947</v>
      </c>
      <c r="G866" s="300">
        <v>4.3</v>
      </c>
      <c r="H866" s="301">
        <v>4</v>
      </c>
      <c r="I866" s="294">
        <v>-0.29999999999999982</v>
      </c>
      <c r="J866" s="305">
        <v>3.8</v>
      </c>
      <c r="K866" s="301">
        <v>3.3</v>
      </c>
      <c r="L866" s="294">
        <v>-0.5</v>
      </c>
      <c r="M866" s="226"/>
    </row>
    <row r="867" spans="2:17" s="229" customFormat="1" ht="15.75" customHeight="1" x14ac:dyDescent="0.15">
      <c r="B867" s="292"/>
      <c r="C867" s="274" t="s">
        <v>43</v>
      </c>
      <c r="D867" s="300">
        <v>4.2</v>
      </c>
      <c r="E867" s="301">
        <v>4</v>
      </c>
      <c r="F867" s="294">
        <v>-0.20000000000000018</v>
      </c>
      <c r="G867" s="300">
        <v>3.8</v>
      </c>
      <c r="H867" s="301">
        <v>3.8</v>
      </c>
      <c r="I867" s="294">
        <v>0</v>
      </c>
      <c r="J867" s="300">
        <v>3</v>
      </c>
      <c r="K867" s="301">
        <v>2.7</v>
      </c>
      <c r="L867" s="294">
        <v>-0.29999999999999982</v>
      </c>
      <c r="M867" s="226"/>
    </row>
    <row r="868" spans="2:17" s="229" customFormat="1" ht="15.75" customHeight="1" x14ac:dyDescent="0.15">
      <c r="B868" s="292"/>
      <c r="C868" s="274" t="s">
        <v>44</v>
      </c>
      <c r="D868" s="300">
        <v>4.2</v>
      </c>
      <c r="E868" s="301">
        <v>4.3</v>
      </c>
      <c r="F868" s="294">
        <v>9.9999999999999645E-2</v>
      </c>
      <c r="G868" s="300">
        <v>3.9</v>
      </c>
      <c r="H868" s="301">
        <v>3.9</v>
      </c>
      <c r="I868" s="294">
        <v>0</v>
      </c>
      <c r="J868" s="300">
        <v>3.3</v>
      </c>
      <c r="K868" s="301">
        <v>3.3</v>
      </c>
      <c r="L868" s="294">
        <v>0</v>
      </c>
      <c r="M868" s="226"/>
      <c r="N868" s="232"/>
      <c r="O868" s="232"/>
      <c r="P868" s="232"/>
      <c r="Q868" s="232"/>
    </row>
    <row r="869" spans="2:17" s="229" customFormat="1" ht="15.75" customHeight="1" x14ac:dyDescent="0.2">
      <c r="B869" s="292"/>
      <c r="C869" s="274" t="s">
        <v>45</v>
      </c>
      <c r="D869" s="300">
        <v>4.5</v>
      </c>
      <c r="E869" s="301">
        <v>3.9</v>
      </c>
      <c r="F869" s="294">
        <v>-0.60000000000000009</v>
      </c>
      <c r="G869" s="300">
        <v>3.9</v>
      </c>
      <c r="H869" s="301">
        <v>3.4</v>
      </c>
      <c r="I869" s="294">
        <v>-0.5</v>
      </c>
      <c r="J869" s="300">
        <v>2.8</v>
      </c>
      <c r="K869" s="301">
        <v>2.6</v>
      </c>
      <c r="L869" s="294">
        <v>-0.19999999999999973</v>
      </c>
      <c r="M869" s="226"/>
      <c r="N869" s="187"/>
      <c r="O869" s="187"/>
      <c r="P869" s="187"/>
      <c r="Q869" s="187"/>
    </row>
    <row r="870" spans="2:17" s="229" customFormat="1" ht="15.75" customHeight="1" x14ac:dyDescent="0.2">
      <c r="B870" s="292"/>
      <c r="C870" s="274" t="s">
        <v>46</v>
      </c>
      <c r="D870" s="300">
        <v>4.7</v>
      </c>
      <c r="E870" s="301">
        <v>4</v>
      </c>
      <c r="F870" s="294">
        <v>-0.70000000000000018</v>
      </c>
      <c r="G870" s="300">
        <v>4</v>
      </c>
      <c r="H870" s="301">
        <v>3</v>
      </c>
      <c r="I870" s="294">
        <v>-1</v>
      </c>
      <c r="J870" s="300" t="s">
        <v>23</v>
      </c>
      <c r="K870" s="301" t="s">
        <v>23</v>
      </c>
      <c r="L870" s="294" t="s">
        <v>23</v>
      </c>
      <c r="M870" s="226"/>
      <c r="N870" s="187"/>
      <c r="O870" s="187"/>
      <c r="P870" s="187"/>
      <c r="Q870" s="187"/>
    </row>
    <row r="871" spans="2:17" s="229" customFormat="1" ht="15.75" customHeight="1" x14ac:dyDescent="0.2">
      <c r="B871" s="270"/>
      <c r="C871" s="346" t="s">
        <v>47</v>
      </c>
      <c r="D871" s="300">
        <v>4.0999999999999996</v>
      </c>
      <c r="E871" s="301">
        <v>4</v>
      </c>
      <c r="F871" s="294">
        <v>-9.9999999999999645E-2</v>
      </c>
      <c r="G871" s="300">
        <v>3.6</v>
      </c>
      <c r="H871" s="301">
        <v>3.7</v>
      </c>
      <c r="I871" s="294">
        <v>0.10000000000000009</v>
      </c>
      <c r="J871" s="302">
        <v>3</v>
      </c>
      <c r="K871" s="301">
        <v>2.2999999999999998</v>
      </c>
      <c r="L871" s="294">
        <v>-0.70000000000000018</v>
      </c>
      <c r="M871" s="226"/>
      <c r="N871" s="187"/>
      <c r="O871" s="187"/>
      <c r="P871" s="187"/>
      <c r="Q871" s="187"/>
    </row>
    <row r="872" spans="2:17" s="229" customFormat="1" ht="15.75" customHeight="1" x14ac:dyDescent="0.15">
      <c r="B872" s="292" t="s">
        <v>48</v>
      </c>
      <c r="C872" s="274" t="s">
        <v>183</v>
      </c>
      <c r="D872" s="305">
        <v>4.5</v>
      </c>
      <c r="E872" s="306">
        <v>4.2</v>
      </c>
      <c r="F872" s="295">
        <v>-0.29999999999999982</v>
      </c>
      <c r="G872" s="305">
        <v>3.5</v>
      </c>
      <c r="H872" s="306">
        <v>3.4</v>
      </c>
      <c r="I872" s="295">
        <v>-0.10000000000000009</v>
      </c>
      <c r="J872" s="305">
        <v>3</v>
      </c>
      <c r="K872" s="306" t="s">
        <v>308</v>
      </c>
      <c r="L872" s="295">
        <v>1</v>
      </c>
      <c r="M872" s="226"/>
      <c r="N872" s="232"/>
      <c r="O872" s="232"/>
      <c r="P872" s="232"/>
      <c r="Q872" s="232"/>
    </row>
    <row r="873" spans="2:17" s="229" customFormat="1" ht="15.75" customHeight="1" x14ac:dyDescent="0.15">
      <c r="B873" s="292"/>
      <c r="C873" s="274" t="s">
        <v>49</v>
      </c>
      <c r="D873" s="300">
        <v>3.9</v>
      </c>
      <c r="E873" s="301">
        <v>4.3</v>
      </c>
      <c r="F873" s="294">
        <v>0.39999999999999991</v>
      </c>
      <c r="G873" s="300">
        <v>3.6</v>
      </c>
      <c r="H873" s="301">
        <v>4.3</v>
      </c>
      <c r="I873" s="294">
        <v>0.69999999999999973</v>
      </c>
      <c r="J873" s="300">
        <v>3</v>
      </c>
      <c r="K873" s="301" t="s">
        <v>304</v>
      </c>
      <c r="L873" s="294">
        <v>0.5</v>
      </c>
      <c r="M873" s="226"/>
      <c r="N873" s="232"/>
      <c r="O873" s="232"/>
      <c r="P873" s="232"/>
      <c r="Q873" s="232"/>
    </row>
    <row r="874" spans="2:17" s="229" customFormat="1" ht="15.75" customHeight="1" x14ac:dyDescent="0.15">
      <c r="B874" s="292"/>
      <c r="C874" s="274" t="s">
        <v>184</v>
      </c>
      <c r="D874" s="300">
        <v>4</v>
      </c>
      <c r="E874" s="301">
        <v>4.0999999999999996</v>
      </c>
      <c r="F874" s="294">
        <v>9.9999999999999645E-2</v>
      </c>
      <c r="G874" s="300">
        <v>3.5</v>
      </c>
      <c r="H874" s="301">
        <v>3.8</v>
      </c>
      <c r="I874" s="294">
        <v>0.29999999999999982</v>
      </c>
      <c r="J874" s="300">
        <v>2</v>
      </c>
      <c r="K874" s="301" t="s">
        <v>305</v>
      </c>
      <c r="L874" s="294">
        <v>0</v>
      </c>
      <c r="M874" s="226"/>
      <c r="N874" s="232"/>
      <c r="O874" s="232"/>
      <c r="P874" s="232"/>
      <c r="Q874" s="232"/>
    </row>
    <row r="875" spans="2:17" s="229" customFormat="1" ht="15.75" customHeight="1" x14ac:dyDescent="0.15">
      <c r="B875" s="292"/>
      <c r="C875" s="274" t="s">
        <v>185</v>
      </c>
      <c r="D875" s="300">
        <v>4.3</v>
      </c>
      <c r="E875" s="301">
        <v>3.8</v>
      </c>
      <c r="F875" s="294">
        <v>-0.5</v>
      </c>
      <c r="G875" s="300">
        <v>3.8</v>
      </c>
      <c r="H875" s="301">
        <v>3.8</v>
      </c>
      <c r="I875" s="294">
        <v>0</v>
      </c>
      <c r="J875" s="300" t="s">
        <v>23</v>
      </c>
      <c r="K875" s="301" t="s">
        <v>23</v>
      </c>
      <c r="L875" s="294" t="s">
        <v>23</v>
      </c>
      <c r="M875" s="226"/>
      <c r="N875" s="232"/>
      <c r="O875" s="232"/>
      <c r="P875" s="232"/>
      <c r="Q875" s="232"/>
    </row>
    <row r="876" spans="2:17" s="229" customFormat="1" ht="15.75" customHeight="1" x14ac:dyDescent="0.15">
      <c r="B876" s="292"/>
      <c r="C876" s="274" t="s">
        <v>186</v>
      </c>
      <c r="D876" s="300">
        <v>4.5</v>
      </c>
      <c r="E876" s="301" t="s">
        <v>308</v>
      </c>
      <c r="F876" s="294">
        <v>-0.5</v>
      </c>
      <c r="G876" s="300">
        <v>3.5</v>
      </c>
      <c r="H876" s="301" t="s">
        <v>304</v>
      </c>
      <c r="I876" s="294">
        <v>0</v>
      </c>
      <c r="J876" s="300">
        <v>4</v>
      </c>
      <c r="K876" s="301" t="s">
        <v>305</v>
      </c>
      <c r="L876" s="294">
        <v>-2</v>
      </c>
      <c r="M876" s="226"/>
      <c r="N876" s="232"/>
      <c r="O876" s="232"/>
      <c r="P876" s="232"/>
      <c r="Q876" s="232"/>
    </row>
    <row r="877" spans="2:17" s="229" customFormat="1" ht="15.75" customHeight="1" x14ac:dyDescent="0.15">
      <c r="B877" s="292"/>
      <c r="C877" s="274" t="s">
        <v>50</v>
      </c>
      <c r="D877" s="300">
        <v>4.7</v>
      </c>
      <c r="E877" s="301">
        <v>4.3</v>
      </c>
      <c r="F877" s="294">
        <v>-0.40000000000000036</v>
      </c>
      <c r="G877" s="300">
        <v>3.8</v>
      </c>
      <c r="H877" s="301">
        <v>3.8</v>
      </c>
      <c r="I877" s="294">
        <v>0</v>
      </c>
      <c r="J877" s="300">
        <v>3.5</v>
      </c>
      <c r="K877" s="301">
        <v>3.2</v>
      </c>
      <c r="L877" s="294">
        <v>-0.29999999999999982</v>
      </c>
      <c r="M877" s="226"/>
      <c r="N877" s="232"/>
      <c r="O877" s="232"/>
      <c r="P877" s="232"/>
      <c r="Q877" s="232"/>
    </row>
    <row r="878" spans="2:17" s="229" customFormat="1" ht="15.75" customHeight="1" x14ac:dyDescent="0.15">
      <c r="B878" s="292"/>
      <c r="C878" s="274" t="s">
        <v>187</v>
      </c>
      <c r="D878" s="300">
        <v>4.3</v>
      </c>
      <c r="E878" s="301">
        <v>4</v>
      </c>
      <c r="F878" s="294">
        <v>-0.29999999999999982</v>
      </c>
      <c r="G878" s="300">
        <v>3.3</v>
      </c>
      <c r="H878" s="301">
        <v>3.2</v>
      </c>
      <c r="I878" s="294">
        <v>-9.9999999999999645E-2</v>
      </c>
      <c r="J878" s="300" t="s">
        <v>23</v>
      </c>
      <c r="K878" s="301" t="s">
        <v>23</v>
      </c>
      <c r="L878" s="294" t="s">
        <v>23</v>
      </c>
      <c r="M878" s="226"/>
      <c r="N878" s="232"/>
      <c r="O878" s="232"/>
      <c r="P878" s="232"/>
      <c r="Q878" s="232"/>
    </row>
    <row r="879" spans="2:17" s="229" customFormat="1" ht="15.75" customHeight="1" x14ac:dyDescent="0.15">
      <c r="B879" s="292"/>
      <c r="C879" s="274" t="s">
        <v>51</v>
      </c>
      <c r="D879" s="300">
        <v>4</v>
      </c>
      <c r="E879" s="301">
        <v>4</v>
      </c>
      <c r="F879" s="294">
        <v>0</v>
      </c>
      <c r="G879" s="300">
        <v>3.4</v>
      </c>
      <c r="H879" s="301">
        <v>3.3</v>
      </c>
      <c r="I879" s="294">
        <v>-0.10000000000000009</v>
      </c>
      <c r="J879" s="300">
        <v>2.7</v>
      </c>
      <c r="K879" s="301">
        <v>3</v>
      </c>
      <c r="L879" s="294">
        <v>0.29999999999999982</v>
      </c>
      <c r="M879" s="226"/>
      <c r="N879" s="232"/>
      <c r="O879" s="232"/>
      <c r="P879" s="232"/>
      <c r="Q879" s="232"/>
    </row>
    <row r="880" spans="2:17" s="229" customFormat="1" ht="15.75" customHeight="1" x14ac:dyDescent="0.2">
      <c r="B880" s="270"/>
      <c r="C880" s="346" t="s">
        <v>188</v>
      </c>
      <c r="D880" s="302">
        <v>4</v>
      </c>
      <c r="E880" s="303">
        <v>3.6</v>
      </c>
      <c r="F880" s="304">
        <v>-0.39999999999999991</v>
      </c>
      <c r="G880" s="302">
        <v>4</v>
      </c>
      <c r="H880" s="303">
        <v>3.1</v>
      </c>
      <c r="I880" s="304">
        <v>-0.89999999999999991</v>
      </c>
      <c r="J880" s="302">
        <v>2</v>
      </c>
      <c r="K880" s="303" t="s">
        <v>303</v>
      </c>
      <c r="L880" s="304">
        <v>1</v>
      </c>
      <c r="M880" s="226"/>
      <c r="N880" s="187"/>
      <c r="O880" s="187"/>
      <c r="P880" s="187"/>
      <c r="Q880" s="188"/>
    </row>
    <row r="881" spans="2:17" s="229" customFormat="1" ht="15.75" customHeight="1" x14ac:dyDescent="0.2">
      <c r="B881" s="292" t="s">
        <v>52</v>
      </c>
      <c r="C881" s="274" t="s">
        <v>53</v>
      </c>
      <c r="D881" s="305">
        <v>4.5</v>
      </c>
      <c r="E881" s="306">
        <v>4.3</v>
      </c>
      <c r="F881" s="295">
        <v>-0.20000000000000018</v>
      </c>
      <c r="G881" s="305">
        <v>4.2</v>
      </c>
      <c r="H881" s="306">
        <v>3.9</v>
      </c>
      <c r="I881" s="295">
        <v>-0.30000000000000027</v>
      </c>
      <c r="J881" s="305">
        <v>3.3</v>
      </c>
      <c r="K881" s="306">
        <v>3.1</v>
      </c>
      <c r="L881" s="295">
        <v>-0.19999999999999973</v>
      </c>
      <c r="M881" s="226"/>
      <c r="N881" s="187"/>
      <c r="O881" s="187"/>
      <c r="P881" s="187"/>
      <c r="Q881" s="188"/>
    </row>
    <row r="882" spans="2:17" s="229" customFormat="1" ht="15.75" customHeight="1" x14ac:dyDescent="0.2">
      <c r="B882" s="292"/>
      <c r="C882" s="274" t="s">
        <v>54</v>
      </c>
      <c r="D882" s="300">
        <v>3.5</v>
      </c>
      <c r="E882" s="301" t="s">
        <v>303</v>
      </c>
      <c r="F882" s="294">
        <v>-0.5</v>
      </c>
      <c r="G882" s="300">
        <v>3</v>
      </c>
      <c r="H882" s="301" t="s">
        <v>303</v>
      </c>
      <c r="I882" s="294">
        <v>0</v>
      </c>
      <c r="J882" s="300" t="s">
        <v>23</v>
      </c>
      <c r="K882" s="301" t="s">
        <v>23</v>
      </c>
      <c r="L882" s="294" t="s">
        <v>23</v>
      </c>
      <c r="M882" s="226"/>
      <c r="N882" s="187"/>
      <c r="O882" s="187"/>
      <c r="P882" s="187"/>
      <c r="Q882" s="188"/>
    </row>
    <row r="883" spans="2:17" s="229" customFormat="1" ht="15.75" customHeight="1" x14ac:dyDescent="0.15">
      <c r="B883" s="270"/>
      <c r="C883" s="346" t="s">
        <v>55</v>
      </c>
      <c r="D883" s="302">
        <v>3.9</v>
      </c>
      <c r="E883" s="303">
        <v>3.9</v>
      </c>
      <c r="F883" s="304">
        <v>0</v>
      </c>
      <c r="G883" s="302">
        <v>3.4</v>
      </c>
      <c r="H883" s="303">
        <v>3.5</v>
      </c>
      <c r="I883" s="304">
        <v>0.10000000000000009</v>
      </c>
      <c r="J883" s="302">
        <v>4</v>
      </c>
      <c r="K883" s="303">
        <v>2.7</v>
      </c>
      <c r="L883" s="304">
        <v>-1.2999999999999998</v>
      </c>
      <c r="M883" s="226"/>
    </row>
    <row r="884" spans="2:17" s="229" customFormat="1" ht="15.75" customHeight="1" x14ac:dyDescent="0.15">
      <c r="B884" s="292" t="s">
        <v>56</v>
      </c>
      <c r="C884" s="274" t="s">
        <v>57</v>
      </c>
      <c r="D884" s="305">
        <v>4.0999999999999996</v>
      </c>
      <c r="E884" s="306">
        <v>4.0999999999999996</v>
      </c>
      <c r="F884" s="295">
        <v>0</v>
      </c>
      <c r="G884" s="305">
        <v>3.9</v>
      </c>
      <c r="H884" s="306">
        <v>3.6</v>
      </c>
      <c r="I884" s="295">
        <v>-0.29999999999999982</v>
      </c>
      <c r="J884" s="305">
        <v>4</v>
      </c>
      <c r="K884" s="306" t="s">
        <v>308</v>
      </c>
      <c r="L884" s="295">
        <v>0</v>
      </c>
      <c r="M884" s="226"/>
    </row>
    <row r="885" spans="2:17" s="229" customFormat="1" ht="15.75" customHeight="1" x14ac:dyDescent="0.15">
      <c r="B885" s="292"/>
      <c r="C885" s="274" t="s">
        <v>58</v>
      </c>
      <c r="D885" s="300">
        <v>4.2</v>
      </c>
      <c r="E885" s="301">
        <v>4.4000000000000004</v>
      </c>
      <c r="F885" s="294">
        <v>0.20000000000000018</v>
      </c>
      <c r="G885" s="300">
        <v>3.7</v>
      </c>
      <c r="H885" s="301">
        <v>3.7</v>
      </c>
      <c r="I885" s="294">
        <v>0</v>
      </c>
      <c r="J885" s="300">
        <v>3</v>
      </c>
      <c r="K885" s="301" t="s">
        <v>23</v>
      </c>
      <c r="L885" s="294" t="s">
        <v>23</v>
      </c>
      <c r="M885" s="226"/>
    </row>
    <row r="886" spans="2:17" s="229" customFormat="1" ht="15.75" customHeight="1" x14ac:dyDescent="0.15">
      <c r="B886" s="292"/>
      <c r="C886" s="274" t="s">
        <v>59</v>
      </c>
      <c r="D886" s="300">
        <v>4</v>
      </c>
      <c r="E886" s="301">
        <v>4.0999999999999996</v>
      </c>
      <c r="F886" s="294">
        <v>9.9999999999999645E-2</v>
      </c>
      <c r="G886" s="300">
        <v>3.7</v>
      </c>
      <c r="H886" s="301">
        <v>3.5</v>
      </c>
      <c r="I886" s="294">
        <v>-0.20000000000000018</v>
      </c>
      <c r="J886" s="300" t="s">
        <v>23</v>
      </c>
      <c r="K886" s="301" t="s">
        <v>23</v>
      </c>
      <c r="L886" s="294" t="s">
        <v>23</v>
      </c>
      <c r="M886" s="226"/>
    </row>
    <row r="887" spans="2:17" s="229" customFormat="1" ht="15.75" customHeight="1" x14ac:dyDescent="0.15">
      <c r="B887" s="270"/>
      <c r="C887" s="346" t="s">
        <v>60</v>
      </c>
      <c r="D887" s="302">
        <v>4</v>
      </c>
      <c r="E887" s="303" t="s">
        <v>310</v>
      </c>
      <c r="F887" s="304">
        <v>1</v>
      </c>
      <c r="G887" s="302">
        <v>4.3</v>
      </c>
      <c r="H887" s="303" t="s">
        <v>304</v>
      </c>
      <c r="I887" s="304">
        <v>-0.79999999999999982</v>
      </c>
      <c r="J887" s="302">
        <v>3</v>
      </c>
      <c r="K887" s="303" t="s">
        <v>303</v>
      </c>
      <c r="L887" s="304">
        <v>0</v>
      </c>
      <c r="M887" s="226"/>
    </row>
    <row r="888" spans="2:17" s="229" customFormat="1" ht="15.75" customHeight="1" x14ac:dyDescent="0.15">
      <c r="B888" s="292" t="s">
        <v>61</v>
      </c>
      <c r="C888" s="274" t="s">
        <v>62</v>
      </c>
      <c r="D888" s="305">
        <v>4</v>
      </c>
      <c r="E888" s="306">
        <v>3.8</v>
      </c>
      <c r="F888" s="295">
        <v>-0.20000000000000018</v>
      </c>
      <c r="G888" s="305">
        <v>3.6</v>
      </c>
      <c r="H888" s="306">
        <v>3.8</v>
      </c>
      <c r="I888" s="295">
        <v>0.19999999999999973</v>
      </c>
      <c r="J888" s="305">
        <v>2</v>
      </c>
      <c r="K888" s="306" t="s">
        <v>303</v>
      </c>
      <c r="L888" s="295">
        <v>1</v>
      </c>
      <c r="M888" s="226"/>
    </row>
    <row r="889" spans="2:17" s="229" customFormat="1" ht="15.75" customHeight="1" x14ac:dyDescent="0.15">
      <c r="B889" s="292"/>
      <c r="C889" s="274" t="s">
        <v>63</v>
      </c>
      <c r="D889" s="300">
        <v>4.2</v>
      </c>
      <c r="E889" s="301">
        <v>4</v>
      </c>
      <c r="F889" s="294">
        <v>-0.20000000000000018</v>
      </c>
      <c r="G889" s="300">
        <v>3.4</v>
      </c>
      <c r="H889" s="301">
        <v>3.3</v>
      </c>
      <c r="I889" s="294">
        <v>-0.10000000000000009</v>
      </c>
      <c r="J889" s="300">
        <v>2.7</v>
      </c>
      <c r="K889" s="301">
        <v>2.7</v>
      </c>
      <c r="L889" s="294">
        <v>0</v>
      </c>
      <c r="M889" s="226"/>
    </row>
    <row r="890" spans="2:17" s="229" customFormat="1" ht="15.75" customHeight="1" x14ac:dyDescent="0.15">
      <c r="B890" s="292"/>
      <c r="C890" s="274" t="s">
        <v>64</v>
      </c>
      <c r="D890" s="300">
        <v>3.7</v>
      </c>
      <c r="E890" s="301">
        <v>3.7</v>
      </c>
      <c r="F890" s="294">
        <v>0</v>
      </c>
      <c r="G890" s="300">
        <v>3.7</v>
      </c>
      <c r="H890" s="301">
        <v>3.7</v>
      </c>
      <c r="I890" s="294">
        <v>0</v>
      </c>
      <c r="J890" s="300">
        <v>3</v>
      </c>
      <c r="K890" s="301" t="s">
        <v>304</v>
      </c>
      <c r="L890" s="294">
        <v>0.5</v>
      </c>
      <c r="M890" s="226"/>
    </row>
    <row r="891" spans="2:17" s="229" customFormat="1" ht="15.75" customHeight="1" x14ac:dyDescent="0.15">
      <c r="B891" s="292"/>
      <c r="C891" s="274" t="s">
        <v>65</v>
      </c>
      <c r="D891" s="300">
        <v>4.5</v>
      </c>
      <c r="E891" s="301">
        <v>4.5</v>
      </c>
      <c r="F891" s="294">
        <v>0</v>
      </c>
      <c r="G891" s="300">
        <v>3.9</v>
      </c>
      <c r="H891" s="301">
        <v>3.8</v>
      </c>
      <c r="I891" s="294">
        <v>-0.10000000000000009</v>
      </c>
      <c r="J891" s="300">
        <v>3</v>
      </c>
      <c r="K891" s="301">
        <v>2.8</v>
      </c>
      <c r="L891" s="294">
        <v>-0.20000000000000018</v>
      </c>
      <c r="M891" s="226"/>
    </row>
    <row r="892" spans="2:17" s="229" customFormat="1" ht="15.75" customHeight="1" x14ac:dyDescent="0.15">
      <c r="B892" s="292"/>
      <c r="C892" s="274" t="s">
        <v>66</v>
      </c>
      <c r="D892" s="300">
        <v>4</v>
      </c>
      <c r="E892" s="301">
        <v>4</v>
      </c>
      <c r="F892" s="294">
        <v>0</v>
      </c>
      <c r="G892" s="300">
        <v>3.5</v>
      </c>
      <c r="H892" s="301">
        <v>3.8</v>
      </c>
      <c r="I892" s="294">
        <v>0.29999999999999982</v>
      </c>
      <c r="J892" s="300">
        <v>2.8</v>
      </c>
      <c r="K892" s="301">
        <v>2.8</v>
      </c>
      <c r="L892" s="294">
        <v>0</v>
      </c>
      <c r="M892" s="226"/>
    </row>
    <row r="893" spans="2:17" s="229" customFormat="1" ht="15.75" customHeight="1" x14ac:dyDescent="0.15">
      <c r="B893" s="292"/>
      <c r="C893" s="274" t="s">
        <v>67</v>
      </c>
      <c r="D893" s="300">
        <v>4</v>
      </c>
      <c r="E893" s="301">
        <v>4.5</v>
      </c>
      <c r="F893" s="294">
        <v>0.5</v>
      </c>
      <c r="G893" s="300">
        <v>3.5</v>
      </c>
      <c r="H893" s="301">
        <v>4</v>
      </c>
      <c r="I893" s="294">
        <v>0.5</v>
      </c>
      <c r="J893" s="300">
        <v>2.4</v>
      </c>
      <c r="K893" s="301">
        <v>3</v>
      </c>
      <c r="L893" s="294">
        <v>0.60000000000000009</v>
      </c>
      <c r="M893" s="226"/>
    </row>
    <row r="894" spans="2:17" s="229" customFormat="1" ht="15.75" customHeight="1" x14ac:dyDescent="0.15">
      <c r="B894" s="270"/>
      <c r="C894" s="346" t="s">
        <v>68</v>
      </c>
      <c r="D894" s="302">
        <v>4</v>
      </c>
      <c r="E894" s="303">
        <v>4.2</v>
      </c>
      <c r="F894" s="304">
        <v>0.20000000000000018</v>
      </c>
      <c r="G894" s="302">
        <v>3.8</v>
      </c>
      <c r="H894" s="303">
        <v>3.8</v>
      </c>
      <c r="I894" s="304">
        <v>0</v>
      </c>
      <c r="J894" s="302">
        <v>2.7</v>
      </c>
      <c r="K894" s="303">
        <v>2.7</v>
      </c>
      <c r="L894" s="304">
        <v>0</v>
      </c>
      <c r="M894" s="226"/>
    </row>
    <row r="895" spans="2:17" s="229" customFormat="1" ht="15.75" customHeight="1" x14ac:dyDescent="0.15">
      <c r="B895" s="292" t="s">
        <v>69</v>
      </c>
      <c r="C895" s="274" t="s">
        <v>70</v>
      </c>
      <c r="D895" s="305">
        <v>4.3</v>
      </c>
      <c r="E895" s="306">
        <v>4.7</v>
      </c>
      <c r="F895" s="295">
        <v>0.40000000000000036</v>
      </c>
      <c r="G895" s="305">
        <v>4.7</v>
      </c>
      <c r="H895" s="306">
        <v>5</v>
      </c>
      <c r="I895" s="295">
        <v>0.29999999999999982</v>
      </c>
      <c r="J895" s="305">
        <v>3.5</v>
      </c>
      <c r="K895" s="306" t="s">
        <v>308</v>
      </c>
      <c r="L895" s="295">
        <v>0.5</v>
      </c>
      <c r="M895" s="226"/>
    </row>
    <row r="896" spans="2:17" s="229" customFormat="1" ht="15.75" customHeight="1" x14ac:dyDescent="0.15">
      <c r="B896" s="292"/>
      <c r="C896" s="274" t="s">
        <v>71</v>
      </c>
      <c r="D896" s="300">
        <v>4.0999999999999996</v>
      </c>
      <c r="E896" s="301">
        <v>4</v>
      </c>
      <c r="F896" s="294">
        <v>-9.9999999999999645E-2</v>
      </c>
      <c r="G896" s="300">
        <v>3.4</v>
      </c>
      <c r="H896" s="301">
        <v>3.6</v>
      </c>
      <c r="I896" s="294">
        <v>0.20000000000000018</v>
      </c>
      <c r="J896" s="300" t="s">
        <v>23</v>
      </c>
      <c r="K896" s="301" t="s">
        <v>23</v>
      </c>
      <c r="L896" s="294" t="s">
        <v>23</v>
      </c>
      <c r="M896" s="226"/>
    </row>
    <row r="897" spans="2:13" s="229" customFormat="1" ht="15.75" customHeight="1" x14ac:dyDescent="0.15">
      <c r="B897" s="292"/>
      <c r="C897" s="274" t="s">
        <v>72</v>
      </c>
      <c r="D897" s="300">
        <v>4.7</v>
      </c>
      <c r="E897" s="301">
        <v>4.8</v>
      </c>
      <c r="F897" s="294">
        <v>9.9999999999999645E-2</v>
      </c>
      <c r="G897" s="300">
        <v>4.2</v>
      </c>
      <c r="H897" s="301">
        <v>4.2</v>
      </c>
      <c r="I897" s="294">
        <v>0</v>
      </c>
      <c r="J897" s="300">
        <v>3.7</v>
      </c>
      <c r="K897" s="301">
        <v>3.7</v>
      </c>
      <c r="L897" s="294">
        <v>0</v>
      </c>
      <c r="M897" s="226"/>
    </row>
    <row r="898" spans="2:13" s="229" customFormat="1" ht="15.75" customHeight="1" x14ac:dyDescent="0.15">
      <c r="B898" s="292"/>
      <c r="C898" s="274" t="s">
        <v>73</v>
      </c>
      <c r="D898" s="300">
        <v>4.3</v>
      </c>
      <c r="E898" s="301">
        <v>4.4000000000000004</v>
      </c>
      <c r="F898" s="294">
        <v>0.10000000000000053</v>
      </c>
      <c r="G898" s="300">
        <v>3.5</v>
      </c>
      <c r="H898" s="301">
        <v>3.6</v>
      </c>
      <c r="I898" s="294">
        <v>0.10000000000000009</v>
      </c>
      <c r="J898" s="300">
        <v>3</v>
      </c>
      <c r="K898" s="301">
        <v>3</v>
      </c>
      <c r="L898" s="294">
        <v>0</v>
      </c>
      <c r="M898" s="226"/>
    </row>
    <row r="899" spans="2:13" s="229" customFormat="1" ht="15.75" customHeight="1" x14ac:dyDescent="0.15">
      <c r="B899" s="270"/>
      <c r="C899" s="346" t="s">
        <v>74</v>
      </c>
      <c r="D899" s="302">
        <v>4.5</v>
      </c>
      <c r="E899" s="303">
        <v>4</v>
      </c>
      <c r="F899" s="304">
        <v>-0.5</v>
      </c>
      <c r="G899" s="302">
        <v>3.5</v>
      </c>
      <c r="H899" s="303">
        <v>3.3</v>
      </c>
      <c r="I899" s="304">
        <v>-0.20000000000000018</v>
      </c>
      <c r="J899" s="302" t="s">
        <v>23</v>
      </c>
      <c r="K899" s="303" t="s">
        <v>23</v>
      </c>
      <c r="L899" s="304" t="s">
        <v>23</v>
      </c>
      <c r="M899" s="226"/>
    </row>
    <row r="900" spans="2:13" s="229" customFormat="1" ht="15.75" customHeight="1" x14ac:dyDescent="0.15">
      <c r="B900" s="292" t="s">
        <v>75</v>
      </c>
      <c r="C900" s="274" t="s">
        <v>76</v>
      </c>
      <c r="D900" s="305">
        <v>4</v>
      </c>
      <c r="E900" s="306">
        <v>3.8</v>
      </c>
      <c r="F900" s="295">
        <v>-0.20000000000000018</v>
      </c>
      <c r="G900" s="305">
        <v>3.4</v>
      </c>
      <c r="H900" s="306">
        <v>3.3</v>
      </c>
      <c r="I900" s="295">
        <v>-0.10000000000000009</v>
      </c>
      <c r="J900" s="305" t="s">
        <v>23</v>
      </c>
      <c r="K900" s="306" t="s">
        <v>23</v>
      </c>
      <c r="L900" s="295" t="s">
        <v>23</v>
      </c>
      <c r="M900" s="226"/>
    </row>
    <row r="901" spans="2:13" s="229" customFormat="1" ht="15.75" customHeight="1" x14ac:dyDescent="0.15">
      <c r="B901" s="292"/>
      <c r="C901" s="274" t="s">
        <v>77</v>
      </c>
      <c r="D901" s="300">
        <v>4.3</v>
      </c>
      <c r="E901" s="301">
        <v>4</v>
      </c>
      <c r="F901" s="294">
        <v>-0.29999999999999982</v>
      </c>
      <c r="G901" s="300">
        <v>4.3</v>
      </c>
      <c r="H901" s="301">
        <v>4.3</v>
      </c>
      <c r="I901" s="294">
        <v>0</v>
      </c>
      <c r="J901" s="300" t="s">
        <v>23</v>
      </c>
      <c r="K901" s="301" t="s">
        <v>23</v>
      </c>
      <c r="L901" s="294" t="s">
        <v>23</v>
      </c>
      <c r="M901" s="226"/>
    </row>
    <row r="902" spans="2:13" s="229" customFormat="1" ht="15.75" customHeight="1" x14ac:dyDescent="0.15">
      <c r="B902" s="292"/>
      <c r="C902" s="274" t="s">
        <v>78</v>
      </c>
      <c r="D902" s="300">
        <v>4</v>
      </c>
      <c r="E902" s="301">
        <v>3.3</v>
      </c>
      <c r="F902" s="294">
        <v>-0.70000000000000018</v>
      </c>
      <c r="G902" s="300">
        <v>3.3</v>
      </c>
      <c r="H902" s="301">
        <v>3.3</v>
      </c>
      <c r="I902" s="294">
        <v>0</v>
      </c>
      <c r="J902" s="300" t="s">
        <v>23</v>
      </c>
      <c r="K902" s="301" t="s">
        <v>23</v>
      </c>
      <c r="L902" s="294" t="s">
        <v>23</v>
      </c>
      <c r="M902" s="226"/>
    </row>
    <row r="903" spans="2:13" s="229" customFormat="1" ht="15.75" customHeight="1" x14ac:dyDescent="0.15">
      <c r="B903" s="270"/>
      <c r="C903" s="346" t="s">
        <v>79</v>
      </c>
      <c r="D903" s="302">
        <v>4</v>
      </c>
      <c r="E903" s="303">
        <v>4</v>
      </c>
      <c r="F903" s="304">
        <v>0</v>
      </c>
      <c r="G903" s="302">
        <v>3</v>
      </c>
      <c r="H903" s="303">
        <v>3.5</v>
      </c>
      <c r="I903" s="304">
        <v>0.5</v>
      </c>
      <c r="J903" s="302" t="s">
        <v>23</v>
      </c>
      <c r="K903" s="303" t="s">
        <v>23</v>
      </c>
      <c r="L903" s="304" t="s">
        <v>23</v>
      </c>
      <c r="M903" s="226"/>
    </row>
    <row r="904" spans="2:13" s="229" customFormat="1" ht="15.75" customHeight="1" x14ac:dyDescent="0.15">
      <c r="B904" s="292" t="s">
        <v>80</v>
      </c>
      <c r="C904" s="274" t="s">
        <v>81</v>
      </c>
      <c r="D904" s="300">
        <v>4.4000000000000004</v>
      </c>
      <c r="E904" s="301">
        <v>4</v>
      </c>
      <c r="F904" s="294">
        <v>-0.40000000000000036</v>
      </c>
      <c r="G904" s="300">
        <v>3.8</v>
      </c>
      <c r="H904" s="301">
        <v>3.6</v>
      </c>
      <c r="I904" s="294">
        <v>-0.19999999999999973</v>
      </c>
      <c r="J904" s="300" t="s">
        <v>23</v>
      </c>
      <c r="K904" s="301" t="s">
        <v>305</v>
      </c>
      <c r="L904" s="294" t="s">
        <v>23</v>
      </c>
      <c r="M904" s="226"/>
    </row>
    <row r="905" spans="2:13" s="229" customFormat="1" ht="15.75" customHeight="1" x14ac:dyDescent="0.15">
      <c r="B905" s="292"/>
      <c r="C905" s="274" t="s">
        <v>189</v>
      </c>
      <c r="D905" s="300">
        <v>4</v>
      </c>
      <c r="E905" s="301">
        <v>4</v>
      </c>
      <c r="F905" s="294">
        <v>0</v>
      </c>
      <c r="G905" s="300">
        <v>3.4</v>
      </c>
      <c r="H905" s="301">
        <v>3.1</v>
      </c>
      <c r="I905" s="294">
        <v>-0.29999999999999982</v>
      </c>
      <c r="J905" s="300">
        <v>2.6</v>
      </c>
      <c r="K905" s="301">
        <v>2.2999999999999998</v>
      </c>
      <c r="L905" s="294">
        <v>-0.30000000000000027</v>
      </c>
      <c r="M905" s="226"/>
    </row>
    <row r="906" spans="2:13" s="229" customFormat="1" ht="15.75" customHeight="1" x14ac:dyDescent="0.15">
      <c r="B906" s="292"/>
      <c r="C906" s="274" t="s">
        <v>190</v>
      </c>
      <c r="D906" s="300">
        <v>5</v>
      </c>
      <c r="E906" s="301" t="s">
        <v>310</v>
      </c>
      <c r="F906" s="294">
        <v>0</v>
      </c>
      <c r="G906" s="300">
        <v>4</v>
      </c>
      <c r="H906" s="301" t="s">
        <v>308</v>
      </c>
      <c r="I906" s="294">
        <v>0</v>
      </c>
      <c r="J906" s="300" t="s">
        <v>23</v>
      </c>
      <c r="K906" s="301" t="s">
        <v>23</v>
      </c>
      <c r="L906" s="294" t="s">
        <v>23</v>
      </c>
      <c r="M906" s="226"/>
    </row>
    <row r="907" spans="2:13" s="229" customFormat="1" ht="15.75" customHeight="1" x14ac:dyDescent="0.15">
      <c r="B907" s="292"/>
      <c r="C907" s="274" t="s">
        <v>191</v>
      </c>
      <c r="D907" s="300">
        <v>3.6</v>
      </c>
      <c r="E907" s="301">
        <v>3.7</v>
      </c>
      <c r="F907" s="294">
        <v>0.10000000000000009</v>
      </c>
      <c r="G907" s="300">
        <v>3.3</v>
      </c>
      <c r="H907" s="301">
        <v>3.3</v>
      </c>
      <c r="I907" s="294">
        <v>0</v>
      </c>
      <c r="J907" s="300">
        <v>2.6</v>
      </c>
      <c r="K907" s="301">
        <v>2.5</v>
      </c>
      <c r="L907" s="294">
        <v>-0.10000000000000009</v>
      </c>
      <c r="M907" s="226"/>
    </row>
    <row r="908" spans="2:13" s="229" customFormat="1" ht="15.75" customHeight="1" x14ac:dyDescent="0.15">
      <c r="B908" s="292"/>
      <c r="C908" s="274" t="s">
        <v>192</v>
      </c>
      <c r="D908" s="300">
        <v>3.2</v>
      </c>
      <c r="E908" s="301">
        <v>4</v>
      </c>
      <c r="F908" s="294">
        <v>0.79999999999999982</v>
      </c>
      <c r="G908" s="300">
        <v>3</v>
      </c>
      <c r="H908" s="301">
        <v>3</v>
      </c>
      <c r="I908" s="294">
        <v>0</v>
      </c>
      <c r="J908" s="300" t="s">
        <v>23</v>
      </c>
      <c r="K908" s="301" t="s">
        <v>23</v>
      </c>
      <c r="L908" s="294" t="s">
        <v>23</v>
      </c>
      <c r="M908" s="226"/>
    </row>
    <row r="909" spans="2:13" s="229" customFormat="1" ht="15.75" customHeight="1" x14ac:dyDescent="0.15">
      <c r="B909" s="292"/>
      <c r="C909" s="274" t="s">
        <v>82</v>
      </c>
      <c r="D909" s="300">
        <v>3.6</v>
      </c>
      <c r="E909" s="301">
        <v>3.5</v>
      </c>
      <c r="F909" s="294">
        <v>-0.10000000000000009</v>
      </c>
      <c r="G909" s="300">
        <v>3</v>
      </c>
      <c r="H909" s="301">
        <v>3.2</v>
      </c>
      <c r="I909" s="294">
        <v>0.20000000000000018</v>
      </c>
      <c r="J909" s="300">
        <v>2</v>
      </c>
      <c r="K909" s="301" t="s">
        <v>305</v>
      </c>
      <c r="L909" s="294">
        <v>0</v>
      </c>
      <c r="M909" s="226"/>
    </row>
    <row r="910" spans="2:13" s="229" customFormat="1" ht="15.75" customHeight="1" x14ac:dyDescent="0.15">
      <c r="B910" s="292"/>
      <c r="C910" s="274" t="s">
        <v>193</v>
      </c>
      <c r="D910" s="300">
        <v>4.0999999999999996</v>
      </c>
      <c r="E910" s="301">
        <v>3.9</v>
      </c>
      <c r="F910" s="294">
        <v>-0.19999999999999973</v>
      </c>
      <c r="G910" s="300">
        <v>3</v>
      </c>
      <c r="H910" s="301">
        <v>3.1</v>
      </c>
      <c r="I910" s="294">
        <v>0.10000000000000009</v>
      </c>
      <c r="J910" s="300">
        <v>2.5</v>
      </c>
      <c r="K910" s="301" t="s">
        <v>306</v>
      </c>
      <c r="L910" s="294">
        <v>0</v>
      </c>
      <c r="M910" s="226"/>
    </row>
    <row r="911" spans="2:13" s="229" customFormat="1" ht="15.75" customHeight="1" thickBot="1" x14ac:dyDescent="0.2">
      <c r="B911" s="270"/>
      <c r="C911" s="346" t="s">
        <v>83</v>
      </c>
      <c r="D911" s="302">
        <v>3.9</v>
      </c>
      <c r="E911" s="332">
        <v>4</v>
      </c>
      <c r="F911" s="304">
        <v>0.10000000000000009</v>
      </c>
      <c r="G911" s="302">
        <v>3.1</v>
      </c>
      <c r="H911" s="332">
        <v>3.2</v>
      </c>
      <c r="I911" s="304">
        <v>0.10000000000000009</v>
      </c>
      <c r="J911" s="302">
        <v>2.1</v>
      </c>
      <c r="K911" s="332">
        <v>2.2999999999999998</v>
      </c>
      <c r="L911" s="304">
        <v>0.19999999999999973</v>
      </c>
      <c r="M911" s="226"/>
    </row>
    <row r="912" spans="2:13" s="229" customFormat="1" ht="15.75" customHeight="1" thickBot="1" x14ac:dyDescent="0.2">
      <c r="B912" s="296"/>
      <c r="C912" s="296"/>
      <c r="D912" s="297"/>
      <c r="E912" s="297"/>
      <c r="F912" s="297"/>
      <c r="G912" s="297"/>
      <c r="H912" s="297"/>
      <c r="I912" s="297"/>
      <c r="J912" s="297"/>
      <c r="K912" s="297"/>
      <c r="L912" s="297"/>
      <c r="M912" s="226"/>
    </row>
    <row r="913" spans="2:13" s="229" customFormat="1" ht="15.75" customHeight="1" x14ac:dyDescent="0.15">
      <c r="B913" s="347" t="s">
        <v>250</v>
      </c>
      <c r="C913" s="351"/>
      <c r="D913" s="336">
        <v>4.1500000000000004</v>
      </c>
      <c r="E913" s="337">
        <v>4.09</v>
      </c>
      <c r="F913" s="338">
        <v>-0.06</v>
      </c>
      <c r="G913" s="336">
        <v>3.62</v>
      </c>
      <c r="H913" s="337">
        <v>3.61</v>
      </c>
      <c r="I913" s="338">
        <v>-0.01</v>
      </c>
      <c r="J913" s="336">
        <v>2.92</v>
      </c>
      <c r="K913" s="337">
        <v>2.89</v>
      </c>
      <c r="L913" s="338">
        <v>-0.03</v>
      </c>
      <c r="M913" s="226"/>
    </row>
    <row r="914" spans="2:13" s="56" customFormat="1" ht="15.75" customHeight="1" thickBot="1" x14ac:dyDescent="0.2">
      <c r="B914" s="353" t="s">
        <v>286</v>
      </c>
      <c r="C914" s="349"/>
      <c r="D914" s="286">
        <v>4.1500000000000004</v>
      </c>
      <c r="E914" s="287">
        <v>4.1100000000000003</v>
      </c>
      <c r="F914" s="311">
        <v>-4.0000000000000036E-2</v>
      </c>
      <c r="G914" s="299">
        <v>3.77</v>
      </c>
      <c r="H914" s="287">
        <v>3.81</v>
      </c>
      <c r="I914" s="312">
        <v>4.0000000000000036E-2</v>
      </c>
      <c r="J914" s="286">
        <v>3.13</v>
      </c>
      <c r="K914" s="287">
        <v>2.8</v>
      </c>
      <c r="L914" s="288">
        <v>-0.33000000000000007</v>
      </c>
      <c r="M914" s="58"/>
    </row>
    <row r="915" spans="2:13" s="56" customFormat="1" ht="13.5" customHeight="1" x14ac:dyDescent="0.15">
      <c r="B915" s="350"/>
      <c r="C915" s="350"/>
      <c r="D915" s="217"/>
      <c r="E915" s="217"/>
      <c r="F915" s="335"/>
      <c r="G915" s="217"/>
      <c r="H915" s="217"/>
      <c r="I915" s="335"/>
      <c r="J915" s="217"/>
      <c r="K915" s="217"/>
      <c r="L915" s="217"/>
      <c r="M915" s="58"/>
    </row>
    <row r="916" spans="2:13" s="56" customFormat="1" ht="13.5" customHeight="1" x14ac:dyDescent="0.15">
      <c r="B916" s="58" t="s">
        <v>287</v>
      </c>
      <c r="C916" s="350"/>
      <c r="D916" s="217"/>
      <c r="E916" s="217"/>
      <c r="F916" s="335"/>
      <c r="G916" s="217"/>
      <c r="H916" s="217"/>
      <c r="I916" s="335"/>
      <c r="J916" s="217"/>
      <c r="K916" s="217"/>
      <c r="L916" s="217"/>
      <c r="M916" s="58"/>
    </row>
    <row r="917" spans="2:13" s="229" customFormat="1" ht="15.75" customHeight="1" x14ac:dyDescent="0.15">
      <c r="B917" s="296"/>
      <c r="C917" s="296"/>
      <c r="D917" s="297"/>
      <c r="E917" s="297"/>
      <c r="F917" s="297"/>
      <c r="G917" s="297"/>
      <c r="H917" s="297"/>
      <c r="I917" s="297"/>
      <c r="J917" s="297"/>
      <c r="K917" s="297"/>
      <c r="L917" s="297"/>
      <c r="M917" s="226"/>
    </row>
    <row r="918" spans="2:13" s="229" customFormat="1" ht="15.75" customHeight="1" x14ac:dyDescent="0.15">
      <c r="B918" s="22" t="s">
        <v>88</v>
      </c>
      <c r="C918" s="22"/>
      <c r="D918" s="297"/>
      <c r="E918" s="297"/>
      <c r="F918" s="297"/>
      <c r="G918" s="297"/>
      <c r="H918" s="297"/>
      <c r="I918" s="297"/>
      <c r="J918" s="297"/>
      <c r="K918" s="297"/>
      <c r="L918" s="297"/>
      <c r="M918" s="226"/>
    </row>
    <row r="919" spans="2:13" s="229" customFormat="1" ht="15.75" customHeight="1" thickBot="1" x14ac:dyDescent="0.2">
      <c r="B919" s="555" t="s">
        <v>89</v>
      </c>
      <c r="C919" s="556"/>
      <c r="D919" s="548" t="s">
        <v>37</v>
      </c>
      <c r="E919" s="549"/>
      <c r="F919" s="550"/>
      <c r="G919" s="548" t="s">
        <v>38</v>
      </c>
      <c r="H919" s="549"/>
      <c r="I919" s="550"/>
      <c r="J919" s="548" t="s">
        <v>39</v>
      </c>
      <c r="K919" s="549"/>
      <c r="L919" s="550"/>
      <c r="M919" s="226"/>
    </row>
    <row r="920" spans="2:13" s="229" customFormat="1" ht="42" customHeight="1" x14ac:dyDescent="0.15">
      <c r="B920" s="557"/>
      <c r="C920" s="558"/>
      <c r="D920" s="271" t="s">
        <v>300</v>
      </c>
      <c r="E920" s="272" t="s">
        <v>301</v>
      </c>
      <c r="F920" s="273" t="s">
        <v>249</v>
      </c>
      <c r="G920" s="271" t="s">
        <v>300</v>
      </c>
      <c r="H920" s="272" t="s">
        <v>301</v>
      </c>
      <c r="I920" s="273" t="s">
        <v>249</v>
      </c>
      <c r="J920" s="271" t="s">
        <v>300</v>
      </c>
      <c r="K920" s="272" t="s">
        <v>301</v>
      </c>
      <c r="L920" s="273" t="s">
        <v>249</v>
      </c>
      <c r="M920" s="226"/>
    </row>
    <row r="921" spans="2:13" s="229" customFormat="1" ht="15.75" customHeight="1" x14ac:dyDescent="0.15">
      <c r="B921" s="269" t="s">
        <v>40</v>
      </c>
      <c r="C921" s="275" t="s">
        <v>90</v>
      </c>
      <c r="D921" s="318">
        <v>4.5</v>
      </c>
      <c r="E921" s="319">
        <v>4.4000000000000004</v>
      </c>
      <c r="F921" s="320">
        <v>-9.9999999999999645E-2</v>
      </c>
      <c r="G921" s="321">
        <v>3.7</v>
      </c>
      <c r="H921" s="319">
        <v>4.0999999999999996</v>
      </c>
      <c r="I921" s="295">
        <v>0.39999999999999947</v>
      </c>
      <c r="J921" s="320">
        <v>3</v>
      </c>
      <c r="K921" s="306">
        <v>3</v>
      </c>
      <c r="L921" s="295">
        <v>0</v>
      </c>
      <c r="M921" s="226"/>
    </row>
    <row r="922" spans="2:13" s="229" customFormat="1" ht="15.75" customHeight="1" x14ac:dyDescent="0.15">
      <c r="B922" s="292" t="s">
        <v>41</v>
      </c>
      <c r="C922" s="70" t="s">
        <v>91</v>
      </c>
      <c r="D922" s="322">
        <v>4.3</v>
      </c>
      <c r="E922" s="323">
        <v>4.0999999999999996</v>
      </c>
      <c r="F922" s="324">
        <v>-0.20000000000000018</v>
      </c>
      <c r="G922" s="325">
        <v>3.9</v>
      </c>
      <c r="H922" s="323">
        <v>3.7</v>
      </c>
      <c r="I922" s="294">
        <v>-0.19999999999999973</v>
      </c>
      <c r="J922" s="324">
        <v>3.2</v>
      </c>
      <c r="K922" s="301">
        <v>2.8</v>
      </c>
      <c r="L922" s="294">
        <v>-0.40000000000000036</v>
      </c>
      <c r="M922" s="226"/>
    </row>
    <row r="923" spans="2:13" s="229" customFormat="1" ht="15.75" customHeight="1" x14ac:dyDescent="0.15">
      <c r="B923" s="292" t="s">
        <v>48</v>
      </c>
      <c r="C923" s="70" t="s">
        <v>254</v>
      </c>
      <c r="D923" s="322">
        <v>4.2</v>
      </c>
      <c r="E923" s="323">
        <v>4</v>
      </c>
      <c r="F923" s="324">
        <v>-0.20000000000000018</v>
      </c>
      <c r="G923" s="325">
        <v>3.6</v>
      </c>
      <c r="H923" s="323">
        <v>3.6</v>
      </c>
      <c r="I923" s="294">
        <v>0</v>
      </c>
      <c r="J923" s="324">
        <v>3</v>
      </c>
      <c r="K923" s="301">
        <v>3.1</v>
      </c>
      <c r="L923" s="294">
        <v>0.10000000000000009</v>
      </c>
      <c r="M923" s="226"/>
    </row>
    <row r="924" spans="2:13" s="229" customFormat="1" ht="15.75" customHeight="1" x14ac:dyDescent="0.15">
      <c r="B924" s="292" t="s">
        <v>52</v>
      </c>
      <c r="C924" s="70" t="s">
        <v>92</v>
      </c>
      <c r="D924" s="322">
        <v>4.3</v>
      </c>
      <c r="E924" s="323">
        <v>4.0999999999999996</v>
      </c>
      <c r="F924" s="324">
        <v>-0.20000000000000018</v>
      </c>
      <c r="G924" s="325">
        <v>3.9</v>
      </c>
      <c r="H924" s="323">
        <v>3.7</v>
      </c>
      <c r="I924" s="294">
        <v>-0.19999999999999973</v>
      </c>
      <c r="J924" s="324">
        <v>3.4</v>
      </c>
      <c r="K924" s="301">
        <v>3</v>
      </c>
      <c r="L924" s="294">
        <v>-0.39999999999999991</v>
      </c>
      <c r="M924" s="226"/>
    </row>
    <row r="925" spans="2:13" s="229" customFormat="1" ht="15.75" customHeight="1" x14ac:dyDescent="0.15">
      <c r="B925" s="292" t="s">
        <v>56</v>
      </c>
      <c r="C925" s="70" t="s">
        <v>93</v>
      </c>
      <c r="D925" s="322">
        <v>4.0999999999999996</v>
      </c>
      <c r="E925" s="323">
        <v>4.3</v>
      </c>
      <c r="F925" s="324">
        <v>0.20000000000000018</v>
      </c>
      <c r="G925" s="325">
        <v>3.8</v>
      </c>
      <c r="H925" s="323">
        <v>3.6</v>
      </c>
      <c r="I925" s="294">
        <v>-0.19999999999999973</v>
      </c>
      <c r="J925" s="324">
        <v>3.3</v>
      </c>
      <c r="K925" s="301">
        <v>3.5</v>
      </c>
      <c r="L925" s="294">
        <v>0.20000000000000018</v>
      </c>
      <c r="M925" s="226"/>
    </row>
    <row r="926" spans="2:13" s="229" customFormat="1" ht="15.75" customHeight="1" x14ac:dyDescent="0.15">
      <c r="B926" s="292" t="s">
        <v>61</v>
      </c>
      <c r="C926" s="70" t="s">
        <v>94</v>
      </c>
      <c r="D926" s="322">
        <v>4.0999999999999996</v>
      </c>
      <c r="E926" s="323">
        <v>4.0999999999999996</v>
      </c>
      <c r="F926" s="324">
        <v>0</v>
      </c>
      <c r="G926" s="325">
        <v>3.7</v>
      </c>
      <c r="H926" s="323">
        <v>3.7</v>
      </c>
      <c r="I926" s="294">
        <v>0</v>
      </c>
      <c r="J926" s="324">
        <v>2.7</v>
      </c>
      <c r="K926" s="301">
        <v>2.9</v>
      </c>
      <c r="L926" s="294">
        <v>0.19999999999999973</v>
      </c>
      <c r="M926" s="226"/>
    </row>
    <row r="927" spans="2:13" s="229" customFormat="1" ht="15.75" customHeight="1" x14ac:dyDescent="0.15">
      <c r="B927" s="292" t="s">
        <v>69</v>
      </c>
      <c r="C927" s="70" t="s">
        <v>95</v>
      </c>
      <c r="D927" s="322">
        <v>4.3</v>
      </c>
      <c r="E927" s="323">
        <v>4.3</v>
      </c>
      <c r="F927" s="324">
        <v>0</v>
      </c>
      <c r="G927" s="325">
        <v>3.7</v>
      </c>
      <c r="H927" s="323">
        <v>3.8</v>
      </c>
      <c r="I927" s="294">
        <v>9.9999999999999645E-2</v>
      </c>
      <c r="J927" s="324">
        <v>3.4</v>
      </c>
      <c r="K927" s="301">
        <v>3.5</v>
      </c>
      <c r="L927" s="294">
        <v>0.10000000000000009</v>
      </c>
      <c r="M927" s="226"/>
    </row>
    <row r="928" spans="2:13" s="229" customFormat="1" ht="15.75" customHeight="1" x14ac:dyDescent="0.15">
      <c r="B928" s="292" t="s">
        <v>75</v>
      </c>
      <c r="C928" s="70" t="s">
        <v>93</v>
      </c>
      <c r="D928" s="322">
        <v>4.0999999999999996</v>
      </c>
      <c r="E928" s="323">
        <v>3.8</v>
      </c>
      <c r="F928" s="324">
        <v>-0.29999999999999982</v>
      </c>
      <c r="G928" s="325">
        <v>3.5</v>
      </c>
      <c r="H928" s="323">
        <v>3.6</v>
      </c>
      <c r="I928" s="294">
        <v>0.10000000000000009</v>
      </c>
      <c r="J928" s="324" t="s">
        <v>23</v>
      </c>
      <c r="K928" s="301" t="s">
        <v>23</v>
      </c>
      <c r="L928" s="294" t="s">
        <v>23</v>
      </c>
      <c r="M928" s="226"/>
    </row>
    <row r="929" spans="2:13" s="229" customFormat="1" ht="15.75" customHeight="1" thickBot="1" x14ac:dyDescent="0.2">
      <c r="B929" s="270" t="s">
        <v>80</v>
      </c>
      <c r="C929" s="72" t="s">
        <v>255</v>
      </c>
      <c r="D929" s="326">
        <v>3.9</v>
      </c>
      <c r="E929" s="327">
        <v>3.9</v>
      </c>
      <c r="F929" s="328">
        <v>0</v>
      </c>
      <c r="G929" s="329">
        <v>3.2</v>
      </c>
      <c r="H929" s="327">
        <v>3.2</v>
      </c>
      <c r="I929" s="304">
        <v>0</v>
      </c>
      <c r="J929" s="328">
        <v>2.4</v>
      </c>
      <c r="K929" s="332">
        <v>2.4</v>
      </c>
      <c r="L929" s="304">
        <v>0</v>
      </c>
      <c r="M929" s="226"/>
    </row>
    <row r="930" spans="2:13" s="229" customFormat="1" ht="13.5" customHeight="1" x14ac:dyDescent="0.15"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6"/>
    </row>
    <row r="931" spans="2:13" ht="13.5" customHeight="1" x14ac:dyDescent="0.15">
      <c r="B931" s="233" t="s">
        <v>96</v>
      </c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7"/>
    </row>
    <row r="932" spans="2:13" ht="13.5" customHeight="1" x14ac:dyDescent="0.15">
      <c r="B932" s="234" t="s">
        <v>97</v>
      </c>
      <c r="C932" s="22" t="s">
        <v>199</v>
      </c>
      <c r="D932" s="139"/>
      <c r="E932" s="139"/>
      <c r="F932" s="139"/>
      <c r="G932" s="139"/>
      <c r="H932" s="139"/>
      <c r="I932" s="139"/>
      <c r="J932" s="139"/>
      <c r="K932" s="139"/>
      <c r="L932" s="139"/>
      <c r="M932" s="227"/>
    </row>
    <row r="933" spans="2:13" ht="13.5" customHeight="1" x14ac:dyDescent="0.15">
      <c r="B933" s="22"/>
      <c r="C933" s="22" t="s">
        <v>200</v>
      </c>
      <c r="D933" s="22"/>
      <c r="E933" s="22"/>
      <c r="F933" s="22"/>
      <c r="G933" s="22"/>
      <c r="H933" s="22"/>
      <c r="I933" s="22"/>
      <c r="J933" s="22"/>
      <c r="K933" s="22"/>
      <c r="L933" s="22"/>
      <c r="M933" s="227"/>
    </row>
    <row r="934" spans="2:13" ht="13.5" customHeight="1" x14ac:dyDescent="0.15">
      <c r="B934" s="234" t="s">
        <v>98</v>
      </c>
      <c r="C934" s="22" t="s">
        <v>201</v>
      </c>
      <c r="D934" s="22"/>
      <c r="E934" s="22"/>
      <c r="F934" s="22"/>
      <c r="G934" s="22"/>
      <c r="H934" s="22"/>
      <c r="I934" s="22"/>
      <c r="J934" s="22"/>
      <c r="K934" s="22"/>
      <c r="L934" s="22"/>
      <c r="M934" s="227"/>
    </row>
    <row r="935" spans="2:13" ht="13.5" customHeight="1" x14ac:dyDescent="0.15">
      <c r="B935" s="22"/>
      <c r="C935" s="22" t="s">
        <v>168</v>
      </c>
      <c r="D935" s="22"/>
      <c r="E935" s="22"/>
      <c r="F935" s="22"/>
      <c r="G935" s="22"/>
      <c r="H935" s="22"/>
      <c r="I935" s="22"/>
      <c r="J935" s="22"/>
      <c r="K935" s="22"/>
      <c r="L935" s="22"/>
      <c r="M935" s="227"/>
    </row>
    <row r="936" spans="2:13" ht="13.5" customHeight="1" x14ac:dyDescent="0.15">
      <c r="B936" s="234" t="s">
        <v>99</v>
      </c>
      <c r="C936" s="22" t="s">
        <v>202</v>
      </c>
      <c r="D936" s="22"/>
      <c r="E936" s="22"/>
      <c r="F936" s="22"/>
      <c r="G936" s="22"/>
      <c r="H936" s="22"/>
      <c r="I936" s="22"/>
      <c r="J936" s="22"/>
      <c r="K936" s="22"/>
      <c r="L936" s="22"/>
      <c r="M936" s="227"/>
    </row>
    <row r="937" spans="2:13" ht="13.5" customHeight="1" x14ac:dyDescent="0.15">
      <c r="B937" s="22"/>
      <c r="C937" s="22" t="s">
        <v>203</v>
      </c>
      <c r="D937" s="22"/>
      <c r="E937" s="22"/>
      <c r="F937" s="22"/>
      <c r="G937" s="22"/>
      <c r="H937" s="22"/>
      <c r="I937" s="22"/>
      <c r="J937" s="22"/>
      <c r="K937" s="22"/>
      <c r="L937" s="22"/>
      <c r="M937" s="227"/>
    </row>
    <row r="938" spans="2:13" ht="13.5" customHeight="1" x14ac:dyDescent="0.15">
      <c r="B938" s="357" t="s">
        <v>297</v>
      </c>
      <c r="C938" s="356" t="s">
        <v>298</v>
      </c>
      <c r="D938" s="22"/>
      <c r="E938" s="22"/>
      <c r="F938" s="22"/>
      <c r="G938" s="22"/>
      <c r="H938" s="22"/>
      <c r="I938" s="22"/>
      <c r="J938" s="22"/>
      <c r="K938" s="22"/>
      <c r="L938" s="22"/>
      <c r="M938" s="227"/>
    </row>
    <row r="939" spans="2:13" ht="17.25" customHeight="1" x14ac:dyDescent="0.15"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90" t="s">
        <v>267</v>
      </c>
      <c r="M939" s="227"/>
    </row>
    <row r="940" spans="2:13" s="229" customFormat="1" ht="27" customHeight="1" x14ac:dyDescent="0.15">
      <c r="B940" s="50" t="s">
        <v>252</v>
      </c>
      <c r="C940" s="226"/>
      <c r="D940" s="226"/>
      <c r="E940" s="226"/>
      <c r="F940" s="226"/>
      <c r="G940" s="226"/>
      <c r="H940" s="226"/>
      <c r="I940" s="226"/>
      <c r="J940" s="230"/>
      <c r="K940" s="230"/>
      <c r="L940" s="230"/>
      <c r="M940" s="230"/>
    </row>
    <row r="941" spans="2:13" s="229" customFormat="1" ht="15.75" customHeight="1" thickBot="1" x14ac:dyDescent="0.2">
      <c r="B941" s="551" t="s">
        <v>35</v>
      </c>
      <c r="C941" s="553" t="s">
        <v>36</v>
      </c>
      <c r="D941" s="548" t="s">
        <v>37</v>
      </c>
      <c r="E941" s="549"/>
      <c r="F941" s="550"/>
      <c r="G941" s="548" t="s">
        <v>38</v>
      </c>
      <c r="H941" s="549"/>
      <c r="I941" s="550"/>
      <c r="J941" s="548" t="s">
        <v>39</v>
      </c>
      <c r="K941" s="549"/>
      <c r="L941" s="550"/>
      <c r="M941" s="226"/>
    </row>
    <row r="942" spans="2:13" s="229" customFormat="1" ht="42" customHeight="1" x14ac:dyDescent="0.15">
      <c r="B942" s="552"/>
      <c r="C942" s="554"/>
      <c r="D942" s="271" t="s">
        <v>300</v>
      </c>
      <c r="E942" s="272" t="s">
        <v>301</v>
      </c>
      <c r="F942" s="273" t="s">
        <v>249</v>
      </c>
      <c r="G942" s="271" t="s">
        <v>300</v>
      </c>
      <c r="H942" s="272" t="s">
        <v>301</v>
      </c>
      <c r="I942" s="273" t="s">
        <v>249</v>
      </c>
      <c r="J942" s="271" t="s">
        <v>300</v>
      </c>
      <c r="K942" s="272" t="s">
        <v>301</v>
      </c>
      <c r="L942" s="273" t="s">
        <v>249</v>
      </c>
      <c r="M942" s="226"/>
    </row>
    <row r="943" spans="2:13" s="229" customFormat="1" ht="15.75" customHeight="1" x14ac:dyDescent="0.15">
      <c r="B943" s="270" t="s">
        <v>40</v>
      </c>
      <c r="C943" s="346" t="s">
        <v>40</v>
      </c>
      <c r="D943" s="330">
        <v>3.2</v>
      </c>
      <c r="E943" s="331">
        <v>3.4</v>
      </c>
      <c r="F943" s="293">
        <v>0.19999999999999973</v>
      </c>
      <c r="G943" s="330">
        <v>2.7</v>
      </c>
      <c r="H943" s="331">
        <v>2.8</v>
      </c>
      <c r="I943" s="293">
        <v>9.9999999999999645E-2</v>
      </c>
      <c r="J943" s="307" t="s">
        <v>253</v>
      </c>
      <c r="K943" s="331" t="s">
        <v>23</v>
      </c>
      <c r="L943" s="293" t="s">
        <v>23</v>
      </c>
      <c r="M943" s="226"/>
    </row>
    <row r="944" spans="2:13" s="229" customFormat="1" ht="15.75" customHeight="1" x14ac:dyDescent="0.15">
      <c r="B944" s="292" t="s">
        <v>41</v>
      </c>
      <c r="C944" s="274" t="s">
        <v>42</v>
      </c>
      <c r="D944" s="300">
        <v>3.2</v>
      </c>
      <c r="E944" s="301">
        <v>3.6</v>
      </c>
      <c r="F944" s="294">
        <v>0.39999999999999991</v>
      </c>
      <c r="G944" s="300">
        <v>2.8</v>
      </c>
      <c r="H944" s="301">
        <v>3</v>
      </c>
      <c r="I944" s="294">
        <v>0.20000000000000018</v>
      </c>
      <c r="J944" s="305" t="s">
        <v>23</v>
      </c>
      <c r="K944" s="301" t="s">
        <v>23</v>
      </c>
      <c r="L944" s="294" t="s">
        <v>23</v>
      </c>
      <c r="M944" s="226"/>
    </row>
    <row r="945" spans="2:17" s="229" customFormat="1" ht="15.75" customHeight="1" x14ac:dyDescent="0.15">
      <c r="B945" s="292"/>
      <c r="C945" s="274" t="s">
        <v>43</v>
      </c>
      <c r="D945" s="300">
        <v>3</v>
      </c>
      <c r="E945" s="301">
        <v>4</v>
      </c>
      <c r="F945" s="294">
        <v>1</v>
      </c>
      <c r="G945" s="300">
        <v>3.1</v>
      </c>
      <c r="H945" s="301">
        <v>3.2</v>
      </c>
      <c r="I945" s="294">
        <v>0.10000000000000009</v>
      </c>
      <c r="J945" s="300" t="s">
        <v>23</v>
      </c>
      <c r="K945" s="301" t="s">
        <v>23</v>
      </c>
      <c r="L945" s="294" t="s">
        <v>23</v>
      </c>
      <c r="M945" s="226"/>
    </row>
    <row r="946" spans="2:17" s="229" customFormat="1" ht="15.75" customHeight="1" x14ac:dyDescent="0.15">
      <c r="B946" s="292"/>
      <c r="C946" s="274" t="s">
        <v>44</v>
      </c>
      <c r="D946" s="300">
        <v>3.5</v>
      </c>
      <c r="E946" s="301">
        <v>3</v>
      </c>
      <c r="F946" s="294">
        <v>-0.5</v>
      </c>
      <c r="G946" s="300">
        <v>3.2</v>
      </c>
      <c r="H946" s="301">
        <v>3</v>
      </c>
      <c r="I946" s="294">
        <v>-0.20000000000000018</v>
      </c>
      <c r="J946" s="300" t="s">
        <v>23</v>
      </c>
      <c r="K946" s="301" t="s">
        <v>23</v>
      </c>
      <c r="L946" s="294" t="s">
        <v>23</v>
      </c>
      <c r="M946" s="226"/>
      <c r="N946" s="232"/>
      <c r="O946" s="232"/>
      <c r="P946" s="232"/>
      <c r="Q946" s="232"/>
    </row>
    <row r="947" spans="2:17" s="229" customFormat="1" ht="15.75" customHeight="1" x14ac:dyDescent="0.2">
      <c r="B947" s="292"/>
      <c r="C947" s="274" t="s">
        <v>45</v>
      </c>
      <c r="D947" s="300">
        <v>3</v>
      </c>
      <c r="E947" s="301">
        <v>3.9</v>
      </c>
      <c r="F947" s="294">
        <v>0.89999999999999991</v>
      </c>
      <c r="G947" s="300">
        <v>2.9</v>
      </c>
      <c r="H947" s="301">
        <v>3.2</v>
      </c>
      <c r="I947" s="294">
        <v>0.30000000000000027</v>
      </c>
      <c r="J947" s="300" t="s">
        <v>23</v>
      </c>
      <c r="K947" s="301" t="s">
        <v>23</v>
      </c>
      <c r="L947" s="294" t="s">
        <v>23</v>
      </c>
      <c r="M947" s="226"/>
      <c r="N947" s="187"/>
      <c r="O947" s="187"/>
      <c r="P947" s="187"/>
      <c r="Q947" s="187"/>
    </row>
    <row r="948" spans="2:17" s="229" customFormat="1" ht="15.75" customHeight="1" x14ac:dyDescent="0.2">
      <c r="B948" s="292"/>
      <c r="C948" s="274" t="s">
        <v>46</v>
      </c>
      <c r="D948" s="300">
        <v>3.9</v>
      </c>
      <c r="E948" s="301">
        <v>3.4</v>
      </c>
      <c r="F948" s="294">
        <v>-0.5</v>
      </c>
      <c r="G948" s="300">
        <v>2.6</v>
      </c>
      <c r="H948" s="301">
        <v>2.9</v>
      </c>
      <c r="I948" s="294">
        <v>0.29999999999999982</v>
      </c>
      <c r="J948" s="300" t="s">
        <v>23</v>
      </c>
      <c r="K948" s="301" t="s">
        <v>23</v>
      </c>
      <c r="L948" s="294" t="s">
        <v>23</v>
      </c>
      <c r="M948" s="226"/>
      <c r="N948" s="187"/>
      <c r="O948" s="187"/>
      <c r="P948" s="187"/>
      <c r="Q948" s="187"/>
    </row>
    <row r="949" spans="2:17" s="229" customFormat="1" ht="15.75" customHeight="1" x14ac:dyDescent="0.2">
      <c r="B949" s="270"/>
      <c r="C949" s="346" t="s">
        <v>47</v>
      </c>
      <c r="D949" s="300">
        <v>3.6</v>
      </c>
      <c r="E949" s="301">
        <v>3.6</v>
      </c>
      <c r="F949" s="294">
        <v>0</v>
      </c>
      <c r="G949" s="300">
        <v>2.9</v>
      </c>
      <c r="H949" s="301">
        <v>2.9</v>
      </c>
      <c r="I949" s="294">
        <v>0</v>
      </c>
      <c r="J949" s="302" t="s">
        <v>23</v>
      </c>
      <c r="K949" s="301" t="s">
        <v>23</v>
      </c>
      <c r="L949" s="294" t="s">
        <v>23</v>
      </c>
      <c r="M949" s="226"/>
      <c r="N949" s="187"/>
      <c r="O949" s="187"/>
      <c r="P949" s="187"/>
      <c r="Q949" s="187"/>
    </row>
    <row r="950" spans="2:17" s="229" customFormat="1" ht="15.75" customHeight="1" x14ac:dyDescent="0.15">
      <c r="B950" s="292" t="s">
        <v>48</v>
      </c>
      <c r="C950" s="274" t="s">
        <v>183</v>
      </c>
      <c r="D950" s="305">
        <v>3.3</v>
      </c>
      <c r="E950" s="306">
        <v>3.1</v>
      </c>
      <c r="F950" s="295">
        <v>-0.19999999999999973</v>
      </c>
      <c r="G950" s="305">
        <v>2.8</v>
      </c>
      <c r="H950" s="306">
        <v>2.8</v>
      </c>
      <c r="I950" s="295">
        <v>0</v>
      </c>
      <c r="J950" s="305" t="s">
        <v>23</v>
      </c>
      <c r="K950" s="306" t="s">
        <v>23</v>
      </c>
      <c r="L950" s="295" t="s">
        <v>23</v>
      </c>
      <c r="M950" s="226"/>
      <c r="N950" s="232"/>
      <c r="O950" s="232"/>
      <c r="P950" s="232"/>
      <c r="Q950" s="232"/>
    </row>
    <row r="951" spans="2:17" s="229" customFormat="1" ht="15.75" customHeight="1" x14ac:dyDescent="0.15">
      <c r="B951" s="292"/>
      <c r="C951" s="274" t="s">
        <v>49</v>
      </c>
      <c r="D951" s="300">
        <v>3.1</v>
      </c>
      <c r="E951" s="301">
        <v>3.4</v>
      </c>
      <c r="F951" s="294">
        <v>0.29999999999999982</v>
      </c>
      <c r="G951" s="300">
        <v>2.8</v>
      </c>
      <c r="H951" s="301">
        <v>2.9</v>
      </c>
      <c r="I951" s="294">
        <v>0.10000000000000009</v>
      </c>
      <c r="J951" s="300" t="s">
        <v>23</v>
      </c>
      <c r="K951" s="301" t="s">
        <v>23</v>
      </c>
      <c r="L951" s="294" t="s">
        <v>23</v>
      </c>
      <c r="M951" s="226"/>
      <c r="N951" s="232"/>
      <c r="O951" s="232"/>
      <c r="P951" s="232"/>
      <c r="Q951" s="232"/>
    </row>
    <row r="952" spans="2:17" s="229" customFormat="1" ht="15.75" customHeight="1" x14ac:dyDescent="0.15">
      <c r="B952" s="292"/>
      <c r="C952" s="274" t="s">
        <v>184</v>
      </c>
      <c r="D952" s="300">
        <v>3.3</v>
      </c>
      <c r="E952" s="301">
        <v>3.5</v>
      </c>
      <c r="F952" s="294">
        <v>0.20000000000000018</v>
      </c>
      <c r="G952" s="300">
        <v>3</v>
      </c>
      <c r="H952" s="301">
        <v>3</v>
      </c>
      <c r="I952" s="294">
        <v>0</v>
      </c>
      <c r="J952" s="300" t="s">
        <v>23</v>
      </c>
      <c r="K952" s="301" t="s">
        <v>23</v>
      </c>
      <c r="L952" s="294" t="s">
        <v>23</v>
      </c>
      <c r="M952" s="226"/>
      <c r="N952" s="232"/>
      <c r="O952" s="232"/>
      <c r="P952" s="232"/>
      <c r="Q952" s="232"/>
    </row>
    <row r="953" spans="2:17" s="229" customFormat="1" ht="15.75" customHeight="1" x14ac:dyDescent="0.15">
      <c r="B953" s="292"/>
      <c r="C953" s="274" t="s">
        <v>185</v>
      </c>
      <c r="D953" s="300">
        <v>3.8</v>
      </c>
      <c r="E953" s="301">
        <v>3.4</v>
      </c>
      <c r="F953" s="294">
        <v>-0.39999999999999991</v>
      </c>
      <c r="G953" s="300">
        <v>2.9</v>
      </c>
      <c r="H953" s="301">
        <v>2.9</v>
      </c>
      <c r="I953" s="294">
        <v>0</v>
      </c>
      <c r="J953" s="300" t="s">
        <v>23</v>
      </c>
      <c r="K953" s="301" t="s">
        <v>23</v>
      </c>
      <c r="L953" s="294" t="s">
        <v>23</v>
      </c>
      <c r="M953" s="226"/>
      <c r="N953" s="232"/>
      <c r="O953" s="232"/>
      <c r="P953" s="232"/>
      <c r="Q953" s="232"/>
    </row>
    <row r="954" spans="2:17" s="229" customFormat="1" ht="15.75" customHeight="1" x14ac:dyDescent="0.15">
      <c r="B954" s="292"/>
      <c r="C954" s="274" t="s">
        <v>186</v>
      </c>
      <c r="D954" s="300">
        <v>3.8</v>
      </c>
      <c r="E954" s="301">
        <v>3.8</v>
      </c>
      <c r="F954" s="294">
        <v>0</v>
      </c>
      <c r="G954" s="300">
        <v>2.5</v>
      </c>
      <c r="H954" s="301">
        <v>2.8</v>
      </c>
      <c r="I954" s="294">
        <v>0.29999999999999982</v>
      </c>
      <c r="J954" s="300" t="s">
        <v>23</v>
      </c>
      <c r="K954" s="301" t="s">
        <v>23</v>
      </c>
      <c r="L954" s="294" t="s">
        <v>23</v>
      </c>
      <c r="M954" s="226"/>
      <c r="N954" s="232"/>
      <c r="O954" s="232"/>
      <c r="P954" s="232"/>
      <c r="Q954" s="232"/>
    </row>
    <row r="955" spans="2:17" s="229" customFormat="1" ht="15.75" customHeight="1" x14ac:dyDescent="0.15">
      <c r="B955" s="292"/>
      <c r="C955" s="274" t="s">
        <v>50</v>
      </c>
      <c r="D955" s="300">
        <v>3.6</v>
      </c>
      <c r="E955" s="301">
        <v>3.2</v>
      </c>
      <c r="F955" s="294">
        <v>-0.39999999999999991</v>
      </c>
      <c r="G955" s="300">
        <v>3</v>
      </c>
      <c r="H955" s="301">
        <v>2.8</v>
      </c>
      <c r="I955" s="294">
        <v>-0.20000000000000018</v>
      </c>
      <c r="J955" s="300" t="s">
        <v>23</v>
      </c>
      <c r="K955" s="301" t="s">
        <v>23</v>
      </c>
      <c r="L955" s="294" t="s">
        <v>23</v>
      </c>
      <c r="M955" s="226"/>
      <c r="N955" s="232"/>
      <c r="O955" s="232"/>
      <c r="P955" s="232"/>
      <c r="Q955" s="232"/>
    </row>
    <row r="956" spans="2:17" s="229" customFormat="1" ht="15.75" customHeight="1" x14ac:dyDescent="0.15">
      <c r="B956" s="292"/>
      <c r="C956" s="274" t="s">
        <v>187</v>
      </c>
      <c r="D956" s="300">
        <v>3.8</v>
      </c>
      <c r="E956" s="301">
        <v>3.4</v>
      </c>
      <c r="F956" s="294">
        <v>-0.39999999999999991</v>
      </c>
      <c r="G956" s="300">
        <v>3</v>
      </c>
      <c r="H956" s="301">
        <v>2.9</v>
      </c>
      <c r="I956" s="294">
        <v>-0.10000000000000009</v>
      </c>
      <c r="J956" s="300" t="s">
        <v>23</v>
      </c>
      <c r="K956" s="301" t="s">
        <v>23</v>
      </c>
      <c r="L956" s="294" t="s">
        <v>23</v>
      </c>
      <c r="M956" s="226"/>
      <c r="N956" s="232"/>
      <c r="O956" s="232"/>
      <c r="P956" s="232"/>
      <c r="Q956" s="232"/>
    </row>
    <row r="957" spans="2:17" s="229" customFormat="1" ht="15.75" customHeight="1" x14ac:dyDescent="0.15">
      <c r="B957" s="292"/>
      <c r="C957" s="274" t="s">
        <v>51</v>
      </c>
      <c r="D957" s="300">
        <v>3.6</v>
      </c>
      <c r="E957" s="301">
        <v>3.1</v>
      </c>
      <c r="F957" s="294">
        <v>-0.5</v>
      </c>
      <c r="G957" s="300">
        <v>2.9</v>
      </c>
      <c r="H957" s="301">
        <v>3</v>
      </c>
      <c r="I957" s="294">
        <v>0.10000000000000009</v>
      </c>
      <c r="J957" s="300" t="s">
        <v>23</v>
      </c>
      <c r="K957" s="301" t="s">
        <v>23</v>
      </c>
      <c r="L957" s="294" t="s">
        <v>23</v>
      </c>
      <c r="M957" s="226"/>
      <c r="N957" s="232"/>
      <c r="O957" s="232"/>
      <c r="P957" s="232"/>
      <c r="Q957" s="232"/>
    </row>
    <row r="958" spans="2:17" s="229" customFormat="1" ht="15.75" customHeight="1" x14ac:dyDescent="0.2">
      <c r="B958" s="270"/>
      <c r="C958" s="346" t="s">
        <v>188</v>
      </c>
      <c r="D958" s="302">
        <v>3.5</v>
      </c>
      <c r="E958" s="303">
        <v>3.4</v>
      </c>
      <c r="F958" s="304">
        <v>-0.10000000000000009</v>
      </c>
      <c r="G958" s="302">
        <v>2.9</v>
      </c>
      <c r="H958" s="303">
        <v>2.8</v>
      </c>
      <c r="I958" s="304">
        <v>-0.10000000000000009</v>
      </c>
      <c r="J958" s="302" t="s">
        <v>23</v>
      </c>
      <c r="K958" s="303" t="s">
        <v>23</v>
      </c>
      <c r="L958" s="304" t="s">
        <v>23</v>
      </c>
      <c r="M958" s="226"/>
      <c r="N958" s="187"/>
      <c r="O958" s="187"/>
      <c r="P958" s="187"/>
      <c r="Q958" s="188"/>
    </row>
    <row r="959" spans="2:17" s="229" customFormat="1" ht="15.75" customHeight="1" x14ac:dyDescent="0.2">
      <c r="B959" s="292" t="s">
        <v>52</v>
      </c>
      <c r="C959" s="274" t="s">
        <v>53</v>
      </c>
      <c r="D959" s="305">
        <v>3.6</v>
      </c>
      <c r="E959" s="306">
        <v>3.2</v>
      </c>
      <c r="F959" s="295">
        <v>-0.39999999999999991</v>
      </c>
      <c r="G959" s="305">
        <v>3.2</v>
      </c>
      <c r="H959" s="306">
        <v>3.1</v>
      </c>
      <c r="I959" s="295">
        <v>-0.10000000000000009</v>
      </c>
      <c r="J959" s="305" t="s">
        <v>23</v>
      </c>
      <c r="K959" s="306" t="s">
        <v>23</v>
      </c>
      <c r="L959" s="295" t="s">
        <v>23</v>
      </c>
      <c r="M959" s="226"/>
      <c r="N959" s="187"/>
      <c r="O959" s="187"/>
      <c r="P959" s="187"/>
      <c r="Q959" s="188"/>
    </row>
    <row r="960" spans="2:17" s="229" customFormat="1" ht="15.75" customHeight="1" x14ac:dyDescent="0.2">
      <c r="B960" s="292"/>
      <c r="C960" s="274" t="s">
        <v>54</v>
      </c>
      <c r="D960" s="300">
        <v>2.9</v>
      </c>
      <c r="E960" s="301">
        <v>2.8</v>
      </c>
      <c r="F960" s="294">
        <v>-0.10000000000000009</v>
      </c>
      <c r="G960" s="300">
        <v>3</v>
      </c>
      <c r="H960" s="301">
        <v>2.9</v>
      </c>
      <c r="I960" s="294">
        <v>-0.10000000000000009</v>
      </c>
      <c r="J960" s="300" t="s">
        <v>23</v>
      </c>
      <c r="K960" s="301" t="s">
        <v>23</v>
      </c>
      <c r="L960" s="294" t="s">
        <v>23</v>
      </c>
      <c r="M960" s="226"/>
      <c r="N960" s="187"/>
      <c r="O960" s="187"/>
      <c r="P960" s="187"/>
      <c r="Q960" s="188"/>
    </row>
    <row r="961" spans="2:13" s="229" customFormat="1" ht="15.75" customHeight="1" x14ac:dyDescent="0.15">
      <c r="B961" s="270"/>
      <c r="C961" s="346" t="s">
        <v>55</v>
      </c>
      <c r="D961" s="302">
        <v>3.2</v>
      </c>
      <c r="E961" s="303">
        <v>3.2</v>
      </c>
      <c r="F961" s="304">
        <v>0</v>
      </c>
      <c r="G961" s="302">
        <v>3</v>
      </c>
      <c r="H961" s="303">
        <v>2.8</v>
      </c>
      <c r="I961" s="304">
        <v>-0.20000000000000018</v>
      </c>
      <c r="J961" s="302" t="s">
        <v>23</v>
      </c>
      <c r="K961" s="303" t="s">
        <v>23</v>
      </c>
      <c r="L961" s="304" t="s">
        <v>23</v>
      </c>
      <c r="M961" s="226"/>
    </row>
    <row r="962" spans="2:13" s="229" customFormat="1" ht="15.75" customHeight="1" x14ac:dyDescent="0.15">
      <c r="B962" s="292" t="s">
        <v>56</v>
      </c>
      <c r="C962" s="274" t="s">
        <v>57</v>
      </c>
      <c r="D962" s="305">
        <v>3.7</v>
      </c>
      <c r="E962" s="306">
        <v>2.9</v>
      </c>
      <c r="F962" s="295">
        <v>-0.80000000000000027</v>
      </c>
      <c r="G962" s="305">
        <v>3.3</v>
      </c>
      <c r="H962" s="306">
        <v>3</v>
      </c>
      <c r="I962" s="295">
        <v>-0.29999999999999982</v>
      </c>
      <c r="J962" s="305" t="s">
        <v>23</v>
      </c>
      <c r="K962" s="306" t="s">
        <v>23</v>
      </c>
      <c r="L962" s="295" t="s">
        <v>23</v>
      </c>
      <c r="M962" s="226"/>
    </row>
    <row r="963" spans="2:13" s="229" customFormat="1" ht="15.75" customHeight="1" x14ac:dyDescent="0.15">
      <c r="B963" s="292"/>
      <c r="C963" s="274" t="s">
        <v>58</v>
      </c>
      <c r="D963" s="300">
        <v>3.7</v>
      </c>
      <c r="E963" s="301">
        <v>3.4</v>
      </c>
      <c r="F963" s="294">
        <v>-0.30000000000000027</v>
      </c>
      <c r="G963" s="300">
        <v>3.3</v>
      </c>
      <c r="H963" s="301">
        <v>3.1</v>
      </c>
      <c r="I963" s="294">
        <v>-0.19999999999999973</v>
      </c>
      <c r="J963" s="300" t="s">
        <v>23</v>
      </c>
      <c r="K963" s="301" t="s">
        <v>23</v>
      </c>
      <c r="L963" s="294" t="s">
        <v>23</v>
      </c>
      <c r="M963" s="226"/>
    </row>
    <row r="964" spans="2:13" s="229" customFormat="1" ht="15.75" customHeight="1" x14ac:dyDescent="0.15">
      <c r="B964" s="292"/>
      <c r="C964" s="274" t="s">
        <v>59</v>
      </c>
      <c r="D964" s="300">
        <v>3.7</v>
      </c>
      <c r="E964" s="301">
        <v>3.3</v>
      </c>
      <c r="F964" s="294">
        <v>-0.40000000000000036</v>
      </c>
      <c r="G964" s="300">
        <v>3.1</v>
      </c>
      <c r="H964" s="301">
        <v>2.8</v>
      </c>
      <c r="I964" s="294">
        <v>-0.30000000000000027</v>
      </c>
      <c r="J964" s="300" t="s">
        <v>23</v>
      </c>
      <c r="K964" s="301" t="s">
        <v>23</v>
      </c>
      <c r="L964" s="294" t="s">
        <v>23</v>
      </c>
      <c r="M964" s="226"/>
    </row>
    <row r="965" spans="2:13" s="229" customFormat="1" ht="15.75" customHeight="1" x14ac:dyDescent="0.15">
      <c r="B965" s="270"/>
      <c r="C965" s="346" t="s">
        <v>60</v>
      </c>
      <c r="D965" s="302">
        <v>3.7</v>
      </c>
      <c r="E965" s="303">
        <v>3.3</v>
      </c>
      <c r="F965" s="304">
        <v>-0.40000000000000036</v>
      </c>
      <c r="G965" s="302">
        <v>3</v>
      </c>
      <c r="H965" s="303">
        <v>3</v>
      </c>
      <c r="I965" s="304">
        <v>0</v>
      </c>
      <c r="J965" s="302" t="s">
        <v>23</v>
      </c>
      <c r="K965" s="303" t="s">
        <v>23</v>
      </c>
      <c r="L965" s="304" t="s">
        <v>23</v>
      </c>
      <c r="M965" s="226"/>
    </row>
    <row r="966" spans="2:13" s="229" customFormat="1" ht="15.75" customHeight="1" x14ac:dyDescent="0.15">
      <c r="B966" s="292" t="s">
        <v>61</v>
      </c>
      <c r="C966" s="274" t="s">
        <v>62</v>
      </c>
      <c r="D966" s="305">
        <v>3.8</v>
      </c>
      <c r="E966" s="306">
        <v>3.8</v>
      </c>
      <c r="F966" s="295">
        <v>0</v>
      </c>
      <c r="G966" s="305">
        <v>3.3</v>
      </c>
      <c r="H966" s="306">
        <v>3.4</v>
      </c>
      <c r="I966" s="295">
        <v>0.10000000000000009</v>
      </c>
      <c r="J966" s="305" t="s">
        <v>23</v>
      </c>
      <c r="K966" s="306" t="s">
        <v>23</v>
      </c>
      <c r="L966" s="295" t="s">
        <v>23</v>
      </c>
      <c r="M966" s="226"/>
    </row>
    <row r="967" spans="2:13" s="229" customFormat="1" ht="15.75" customHeight="1" x14ac:dyDescent="0.15">
      <c r="B967" s="292"/>
      <c r="C967" s="274" t="s">
        <v>63</v>
      </c>
      <c r="D967" s="300">
        <v>2.8</v>
      </c>
      <c r="E967" s="301">
        <v>3.5</v>
      </c>
      <c r="F967" s="294">
        <v>0.70000000000000018</v>
      </c>
      <c r="G967" s="300">
        <v>3</v>
      </c>
      <c r="H967" s="301">
        <v>3</v>
      </c>
      <c r="I967" s="294">
        <v>0</v>
      </c>
      <c r="J967" s="300" t="s">
        <v>23</v>
      </c>
      <c r="K967" s="301" t="s">
        <v>23</v>
      </c>
      <c r="L967" s="294" t="s">
        <v>23</v>
      </c>
      <c r="M967" s="226"/>
    </row>
    <row r="968" spans="2:13" s="229" customFormat="1" ht="15.75" customHeight="1" x14ac:dyDescent="0.15">
      <c r="B968" s="292"/>
      <c r="C968" s="274" t="s">
        <v>64</v>
      </c>
      <c r="D968" s="300">
        <v>3.7</v>
      </c>
      <c r="E968" s="301">
        <v>2.6</v>
      </c>
      <c r="F968" s="294">
        <v>-1.1000000000000001</v>
      </c>
      <c r="G968" s="300">
        <v>3</v>
      </c>
      <c r="H968" s="301">
        <v>2.8</v>
      </c>
      <c r="I968" s="294">
        <v>-0.20000000000000018</v>
      </c>
      <c r="J968" s="300" t="s">
        <v>23</v>
      </c>
      <c r="K968" s="301" t="s">
        <v>23</v>
      </c>
      <c r="L968" s="294" t="s">
        <v>23</v>
      </c>
      <c r="M968" s="226"/>
    </row>
    <row r="969" spans="2:13" s="229" customFormat="1" ht="15.75" customHeight="1" x14ac:dyDescent="0.15">
      <c r="B969" s="292"/>
      <c r="C969" s="274" t="s">
        <v>65</v>
      </c>
      <c r="D969" s="300">
        <v>3.6</v>
      </c>
      <c r="E969" s="301">
        <v>3.5</v>
      </c>
      <c r="F969" s="294">
        <v>-0.10000000000000009</v>
      </c>
      <c r="G969" s="300">
        <v>3</v>
      </c>
      <c r="H969" s="301">
        <v>3</v>
      </c>
      <c r="I969" s="294">
        <v>0</v>
      </c>
      <c r="J969" s="300" t="s">
        <v>23</v>
      </c>
      <c r="K969" s="301" t="s">
        <v>23</v>
      </c>
      <c r="L969" s="294" t="s">
        <v>23</v>
      </c>
      <c r="M969" s="226"/>
    </row>
    <row r="970" spans="2:13" s="229" customFormat="1" ht="15.75" customHeight="1" x14ac:dyDescent="0.15">
      <c r="B970" s="292"/>
      <c r="C970" s="274" t="s">
        <v>66</v>
      </c>
      <c r="D970" s="300">
        <v>3.5</v>
      </c>
      <c r="E970" s="301">
        <v>3.3</v>
      </c>
      <c r="F970" s="294">
        <v>-0.20000000000000018</v>
      </c>
      <c r="G970" s="300">
        <v>2.8</v>
      </c>
      <c r="H970" s="301">
        <v>2.8</v>
      </c>
      <c r="I970" s="294">
        <v>0</v>
      </c>
      <c r="J970" s="300" t="s">
        <v>23</v>
      </c>
      <c r="K970" s="301" t="s">
        <v>23</v>
      </c>
      <c r="L970" s="294" t="s">
        <v>23</v>
      </c>
      <c r="M970" s="226"/>
    </row>
    <row r="971" spans="2:13" s="229" customFormat="1" ht="15.75" customHeight="1" x14ac:dyDescent="0.15">
      <c r="B971" s="292"/>
      <c r="C971" s="274" t="s">
        <v>67</v>
      </c>
      <c r="D971" s="300">
        <v>3.3</v>
      </c>
      <c r="E971" s="301">
        <v>3.6</v>
      </c>
      <c r="F971" s="294">
        <v>0.30000000000000027</v>
      </c>
      <c r="G971" s="300">
        <v>2.9</v>
      </c>
      <c r="H971" s="301">
        <v>3</v>
      </c>
      <c r="I971" s="294">
        <v>0.10000000000000009</v>
      </c>
      <c r="J971" s="300" t="s">
        <v>23</v>
      </c>
      <c r="K971" s="301" t="s">
        <v>23</v>
      </c>
      <c r="L971" s="294" t="s">
        <v>23</v>
      </c>
      <c r="M971" s="226"/>
    </row>
    <row r="972" spans="2:13" s="229" customFormat="1" ht="15.75" customHeight="1" x14ac:dyDescent="0.15">
      <c r="B972" s="270"/>
      <c r="C972" s="346" t="s">
        <v>68</v>
      </c>
      <c r="D972" s="302">
        <v>3.7</v>
      </c>
      <c r="E972" s="303">
        <v>3.6</v>
      </c>
      <c r="F972" s="304">
        <v>-0.10000000000000009</v>
      </c>
      <c r="G972" s="302">
        <v>3.2</v>
      </c>
      <c r="H972" s="303">
        <v>3.1</v>
      </c>
      <c r="I972" s="304">
        <v>-0.10000000000000009</v>
      </c>
      <c r="J972" s="302" t="s">
        <v>23</v>
      </c>
      <c r="K972" s="303" t="s">
        <v>23</v>
      </c>
      <c r="L972" s="304" t="s">
        <v>23</v>
      </c>
      <c r="M972" s="226"/>
    </row>
    <row r="973" spans="2:13" s="229" customFormat="1" ht="15.75" customHeight="1" x14ac:dyDescent="0.15">
      <c r="B973" s="292" t="s">
        <v>69</v>
      </c>
      <c r="C973" s="274" t="s">
        <v>70</v>
      </c>
      <c r="D973" s="305">
        <v>3.8</v>
      </c>
      <c r="E973" s="306">
        <v>3.2</v>
      </c>
      <c r="F973" s="295">
        <v>-0.59999999999999964</v>
      </c>
      <c r="G973" s="305">
        <v>3.2</v>
      </c>
      <c r="H973" s="306">
        <v>3.2</v>
      </c>
      <c r="I973" s="295">
        <v>0</v>
      </c>
      <c r="J973" s="305" t="s">
        <v>23</v>
      </c>
      <c r="K973" s="306" t="s">
        <v>23</v>
      </c>
      <c r="L973" s="295" t="s">
        <v>23</v>
      </c>
      <c r="M973" s="226"/>
    </row>
    <row r="974" spans="2:13" s="229" customFormat="1" ht="15.75" customHeight="1" x14ac:dyDescent="0.15">
      <c r="B974" s="292"/>
      <c r="C974" s="274" t="s">
        <v>71</v>
      </c>
      <c r="D974" s="300">
        <v>3.1</v>
      </c>
      <c r="E974" s="301">
        <v>3.2</v>
      </c>
      <c r="F974" s="294">
        <v>0.10000000000000009</v>
      </c>
      <c r="G974" s="300">
        <v>2.8</v>
      </c>
      <c r="H974" s="301">
        <v>2.8</v>
      </c>
      <c r="I974" s="294">
        <v>0</v>
      </c>
      <c r="J974" s="300" t="s">
        <v>23</v>
      </c>
      <c r="K974" s="301" t="s">
        <v>23</v>
      </c>
      <c r="L974" s="294" t="s">
        <v>23</v>
      </c>
      <c r="M974" s="226"/>
    </row>
    <row r="975" spans="2:13" s="229" customFormat="1" ht="15.75" customHeight="1" x14ac:dyDescent="0.15">
      <c r="B975" s="292"/>
      <c r="C975" s="274" t="s">
        <v>72</v>
      </c>
      <c r="D975" s="300">
        <v>3.9</v>
      </c>
      <c r="E975" s="301">
        <v>3.9</v>
      </c>
      <c r="F975" s="294">
        <v>0</v>
      </c>
      <c r="G975" s="300">
        <v>3.1</v>
      </c>
      <c r="H975" s="301">
        <v>2.9</v>
      </c>
      <c r="I975" s="294">
        <v>-0.20000000000000018</v>
      </c>
      <c r="J975" s="300" t="s">
        <v>23</v>
      </c>
      <c r="K975" s="301" t="s">
        <v>23</v>
      </c>
      <c r="L975" s="294" t="s">
        <v>23</v>
      </c>
      <c r="M975" s="226"/>
    </row>
    <row r="976" spans="2:13" s="229" customFormat="1" ht="15.75" customHeight="1" x14ac:dyDescent="0.15">
      <c r="B976" s="292"/>
      <c r="C976" s="274" t="s">
        <v>73</v>
      </c>
      <c r="D976" s="300">
        <v>3.3</v>
      </c>
      <c r="E976" s="301">
        <v>2.9</v>
      </c>
      <c r="F976" s="294">
        <v>-0.39999999999999991</v>
      </c>
      <c r="G976" s="300">
        <v>3.2</v>
      </c>
      <c r="H976" s="301">
        <v>3</v>
      </c>
      <c r="I976" s="294">
        <v>-0.20000000000000018</v>
      </c>
      <c r="J976" s="300" t="s">
        <v>23</v>
      </c>
      <c r="K976" s="301" t="s">
        <v>23</v>
      </c>
      <c r="L976" s="294" t="s">
        <v>23</v>
      </c>
      <c r="M976" s="226"/>
    </row>
    <row r="977" spans="2:13" s="229" customFormat="1" ht="15.75" customHeight="1" x14ac:dyDescent="0.15">
      <c r="B977" s="270"/>
      <c r="C977" s="346" t="s">
        <v>74</v>
      </c>
      <c r="D977" s="302">
        <v>3.9</v>
      </c>
      <c r="E977" s="303">
        <v>3.3</v>
      </c>
      <c r="F977" s="304">
        <v>-0.60000000000000009</v>
      </c>
      <c r="G977" s="302">
        <v>2.9</v>
      </c>
      <c r="H977" s="303">
        <v>2.9</v>
      </c>
      <c r="I977" s="304">
        <v>0</v>
      </c>
      <c r="J977" s="302" t="s">
        <v>23</v>
      </c>
      <c r="K977" s="303" t="s">
        <v>23</v>
      </c>
      <c r="L977" s="304" t="s">
        <v>23</v>
      </c>
      <c r="M977" s="226"/>
    </row>
    <row r="978" spans="2:13" s="229" customFormat="1" ht="15.75" customHeight="1" x14ac:dyDescent="0.15">
      <c r="B978" s="292" t="s">
        <v>75</v>
      </c>
      <c r="C978" s="274" t="s">
        <v>76</v>
      </c>
      <c r="D978" s="305">
        <v>3.8</v>
      </c>
      <c r="E978" s="306">
        <v>3.5</v>
      </c>
      <c r="F978" s="295">
        <v>-0.29999999999999982</v>
      </c>
      <c r="G978" s="305">
        <v>3</v>
      </c>
      <c r="H978" s="306">
        <v>3</v>
      </c>
      <c r="I978" s="295">
        <v>0</v>
      </c>
      <c r="J978" s="305" t="s">
        <v>23</v>
      </c>
      <c r="K978" s="306" t="s">
        <v>23</v>
      </c>
      <c r="L978" s="295" t="s">
        <v>23</v>
      </c>
      <c r="M978" s="226"/>
    </row>
    <row r="979" spans="2:13" s="229" customFormat="1" ht="15.75" customHeight="1" x14ac:dyDescent="0.15">
      <c r="B979" s="292"/>
      <c r="C979" s="274" t="s">
        <v>77</v>
      </c>
      <c r="D979" s="300">
        <v>3.6</v>
      </c>
      <c r="E979" s="301">
        <v>3.6</v>
      </c>
      <c r="F979" s="294">
        <v>0</v>
      </c>
      <c r="G979" s="300">
        <v>3</v>
      </c>
      <c r="H979" s="301">
        <v>3</v>
      </c>
      <c r="I979" s="294">
        <v>0</v>
      </c>
      <c r="J979" s="300" t="s">
        <v>23</v>
      </c>
      <c r="K979" s="301" t="s">
        <v>23</v>
      </c>
      <c r="L979" s="294" t="s">
        <v>23</v>
      </c>
      <c r="M979" s="226"/>
    </row>
    <row r="980" spans="2:13" s="229" customFormat="1" ht="15.75" customHeight="1" x14ac:dyDescent="0.15">
      <c r="B980" s="292"/>
      <c r="C980" s="274" t="s">
        <v>78</v>
      </c>
      <c r="D980" s="300">
        <v>4.0999999999999996</v>
      </c>
      <c r="E980" s="301">
        <v>3.5</v>
      </c>
      <c r="F980" s="294">
        <v>-0.59999999999999964</v>
      </c>
      <c r="G980" s="300">
        <v>3.1</v>
      </c>
      <c r="H980" s="301">
        <v>3.1</v>
      </c>
      <c r="I980" s="294">
        <v>0</v>
      </c>
      <c r="J980" s="300" t="s">
        <v>23</v>
      </c>
      <c r="K980" s="301" t="s">
        <v>23</v>
      </c>
      <c r="L980" s="294" t="s">
        <v>23</v>
      </c>
      <c r="M980" s="226"/>
    </row>
    <row r="981" spans="2:13" s="229" customFormat="1" ht="15.75" customHeight="1" x14ac:dyDescent="0.15">
      <c r="B981" s="270"/>
      <c r="C981" s="346" t="s">
        <v>79</v>
      </c>
      <c r="D981" s="302">
        <v>3.6</v>
      </c>
      <c r="E981" s="303">
        <v>2.9</v>
      </c>
      <c r="F981" s="304">
        <v>-0.70000000000000018</v>
      </c>
      <c r="G981" s="302">
        <v>3</v>
      </c>
      <c r="H981" s="303">
        <v>3</v>
      </c>
      <c r="I981" s="304">
        <v>0</v>
      </c>
      <c r="J981" s="302" t="s">
        <v>23</v>
      </c>
      <c r="K981" s="303" t="s">
        <v>23</v>
      </c>
      <c r="L981" s="304" t="s">
        <v>23</v>
      </c>
      <c r="M981" s="226"/>
    </row>
    <row r="982" spans="2:13" s="229" customFormat="1" ht="15.75" customHeight="1" x14ac:dyDescent="0.15">
      <c r="B982" s="292" t="s">
        <v>80</v>
      </c>
      <c r="C982" s="274" t="s">
        <v>81</v>
      </c>
      <c r="D982" s="300">
        <v>3</v>
      </c>
      <c r="E982" s="301" t="s">
        <v>304</v>
      </c>
      <c r="F982" s="294">
        <v>0.5</v>
      </c>
      <c r="G982" s="300">
        <v>2.8</v>
      </c>
      <c r="H982" s="301" t="s">
        <v>303</v>
      </c>
      <c r="I982" s="294">
        <v>0.20000000000000018</v>
      </c>
      <c r="J982" s="300" t="s">
        <v>23</v>
      </c>
      <c r="K982" s="301" t="s">
        <v>23</v>
      </c>
      <c r="L982" s="294" t="s">
        <v>23</v>
      </c>
      <c r="M982" s="226"/>
    </row>
    <row r="983" spans="2:13" s="229" customFormat="1" ht="15.75" customHeight="1" x14ac:dyDescent="0.15">
      <c r="B983" s="292"/>
      <c r="C983" s="274" t="s">
        <v>189</v>
      </c>
      <c r="D983" s="300">
        <v>3.7</v>
      </c>
      <c r="E983" s="301">
        <v>3.7</v>
      </c>
      <c r="F983" s="294">
        <v>0</v>
      </c>
      <c r="G983" s="300">
        <v>3</v>
      </c>
      <c r="H983" s="301">
        <v>3.1</v>
      </c>
      <c r="I983" s="294">
        <v>0.10000000000000009</v>
      </c>
      <c r="J983" s="300" t="s">
        <v>23</v>
      </c>
      <c r="K983" s="301" t="s">
        <v>23</v>
      </c>
      <c r="L983" s="294" t="s">
        <v>23</v>
      </c>
      <c r="M983" s="226"/>
    </row>
    <row r="984" spans="2:13" s="229" customFormat="1" ht="15.75" customHeight="1" x14ac:dyDescent="0.15">
      <c r="B984" s="292"/>
      <c r="C984" s="274" t="s">
        <v>190</v>
      </c>
      <c r="D984" s="300">
        <v>3.5</v>
      </c>
      <c r="E984" s="301">
        <v>3.4</v>
      </c>
      <c r="F984" s="294">
        <v>-0.10000000000000009</v>
      </c>
      <c r="G984" s="300">
        <v>3</v>
      </c>
      <c r="H984" s="301">
        <v>3.2</v>
      </c>
      <c r="I984" s="294">
        <v>0.20000000000000018</v>
      </c>
      <c r="J984" s="300" t="s">
        <v>23</v>
      </c>
      <c r="K984" s="301" t="s">
        <v>23</v>
      </c>
      <c r="L984" s="294" t="s">
        <v>23</v>
      </c>
      <c r="M984" s="226"/>
    </row>
    <row r="985" spans="2:13" s="229" customFormat="1" ht="15.75" customHeight="1" x14ac:dyDescent="0.15">
      <c r="B985" s="292"/>
      <c r="C985" s="274" t="s">
        <v>191</v>
      </c>
      <c r="D985" s="300">
        <v>3.7</v>
      </c>
      <c r="E985" s="301">
        <v>3.4</v>
      </c>
      <c r="F985" s="294">
        <v>-0.30000000000000027</v>
      </c>
      <c r="G985" s="300">
        <v>3.1</v>
      </c>
      <c r="H985" s="301">
        <v>3.1</v>
      </c>
      <c r="I985" s="294">
        <v>0</v>
      </c>
      <c r="J985" s="300" t="s">
        <v>23</v>
      </c>
      <c r="K985" s="301" t="s">
        <v>23</v>
      </c>
      <c r="L985" s="294" t="s">
        <v>23</v>
      </c>
      <c r="M985" s="226"/>
    </row>
    <row r="986" spans="2:13" s="229" customFormat="1" ht="15.75" customHeight="1" x14ac:dyDescent="0.15">
      <c r="B986" s="292"/>
      <c r="C986" s="274" t="s">
        <v>192</v>
      </c>
      <c r="D986" s="300">
        <v>3.6</v>
      </c>
      <c r="E986" s="301">
        <v>3.9</v>
      </c>
      <c r="F986" s="294">
        <v>0.29999999999999982</v>
      </c>
      <c r="G986" s="300">
        <v>2.9</v>
      </c>
      <c r="H986" s="301">
        <v>2.8</v>
      </c>
      <c r="I986" s="294">
        <v>-0.10000000000000009</v>
      </c>
      <c r="J986" s="300" t="s">
        <v>23</v>
      </c>
      <c r="K986" s="301" t="s">
        <v>23</v>
      </c>
      <c r="L986" s="294" t="s">
        <v>23</v>
      </c>
      <c r="M986" s="226"/>
    </row>
    <row r="987" spans="2:13" s="229" customFormat="1" ht="15.75" customHeight="1" x14ac:dyDescent="0.15">
      <c r="B987" s="292"/>
      <c r="C987" s="274" t="s">
        <v>82</v>
      </c>
      <c r="D987" s="300">
        <v>3.4</v>
      </c>
      <c r="E987" s="301">
        <v>3.3</v>
      </c>
      <c r="F987" s="294">
        <v>-0.10000000000000009</v>
      </c>
      <c r="G987" s="300">
        <v>3</v>
      </c>
      <c r="H987" s="301">
        <v>2.8</v>
      </c>
      <c r="I987" s="294">
        <v>-0.20000000000000018</v>
      </c>
      <c r="J987" s="300" t="s">
        <v>23</v>
      </c>
      <c r="K987" s="301" t="s">
        <v>23</v>
      </c>
      <c r="L987" s="294" t="s">
        <v>23</v>
      </c>
      <c r="M987" s="226"/>
    </row>
    <row r="988" spans="2:13" s="229" customFormat="1" ht="15.75" customHeight="1" x14ac:dyDescent="0.15">
      <c r="B988" s="292"/>
      <c r="C988" s="274" t="s">
        <v>193</v>
      </c>
      <c r="D988" s="300">
        <v>3.9</v>
      </c>
      <c r="E988" s="301">
        <v>3.6</v>
      </c>
      <c r="F988" s="294">
        <v>-0.29999999999999982</v>
      </c>
      <c r="G988" s="300">
        <v>2.9</v>
      </c>
      <c r="H988" s="301">
        <v>3</v>
      </c>
      <c r="I988" s="294">
        <v>0.10000000000000009</v>
      </c>
      <c r="J988" s="300" t="s">
        <v>23</v>
      </c>
      <c r="K988" s="301" t="s">
        <v>23</v>
      </c>
      <c r="L988" s="294" t="s">
        <v>23</v>
      </c>
      <c r="M988" s="226"/>
    </row>
    <row r="989" spans="2:13" s="229" customFormat="1" ht="15.75" customHeight="1" thickBot="1" x14ac:dyDescent="0.2">
      <c r="B989" s="270"/>
      <c r="C989" s="346" t="s">
        <v>83</v>
      </c>
      <c r="D989" s="302">
        <v>3.4</v>
      </c>
      <c r="E989" s="332">
        <v>3.4</v>
      </c>
      <c r="F989" s="304">
        <v>0</v>
      </c>
      <c r="G989" s="302">
        <v>2.8</v>
      </c>
      <c r="H989" s="332">
        <v>2.9</v>
      </c>
      <c r="I989" s="304">
        <v>0.10000000000000009</v>
      </c>
      <c r="J989" s="302" t="s">
        <v>23</v>
      </c>
      <c r="K989" s="332" t="s">
        <v>23</v>
      </c>
      <c r="L989" s="304" t="s">
        <v>23</v>
      </c>
      <c r="M989" s="226"/>
    </row>
    <row r="990" spans="2:13" s="229" customFormat="1" ht="15.75" customHeight="1" thickBot="1" x14ac:dyDescent="0.2">
      <c r="B990" s="296"/>
      <c r="C990" s="296"/>
      <c r="D990" s="297"/>
      <c r="E990" s="297"/>
      <c r="F990" s="297"/>
      <c r="G990" s="297"/>
      <c r="H990" s="297"/>
      <c r="I990" s="297"/>
      <c r="J990" s="297"/>
      <c r="K990" s="297"/>
      <c r="L990" s="297"/>
      <c r="M990" s="226"/>
    </row>
    <row r="991" spans="2:13" s="229" customFormat="1" ht="15.75" customHeight="1" x14ac:dyDescent="0.15">
      <c r="B991" s="347" t="s">
        <v>250</v>
      </c>
      <c r="C991" s="351"/>
      <c r="D991" s="336">
        <v>3.51</v>
      </c>
      <c r="E991" s="337">
        <v>3.37</v>
      </c>
      <c r="F991" s="338">
        <v>-0.14000000000000001</v>
      </c>
      <c r="G991" s="336">
        <v>2.96</v>
      </c>
      <c r="H991" s="337">
        <v>2.95</v>
      </c>
      <c r="I991" s="338">
        <v>-0.01</v>
      </c>
      <c r="J991" s="339" t="s">
        <v>23</v>
      </c>
      <c r="K991" s="337" t="s">
        <v>23</v>
      </c>
      <c r="L991" s="338" t="s">
        <v>23</v>
      </c>
      <c r="M991" s="226"/>
    </row>
    <row r="992" spans="2:13" s="56" customFormat="1" ht="15.75" customHeight="1" thickBot="1" x14ac:dyDescent="0.2">
      <c r="B992" s="353" t="s">
        <v>286</v>
      </c>
      <c r="C992" s="349"/>
      <c r="D992" s="286">
        <v>3.38</v>
      </c>
      <c r="E992" s="287">
        <v>3.47</v>
      </c>
      <c r="F992" s="311">
        <v>9.0000000000000302E-2</v>
      </c>
      <c r="G992" s="299">
        <v>3.06</v>
      </c>
      <c r="H992" s="287">
        <v>2.97</v>
      </c>
      <c r="I992" s="312">
        <v>-8.9999999999999858E-2</v>
      </c>
      <c r="J992" s="286" t="s">
        <v>23</v>
      </c>
      <c r="K992" s="287" t="s">
        <v>23</v>
      </c>
      <c r="L992" s="288" t="s">
        <v>23</v>
      </c>
      <c r="M992" s="58"/>
    </row>
    <row r="993" spans="2:13" s="56" customFormat="1" ht="13.5" customHeight="1" x14ac:dyDescent="0.15">
      <c r="B993" s="350"/>
      <c r="C993" s="350"/>
      <c r="D993" s="217"/>
      <c r="E993" s="217"/>
      <c r="F993" s="335"/>
      <c r="G993" s="217"/>
      <c r="H993" s="217"/>
      <c r="I993" s="335"/>
      <c r="J993" s="217"/>
      <c r="K993" s="217"/>
      <c r="L993" s="217"/>
      <c r="M993" s="58"/>
    </row>
    <row r="994" spans="2:13" s="56" customFormat="1" ht="13.5" customHeight="1" x14ac:dyDescent="0.15">
      <c r="B994" s="58" t="s">
        <v>287</v>
      </c>
      <c r="C994" s="350"/>
      <c r="D994" s="217"/>
      <c r="E994" s="217"/>
      <c r="F994" s="335"/>
      <c r="G994" s="217"/>
      <c r="H994" s="217"/>
      <c r="I994" s="335"/>
      <c r="J994" s="217"/>
      <c r="K994" s="217"/>
      <c r="L994" s="217"/>
      <c r="M994" s="58"/>
    </row>
    <row r="995" spans="2:13" s="229" customFormat="1" ht="15.75" customHeight="1" x14ac:dyDescent="0.15">
      <c r="B995" s="296"/>
      <c r="C995" s="296"/>
      <c r="D995" s="297"/>
      <c r="E995" s="297"/>
      <c r="F995" s="297"/>
      <c r="G995" s="297"/>
      <c r="H995" s="297"/>
      <c r="I995" s="297"/>
      <c r="J995" s="297"/>
      <c r="K995" s="297"/>
      <c r="L995" s="297"/>
      <c r="M995" s="226"/>
    </row>
    <row r="996" spans="2:13" s="229" customFormat="1" ht="15.75" customHeight="1" x14ac:dyDescent="0.15">
      <c r="B996" s="22" t="s">
        <v>88</v>
      </c>
      <c r="C996" s="22"/>
      <c r="D996" s="297"/>
      <c r="E996" s="297"/>
      <c r="F996" s="297"/>
      <c r="G996" s="297"/>
      <c r="H996" s="297"/>
      <c r="I996" s="297"/>
      <c r="J996" s="297"/>
      <c r="K996" s="297"/>
      <c r="L996" s="297"/>
      <c r="M996" s="226"/>
    </row>
    <row r="997" spans="2:13" s="229" customFormat="1" ht="15.75" customHeight="1" thickBot="1" x14ac:dyDescent="0.2">
      <c r="B997" s="555" t="s">
        <v>89</v>
      </c>
      <c r="C997" s="556"/>
      <c r="D997" s="548" t="s">
        <v>37</v>
      </c>
      <c r="E997" s="549"/>
      <c r="F997" s="550"/>
      <c r="G997" s="548" t="s">
        <v>38</v>
      </c>
      <c r="H997" s="549"/>
      <c r="I997" s="550"/>
      <c r="J997" s="548" t="s">
        <v>39</v>
      </c>
      <c r="K997" s="549"/>
      <c r="L997" s="550"/>
      <c r="M997" s="226"/>
    </row>
    <row r="998" spans="2:13" s="229" customFormat="1" ht="42" customHeight="1" x14ac:dyDescent="0.15">
      <c r="B998" s="557"/>
      <c r="C998" s="558"/>
      <c r="D998" s="271" t="s">
        <v>300</v>
      </c>
      <c r="E998" s="272" t="s">
        <v>301</v>
      </c>
      <c r="F998" s="273" t="s">
        <v>249</v>
      </c>
      <c r="G998" s="271" t="s">
        <v>300</v>
      </c>
      <c r="H998" s="272" t="s">
        <v>301</v>
      </c>
      <c r="I998" s="273" t="s">
        <v>249</v>
      </c>
      <c r="J998" s="271" t="s">
        <v>300</v>
      </c>
      <c r="K998" s="272" t="s">
        <v>301</v>
      </c>
      <c r="L998" s="342" t="s">
        <v>249</v>
      </c>
      <c r="M998" s="226"/>
    </row>
    <row r="999" spans="2:13" s="229" customFormat="1" ht="15.75" customHeight="1" x14ac:dyDescent="0.15">
      <c r="B999" s="269" t="s">
        <v>40</v>
      </c>
      <c r="C999" s="275" t="s">
        <v>90</v>
      </c>
      <c r="D999" s="318">
        <v>3.2</v>
      </c>
      <c r="E999" s="319">
        <v>3.4</v>
      </c>
      <c r="F999" s="320">
        <v>0.19999999999999973</v>
      </c>
      <c r="G999" s="321">
        <v>2.7</v>
      </c>
      <c r="H999" s="319">
        <v>2.8</v>
      </c>
      <c r="I999" s="295">
        <v>9.9999999999999645E-2</v>
      </c>
      <c r="J999" s="320" t="s">
        <v>23</v>
      </c>
      <c r="K999" s="306" t="s">
        <v>23</v>
      </c>
      <c r="L999" s="343" t="s">
        <v>23</v>
      </c>
      <c r="M999" s="226"/>
    </row>
    <row r="1000" spans="2:13" s="229" customFormat="1" ht="15.75" customHeight="1" x14ac:dyDescent="0.15">
      <c r="B1000" s="292" t="s">
        <v>41</v>
      </c>
      <c r="C1000" s="70" t="s">
        <v>91</v>
      </c>
      <c r="D1000" s="322">
        <v>3.3</v>
      </c>
      <c r="E1000" s="323">
        <v>3.6</v>
      </c>
      <c r="F1000" s="324">
        <v>0.30000000000000027</v>
      </c>
      <c r="G1000" s="325">
        <v>2.9</v>
      </c>
      <c r="H1000" s="323">
        <v>3</v>
      </c>
      <c r="I1000" s="294">
        <v>0.10000000000000009</v>
      </c>
      <c r="J1000" s="324" t="s">
        <v>23</v>
      </c>
      <c r="K1000" s="301" t="s">
        <v>23</v>
      </c>
      <c r="L1000" s="344" t="s">
        <v>23</v>
      </c>
      <c r="M1000" s="226"/>
    </row>
    <row r="1001" spans="2:13" s="229" customFormat="1" ht="15.75" customHeight="1" x14ac:dyDescent="0.15">
      <c r="B1001" s="292" t="s">
        <v>48</v>
      </c>
      <c r="C1001" s="70" t="s">
        <v>254</v>
      </c>
      <c r="D1001" s="322">
        <v>3.5</v>
      </c>
      <c r="E1001" s="323">
        <v>3.3</v>
      </c>
      <c r="F1001" s="324">
        <v>-0.20000000000000018</v>
      </c>
      <c r="G1001" s="325">
        <v>2.9</v>
      </c>
      <c r="H1001" s="323">
        <v>2.9</v>
      </c>
      <c r="I1001" s="294">
        <v>0</v>
      </c>
      <c r="J1001" s="324" t="s">
        <v>23</v>
      </c>
      <c r="K1001" s="301" t="s">
        <v>23</v>
      </c>
      <c r="L1001" s="294" t="s">
        <v>23</v>
      </c>
      <c r="M1001" s="226"/>
    </row>
    <row r="1002" spans="2:13" s="229" customFormat="1" ht="15.75" customHeight="1" x14ac:dyDescent="0.15">
      <c r="B1002" s="292" t="s">
        <v>52</v>
      </c>
      <c r="C1002" s="70" t="s">
        <v>92</v>
      </c>
      <c r="D1002" s="322">
        <v>3.3</v>
      </c>
      <c r="E1002" s="323">
        <v>3.1</v>
      </c>
      <c r="F1002" s="324">
        <v>-0.19999999999999973</v>
      </c>
      <c r="G1002" s="325">
        <v>3.1</v>
      </c>
      <c r="H1002" s="323">
        <v>2.9</v>
      </c>
      <c r="I1002" s="294">
        <v>-0.20000000000000018</v>
      </c>
      <c r="J1002" s="324" t="s">
        <v>23</v>
      </c>
      <c r="K1002" s="301" t="s">
        <v>23</v>
      </c>
      <c r="L1002" s="294" t="s">
        <v>23</v>
      </c>
      <c r="M1002" s="226"/>
    </row>
    <row r="1003" spans="2:13" s="229" customFormat="1" ht="15.75" customHeight="1" x14ac:dyDescent="0.15">
      <c r="B1003" s="292" t="s">
        <v>56</v>
      </c>
      <c r="C1003" s="70" t="s">
        <v>93</v>
      </c>
      <c r="D1003" s="322">
        <v>3.7</v>
      </c>
      <c r="E1003" s="323">
        <v>3.2</v>
      </c>
      <c r="F1003" s="324">
        <v>-0.5</v>
      </c>
      <c r="G1003" s="325">
        <v>3.2</v>
      </c>
      <c r="H1003" s="323">
        <v>3</v>
      </c>
      <c r="I1003" s="294">
        <v>-0.20000000000000018</v>
      </c>
      <c r="J1003" s="324" t="s">
        <v>23</v>
      </c>
      <c r="K1003" s="301" t="s">
        <v>23</v>
      </c>
      <c r="L1003" s="294" t="s">
        <v>23</v>
      </c>
      <c r="M1003" s="226"/>
    </row>
    <row r="1004" spans="2:13" s="229" customFormat="1" ht="15.75" customHeight="1" x14ac:dyDescent="0.15">
      <c r="B1004" s="292" t="s">
        <v>61</v>
      </c>
      <c r="C1004" s="70" t="s">
        <v>94</v>
      </c>
      <c r="D1004" s="322">
        <v>3.5</v>
      </c>
      <c r="E1004" s="323">
        <v>3.4</v>
      </c>
      <c r="F1004" s="324">
        <v>-0.10000000000000009</v>
      </c>
      <c r="G1004" s="325">
        <v>3</v>
      </c>
      <c r="H1004" s="323">
        <v>3</v>
      </c>
      <c r="I1004" s="294">
        <v>0</v>
      </c>
      <c r="J1004" s="324" t="s">
        <v>23</v>
      </c>
      <c r="K1004" s="301" t="s">
        <v>23</v>
      </c>
      <c r="L1004" s="294" t="s">
        <v>23</v>
      </c>
      <c r="M1004" s="226"/>
    </row>
    <row r="1005" spans="2:13" s="229" customFormat="1" ht="15.75" customHeight="1" x14ac:dyDescent="0.15">
      <c r="B1005" s="292" t="s">
        <v>69</v>
      </c>
      <c r="C1005" s="70" t="s">
        <v>95</v>
      </c>
      <c r="D1005" s="322">
        <v>3.5</v>
      </c>
      <c r="E1005" s="323">
        <v>3.2</v>
      </c>
      <c r="F1005" s="324">
        <v>-0.29999999999999982</v>
      </c>
      <c r="G1005" s="325">
        <v>3</v>
      </c>
      <c r="H1005" s="323">
        <v>3</v>
      </c>
      <c r="I1005" s="294">
        <v>0</v>
      </c>
      <c r="J1005" s="324" t="s">
        <v>23</v>
      </c>
      <c r="K1005" s="301" t="s">
        <v>23</v>
      </c>
      <c r="L1005" s="294" t="s">
        <v>23</v>
      </c>
      <c r="M1005" s="226"/>
    </row>
    <row r="1006" spans="2:13" s="229" customFormat="1" ht="15.75" customHeight="1" x14ac:dyDescent="0.15">
      <c r="B1006" s="292" t="s">
        <v>75</v>
      </c>
      <c r="C1006" s="70" t="s">
        <v>93</v>
      </c>
      <c r="D1006" s="322">
        <v>3.8</v>
      </c>
      <c r="E1006" s="323">
        <v>3.4</v>
      </c>
      <c r="F1006" s="324">
        <v>-0.39999999999999991</v>
      </c>
      <c r="G1006" s="325">
        <v>3</v>
      </c>
      <c r="H1006" s="323">
        <v>3</v>
      </c>
      <c r="I1006" s="294">
        <v>0</v>
      </c>
      <c r="J1006" s="324" t="s">
        <v>23</v>
      </c>
      <c r="K1006" s="301" t="s">
        <v>23</v>
      </c>
      <c r="L1006" s="294" t="s">
        <v>23</v>
      </c>
      <c r="M1006" s="226"/>
    </row>
    <row r="1007" spans="2:13" s="229" customFormat="1" ht="15.75" customHeight="1" thickBot="1" x14ac:dyDescent="0.2">
      <c r="B1007" s="270" t="s">
        <v>80</v>
      </c>
      <c r="C1007" s="72" t="s">
        <v>255</v>
      </c>
      <c r="D1007" s="326">
        <v>3.6</v>
      </c>
      <c r="E1007" s="327">
        <v>3.6</v>
      </c>
      <c r="F1007" s="328">
        <v>0</v>
      </c>
      <c r="G1007" s="329">
        <v>2.9</v>
      </c>
      <c r="H1007" s="327">
        <v>3</v>
      </c>
      <c r="I1007" s="304">
        <v>0.10000000000000009</v>
      </c>
      <c r="J1007" s="328" t="s">
        <v>23</v>
      </c>
      <c r="K1007" s="332" t="s">
        <v>23</v>
      </c>
      <c r="L1007" s="304" t="s">
        <v>23</v>
      </c>
      <c r="M1007" s="226"/>
    </row>
    <row r="1008" spans="2:13" s="229" customFormat="1" ht="13.5" customHeight="1" x14ac:dyDescent="0.15"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6"/>
    </row>
    <row r="1009" spans="2:13" ht="13.5" customHeight="1" x14ac:dyDescent="0.15">
      <c r="B1009" s="233" t="s">
        <v>96</v>
      </c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7"/>
    </row>
    <row r="1010" spans="2:13" ht="13.5" customHeight="1" x14ac:dyDescent="0.15">
      <c r="B1010" s="234" t="s">
        <v>97</v>
      </c>
      <c r="C1010" s="22" t="s">
        <v>199</v>
      </c>
      <c r="D1010" s="139"/>
      <c r="E1010" s="139"/>
      <c r="F1010" s="139"/>
      <c r="G1010" s="139"/>
      <c r="H1010" s="139"/>
      <c r="I1010" s="139"/>
      <c r="J1010" s="139"/>
      <c r="K1010" s="139"/>
      <c r="L1010" s="139"/>
      <c r="M1010" s="227"/>
    </row>
    <row r="1011" spans="2:13" ht="13.5" customHeight="1" x14ac:dyDescent="0.15">
      <c r="B1011" s="22"/>
      <c r="C1011" s="22" t="s">
        <v>200</v>
      </c>
      <c r="D1011" s="22"/>
      <c r="E1011" s="22"/>
      <c r="F1011" s="22"/>
      <c r="G1011" s="22"/>
      <c r="H1011" s="22"/>
      <c r="I1011" s="22"/>
      <c r="J1011" s="22"/>
      <c r="K1011" s="22"/>
      <c r="L1011" s="22"/>
      <c r="M1011" s="227"/>
    </row>
    <row r="1012" spans="2:13" ht="13.5" customHeight="1" x14ac:dyDescent="0.15">
      <c r="B1012" s="234" t="s">
        <v>98</v>
      </c>
      <c r="C1012" s="22" t="s">
        <v>201</v>
      </c>
      <c r="D1012" s="22"/>
      <c r="E1012" s="22"/>
      <c r="F1012" s="22"/>
      <c r="G1012" s="22"/>
      <c r="H1012" s="22"/>
      <c r="I1012" s="22"/>
      <c r="J1012" s="22"/>
      <c r="K1012" s="22"/>
      <c r="L1012" s="22"/>
      <c r="M1012" s="227"/>
    </row>
    <row r="1013" spans="2:13" ht="13.5" customHeight="1" x14ac:dyDescent="0.15">
      <c r="B1013" s="22"/>
      <c r="C1013" s="22" t="s">
        <v>168</v>
      </c>
      <c r="D1013" s="22"/>
      <c r="E1013" s="22"/>
      <c r="F1013" s="22"/>
      <c r="G1013" s="22"/>
      <c r="H1013" s="22"/>
      <c r="I1013" s="22"/>
      <c r="J1013" s="22"/>
      <c r="K1013" s="22"/>
      <c r="L1013" s="22"/>
      <c r="M1013" s="227"/>
    </row>
    <row r="1014" spans="2:13" ht="13.5" customHeight="1" x14ac:dyDescent="0.15">
      <c r="B1014" s="234" t="s">
        <v>99</v>
      </c>
      <c r="C1014" s="22" t="s">
        <v>202</v>
      </c>
      <c r="D1014" s="22"/>
      <c r="E1014" s="22"/>
      <c r="F1014" s="22"/>
      <c r="G1014" s="22"/>
      <c r="H1014" s="22"/>
      <c r="I1014" s="22"/>
      <c r="J1014" s="22"/>
      <c r="K1014" s="22"/>
      <c r="L1014" s="22"/>
      <c r="M1014" s="227"/>
    </row>
    <row r="1015" spans="2:13" ht="13.5" customHeight="1" x14ac:dyDescent="0.15">
      <c r="B1015" s="22"/>
      <c r="C1015" s="22" t="s">
        <v>203</v>
      </c>
      <c r="D1015" s="22"/>
      <c r="E1015" s="22"/>
      <c r="F1015" s="22"/>
      <c r="G1015" s="22"/>
      <c r="H1015" s="22"/>
      <c r="I1015" s="22"/>
      <c r="J1015" s="22"/>
      <c r="K1015" s="22"/>
      <c r="L1015" s="22"/>
      <c r="M1015" s="227"/>
    </row>
    <row r="1016" spans="2:13" ht="13.5" customHeight="1" x14ac:dyDescent="0.15">
      <c r="B1016" s="357" t="s">
        <v>297</v>
      </c>
      <c r="C1016" s="356" t="s">
        <v>298</v>
      </c>
      <c r="D1016" s="22"/>
      <c r="E1016" s="22"/>
      <c r="F1016" s="22"/>
      <c r="G1016" s="22"/>
      <c r="H1016" s="22"/>
      <c r="I1016" s="22"/>
      <c r="J1016" s="22"/>
      <c r="K1016" s="22"/>
      <c r="L1016" s="22"/>
      <c r="M1016" s="227"/>
    </row>
  </sheetData>
  <mergeCells count="119">
    <mergeCell ref="G83:I83"/>
    <mergeCell ref="J83:L83"/>
    <mergeCell ref="D863:F863"/>
    <mergeCell ref="G863:I863"/>
    <mergeCell ref="J863:L863"/>
    <mergeCell ref="D551:F551"/>
    <mergeCell ref="G551:I551"/>
    <mergeCell ref="J551:L551"/>
    <mergeCell ref="D629:F629"/>
    <mergeCell ref="D785:F785"/>
    <mergeCell ref="G785:I785"/>
    <mergeCell ref="J785:L785"/>
    <mergeCell ref="D239:F239"/>
    <mergeCell ref="G239:I239"/>
    <mergeCell ref="J239:L239"/>
    <mergeCell ref="D317:F317"/>
    <mergeCell ref="G317:I317"/>
    <mergeCell ref="J317:L317"/>
    <mergeCell ref="G529:I529"/>
    <mergeCell ref="J529:L529"/>
    <mergeCell ref="D451:F451"/>
    <mergeCell ref="G451:I451"/>
    <mergeCell ref="J451:L451"/>
    <mergeCell ref="D763:F763"/>
    <mergeCell ref="G763:I763"/>
    <mergeCell ref="J763:L763"/>
    <mergeCell ref="D685:F685"/>
    <mergeCell ref="G685:I685"/>
    <mergeCell ref="J685:L685"/>
    <mergeCell ref="D707:F707"/>
    <mergeCell ref="G707:I707"/>
    <mergeCell ref="J707:L707"/>
    <mergeCell ref="G629:I629"/>
    <mergeCell ref="J629:L629"/>
    <mergeCell ref="D395:F395"/>
    <mergeCell ref="G395:I395"/>
    <mergeCell ref="J395:L395"/>
    <mergeCell ref="D473:F473"/>
    <mergeCell ref="G473:I473"/>
    <mergeCell ref="J473:L473"/>
    <mergeCell ref="D607:F607"/>
    <mergeCell ref="G607:I607"/>
    <mergeCell ref="J607:L607"/>
    <mergeCell ref="D529:F529"/>
    <mergeCell ref="B997:C998"/>
    <mergeCell ref="B763:C764"/>
    <mergeCell ref="B785:B786"/>
    <mergeCell ref="C785:C786"/>
    <mergeCell ref="B841:C842"/>
    <mergeCell ref="B919:C920"/>
    <mergeCell ref="B941:B942"/>
    <mergeCell ref="C941:C942"/>
    <mergeCell ref="C473:C474"/>
    <mergeCell ref="B529:C530"/>
    <mergeCell ref="B863:B864"/>
    <mergeCell ref="C863:C864"/>
    <mergeCell ref="B607:C608"/>
    <mergeCell ref="B629:B630"/>
    <mergeCell ref="C629:C630"/>
    <mergeCell ref="B685:C686"/>
    <mergeCell ref="B707:B708"/>
    <mergeCell ref="C707:C708"/>
    <mergeCell ref="B551:B552"/>
    <mergeCell ref="C551:C552"/>
    <mergeCell ref="B295:C296"/>
    <mergeCell ref="B317:B318"/>
    <mergeCell ref="C317:C318"/>
    <mergeCell ref="B373:C374"/>
    <mergeCell ref="B395:B396"/>
    <mergeCell ref="C395:C396"/>
    <mergeCell ref="B451:C452"/>
    <mergeCell ref="B473:B474"/>
    <mergeCell ref="B239:B240"/>
    <mergeCell ref="C239:C240"/>
    <mergeCell ref="B5:B6"/>
    <mergeCell ref="C5:C6"/>
    <mergeCell ref="B61:C62"/>
    <mergeCell ref="B139:C140"/>
    <mergeCell ref="B161:B162"/>
    <mergeCell ref="C161:C162"/>
    <mergeCell ref="B217:C218"/>
    <mergeCell ref="B2:L2"/>
    <mergeCell ref="B3:L3"/>
    <mergeCell ref="B83:B84"/>
    <mergeCell ref="C83:C84"/>
    <mergeCell ref="D61:F61"/>
    <mergeCell ref="G61:I61"/>
    <mergeCell ref="J61:L61"/>
    <mergeCell ref="D5:F5"/>
    <mergeCell ref="G5:I5"/>
    <mergeCell ref="J5:L5"/>
    <mergeCell ref="D139:F139"/>
    <mergeCell ref="G139:I139"/>
    <mergeCell ref="J139:L139"/>
    <mergeCell ref="D161:F161"/>
    <mergeCell ref="G161:I161"/>
    <mergeCell ref="J161:L161"/>
    <mergeCell ref="D83:F83"/>
    <mergeCell ref="D997:F997"/>
    <mergeCell ref="G997:I997"/>
    <mergeCell ref="J997:L997"/>
    <mergeCell ref="D841:F841"/>
    <mergeCell ref="G841:I841"/>
    <mergeCell ref="J841:L841"/>
    <mergeCell ref="D941:F941"/>
    <mergeCell ref="G941:I941"/>
    <mergeCell ref="J941:L941"/>
    <mergeCell ref="D919:F919"/>
    <mergeCell ref="G919:I919"/>
    <mergeCell ref="J919:L919"/>
    <mergeCell ref="D373:F373"/>
    <mergeCell ref="G373:I373"/>
    <mergeCell ref="J373:L373"/>
    <mergeCell ref="D295:F295"/>
    <mergeCell ref="G295:I295"/>
    <mergeCell ref="J295:L295"/>
    <mergeCell ref="D217:F217"/>
    <mergeCell ref="G217:I217"/>
    <mergeCell ref="J217:L217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B1:M283"/>
  <sheetViews>
    <sheetView zoomScale="75" zoomScaleNormal="75" workbookViewId="0">
      <selection activeCell="M1" sqref="M1"/>
    </sheetView>
  </sheetViews>
  <sheetFormatPr defaultRowHeight="13.5" customHeight="1" x14ac:dyDescent="0.15"/>
  <cols>
    <col min="1" max="1" width="9" style="229"/>
    <col min="2" max="2" width="12.625" style="229" customWidth="1"/>
    <col min="3" max="13" width="10.625" style="229" customWidth="1"/>
    <col min="14" max="16384" width="9" style="229"/>
  </cols>
  <sheetData>
    <row r="1" spans="2:13" ht="17.25" x14ac:dyDescent="0.15">
      <c r="B1" s="17" t="s">
        <v>268</v>
      </c>
      <c r="C1" s="18"/>
      <c r="D1" s="226"/>
      <c r="E1" s="226"/>
      <c r="F1" s="226"/>
      <c r="G1" s="226"/>
      <c r="H1" s="226"/>
      <c r="I1" s="226"/>
      <c r="J1" s="226"/>
      <c r="K1" s="226"/>
      <c r="L1" s="226"/>
      <c r="M1" s="90" t="s">
        <v>34</v>
      </c>
    </row>
    <row r="2" spans="2:13" ht="54" customHeight="1" x14ac:dyDescent="0.15">
      <c r="B2" s="559" t="s">
        <v>269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</row>
    <row r="3" spans="2:13" ht="27" customHeight="1" x14ac:dyDescent="0.15">
      <c r="B3" s="381" t="str">
        <f>'公表資料（表-２）_新様式'!B3:L3</f>
        <v>＜令和4年6月1～5日現在＞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260"/>
    </row>
    <row r="4" spans="2:13" ht="27" customHeight="1" x14ac:dyDescent="0.15">
      <c r="B4" s="50" t="s">
        <v>159</v>
      </c>
      <c r="C4" s="226"/>
      <c r="D4" s="226"/>
      <c r="E4" s="226"/>
      <c r="F4" s="226"/>
      <c r="G4" s="226"/>
      <c r="H4" s="226"/>
      <c r="I4" s="226"/>
      <c r="J4" s="230"/>
      <c r="K4" s="230"/>
      <c r="L4" s="230"/>
      <c r="M4" s="226"/>
    </row>
    <row r="5" spans="2:13" ht="15.75" customHeight="1" thickBot="1" x14ac:dyDescent="0.2">
      <c r="B5" s="551" t="s">
        <v>35</v>
      </c>
      <c r="C5" s="560" t="s">
        <v>270</v>
      </c>
      <c r="D5" s="276" t="s">
        <v>37</v>
      </c>
      <c r="E5" s="276"/>
      <c r="F5" s="276"/>
      <c r="G5" s="276" t="s">
        <v>38</v>
      </c>
      <c r="H5" s="276"/>
      <c r="I5" s="276"/>
      <c r="J5" s="276" t="s">
        <v>39</v>
      </c>
      <c r="K5" s="277"/>
      <c r="L5" s="278"/>
      <c r="M5" s="22"/>
    </row>
    <row r="6" spans="2:13" ht="45.75" customHeight="1" x14ac:dyDescent="0.15">
      <c r="B6" s="552"/>
      <c r="C6" s="554"/>
      <c r="D6" s="271" t="s">
        <v>271</v>
      </c>
      <c r="E6" s="272" t="s">
        <v>248</v>
      </c>
      <c r="F6" s="273" t="s">
        <v>249</v>
      </c>
      <c r="G6" s="271" t="s">
        <v>271</v>
      </c>
      <c r="H6" s="272" t="s">
        <v>248</v>
      </c>
      <c r="I6" s="273" t="s">
        <v>249</v>
      </c>
      <c r="J6" s="271" t="s">
        <v>271</v>
      </c>
      <c r="K6" s="272" t="s">
        <v>248</v>
      </c>
      <c r="L6" s="273" t="s">
        <v>249</v>
      </c>
      <c r="M6" s="22"/>
    </row>
    <row r="7" spans="2:13" ht="15.75" customHeight="1" x14ac:dyDescent="0.15">
      <c r="B7" s="69" t="s">
        <v>41</v>
      </c>
      <c r="C7" s="78" t="s">
        <v>42</v>
      </c>
      <c r="D7" s="300">
        <f>'公表資料（表-２）_新様式'!D8</f>
        <v>3.6</v>
      </c>
      <c r="E7" s="301">
        <f>'公表資料（表-２）_新様式'!E8</f>
        <v>3.7</v>
      </c>
      <c r="F7" s="294">
        <f>IF(OR(D7="―",E7="―"),"―",E7-D7)</f>
        <v>0.10000000000000009</v>
      </c>
      <c r="G7" s="300">
        <f>'公表資料（表-２）_新様式'!G8</f>
        <v>2.6</v>
      </c>
      <c r="H7" s="301">
        <f>'公表資料（表-２）_新様式'!H8</f>
        <v>2.8</v>
      </c>
      <c r="I7" s="294">
        <f>IF(OR(G7="―",H7="―"),"―",H7-G7)</f>
        <v>0.19999999999999973</v>
      </c>
      <c r="J7" s="300" t="s">
        <v>23</v>
      </c>
      <c r="K7" s="301" t="s">
        <v>23</v>
      </c>
      <c r="L7" s="294" t="s">
        <v>23</v>
      </c>
      <c r="M7" s="231"/>
    </row>
    <row r="8" spans="2:13" ht="15.75" customHeight="1" x14ac:dyDescent="0.15">
      <c r="B8" s="69"/>
      <c r="C8" s="78" t="s">
        <v>43</v>
      </c>
      <c r="D8" s="300">
        <f>'公表資料（表-２）_新様式'!D9</f>
        <v>4.2</v>
      </c>
      <c r="E8" s="301">
        <f>'公表資料（表-２）_新様式'!E9</f>
        <v>4.3</v>
      </c>
      <c r="F8" s="294">
        <f t="shared" ref="F8:F17" si="0">IF(OR(D8="―",E8="―"),"―",E8-D8)</f>
        <v>9.9999999999999645E-2</v>
      </c>
      <c r="G8" s="300">
        <f>'公表資料（表-２）_新様式'!G9</f>
        <v>2.5</v>
      </c>
      <c r="H8" s="301">
        <f>'公表資料（表-２）_新様式'!H9</f>
        <v>2.6</v>
      </c>
      <c r="I8" s="294">
        <f t="shared" ref="I8:I17" si="1">IF(OR(G8="―",H8="―"),"―",H8-G8)</f>
        <v>0.10000000000000009</v>
      </c>
      <c r="J8" s="300" t="s">
        <v>23</v>
      </c>
      <c r="K8" s="301" t="s">
        <v>23</v>
      </c>
      <c r="L8" s="294" t="s">
        <v>23</v>
      </c>
      <c r="M8" s="231"/>
    </row>
    <row r="9" spans="2:13" ht="15.75" customHeight="1" x14ac:dyDescent="0.15">
      <c r="B9" s="69"/>
      <c r="C9" s="78" t="s">
        <v>44</v>
      </c>
      <c r="D9" s="300">
        <f>'公表資料（表-２）_新様式'!D10</f>
        <v>3.7</v>
      </c>
      <c r="E9" s="301">
        <f>'公表資料（表-２）_新様式'!E10</f>
        <v>3.8</v>
      </c>
      <c r="F9" s="294">
        <f t="shared" si="0"/>
        <v>9.9999999999999645E-2</v>
      </c>
      <c r="G9" s="300">
        <f>'公表資料（表-２）_新様式'!G10</f>
        <v>2.6</v>
      </c>
      <c r="H9" s="301">
        <f>'公表資料（表-２）_新様式'!H10</f>
        <v>2.6</v>
      </c>
      <c r="I9" s="294">
        <f t="shared" si="1"/>
        <v>0</v>
      </c>
      <c r="J9" s="300" t="s">
        <v>23</v>
      </c>
      <c r="K9" s="301" t="s">
        <v>23</v>
      </c>
      <c r="L9" s="294" t="s">
        <v>23</v>
      </c>
      <c r="M9" s="231"/>
    </row>
    <row r="10" spans="2:13" ht="15.75" customHeight="1" x14ac:dyDescent="0.15">
      <c r="B10" s="69"/>
      <c r="C10" s="78" t="s">
        <v>45</v>
      </c>
      <c r="D10" s="300">
        <f>'公表資料（表-２）_新様式'!D11</f>
        <v>3.6</v>
      </c>
      <c r="E10" s="301">
        <f>'公表資料（表-２）_新様式'!E11</f>
        <v>3.6</v>
      </c>
      <c r="F10" s="294">
        <f t="shared" si="0"/>
        <v>0</v>
      </c>
      <c r="G10" s="300">
        <f>'公表資料（表-２）_新様式'!G11</f>
        <v>3</v>
      </c>
      <c r="H10" s="301">
        <f>'公表資料（表-２）_新様式'!H11</f>
        <v>3</v>
      </c>
      <c r="I10" s="294">
        <f t="shared" si="1"/>
        <v>0</v>
      </c>
      <c r="J10" s="300" t="s">
        <v>23</v>
      </c>
      <c r="K10" s="301" t="s">
        <v>23</v>
      </c>
      <c r="L10" s="294" t="s">
        <v>23</v>
      </c>
      <c r="M10" s="231"/>
    </row>
    <row r="11" spans="2:13" ht="15.75" customHeight="1" x14ac:dyDescent="0.15">
      <c r="B11" s="69"/>
      <c r="C11" s="78" t="s">
        <v>46</v>
      </c>
      <c r="D11" s="300">
        <f>'公表資料（表-２）_新様式'!D12</f>
        <v>3.9</v>
      </c>
      <c r="E11" s="301">
        <f>'公表資料（表-２）_新様式'!E12</f>
        <v>4</v>
      </c>
      <c r="F11" s="294">
        <f t="shared" si="0"/>
        <v>0.10000000000000009</v>
      </c>
      <c r="G11" s="300">
        <f>'公表資料（表-２）_新様式'!G12</f>
        <v>2.8</v>
      </c>
      <c r="H11" s="301">
        <f>'公表資料（表-２）_新様式'!H12</f>
        <v>3</v>
      </c>
      <c r="I11" s="294">
        <f t="shared" si="1"/>
        <v>0.20000000000000018</v>
      </c>
      <c r="J11" s="300" t="s">
        <v>23</v>
      </c>
      <c r="K11" s="301" t="s">
        <v>23</v>
      </c>
      <c r="L11" s="294" t="s">
        <v>23</v>
      </c>
      <c r="M11" s="231"/>
    </row>
    <row r="12" spans="2:13" ht="15.75" customHeight="1" x14ac:dyDescent="0.15">
      <c r="B12" s="71"/>
      <c r="C12" s="82" t="s">
        <v>47</v>
      </c>
      <c r="D12" s="300">
        <f>'公表資料（表-２）_新様式'!D13</f>
        <v>3.7</v>
      </c>
      <c r="E12" s="301">
        <f>'公表資料（表-２）_新様式'!E13</f>
        <v>3.4</v>
      </c>
      <c r="F12" s="294">
        <f t="shared" si="0"/>
        <v>-0.30000000000000027</v>
      </c>
      <c r="G12" s="300">
        <f>'公表資料（表-２）_新様式'!G13</f>
        <v>2.9</v>
      </c>
      <c r="H12" s="301">
        <f>'公表資料（表-２）_新様式'!H13</f>
        <v>2.7</v>
      </c>
      <c r="I12" s="294">
        <f t="shared" si="1"/>
        <v>-0.19999999999999973</v>
      </c>
      <c r="J12" s="302" t="s">
        <v>23</v>
      </c>
      <c r="K12" s="303" t="s">
        <v>23</v>
      </c>
      <c r="L12" s="304" t="s">
        <v>23</v>
      </c>
      <c r="M12" s="231"/>
    </row>
    <row r="13" spans="2:13" ht="15.75" customHeight="1" x14ac:dyDescent="0.15">
      <c r="B13" s="69" t="s">
        <v>48</v>
      </c>
      <c r="C13" s="78" t="s">
        <v>183</v>
      </c>
      <c r="D13" s="305">
        <f>'公表資料（表-２）_新様式'!D14</f>
        <v>4.2</v>
      </c>
      <c r="E13" s="306">
        <f>'公表資料（表-２）_新様式'!E14</f>
        <v>4</v>
      </c>
      <c r="F13" s="295">
        <f t="shared" si="0"/>
        <v>-0.20000000000000018</v>
      </c>
      <c r="G13" s="305">
        <f>'公表資料（表-２）_新様式'!G14</f>
        <v>3.2</v>
      </c>
      <c r="H13" s="306">
        <f>'公表資料（表-２）_新様式'!H14</f>
        <v>3</v>
      </c>
      <c r="I13" s="295">
        <f t="shared" si="1"/>
        <v>-0.20000000000000018</v>
      </c>
      <c r="J13" s="305" t="s">
        <v>23</v>
      </c>
      <c r="K13" s="306" t="s">
        <v>23</v>
      </c>
      <c r="L13" s="295" t="s">
        <v>23</v>
      </c>
      <c r="M13" s="231"/>
    </row>
    <row r="14" spans="2:13" ht="15.75" customHeight="1" x14ac:dyDescent="0.15">
      <c r="B14" s="69"/>
      <c r="C14" s="78" t="s">
        <v>49</v>
      </c>
      <c r="D14" s="300">
        <f>'公表資料（表-２）_新様式'!D15</f>
        <v>3.8</v>
      </c>
      <c r="E14" s="301">
        <f>'公表資料（表-２）_新様式'!E15</f>
        <v>4.3</v>
      </c>
      <c r="F14" s="294">
        <f t="shared" si="0"/>
        <v>0.5</v>
      </c>
      <c r="G14" s="300">
        <f>'公表資料（表-２）_新様式'!G15</f>
        <v>2.8</v>
      </c>
      <c r="H14" s="301">
        <f>'公表資料（表-２）_新様式'!H15</f>
        <v>2.9</v>
      </c>
      <c r="I14" s="294">
        <f t="shared" si="1"/>
        <v>0.10000000000000009</v>
      </c>
      <c r="J14" s="300" t="s">
        <v>23</v>
      </c>
      <c r="K14" s="301" t="s">
        <v>23</v>
      </c>
      <c r="L14" s="294" t="s">
        <v>23</v>
      </c>
      <c r="M14" s="231"/>
    </row>
    <row r="15" spans="2:13" ht="15.75" customHeight="1" x14ac:dyDescent="0.15">
      <c r="B15" s="69"/>
      <c r="C15" s="78" t="s">
        <v>184</v>
      </c>
      <c r="D15" s="300">
        <f>'公表資料（表-２）_新様式'!D16</f>
        <v>3.7</v>
      </c>
      <c r="E15" s="301">
        <f>'公表資料（表-２）_新様式'!E16</f>
        <v>3.7</v>
      </c>
      <c r="F15" s="294">
        <f t="shared" si="0"/>
        <v>0</v>
      </c>
      <c r="G15" s="300">
        <f>'公表資料（表-２）_新様式'!G16</f>
        <v>3</v>
      </c>
      <c r="H15" s="301">
        <f>'公表資料（表-２）_新様式'!H16</f>
        <v>3.1</v>
      </c>
      <c r="I15" s="294">
        <f t="shared" si="1"/>
        <v>0.10000000000000009</v>
      </c>
      <c r="J15" s="300" t="s">
        <v>23</v>
      </c>
      <c r="K15" s="301" t="s">
        <v>23</v>
      </c>
      <c r="L15" s="294" t="s">
        <v>23</v>
      </c>
      <c r="M15" s="231"/>
    </row>
    <row r="16" spans="2:13" ht="15.75" customHeight="1" x14ac:dyDescent="0.15">
      <c r="B16" s="69"/>
      <c r="C16" s="78" t="s">
        <v>186</v>
      </c>
      <c r="D16" s="300">
        <f>'公表資料（表-２）_新様式'!D18</f>
        <v>4.0999999999999996</v>
      </c>
      <c r="E16" s="301">
        <f>'公表資料（表-２）_新様式'!E18</f>
        <v>3.9</v>
      </c>
      <c r="F16" s="294">
        <f t="shared" si="0"/>
        <v>-0.19999999999999973</v>
      </c>
      <c r="G16" s="300">
        <f>'公表資料（表-２）_新様式'!G18</f>
        <v>3.1</v>
      </c>
      <c r="H16" s="301">
        <f>'公表資料（表-２）_新様式'!H18</f>
        <v>3.1</v>
      </c>
      <c r="I16" s="294">
        <f t="shared" si="1"/>
        <v>0</v>
      </c>
      <c r="J16" s="300" t="s">
        <v>23</v>
      </c>
      <c r="K16" s="301" t="s">
        <v>23</v>
      </c>
      <c r="L16" s="294" t="s">
        <v>23</v>
      </c>
      <c r="M16" s="231"/>
    </row>
    <row r="17" spans="2:13" ht="15.75" customHeight="1" thickBot="1" x14ac:dyDescent="0.2">
      <c r="B17" s="85" t="s">
        <v>52</v>
      </c>
      <c r="C17" s="74" t="s">
        <v>53</v>
      </c>
      <c r="D17" s="307">
        <f>'公表資料（表-２）_新様式'!D23</f>
        <v>4</v>
      </c>
      <c r="E17" s="308">
        <f>'公表資料（表-２）_新様式'!E23</f>
        <v>3.9</v>
      </c>
      <c r="F17" s="293">
        <f t="shared" si="0"/>
        <v>-0.10000000000000009</v>
      </c>
      <c r="G17" s="307">
        <f>'公表資料（表-２）_新様式'!G23</f>
        <v>3.2</v>
      </c>
      <c r="H17" s="308">
        <f>'公表資料（表-２）_新様式'!H23</f>
        <v>3</v>
      </c>
      <c r="I17" s="293">
        <f t="shared" si="1"/>
        <v>-0.20000000000000018</v>
      </c>
      <c r="J17" s="307" t="s">
        <v>23</v>
      </c>
      <c r="K17" s="308" t="s">
        <v>23</v>
      </c>
      <c r="L17" s="293" t="s">
        <v>23</v>
      </c>
      <c r="M17" s="231"/>
    </row>
    <row r="18" spans="2:13" ht="15.75" customHeight="1" thickBot="1" x14ac:dyDescent="0.2">
      <c r="B18" s="24"/>
      <c r="C18" s="24"/>
      <c r="D18" s="297"/>
      <c r="E18" s="297"/>
      <c r="F18" s="297"/>
      <c r="G18" s="297"/>
      <c r="H18" s="297"/>
      <c r="I18" s="297"/>
      <c r="J18" s="297"/>
      <c r="K18" s="297"/>
      <c r="L18" s="297"/>
      <c r="M18" s="22"/>
    </row>
    <row r="19" spans="2:13" ht="15.75" customHeight="1" x14ac:dyDescent="0.15">
      <c r="B19" s="279" t="s">
        <v>272</v>
      </c>
      <c r="C19" s="280"/>
      <c r="D19" s="281">
        <f>ROUND(AVERAGE(D7:D17),2)</f>
        <v>3.86</v>
      </c>
      <c r="E19" s="282">
        <f>ROUND(AVERAGE(E7:E17),2)</f>
        <v>3.87</v>
      </c>
      <c r="F19" s="309">
        <f>E19-D19</f>
        <v>1.0000000000000231E-2</v>
      </c>
      <c r="G19" s="298">
        <f>ROUND(AVERAGE(G7:G17),2)</f>
        <v>2.88</v>
      </c>
      <c r="H19" s="282">
        <f>ROUND(AVERAGE(H7:H17),2)</f>
        <v>2.89</v>
      </c>
      <c r="I19" s="310">
        <f>H19-G19</f>
        <v>1.0000000000000231E-2</v>
      </c>
      <c r="J19" s="281" t="s">
        <v>23</v>
      </c>
      <c r="K19" s="282" t="s">
        <v>23</v>
      </c>
      <c r="L19" s="283" t="s">
        <v>23</v>
      </c>
      <c r="M19" s="22"/>
    </row>
    <row r="20" spans="2:13" ht="15.75" customHeight="1" thickBot="1" x14ac:dyDescent="0.2">
      <c r="B20" s="284" t="s">
        <v>273</v>
      </c>
      <c r="C20" s="285"/>
      <c r="D20" s="286">
        <f>ROUND(AVERAGE(D7:D12),2)</f>
        <v>3.78</v>
      </c>
      <c r="E20" s="287">
        <f>ROUND(AVERAGE(E7:E12),2)</f>
        <v>3.8</v>
      </c>
      <c r="F20" s="311">
        <f>E20-D20</f>
        <v>2.0000000000000018E-2</v>
      </c>
      <c r="G20" s="299">
        <f>ROUND(AVERAGE(G7:G12),2)</f>
        <v>2.73</v>
      </c>
      <c r="H20" s="287">
        <f>ROUND(AVERAGE(H7:H12),2)</f>
        <v>2.78</v>
      </c>
      <c r="I20" s="312">
        <f>H20-G20</f>
        <v>4.9999999999999822E-2</v>
      </c>
      <c r="J20" s="286" t="s">
        <v>23</v>
      </c>
      <c r="K20" s="287" t="s">
        <v>23</v>
      </c>
      <c r="L20" s="288" t="s">
        <v>23</v>
      </c>
      <c r="M20" s="22"/>
    </row>
    <row r="21" spans="2:13" ht="27" customHeight="1" x14ac:dyDescent="0.15">
      <c r="B21" s="19"/>
      <c r="C21" s="20"/>
      <c r="D21" s="235"/>
      <c r="E21" s="235"/>
      <c r="F21" s="235"/>
      <c r="G21" s="235"/>
      <c r="H21" s="235"/>
      <c r="I21" s="235"/>
      <c r="J21" s="235"/>
      <c r="K21" s="235"/>
      <c r="L21" s="235"/>
      <c r="M21" s="235"/>
    </row>
    <row r="22" spans="2:13" ht="27" customHeight="1" x14ac:dyDescent="0.15">
      <c r="B22" s="50" t="s">
        <v>158</v>
      </c>
      <c r="C22" s="226"/>
      <c r="D22" s="226"/>
      <c r="E22" s="226"/>
      <c r="F22" s="226"/>
      <c r="G22" s="226"/>
      <c r="H22" s="226"/>
      <c r="I22" s="226"/>
      <c r="J22" s="230"/>
      <c r="K22" s="230"/>
      <c r="L22" s="230"/>
      <c r="M22" s="226"/>
    </row>
    <row r="23" spans="2:13" ht="15.75" customHeight="1" thickBot="1" x14ac:dyDescent="0.2">
      <c r="B23" s="551" t="s">
        <v>35</v>
      </c>
      <c r="C23" s="560" t="s">
        <v>270</v>
      </c>
      <c r="D23" s="276" t="s">
        <v>37</v>
      </c>
      <c r="E23" s="276"/>
      <c r="F23" s="276"/>
      <c r="G23" s="276" t="s">
        <v>38</v>
      </c>
      <c r="H23" s="276"/>
      <c r="I23" s="276"/>
      <c r="J23" s="276" t="s">
        <v>39</v>
      </c>
      <c r="K23" s="277"/>
      <c r="L23" s="278"/>
      <c r="M23" s="22"/>
    </row>
    <row r="24" spans="2:13" ht="45.75" customHeight="1" x14ac:dyDescent="0.15">
      <c r="B24" s="552"/>
      <c r="C24" s="554"/>
      <c r="D24" s="271" t="s">
        <v>271</v>
      </c>
      <c r="E24" s="272" t="s">
        <v>248</v>
      </c>
      <c r="F24" s="273" t="s">
        <v>249</v>
      </c>
      <c r="G24" s="271" t="s">
        <v>271</v>
      </c>
      <c r="H24" s="272" t="s">
        <v>248</v>
      </c>
      <c r="I24" s="273" t="s">
        <v>249</v>
      </c>
      <c r="J24" s="271" t="s">
        <v>271</v>
      </c>
      <c r="K24" s="272" t="s">
        <v>248</v>
      </c>
      <c r="L24" s="273" t="s">
        <v>249</v>
      </c>
      <c r="M24" s="22"/>
    </row>
    <row r="25" spans="2:13" ht="15.75" customHeight="1" x14ac:dyDescent="0.15">
      <c r="B25" s="69" t="s">
        <v>41</v>
      </c>
      <c r="C25" s="78" t="s">
        <v>42</v>
      </c>
      <c r="D25" s="300">
        <f>'公表資料（表-２）_新様式'!D86</f>
        <v>4.0999999999999996</v>
      </c>
      <c r="E25" s="301">
        <f>'公表資料（表-２）_新様式'!E86</f>
        <v>3.7</v>
      </c>
      <c r="F25" s="294">
        <f t="shared" ref="F25:F35" si="2">IF(OR(D25="―",E25="―"),"―",E25-D25)</f>
        <v>-0.39999999999999947</v>
      </c>
      <c r="G25" s="300">
        <f>'公表資料（表-２）_新様式'!G86</f>
        <v>2.9</v>
      </c>
      <c r="H25" s="301">
        <f>'公表資料（表-２）_新様式'!H86</f>
        <v>3</v>
      </c>
      <c r="I25" s="294">
        <f t="shared" ref="I25:I35" si="3">IF(OR(G25="―",H25="―"),"―",H25-G25)</f>
        <v>0.10000000000000009</v>
      </c>
      <c r="J25" s="300" t="s">
        <v>23</v>
      </c>
      <c r="K25" s="301" t="s">
        <v>23</v>
      </c>
      <c r="L25" s="294" t="s">
        <v>23</v>
      </c>
      <c r="M25" s="231"/>
    </row>
    <row r="26" spans="2:13" ht="15.75" customHeight="1" x14ac:dyDescent="0.15">
      <c r="B26" s="69"/>
      <c r="C26" s="78" t="s">
        <v>43</v>
      </c>
      <c r="D26" s="300">
        <f>'公表資料（表-２）_新様式'!D87</f>
        <v>3.9</v>
      </c>
      <c r="E26" s="301">
        <f>'公表資料（表-２）_新様式'!E87</f>
        <v>4.2</v>
      </c>
      <c r="F26" s="294">
        <f t="shared" si="2"/>
        <v>0.30000000000000027</v>
      </c>
      <c r="G26" s="300">
        <f>'公表資料（表-２）_新様式'!G87</f>
        <v>2.8</v>
      </c>
      <c r="H26" s="301">
        <f>'公表資料（表-２）_新様式'!H87</f>
        <v>2.7</v>
      </c>
      <c r="I26" s="294">
        <f t="shared" si="3"/>
        <v>-9.9999999999999645E-2</v>
      </c>
      <c r="J26" s="300" t="s">
        <v>23</v>
      </c>
      <c r="K26" s="301" t="s">
        <v>23</v>
      </c>
      <c r="L26" s="294" t="s">
        <v>23</v>
      </c>
      <c r="M26" s="231"/>
    </row>
    <row r="27" spans="2:13" ht="15.75" customHeight="1" x14ac:dyDescent="0.15">
      <c r="B27" s="69"/>
      <c r="C27" s="78" t="s">
        <v>44</v>
      </c>
      <c r="D27" s="300">
        <f>'公表資料（表-２）_新様式'!D88</f>
        <v>3.5</v>
      </c>
      <c r="E27" s="301">
        <f>'公表資料（表-２）_新様式'!E88</f>
        <v>3.5</v>
      </c>
      <c r="F27" s="294">
        <f t="shared" si="2"/>
        <v>0</v>
      </c>
      <c r="G27" s="300">
        <f>'公表資料（表-２）_新様式'!G88</f>
        <v>2.6</v>
      </c>
      <c r="H27" s="301">
        <f>'公表資料（表-２）_新様式'!H88</f>
        <v>2.6</v>
      </c>
      <c r="I27" s="294">
        <f t="shared" si="3"/>
        <v>0</v>
      </c>
      <c r="J27" s="300" t="s">
        <v>23</v>
      </c>
      <c r="K27" s="301" t="s">
        <v>23</v>
      </c>
      <c r="L27" s="294" t="s">
        <v>23</v>
      </c>
      <c r="M27" s="231"/>
    </row>
    <row r="28" spans="2:13" ht="15.75" customHeight="1" x14ac:dyDescent="0.15">
      <c r="B28" s="69"/>
      <c r="C28" s="78" t="s">
        <v>45</v>
      </c>
      <c r="D28" s="300">
        <f>'公表資料（表-２）_新様式'!D89</f>
        <v>3.6</v>
      </c>
      <c r="E28" s="301">
        <f>'公表資料（表-２）_新様式'!E89</f>
        <v>3.5</v>
      </c>
      <c r="F28" s="294">
        <f t="shared" si="2"/>
        <v>-0.10000000000000009</v>
      </c>
      <c r="G28" s="300">
        <f>'公表資料（表-２）_新様式'!G89</f>
        <v>2.9</v>
      </c>
      <c r="H28" s="301">
        <f>'公表資料（表-２）_新様式'!H89</f>
        <v>2.9</v>
      </c>
      <c r="I28" s="294">
        <f t="shared" si="3"/>
        <v>0</v>
      </c>
      <c r="J28" s="300" t="s">
        <v>23</v>
      </c>
      <c r="K28" s="301" t="s">
        <v>23</v>
      </c>
      <c r="L28" s="294" t="s">
        <v>23</v>
      </c>
      <c r="M28" s="231"/>
    </row>
    <row r="29" spans="2:13" ht="15.75" customHeight="1" x14ac:dyDescent="0.15">
      <c r="B29" s="69"/>
      <c r="C29" s="78" t="s">
        <v>46</v>
      </c>
      <c r="D29" s="300">
        <f>'公表資料（表-２）_新様式'!D90</f>
        <v>4.4000000000000004</v>
      </c>
      <c r="E29" s="301">
        <f>'公表資料（表-２）_新様式'!E90</f>
        <v>4.4000000000000004</v>
      </c>
      <c r="F29" s="294">
        <f t="shared" si="2"/>
        <v>0</v>
      </c>
      <c r="G29" s="300">
        <f>'公表資料（表-２）_新様式'!G90</f>
        <v>2.4</v>
      </c>
      <c r="H29" s="301">
        <f>'公表資料（表-２）_新様式'!H90</f>
        <v>2.8</v>
      </c>
      <c r="I29" s="294">
        <f t="shared" si="3"/>
        <v>0.39999999999999991</v>
      </c>
      <c r="J29" s="300" t="s">
        <v>23</v>
      </c>
      <c r="K29" s="301" t="s">
        <v>23</v>
      </c>
      <c r="L29" s="294" t="s">
        <v>23</v>
      </c>
      <c r="M29" s="231"/>
    </row>
    <row r="30" spans="2:13" ht="15.75" customHeight="1" x14ac:dyDescent="0.15">
      <c r="B30" s="71"/>
      <c r="C30" s="82" t="s">
        <v>47</v>
      </c>
      <c r="D30" s="300">
        <f>'公表資料（表-２）_新様式'!D91</f>
        <v>3.8</v>
      </c>
      <c r="E30" s="301">
        <f>'公表資料（表-２）_新様式'!E91</f>
        <v>3.6</v>
      </c>
      <c r="F30" s="294">
        <f t="shared" si="2"/>
        <v>-0.19999999999999973</v>
      </c>
      <c r="G30" s="300">
        <f>'公表資料（表-２）_新様式'!G91</f>
        <v>2.7</v>
      </c>
      <c r="H30" s="301">
        <f>'公表資料（表-２）_新様式'!H91</f>
        <v>2.2999999999999998</v>
      </c>
      <c r="I30" s="294">
        <f t="shared" si="3"/>
        <v>-0.40000000000000036</v>
      </c>
      <c r="J30" s="302" t="s">
        <v>23</v>
      </c>
      <c r="K30" s="303" t="s">
        <v>23</v>
      </c>
      <c r="L30" s="304" t="s">
        <v>23</v>
      </c>
      <c r="M30" s="231"/>
    </row>
    <row r="31" spans="2:13" ht="15.75" customHeight="1" x14ac:dyDescent="0.15">
      <c r="B31" s="69" t="s">
        <v>48</v>
      </c>
      <c r="C31" s="78" t="s">
        <v>183</v>
      </c>
      <c r="D31" s="305">
        <f>'公表資料（表-２）_新様式'!D92</f>
        <v>4.3</v>
      </c>
      <c r="E31" s="306">
        <f>'公表資料（表-２）_新様式'!E92</f>
        <v>4.0999999999999996</v>
      </c>
      <c r="F31" s="295">
        <f t="shared" si="2"/>
        <v>-0.20000000000000018</v>
      </c>
      <c r="G31" s="305">
        <f>'公表資料（表-２）_新様式'!G92</f>
        <v>3.5</v>
      </c>
      <c r="H31" s="306">
        <f>'公表資料（表-２）_新様式'!H92</f>
        <v>3.3</v>
      </c>
      <c r="I31" s="295">
        <f t="shared" si="3"/>
        <v>-0.20000000000000018</v>
      </c>
      <c r="J31" s="305" t="s">
        <v>23</v>
      </c>
      <c r="K31" s="306" t="s">
        <v>23</v>
      </c>
      <c r="L31" s="295" t="s">
        <v>23</v>
      </c>
      <c r="M31" s="231"/>
    </row>
    <row r="32" spans="2:13" ht="15.75" customHeight="1" x14ac:dyDescent="0.15">
      <c r="B32" s="69"/>
      <c r="C32" s="78" t="s">
        <v>49</v>
      </c>
      <c r="D32" s="300">
        <f>'公表資料（表-２）_新様式'!D93</f>
        <v>3.6</v>
      </c>
      <c r="E32" s="301">
        <f>'公表資料（表-２）_新様式'!E93</f>
        <v>4.4000000000000004</v>
      </c>
      <c r="F32" s="294">
        <f t="shared" si="2"/>
        <v>0.80000000000000027</v>
      </c>
      <c r="G32" s="300">
        <f>'公表資料（表-２）_新様式'!G93</f>
        <v>2.9</v>
      </c>
      <c r="H32" s="301">
        <f>'公表資料（表-２）_新様式'!H93</f>
        <v>2.8</v>
      </c>
      <c r="I32" s="294">
        <f t="shared" si="3"/>
        <v>-0.10000000000000009</v>
      </c>
      <c r="J32" s="300" t="s">
        <v>23</v>
      </c>
      <c r="K32" s="301" t="s">
        <v>23</v>
      </c>
      <c r="L32" s="294" t="s">
        <v>23</v>
      </c>
      <c r="M32" s="231"/>
    </row>
    <row r="33" spans="2:13" ht="15.75" customHeight="1" x14ac:dyDescent="0.15">
      <c r="B33" s="69"/>
      <c r="C33" s="78" t="s">
        <v>184</v>
      </c>
      <c r="D33" s="300">
        <f>'公表資料（表-２）_新様式'!D94</f>
        <v>3.8</v>
      </c>
      <c r="E33" s="301">
        <f>'公表資料（表-２）_新様式'!E94</f>
        <v>3.6</v>
      </c>
      <c r="F33" s="294">
        <f t="shared" si="2"/>
        <v>-0.19999999999999973</v>
      </c>
      <c r="G33" s="300">
        <f>'公表資料（表-２）_新様式'!G94</f>
        <v>2.9</v>
      </c>
      <c r="H33" s="301">
        <f>'公表資料（表-２）_新様式'!H94</f>
        <v>2.9</v>
      </c>
      <c r="I33" s="294">
        <f t="shared" si="3"/>
        <v>0</v>
      </c>
      <c r="J33" s="300" t="s">
        <v>23</v>
      </c>
      <c r="K33" s="301" t="s">
        <v>23</v>
      </c>
      <c r="L33" s="294" t="s">
        <v>23</v>
      </c>
      <c r="M33" s="231"/>
    </row>
    <row r="34" spans="2:13" ht="15.75" customHeight="1" x14ac:dyDescent="0.15">
      <c r="B34" s="69"/>
      <c r="C34" s="78" t="s">
        <v>186</v>
      </c>
      <c r="D34" s="300">
        <f>'公表資料（表-２）_新様式'!D96</f>
        <v>3.9</v>
      </c>
      <c r="E34" s="301">
        <f>'公表資料（表-２）_新様式'!E96</f>
        <v>3.9</v>
      </c>
      <c r="F34" s="294">
        <f t="shared" si="2"/>
        <v>0</v>
      </c>
      <c r="G34" s="300">
        <f>'公表資料（表-２）_新様式'!G96</f>
        <v>3</v>
      </c>
      <c r="H34" s="301">
        <f>'公表資料（表-２）_新様式'!H96</f>
        <v>3.1</v>
      </c>
      <c r="I34" s="294">
        <f t="shared" si="3"/>
        <v>0.10000000000000009</v>
      </c>
      <c r="J34" s="300" t="s">
        <v>23</v>
      </c>
      <c r="K34" s="301" t="s">
        <v>23</v>
      </c>
      <c r="L34" s="294" t="s">
        <v>23</v>
      </c>
      <c r="M34" s="231"/>
    </row>
    <row r="35" spans="2:13" ht="15.75" customHeight="1" thickBot="1" x14ac:dyDescent="0.2">
      <c r="B35" s="85" t="s">
        <v>52</v>
      </c>
      <c r="C35" s="74" t="s">
        <v>53</v>
      </c>
      <c r="D35" s="307">
        <f>'公表資料（表-２）_新様式'!D101</f>
        <v>4.0999999999999996</v>
      </c>
      <c r="E35" s="308">
        <f>'公表資料（表-２）_新様式'!E101</f>
        <v>3.8</v>
      </c>
      <c r="F35" s="293">
        <f t="shared" si="2"/>
        <v>-0.29999999999999982</v>
      </c>
      <c r="G35" s="307">
        <f>'公表資料（表-２）_新様式'!G101</f>
        <v>2.9</v>
      </c>
      <c r="H35" s="308">
        <f>'公表資料（表-２）_新様式'!H101</f>
        <v>2.8</v>
      </c>
      <c r="I35" s="293">
        <f t="shared" si="3"/>
        <v>-0.10000000000000009</v>
      </c>
      <c r="J35" s="307" t="s">
        <v>23</v>
      </c>
      <c r="K35" s="308" t="s">
        <v>23</v>
      </c>
      <c r="L35" s="293" t="s">
        <v>23</v>
      </c>
      <c r="M35" s="231"/>
    </row>
    <row r="36" spans="2:13" ht="15.75" customHeight="1" thickBot="1" x14ac:dyDescent="0.2">
      <c r="B36" s="24"/>
      <c r="C36" s="24"/>
      <c r="D36" s="297"/>
      <c r="E36" s="297"/>
      <c r="F36" s="297"/>
      <c r="G36" s="297"/>
      <c r="H36" s="297"/>
      <c r="I36" s="297"/>
      <c r="J36" s="297"/>
      <c r="K36" s="297"/>
      <c r="L36" s="297"/>
      <c r="M36" s="22"/>
    </row>
    <row r="37" spans="2:13" ht="15.75" customHeight="1" x14ac:dyDescent="0.15">
      <c r="B37" s="279" t="s">
        <v>272</v>
      </c>
      <c r="C37" s="280"/>
      <c r="D37" s="281">
        <f>ROUND(AVERAGE(D25:D35),2)</f>
        <v>3.91</v>
      </c>
      <c r="E37" s="282">
        <f>ROUND(AVERAGE(E25:E35),2)</f>
        <v>3.88</v>
      </c>
      <c r="F37" s="309">
        <f>E37-D37</f>
        <v>-3.0000000000000249E-2</v>
      </c>
      <c r="G37" s="298">
        <f>ROUND(AVERAGE(G25:G35),2)</f>
        <v>2.86</v>
      </c>
      <c r="H37" s="282">
        <f>ROUND(AVERAGE(H25:H35),2)</f>
        <v>2.84</v>
      </c>
      <c r="I37" s="310">
        <f>H37-G37</f>
        <v>-2.0000000000000018E-2</v>
      </c>
      <c r="J37" s="281" t="s">
        <v>23</v>
      </c>
      <c r="K37" s="282" t="s">
        <v>23</v>
      </c>
      <c r="L37" s="283" t="s">
        <v>23</v>
      </c>
      <c r="M37" s="22"/>
    </row>
    <row r="38" spans="2:13" ht="15.75" customHeight="1" thickBot="1" x14ac:dyDescent="0.2">
      <c r="B38" s="284" t="s">
        <v>273</v>
      </c>
      <c r="C38" s="285"/>
      <c r="D38" s="286">
        <f>ROUND(AVERAGE(D25:D30),2)</f>
        <v>3.88</v>
      </c>
      <c r="E38" s="287">
        <f>ROUND(AVERAGE(E25:E30),2)</f>
        <v>3.82</v>
      </c>
      <c r="F38" s="311">
        <f>E38-D38</f>
        <v>-6.0000000000000053E-2</v>
      </c>
      <c r="G38" s="299">
        <f>ROUND(AVERAGE(G25:G30),2)</f>
        <v>2.72</v>
      </c>
      <c r="H38" s="287">
        <f>ROUND(AVERAGE(H25:H30),2)</f>
        <v>2.72</v>
      </c>
      <c r="I38" s="312">
        <f>H38-G38</f>
        <v>0</v>
      </c>
      <c r="J38" s="286" t="s">
        <v>23</v>
      </c>
      <c r="K38" s="287" t="s">
        <v>23</v>
      </c>
      <c r="L38" s="288" t="s">
        <v>23</v>
      </c>
      <c r="M38" s="22"/>
    </row>
    <row r="39" spans="2:13" ht="27" customHeight="1" x14ac:dyDescent="0.15">
      <c r="B39" s="19"/>
      <c r="C39" s="20"/>
      <c r="D39" s="235"/>
      <c r="E39" s="235"/>
      <c r="F39" s="235"/>
      <c r="G39" s="235"/>
      <c r="H39" s="235"/>
      <c r="I39" s="235"/>
      <c r="J39" s="235"/>
      <c r="K39" s="235"/>
      <c r="L39" s="235"/>
      <c r="M39" s="235"/>
    </row>
    <row r="40" spans="2:13" ht="27" customHeight="1" x14ac:dyDescent="0.15">
      <c r="B40" s="50" t="s">
        <v>274</v>
      </c>
      <c r="C40" s="226"/>
      <c r="D40" s="226"/>
      <c r="E40" s="226"/>
      <c r="F40" s="226"/>
      <c r="G40" s="226"/>
      <c r="H40" s="226"/>
      <c r="I40" s="226"/>
      <c r="J40" s="230"/>
      <c r="K40" s="230"/>
      <c r="L40" s="230"/>
      <c r="M40" s="226"/>
    </row>
    <row r="41" spans="2:13" ht="15.75" customHeight="1" thickBot="1" x14ac:dyDescent="0.2">
      <c r="B41" s="551" t="s">
        <v>35</v>
      </c>
      <c r="C41" s="560" t="s">
        <v>270</v>
      </c>
      <c r="D41" s="276" t="s">
        <v>37</v>
      </c>
      <c r="E41" s="276"/>
      <c r="F41" s="276"/>
      <c r="G41" s="276" t="s">
        <v>38</v>
      </c>
      <c r="H41" s="276"/>
      <c r="I41" s="276"/>
      <c r="J41" s="276" t="s">
        <v>39</v>
      </c>
      <c r="K41" s="277"/>
      <c r="L41" s="278"/>
      <c r="M41" s="22"/>
    </row>
    <row r="42" spans="2:13" ht="45.75" customHeight="1" x14ac:dyDescent="0.15">
      <c r="B42" s="552"/>
      <c r="C42" s="554"/>
      <c r="D42" s="271" t="s">
        <v>271</v>
      </c>
      <c r="E42" s="272" t="s">
        <v>248</v>
      </c>
      <c r="F42" s="273" t="s">
        <v>249</v>
      </c>
      <c r="G42" s="271" t="s">
        <v>271</v>
      </c>
      <c r="H42" s="272" t="s">
        <v>248</v>
      </c>
      <c r="I42" s="273" t="s">
        <v>249</v>
      </c>
      <c r="J42" s="271" t="s">
        <v>271</v>
      </c>
      <c r="K42" s="272" t="s">
        <v>248</v>
      </c>
      <c r="L42" s="273" t="s">
        <v>249</v>
      </c>
      <c r="M42" s="22"/>
    </row>
    <row r="43" spans="2:13" ht="15.75" customHeight="1" x14ac:dyDescent="0.15">
      <c r="B43" s="69" t="s">
        <v>41</v>
      </c>
      <c r="C43" s="78" t="s">
        <v>42</v>
      </c>
      <c r="D43" s="300">
        <f>'公表資料（表-２）_新様式'!D164</f>
        <v>3.7</v>
      </c>
      <c r="E43" s="301">
        <f>'公表資料（表-２）_新様式'!E164</f>
        <v>3.5</v>
      </c>
      <c r="F43" s="294">
        <f t="shared" ref="F43:F53" si="4">IF(OR(D43="―",E43="―"),"―",E43-D43)</f>
        <v>-0.20000000000000018</v>
      </c>
      <c r="G43" s="300">
        <f>'公表資料（表-２）_新様式'!G164</f>
        <v>2.6</v>
      </c>
      <c r="H43" s="301">
        <f>'公表資料（表-２）_新様式'!H164</f>
        <v>2.7</v>
      </c>
      <c r="I43" s="294">
        <f t="shared" ref="I43:I53" si="5">IF(OR(G43="―",H43="―"),"―",H43-G43)</f>
        <v>0.10000000000000009</v>
      </c>
      <c r="J43" s="300">
        <f>'公表資料（表-２）_新様式'!J164</f>
        <v>2.1</v>
      </c>
      <c r="K43" s="301">
        <f>'公表資料（表-２）_新様式'!K164</f>
        <v>2</v>
      </c>
      <c r="L43" s="294">
        <f t="shared" ref="L43:L53" si="6">IF(OR(J43="―",K43="―"),"―",K43-J43)</f>
        <v>-0.10000000000000009</v>
      </c>
      <c r="M43" s="231"/>
    </row>
    <row r="44" spans="2:13" ht="15.75" customHeight="1" x14ac:dyDescent="0.15">
      <c r="B44" s="69"/>
      <c r="C44" s="78" t="s">
        <v>43</v>
      </c>
      <c r="D44" s="300">
        <f>'公表資料（表-２）_新様式'!D165</f>
        <v>3.5</v>
      </c>
      <c r="E44" s="301">
        <f>'公表資料（表-２）_新様式'!E165</f>
        <v>3.2</v>
      </c>
      <c r="F44" s="294">
        <f t="shared" si="4"/>
        <v>-0.29999999999999982</v>
      </c>
      <c r="G44" s="300">
        <f>'公表資料（表-２）_新様式'!G165</f>
        <v>2.2999999999999998</v>
      </c>
      <c r="H44" s="301">
        <f>'公表資料（表-２）_新様式'!H165</f>
        <v>2</v>
      </c>
      <c r="I44" s="294">
        <f t="shared" si="5"/>
        <v>-0.29999999999999982</v>
      </c>
      <c r="J44" s="300">
        <f>'公表資料（表-２）_新様式'!J165</f>
        <v>1.8</v>
      </c>
      <c r="K44" s="301">
        <f>'公表資料（表-２）_新様式'!K165</f>
        <v>2.2999999999999998</v>
      </c>
      <c r="L44" s="294">
        <f t="shared" si="6"/>
        <v>0.49999999999999978</v>
      </c>
      <c r="M44" s="231"/>
    </row>
    <row r="45" spans="2:13" ht="15.75" customHeight="1" x14ac:dyDescent="0.15">
      <c r="B45" s="69"/>
      <c r="C45" s="78" t="s">
        <v>44</v>
      </c>
      <c r="D45" s="300">
        <f>'公表資料（表-２）_新様式'!D166</f>
        <v>3.6</v>
      </c>
      <c r="E45" s="301">
        <f>'公表資料（表-２）_新様式'!E166</f>
        <v>3.5</v>
      </c>
      <c r="F45" s="294">
        <f t="shared" si="4"/>
        <v>-0.10000000000000009</v>
      </c>
      <c r="G45" s="300">
        <f>'公表資料（表-２）_新様式'!G166</f>
        <v>2.6</v>
      </c>
      <c r="H45" s="301">
        <f>'公表資料（表-２）_新様式'!H166</f>
        <v>2.5</v>
      </c>
      <c r="I45" s="294">
        <f t="shared" si="5"/>
        <v>-0.10000000000000009</v>
      </c>
      <c r="J45" s="300">
        <f>'公表資料（表-２）_新様式'!J166</f>
        <v>1</v>
      </c>
      <c r="K45" s="301">
        <f>'公表資料（表-２）_新様式'!K166</f>
        <v>1.3</v>
      </c>
      <c r="L45" s="294">
        <f t="shared" si="6"/>
        <v>0.30000000000000004</v>
      </c>
      <c r="M45" s="231"/>
    </row>
    <row r="46" spans="2:13" ht="15.75" customHeight="1" x14ac:dyDescent="0.15">
      <c r="B46" s="69"/>
      <c r="C46" s="78" t="s">
        <v>45</v>
      </c>
      <c r="D46" s="300">
        <f>'公表資料（表-２）_新様式'!D167</f>
        <v>4</v>
      </c>
      <c r="E46" s="301" t="str">
        <f>'公表資料（表-２）_新様式'!E167</f>
        <v>(3.5)</v>
      </c>
      <c r="F46" s="294">
        <f t="shared" si="4"/>
        <v>-7.5</v>
      </c>
      <c r="G46" s="300">
        <f>'公表資料（表-２）_新様式'!G167</f>
        <v>3.3</v>
      </c>
      <c r="H46" s="301" t="str">
        <f>'公表資料（表-２）_新様式'!H167</f>
        <v>(3.0)</v>
      </c>
      <c r="I46" s="294">
        <f t="shared" si="5"/>
        <v>-6.3</v>
      </c>
      <c r="J46" s="300">
        <f>'公表資料（表-２）_新様式'!J167</f>
        <v>2</v>
      </c>
      <c r="K46" s="301" t="str">
        <f>'公表資料（表-２）_新様式'!K167</f>
        <v>(2.0)</v>
      </c>
      <c r="L46" s="294">
        <f t="shared" si="6"/>
        <v>-4</v>
      </c>
      <c r="M46" s="231"/>
    </row>
    <row r="47" spans="2:13" ht="15.75" customHeight="1" x14ac:dyDescent="0.15">
      <c r="B47" s="69"/>
      <c r="C47" s="78" t="s">
        <v>46</v>
      </c>
      <c r="D47" s="300">
        <f>'公表資料（表-２）_新様式'!D168</f>
        <v>4</v>
      </c>
      <c r="E47" s="301">
        <f>'公表資料（表-２）_新様式'!E168</f>
        <v>3.8</v>
      </c>
      <c r="F47" s="294">
        <f t="shared" si="4"/>
        <v>-0.20000000000000018</v>
      </c>
      <c r="G47" s="300">
        <f>'公表資料（表-２）_新様式'!G168</f>
        <v>2.9</v>
      </c>
      <c r="H47" s="301">
        <f>'公表資料（表-２）_新様式'!H168</f>
        <v>3</v>
      </c>
      <c r="I47" s="294">
        <f t="shared" si="5"/>
        <v>0.10000000000000009</v>
      </c>
      <c r="J47" s="300">
        <f>'公表資料（表-２）_新様式'!J168</f>
        <v>2.2999999999999998</v>
      </c>
      <c r="K47" s="301">
        <f>'公表資料（表-２）_新様式'!K168</f>
        <v>2.2999999999999998</v>
      </c>
      <c r="L47" s="294">
        <f t="shared" si="6"/>
        <v>0</v>
      </c>
      <c r="M47" s="231"/>
    </row>
    <row r="48" spans="2:13" ht="15.75" customHeight="1" x14ac:dyDescent="0.15">
      <c r="B48" s="71"/>
      <c r="C48" s="82" t="s">
        <v>47</v>
      </c>
      <c r="D48" s="300">
        <f>'公表資料（表-２）_新様式'!D169</f>
        <v>3.6</v>
      </c>
      <c r="E48" s="301">
        <f>'公表資料（表-２）_新様式'!E169</f>
        <v>3.4</v>
      </c>
      <c r="F48" s="294">
        <f t="shared" si="4"/>
        <v>-0.20000000000000018</v>
      </c>
      <c r="G48" s="300">
        <f>'公表資料（表-２）_新様式'!G169</f>
        <v>3.2</v>
      </c>
      <c r="H48" s="301">
        <f>'公表資料（表-２）_新様式'!H169</f>
        <v>2.8</v>
      </c>
      <c r="I48" s="294">
        <f t="shared" si="5"/>
        <v>-0.40000000000000036</v>
      </c>
      <c r="J48" s="302">
        <f>'公表資料（表-２）_新様式'!J169</f>
        <v>2</v>
      </c>
      <c r="K48" s="303">
        <f>'公表資料（表-２）_新様式'!K169</f>
        <v>1.8</v>
      </c>
      <c r="L48" s="304">
        <f t="shared" si="6"/>
        <v>-0.19999999999999996</v>
      </c>
      <c r="M48" s="231"/>
    </row>
    <row r="49" spans="2:13" ht="15.75" customHeight="1" x14ac:dyDescent="0.15">
      <c r="B49" s="69" t="s">
        <v>48</v>
      </c>
      <c r="C49" s="78" t="s">
        <v>183</v>
      </c>
      <c r="D49" s="305">
        <f>'公表資料（表-２）_新様式'!D170</f>
        <v>4</v>
      </c>
      <c r="E49" s="306">
        <f>'公表資料（表-２）_新様式'!E170</f>
        <v>3.6</v>
      </c>
      <c r="F49" s="295">
        <f t="shared" si="4"/>
        <v>-0.39999999999999991</v>
      </c>
      <c r="G49" s="305">
        <f>'公表資料（表-２）_新様式'!G170</f>
        <v>2.9</v>
      </c>
      <c r="H49" s="306">
        <f>'公表資料（表-２）_新様式'!H170</f>
        <v>2.6</v>
      </c>
      <c r="I49" s="295">
        <f t="shared" si="5"/>
        <v>-0.29999999999999982</v>
      </c>
      <c r="J49" s="305">
        <f>'公表資料（表-２）_新様式'!J170</f>
        <v>2.8</v>
      </c>
      <c r="K49" s="306">
        <f>'公表資料（表-２）_新様式'!K170</f>
        <v>2.5</v>
      </c>
      <c r="L49" s="295">
        <f t="shared" si="6"/>
        <v>-0.29999999999999982</v>
      </c>
      <c r="M49" s="231"/>
    </row>
    <row r="50" spans="2:13" ht="15.75" customHeight="1" x14ac:dyDescent="0.15">
      <c r="B50" s="69"/>
      <c r="C50" s="78" t="s">
        <v>49</v>
      </c>
      <c r="D50" s="300">
        <f>'公表資料（表-２）_新様式'!D171</f>
        <v>3.6</v>
      </c>
      <c r="E50" s="301">
        <f>'公表資料（表-２）_新様式'!E171</f>
        <v>4.0999999999999996</v>
      </c>
      <c r="F50" s="294">
        <f t="shared" si="4"/>
        <v>0.49999999999999956</v>
      </c>
      <c r="G50" s="300">
        <f>'公表資料（表-２）_新様式'!G171</f>
        <v>2.8</v>
      </c>
      <c r="H50" s="301">
        <f>'公表資料（表-２）_新様式'!H171</f>
        <v>2.8</v>
      </c>
      <c r="I50" s="294">
        <f t="shared" si="5"/>
        <v>0</v>
      </c>
      <c r="J50" s="300">
        <f>'公表資料（表-２）_新様式'!J171</f>
        <v>2.2000000000000002</v>
      </c>
      <c r="K50" s="301">
        <f>'公表資料（表-２）_新様式'!K171</f>
        <v>2.2999999999999998</v>
      </c>
      <c r="L50" s="294">
        <f t="shared" si="6"/>
        <v>9.9999999999999645E-2</v>
      </c>
      <c r="M50" s="231"/>
    </row>
    <row r="51" spans="2:13" ht="15.75" customHeight="1" x14ac:dyDescent="0.15">
      <c r="B51" s="69"/>
      <c r="C51" s="78" t="s">
        <v>184</v>
      </c>
      <c r="D51" s="300">
        <f>'公表資料（表-２）_新様式'!D172</f>
        <v>3.3</v>
      </c>
      <c r="E51" s="301">
        <f>'公表資料（表-２）_新様式'!E172</f>
        <v>3.5</v>
      </c>
      <c r="F51" s="294">
        <f t="shared" si="4"/>
        <v>0.20000000000000018</v>
      </c>
      <c r="G51" s="300">
        <f>'公表資料（表-２）_新様式'!G172</f>
        <v>3.1</v>
      </c>
      <c r="H51" s="301">
        <f>'公表資料（表-２）_新様式'!H172</f>
        <v>3.2</v>
      </c>
      <c r="I51" s="294">
        <f t="shared" si="5"/>
        <v>0.10000000000000009</v>
      </c>
      <c r="J51" s="300">
        <f>'公表資料（表-２）_新様式'!J172</f>
        <v>2</v>
      </c>
      <c r="K51" s="301">
        <f>'公表資料（表-２）_新様式'!K172</f>
        <v>2</v>
      </c>
      <c r="L51" s="294">
        <f t="shared" si="6"/>
        <v>0</v>
      </c>
      <c r="M51" s="231"/>
    </row>
    <row r="52" spans="2:13" ht="15.75" customHeight="1" x14ac:dyDescent="0.15">
      <c r="B52" s="69"/>
      <c r="C52" s="78" t="s">
        <v>186</v>
      </c>
      <c r="D52" s="300">
        <f>'公表資料（表-２）_新様式'!D174</f>
        <v>4</v>
      </c>
      <c r="E52" s="301">
        <f>'公表資料（表-２）_新様式'!E174</f>
        <v>3.8</v>
      </c>
      <c r="F52" s="294">
        <f t="shared" si="4"/>
        <v>-0.20000000000000018</v>
      </c>
      <c r="G52" s="300">
        <f>'公表資料（表-２）_新様式'!G174</f>
        <v>3</v>
      </c>
      <c r="H52" s="301">
        <f>'公表資料（表-２）_新様式'!H174</f>
        <v>3.4</v>
      </c>
      <c r="I52" s="294">
        <f t="shared" si="5"/>
        <v>0.39999999999999991</v>
      </c>
      <c r="J52" s="300">
        <f>'公表資料（表-２）_新様式'!J174</f>
        <v>2.2999999999999998</v>
      </c>
      <c r="K52" s="301">
        <f>'公表資料（表-２）_新様式'!K174</f>
        <v>2.2999999999999998</v>
      </c>
      <c r="L52" s="294">
        <f t="shared" si="6"/>
        <v>0</v>
      </c>
      <c r="M52" s="231"/>
    </row>
    <row r="53" spans="2:13" ht="15.75" customHeight="1" thickBot="1" x14ac:dyDescent="0.2">
      <c r="B53" s="85" t="s">
        <v>52</v>
      </c>
      <c r="C53" s="74" t="s">
        <v>53</v>
      </c>
      <c r="D53" s="307">
        <f>'公表資料（表-２）_新様式'!D179</f>
        <v>3.7</v>
      </c>
      <c r="E53" s="308">
        <f>'公表資料（表-２）_新様式'!E179</f>
        <v>3.7</v>
      </c>
      <c r="F53" s="293">
        <f t="shared" si="4"/>
        <v>0</v>
      </c>
      <c r="G53" s="307">
        <f>'公表資料（表-２）_新様式'!G179</f>
        <v>3.4</v>
      </c>
      <c r="H53" s="308">
        <f>'公表資料（表-２）_新様式'!H179</f>
        <v>3.1</v>
      </c>
      <c r="I53" s="293">
        <f t="shared" si="5"/>
        <v>-0.29999999999999982</v>
      </c>
      <c r="J53" s="307">
        <f>'公表資料（表-２）_新様式'!J179</f>
        <v>2.5</v>
      </c>
      <c r="K53" s="308">
        <f>'公表資料（表-２）_新様式'!K179</f>
        <v>2.2000000000000002</v>
      </c>
      <c r="L53" s="293">
        <f t="shared" si="6"/>
        <v>-0.29999999999999982</v>
      </c>
      <c r="M53" s="231"/>
    </row>
    <row r="54" spans="2:13" ht="15.75" customHeight="1" thickBot="1" x14ac:dyDescent="0.2">
      <c r="B54" s="24"/>
      <c r="C54" s="24"/>
      <c r="D54" s="297"/>
      <c r="E54" s="297"/>
      <c r="F54" s="297"/>
      <c r="G54" s="297"/>
      <c r="H54" s="297"/>
      <c r="I54" s="297"/>
      <c r="J54" s="297"/>
      <c r="K54" s="297"/>
      <c r="L54" s="297"/>
      <c r="M54" s="22"/>
    </row>
    <row r="55" spans="2:13" ht="15.75" customHeight="1" x14ac:dyDescent="0.15">
      <c r="B55" s="279" t="s">
        <v>272</v>
      </c>
      <c r="C55" s="280"/>
      <c r="D55" s="281">
        <f>ROUND(AVERAGE(D43:D53),2)</f>
        <v>3.73</v>
      </c>
      <c r="E55" s="282">
        <f>ROUND(AVERAGE(E43:E53),2)</f>
        <v>3.61</v>
      </c>
      <c r="F55" s="309">
        <f>E55-D55</f>
        <v>-0.12000000000000011</v>
      </c>
      <c r="G55" s="298">
        <f>ROUND(AVERAGE(G43:G53),2)</f>
        <v>2.92</v>
      </c>
      <c r="H55" s="282">
        <f>ROUND(AVERAGE(H43:H53),2)</f>
        <v>2.81</v>
      </c>
      <c r="I55" s="310">
        <f>H55-G55</f>
        <v>-0.10999999999999988</v>
      </c>
      <c r="J55" s="281">
        <f>ROUND(AVERAGE(J43:J53),2)</f>
        <v>2.09</v>
      </c>
      <c r="K55" s="282">
        <f>ROUND(AVERAGE(K43:K53),2)</f>
        <v>2.1</v>
      </c>
      <c r="L55" s="283">
        <f>K55-J55</f>
        <v>1.0000000000000231E-2</v>
      </c>
      <c r="M55" s="22"/>
    </row>
    <row r="56" spans="2:13" ht="15.75" customHeight="1" thickBot="1" x14ac:dyDescent="0.2">
      <c r="B56" s="284" t="s">
        <v>273</v>
      </c>
      <c r="C56" s="285"/>
      <c r="D56" s="286">
        <f>ROUND(AVERAGE(D43:D48),2)</f>
        <v>3.73</v>
      </c>
      <c r="E56" s="287">
        <f>ROUND(AVERAGE(E43:E48),2)</f>
        <v>3.48</v>
      </c>
      <c r="F56" s="311">
        <f>E56-D56</f>
        <v>-0.25</v>
      </c>
      <c r="G56" s="299">
        <f>ROUND(AVERAGE(G43:G48),2)</f>
        <v>2.82</v>
      </c>
      <c r="H56" s="287">
        <f>ROUND(AVERAGE(H43:H48),2)</f>
        <v>2.6</v>
      </c>
      <c r="I56" s="312">
        <f>H56-G56</f>
        <v>-0.21999999999999975</v>
      </c>
      <c r="J56" s="286">
        <f>ROUND(AVERAGE(J43:J48),2)</f>
        <v>1.87</v>
      </c>
      <c r="K56" s="287">
        <f>ROUND(AVERAGE(K43:K48),2)</f>
        <v>1.94</v>
      </c>
      <c r="L56" s="288">
        <f>K56-J56</f>
        <v>6.999999999999984E-2</v>
      </c>
      <c r="M56" s="22"/>
    </row>
    <row r="57" spans="2:13" ht="15.75" customHeight="1" x14ac:dyDescent="0.15">
      <c r="B57" s="24"/>
      <c r="C57" s="24"/>
      <c r="D57" s="23"/>
      <c r="E57" s="23"/>
      <c r="F57" s="23"/>
      <c r="G57" s="23"/>
      <c r="H57" s="23"/>
      <c r="I57" s="23"/>
      <c r="J57" s="23"/>
      <c r="K57" s="23"/>
      <c r="L57" s="23"/>
      <c r="M57" s="22"/>
    </row>
    <row r="58" spans="2:13" s="212" customFormat="1" ht="13.5" customHeight="1" x14ac:dyDescent="0.15">
      <c r="B58" s="289" t="s">
        <v>275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7"/>
    </row>
    <row r="59" spans="2:13" s="212" customFormat="1" ht="13.5" customHeight="1" x14ac:dyDescent="0.15">
      <c r="B59" s="234" t="s">
        <v>97</v>
      </c>
      <c r="C59" s="544" t="s">
        <v>199</v>
      </c>
      <c r="D59" s="540"/>
      <c r="E59" s="540"/>
      <c r="F59" s="540"/>
      <c r="G59" s="540"/>
      <c r="H59" s="540"/>
      <c r="I59" s="540"/>
      <c r="J59" s="540"/>
      <c r="K59" s="540"/>
      <c r="L59" s="540"/>
      <c r="M59" s="227"/>
    </row>
    <row r="60" spans="2:13" s="212" customFormat="1" ht="13.5" customHeight="1" x14ac:dyDescent="0.15">
      <c r="B60" s="22"/>
      <c r="C60" s="543" t="s">
        <v>200</v>
      </c>
      <c r="D60" s="543"/>
      <c r="E60" s="543"/>
      <c r="F60" s="543"/>
      <c r="G60" s="543"/>
      <c r="H60" s="543"/>
      <c r="I60" s="543"/>
      <c r="J60" s="543"/>
      <c r="K60" s="543"/>
      <c r="L60" s="543"/>
      <c r="M60" s="227"/>
    </row>
    <row r="61" spans="2:13" s="212" customFormat="1" ht="13.5" customHeight="1" x14ac:dyDescent="0.15">
      <c r="B61" s="234" t="s">
        <v>98</v>
      </c>
      <c r="C61" s="544" t="s">
        <v>201</v>
      </c>
      <c r="D61" s="544"/>
      <c r="E61" s="544"/>
      <c r="F61" s="544"/>
      <c r="G61" s="544"/>
      <c r="H61" s="544"/>
      <c r="I61" s="544"/>
      <c r="J61" s="544"/>
      <c r="K61" s="544"/>
      <c r="L61" s="544"/>
      <c r="M61" s="227"/>
    </row>
    <row r="62" spans="2:13" s="212" customFormat="1" ht="13.5" customHeight="1" x14ac:dyDescent="0.15">
      <c r="B62" s="22"/>
      <c r="C62" s="543" t="s">
        <v>168</v>
      </c>
      <c r="D62" s="543"/>
      <c r="E62" s="543"/>
      <c r="F62" s="543"/>
      <c r="G62" s="543"/>
      <c r="H62" s="543"/>
      <c r="I62" s="543"/>
      <c r="J62" s="543"/>
      <c r="K62" s="543"/>
      <c r="L62" s="543"/>
      <c r="M62" s="227"/>
    </row>
    <row r="63" spans="2:13" s="212" customFormat="1" ht="13.5" customHeight="1" x14ac:dyDescent="0.15">
      <c r="B63" s="234" t="s">
        <v>99</v>
      </c>
      <c r="C63" s="544" t="s">
        <v>202</v>
      </c>
      <c r="D63" s="544"/>
      <c r="E63" s="544"/>
      <c r="F63" s="544"/>
      <c r="G63" s="544"/>
      <c r="H63" s="544"/>
      <c r="I63" s="544"/>
      <c r="J63" s="544"/>
      <c r="K63" s="544"/>
      <c r="L63" s="544"/>
      <c r="M63" s="227"/>
    </row>
    <row r="64" spans="2:13" s="212" customFormat="1" ht="13.5" customHeight="1" x14ac:dyDescent="0.15">
      <c r="B64" s="22"/>
      <c r="C64" s="543" t="s">
        <v>203</v>
      </c>
      <c r="D64" s="543"/>
      <c r="E64" s="543"/>
      <c r="F64" s="543"/>
      <c r="G64" s="543"/>
      <c r="H64" s="543"/>
      <c r="I64" s="543"/>
      <c r="J64" s="543"/>
      <c r="K64" s="543"/>
      <c r="L64" s="543"/>
      <c r="M64" s="227"/>
    </row>
    <row r="65" spans="2:13" ht="27" customHeight="1" x14ac:dyDescent="0.15">
      <c r="B65" s="156"/>
      <c r="C65" s="290"/>
      <c r="D65" s="291"/>
      <c r="E65" s="291"/>
      <c r="F65" s="291"/>
      <c r="G65" s="291"/>
      <c r="H65" s="291"/>
      <c r="I65" s="291"/>
      <c r="J65" s="291"/>
      <c r="K65" s="291"/>
      <c r="L65" s="291"/>
      <c r="M65" s="90" t="s">
        <v>256</v>
      </c>
    </row>
    <row r="66" spans="2:13" ht="27" customHeight="1" x14ac:dyDescent="0.15">
      <c r="B66" s="50" t="s">
        <v>177</v>
      </c>
      <c r="C66" s="226"/>
      <c r="D66" s="226"/>
      <c r="E66" s="226"/>
      <c r="F66" s="226"/>
      <c r="G66" s="226"/>
      <c r="H66" s="226"/>
      <c r="I66" s="226"/>
      <c r="J66" s="230"/>
      <c r="K66" s="230"/>
      <c r="L66" s="230"/>
      <c r="M66" s="226"/>
    </row>
    <row r="67" spans="2:13" ht="15.75" customHeight="1" thickBot="1" x14ac:dyDescent="0.2">
      <c r="B67" s="551" t="s">
        <v>35</v>
      </c>
      <c r="C67" s="560" t="s">
        <v>270</v>
      </c>
      <c r="D67" s="276" t="s">
        <v>37</v>
      </c>
      <c r="E67" s="276"/>
      <c r="F67" s="276"/>
      <c r="G67" s="276" t="s">
        <v>38</v>
      </c>
      <c r="H67" s="276"/>
      <c r="I67" s="276"/>
      <c r="J67" s="276" t="s">
        <v>39</v>
      </c>
      <c r="K67" s="277"/>
      <c r="L67" s="278"/>
      <c r="M67" s="22"/>
    </row>
    <row r="68" spans="2:13" ht="45.75" customHeight="1" x14ac:dyDescent="0.15">
      <c r="B68" s="552"/>
      <c r="C68" s="561"/>
      <c r="D68" s="271" t="s">
        <v>271</v>
      </c>
      <c r="E68" s="272" t="s">
        <v>248</v>
      </c>
      <c r="F68" s="273" t="s">
        <v>249</v>
      </c>
      <c r="G68" s="271" t="s">
        <v>271</v>
      </c>
      <c r="H68" s="272" t="s">
        <v>248</v>
      </c>
      <c r="I68" s="273" t="s">
        <v>249</v>
      </c>
      <c r="J68" s="271" t="s">
        <v>271</v>
      </c>
      <c r="K68" s="272" t="s">
        <v>248</v>
      </c>
      <c r="L68" s="273" t="s">
        <v>249</v>
      </c>
      <c r="M68" s="22"/>
    </row>
    <row r="69" spans="2:13" ht="15.75" customHeight="1" x14ac:dyDescent="0.15">
      <c r="B69" s="292" t="s">
        <v>41</v>
      </c>
      <c r="C69" s="274" t="s">
        <v>42</v>
      </c>
      <c r="D69" s="300">
        <f>'公表資料（表-２）_新様式'!D242</f>
        <v>3.8</v>
      </c>
      <c r="E69" s="301">
        <f>'公表資料（表-２）_新様式'!E242</f>
        <v>3.5</v>
      </c>
      <c r="F69" s="294">
        <f t="shared" ref="F69:F79" si="7">IF(OR(D69="―",E69="―"),"―",E69-D69)</f>
        <v>-0.29999999999999982</v>
      </c>
      <c r="G69" s="300">
        <f>'公表資料（表-２）_新様式'!G242</f>
        <v>2.4</v>
      </c>
      <c r="H69" s="301">
        <f>'公表資料（表-２）_新様式'!H242</f>
        <v>2.6</v>
      </c>
      <c r="I69" s="294">
        <f t="shared" ref="I69:I79" si="8">IF(OR(G69="―",H69="―"),"―",H69-G69)</f>
        <v>0.20000000000000018</v>
      </c>
      <c r="J69" s="300">
        <f>'公表資料（表-２）_新様式'!J242</f>
        <v>1.8</v>
      </c>
      <c r="K69" s="301">
        <f>'公表資料（表-２）_新様式'!K242</f>
        <v>2</v>
      </c>
      <c r="L69" s="294">
        <f t="shared" ref="L69:L79" si="9">IF(OR(J69="―",K69="―"),"―",K69-J69)</f>
        <v>0.19999999999999996</v>
      </c>
      <c r="M69" s="231"/>
    </row>
    <row r="70" spans="2:13" ht="15.75" customHeight="1" x14ac:dyDescent="0.15">
      <c r="B70" s="292"/>
      <c r="C70" s="274" t="s">
        <v>43</v>
      </c>
      <c r="D70" s="300">
        <f>'公表資料（表-２）_新様式'!D243</f>
        <v>3.4</v>
      </c>
      <c r="E70" s="301">
        <f>'公表資料（表-２）_新様式'!E243</f>
        <v>3.4</v>
      </c>
      <c r="F70" s="294">
        <f t="shared" si="7"/>
        <v>0</v>
      </c>
      <c r="G70" s="300">
        <f>'公表資料（表-２）_新様式'!G243</f>
        <v>2.1</v>
      </c>
      <c r="H70" s="301">
        <f>'公表資料（表-２）_新様式'!H243</f>
        <v>1.8</v>
      </c>
      <c r="I70" s="294">
        <f t="shared" si="8"/>
        <v>-0.30000000000000004</v>
      </c>
      <c r="J70" s="300">
        <f>'公表資料（表-２）_新様式'!J243</f>
        <v>2.2999999999999998</v>
      </c>
      <c r="K70" s="301" t="str">
        <f>'公表資料（表-２）_新様式'!K243</f>
        <v>(2.0)</v>
      </c>
      <c r="L70" s="294">
        <f t="shared" si="9"/>
        <v>-4.3</v>
      </c>
      <c r="M70" s="231"/>
    </row>
    <row r="71" spans="2:13" ht="15.75" customHeight="1" x14ac:dyDescent="0.15">
      <c r="B71" s="292"/>
      <c r="C71" s="274" t="s">
        <v>44</v>
      </c>
      <c r="D71" s="300">
        <f>'公表資料（表-２）_新様式'!D244</f>
        <v>3.7</v>
      </c>
      <c r="E71" s="301">
        <f>'公表資料（表-２）_新様式'!E244</f>
        <v>3.5</v>
      </c>
      <c r="F71" s="294">
        <f t="shared" si="7"/>
        <v>-0.20000000000000018</v>
      </c>
      <c r="G71" s="300">
        <f>'公表資料（表-２）_新様式'!G244</f>
        <v>2.9</v>
      </c>
      <c r="H71" s="301">
        <f>'公表資料（表-２）_新様式'!H244</f>
        <v>2.7</v>
      </c>
      <c r="I71" s="294">
        <f t="shared" si="8"/>
        <v>-0.19999999999999973</v>
      </c>
      <c r="J71" s="300" t="str">
        <f>'公表資料（表-２）_新様式'!J244</f>
        <v>―</v>
      </c>
      <c r="K71" s="301">
        <f>'公表資料（表-２）_新様式'!K244</f>
        <v>1.3</v>
      </c>
      <c r="L71" s="294" t="str">
        <f t="shared" si="9"/>
        <v>―</v>
      </c>
      <c r="M71" s="231"/>
    </row>
    <row r="72" spans="2:13" ht="15.75" customHeight="1" x14ac:dyDescent="0.15">
      <c r="B72" s="69"/>
      <c r="C72" s="78" t="s">
        <v>45</v>
      </c>
      <c r="D72" s="300">
        <f>'公表資料（表-２）_新様式'!D245</f>
        <v>4</v>
      </c>
      <c r="E72" s="301" t="str">
        <f>'公表資料（表-２）_新様式'!E245</f>
        <v>(3.5)</v>
      </c>
      <c r="F72" s="294">
        <f t="shared" si="7"/>
        <v>-7.5</v>
      </c>
      <c r="G72" s="300">
        <f>'公表資料（表-２）_新様式'!G245</f>
        <v>3.3</v>
      </c>
      <c r="H72" s="301" t="str">
        <f>'公表資料（表-２）_新様式'!H245</f>
        <v>(3.0)</v>
      </c>
      <c r="I72" s="294">
        <f t="shared" si="8"/>
        <v>-6.3</v>
      </c>
      <c r="J72" s="300">
        <f>'公表資料（表-２）_新様式'!J245</f>
        <v>2</v>
      </c>
      <c r="K72" s="301" t="str">
        <f>'公表資料（表-２）_新様式'!K245</f>
        <v>(2.0)</v>
      </c>
      <c r="L72" s="294">
        <f t="shared" si="9"/>
        <v>-4</v>
      </c>
      <c r="M72" s="231"/>
    </row>
    <row r="73" spans="2:13" ht="15.75" customHeight="1" x14ac:dyDescent="0.15">
      <c r="B73" s="69"/>
      <c r="C73" s="78" t="s">
        <v>46</v>
      </c>
      <c r="D73" s="300">
        <f>'公表資料（表-２）_新様式'!D246</f>
        <v>4</v>
      </c>
      <c r="E73" s="301">
        <f>'公表資料（表-２）_新様式'!E246</f>
        <v>3.9</v>
      </c>
      <c r="F73" s="294">
        <f t="shared" si="7"/>
        <v>-0.10000000000000009</v>
      </c>
      <c r="G73" s="300">
        <f>'公表資料（表-２）_新様式'!G246</f>
        <v>3.2</v>
      </c>
      <c r="H73" s="301">
        <f>'公表資料（表-２）_新様式'!H246</f>
        <v>3.1</v>
      </c>
      <c r="I73" s="294">
        <f t="shared" si="8"/>
        <v>-0.10000000000000009</v>
      </c>
      <c r="J73" s="300">
        <f>'公表資料（表-２）_新様式'!J246</f>
        <v>2.6</v>
      </c>
      <c r="K73" s="301">
        <f>'公表資料（表-２）_新様式'!K246</f>
        <v>2.5</v>
      </c>
      <c r="L73" s="294">
        <f t="shared" si="9"/>
        <v>-0.10000000000000009</v>
      </c>
      <c r="M73" s="231"/>
    </row>
    <row r="74" spans="2:13" ht="15.75" customHeight="1" x14ac:dyDescent="0.15">
      <c r="B74" s="71"/>
      <c r="C74" s="82" t="s">
        <v>47</v>
      </c>
      <c r="D74" s="300">
        <f>'公表資料（表-２）_新様式'!D247</f>
        <v>3.7</v>
      </c>
      <c r="E74" s="301">
        <f>'公表資料（表-２）_新様式'!E247</f>
        <v>3.6</v>
      </c>
      <c r="F74" s="294">
        <f t="shared" si="7"/>
        <v>-0.10000000000000009</v>
      </c>
      <c r="G74" s="300">
        <f>'公表資料（表-２）_新様式'!G247</f>
        <v>3.1</v>
      </c>
      <c r="H74" s="301">
        <f>'公表資料（表-２）_新様式'!H247</f>
        <v>2.8</v>
      </c>
      <c r="I74" s="294">
        <f t="shared" si="8"/>
        <v>-0.30000000000000027</v>
      </c>
      <c r="J74" s="302">
        <f>'公表資料（表-２）_新様式'!J247</f>
        <v>2.2999999999999998</v>
      </c>
      <c r="K74" s="303">
        <f>'公表資料（表-２）_新様式'!K247</f>
        <v>1.8</v>
      </c>
      <c r="L74" s="304">
        <f t="shared" si="9"/>
        <v>-0.49999999999999978</v>
      </c>
      <c r="M74" s="231"/>
    </row>
    <row r="75" spans="2:13" ht="15.75" customHeight="1" x14ac:dyDescent="0.15">
      <c r="B75" s="69" t="s">
        <v>48</v>
      </c>
      <c r="C75" s="78" t="s">
        <v>183</v>
      </c>
      <c r="D75" s="305">
        <f>'公表資料（表-２）_新様式'!D248</f>
        <v>4</v>
      </c>
      <c r="E75" s="306">
        <f>'公表資料（表-２）_新様式'!E248</f>
        <v>3.7</v>
      </c>
      <c r="F75" s="295">
        <f t="shared" si="7"/>
        <v>-0.29999999999999982</v>
      </c>
      <c r="G75" s="305">
        <f>'公表資料（表-２）_新様式'!G248</f>
        <v>2.9</v>
      </c>
      <c r="H75" s="306">
        <f>'公表資料（表-２）_新様式'!H248</f>
        <v>2.6</v>
      </c>
      <c r="I75" s="295">
        <f t="shared" si="8"/>
        <v>-0.29999999999999982</v>
      </c>
      <c r="J75" s="305">
        <f>'公表資料（表-２）_新様式'!J248</f>
        <v>2.5</v>
      </c>
      <c r="K75" s="306">
        <f>'公表資料（表-２）_新様式'!K248</f>
        <v>2.5</v>
      </c>
      <c r="L75" s="295">
        <f t="shared" si="9"/>
        <v>0</v>
      </c>
      <c r="M75" s="231"/>
    </row>
    <row r="76" spans="2:13" ht="15.75" customHeight="1" x14ac:dyDescent="0.15">
      <c r="B76" s="69"/>
      <c r="C76" s="78" t="s">
        <v>49</v>
      </c>
      <c r="D76" s="300">
        <f>'公表資料（表-２）_新様式'!D249</f>
        <v>3.4</v>
      </c>
      <c r="E76" s="301">
        <f>'公表資料（表-２）_新様式'!E249</f>
        <v>4.0999999999999996</v>
      </c>
      <c r="F76" s="294">
        <f t="shared" si="7"/>
        <v>0.69999999999999973</v>
      </c>
      <c r="G76" s="300">
        <f>'公表資料（表-２）_新様式'!G249</f>
        <v>2.8</v>
      </c>
      <c r="H76" s="301">
        <f>'公表資料（表-２）_新様式'!H249</f>
        <v>2.6</v>
      </c>
      <c r="I76" s="294">
        <f t="shared" si="8"/>
        <v>-0.19999999999999973</v>
      </c>
      <c r="J76" s="300">
        <f>'公表資料（表-２）_新様式'!J249</f>
        <v>2</v>
      </c>
      <c r="K76" s="301">
        <f>'公表資料（表-２）_新様式'!K249</f>
        <v>2.2000000000000002</v>
      </c>
      <c r="L76" s="294">
        <f t="shared" si="9"/>
        <v>0.20000000000000018</v>
      </c>
      <c r="M76" s="231"/>
    </row>
    <row r="77" spans="2:13" ht="15.75" customHeight="1" x14ac:dyDescent="0.15">
      <c r="B77" s="69"/>
      <c r="C77" s="78" t="s">
        <v>184</v>
      </c>
      <c r="D77" s="300">
        <f>'公表資料（表-２）_新様式'!D250</f>
        <v>3.4</v>
      </c>
      <c r="E77" s="301">
        <f>'公表資料（表-２）_新様式'!E250</f>
        <v>3.5</v>
      </c>
      <c r="F77" s="294">
        <f t="shared" si="7"/>
        <v>0.10000000000000009</v>
      </c>
      <c r="G77" s="300">
        <f>'公表資料（表-２）_新様式'!G250</f>
        <v>3</v>
      </c>
      <c r="H77" s="301">
        <f>'公表資料（表-２）_新様式'!H250</f>
        <v>3.3</v>
      </c>
      <c r="I77" s="294">
        <f t="shared" si="8"/>
        <v>0.29999999999999982</v>
      </c>
      <c r="J77" s="300">
        <f>'公表資料（表-２）_新様式'!J250</f>
        <v>2</v>
      </c>
      <c r="K77" s="301">
        <f>'公表資料（表-２）_新様式'!K250</f>
        <v>2</v>
      </c>
      <c r="L77" s="294">
        <f t="shared" si="9"/>
        <v>0</v>
      </c>
      <c r="M77" s="231"/>
    </row>
    <row r="78" spans="2:13" ht="15.75" customHeight="1" x14ac:dyDescent="0.15">
      <c r="B78" s="69"/>
      <c r="C78" s="78" t="s">
        <v>186</v>
      </c>
      <c r="D78" s="300">
        <f>'公表資料（表-２）_新様式'!D252</f>
        <v>4</v>
      </c>
      <c r="E78" s="301">
        <f>'公表資料（表-２）_新様式'!E252</f>
        <v>3.8</v>
      </c>
      <c r="F78" s="294">
        <f t="shared" si="7"/>
        <v>-0.20000000000000018</v>
      </c>
      <c r="G78" s="300">
        <f>'公表資料（表-２）_新様式'!G252</f>
        <v>2</v>
      </c>
      <c r="H78" s="301">
        <f>'公表資料（表-２）_新様式'!H252</f>
        <v>3</v>
      </c>
      <c r="I78" s="294">
        <f t="shared" si="8"/>
        <v>1</v>
      </c>
      <c r="J78" s="300">
        <f>'公表資料（表-２）_新様式'!J252</f>
        <v>2</v>
      </c>
      <c r="K78" s="301">
        <f>'公表資料（表-２）_新様式'!K252</f>
        <v>2.2999999999999998</v>
      </c>
      <c r="L78" s="294">
        <f t="shared" si="9"/>
        <v>0.29999999999999982</v>
      </c>
      <c r="M78" s="231"/>
    </row>
    <row r="79" spans="2:13" ht="15.75" customHeight="1" thickBot="1" x14ac:dyDescent="0.2">
      <c r="B79" s="85" t="s">
        <v>52</v>
      </c>
      <c r="C79" s="74" t="s">
        <v>53</v>
      </c>
      <c r="D79" s="307">
        <f>'公表資料（表-２）_新様式'!D257</f>
        <v>3.8</v>
      </c>
      <c r="E79" s="308">
        <f>'公表資料（表-２）_新様式'!E257</f>
        <v>3.7</v>
      </c>
      <c r="F79" s="293">
        <f t="shared" si="7"/>
        <v>-9.9999999999999645E-2</v>
      </c>
      <c r="G79" s="307">
        <f>'公表資料（表-２）_新様式'!G257</f>
        <v>3.5</v>
      </c>
      <c r="H79" s="308">
        <f>'公表資料（表-２）_新様式'!H257</f>
        <v>3.3</v>
      </c>
      <c r="I79" s="293">
        <f t="shared" si="8"/>
        <v>-0.20000000000000018</v>
      </c>
      <c r="J79" s="307">
        <f>'公表資料（表-２）_新様式'!J257</f>
        <v>2.5</v>
      </c>
      <c r="K79" s="308">
        <f>'公表資料（表-２）_新様式'!K257</f>
        <v>2.5</v>
      </c>
      <c r="L79" s="293">
        <f t="shared" si="9"/>
        <v>0</v>
      </c>
      <c r="M79" s="231"/>
    </row>
    <row r="80" spans="2:13" ht="15.75" customHeight="1" thickBot="1" x14ac:dyDescent="0.2">
      <c r="B80" s="24"/>
      <c r="C80" s="24"/>
      <c r="D80" s="297"/>
      <c r="E80" s="297"/>
      <c r="F80" s="297"/>
      <c r="G80" s="297"/>
      <c r="H80" s="297"/>
      <c r="I80" s="297"/>
      <c r="J80" s="297"/>
      <c r="K80" s="297"/>
      <c r="L80" s="297"/>
      <c r="M80" s="22"/>
    </row>
    <row r="81" spans="2:13" ht="15.75" customHeight="1" x14ac:dyDescent="0.15">
      <c r="B81" s="279" t="s">
        <v>272</v>
      </c>
      <c r="C81" s="280"/>
      <c r="D81" s="281">
        <f>ROUND(AVERAGE(D69:D79),2)</f>
        <v>3.75</v>
      </c>
      <c r="E81" s="282">
        <f>ROUND(AVERAGE(E69:E79),2)</f>
        <v>3.67</v>
      </c>
      <c r="F81" s="309">
        <f>E81-D81</f>
        <v>-8.0000000000000071E-2</v>
      </c>
      <c r="G81" s="298">
        <f>ROUND(AVERAGE(G69:G79),2)</f>
        <v>2.84</v>
      </c>
      <c r="H81" s="282">
        <f>ROUND(AVERAGE(H69:H79),2)</f>
        <v>2.78</v>
      </c>
      <c r="I81" s="310">
        <f>H81-G81</f>
        <v>-6.0000000000000053E-2</v>
      </c>
      <c r="J81" s="281">
        <f>ROUND(AVERAGE(J69:J79),2)</f>
        <v>2.2000000000000002</v>
      </c>
      <c r="K81" s="282">
        <f>ROUND(AVERAGE(K69:K79),2)</f>
        <v>2.12</v>
      </c>
      <c r="L81" s="283">
        <f>K81-J81</f>
        <v>-8.0000000000000071E-2</v>
      </c>
      <c r="M81" s="22"/>
    </row>
    <row r="82" spans="2:13" ht="15.75" customHeight="1" thickBot="1" x14ac:dyDescent="0.2">
      <c r="B82" s="284" t="s">
        <v>273</v>
      </c>
      <c r="C82" s="285"/>
      <c r="D82" s="286">
        <f>ROUND(AVERAGE(D69:D74),2)</f>
        <v>3.77</v>
      </c>
      <c r="E82" s="287">
        <f>ROUND(AVERAGE(E69:E74),2)</f>
        <v>3.58</v>
      </c>
      <c r="F82" s="311">
        <f>E82-D82</f>
        <v>-0.18999999999999995</v>
      </c>
      <c r="G82" s="299">
        <f>ROUND(AVERAGE(G69:G74),2)</f>
        <v>2.83</v>
      </c>
      <c r="H82" s="287">
        <f>ROUND(AVERAGE(H69:H74),2)</f>
        <v>2.6</v>
      </c>
      <c r="I82" s="312">
        <f>H82-G82</f>
        <v>-0.22999999999999998</v>
      </c>
      <c r="J82" s="286">
        <f>ROUND(AVERAGE(J69:J74),2)</f>
        <v>2.2000000000000002</v>
      </c>
      <c r="K82" s="287">
        <f>ROUND(AVERAGE(K69:K74),2)</f>
        <v>1.9</v>
      </c>
      <c r="L82" s="288">
        <f>K82-J82</f>
        <v>-0.30000000000000027</v>
      </c>
      <c r="M82" s="22"/>
    </row>
    <row r="83" spans="2:13" ht="27" customHeight="1" x14ac:dyDescent="0.15">
      <c r="B83" s="19"/>
      <c r="C83" s="20"/>
      <c r="D83" s="235"/>
      <c r="E83" s="235"/>
      <c r="F83" s="235"/>
      <c r="G83" s="235"/>
      <c r="H83" s="235"/>
      <c r="I83" s="235"/>
      <c r="J83" s="235"/>
      <c r="K83" s="235"/>
      <c r="L83" s="235"/>
      <c r="M83" s="235"/>
    </row>
    <row r="84" spans="2:13" ht="27" customHeight="1" x14ac:dyDescent="0.15">
      <c r="B84" s="50" t="s">
        <v>178</v>
      </c>
      <c r="C84" s="226"/>
      <c r="D84" s="226"/>
      <c r="E84" s="226"/>
      <c r="F84" s="226"/>
      <c r="G84" s="226"/>
      <c r="H84" s="226"/>
      <c r="I84" s="226"/>
      <c r="J84" s="230"/>
      <c r="K84" s="230"/>
      <c r="L84" s="230"/>
      <c r="M84" s="226"/>
    </row>
    <row r="85" spans="2:13" ht="15.75" customHeight="1" thickBot="1" x14ac:dyDescent="0.2">
      <c r="B85" s="551" t="s">
        <v>35</v>
      </c>
      <c r="C85" s="560" t="s">
        <v>270</v>
      </c>
      <c r="D85" s="276" t="s">
        <v>37</v>
      </c>
      <c r="E85" s="276"/>
      <c r="F85" s="276"/>
      <c r="G85" s="276" t="s">
        <v>38</v>
      </c>
      <c r="H85" s="276"/>
      <c r="I85" s="276"/>
      <c r="J85" s="276" t="s">
        <v>39</v>
      </c>
      <c r="K85" s="277"/>
      <c r="L85" s="278"/>
      <c r="M85" s="22"/>
    </row>
    <row r="86" spans="2:13" ht="45.75" customHeight="1" x14ac:dyDescent="0.15">
      <c r="B86" s="552"/>
      <c r="C86" s="554"/>
      <c r="D86" s="271" t="s">
        <v>271</v>
      </c>
      <c r="E86" s="272" t="s">
        <v>248</v>
      </c>
      <c r="F86" s="273" t="s">
        <v>249</v>
      </c>
      <c r="G86" s="271" t="s">
        <v>271</v>
      </c>
      <c r="H86" s="272" t="s">
        <v>248</v>
      </c>
      <c r="I86" s="273" t="s">
        <v>249</v>
      </c>
      <c r="J86" s="271" t="s">
        <v>271</v>
      </c>
      <c r="K86" s="272" t="s">
        <v>248</v>
      </c>
      <c r="L86" s="273" t="s">
        <v>249</v>
      </c>
      <c r="M86" s="22"/>
    </row>
    <row r="87" spans="2:13" ht="15.75" customHeight="1" x14ac:dyDescent="0.15">
      <c r="B87" s="69" t="s">
        <v>41</v>
      </c>
      <c r="C87" s="78" t="s">
        <v>42</v>
      </c>
      <c r="D87" s="300">
        <f>'公表資料（表-２）_新様式'!D320</f>
        <v>3.7</v>
      </c>
      <c r="E87" s="301">
        <f>'公表資料（表-２）_新様式'!E320</f>
        <v>3.4</v>
      </c>
      <c r="F87" s="294">
        <f t="shared" ref="F87:F97" si="10">IF(OR(D87="―",E87="―"),"―",E87-D87)</f>
        <v>-0.30000000000000027</v>
      </c>
      <c r="G87" s="300">
        <f>'公表資料（表-２）_新様式'!G320</f>
        <v>2.7</v>
      </c>
      <c r="H87" s="301">
        <f>'公表資料（表-２）_新様式'!H320</f>
        <v>2.6</v>
      </c>
      <c r="I87" s="294">
        <f t="shared" ref="I87:I97" si="11">IF(OR(G87="―",H87="―"),"―",H87-G87)</f>
        <v>-0.10000000000000009</v>
      </c>
      <c r="J87" s="300">
        <f>'公表資料（表-２）_新様式'!J320</f>
        <v>2.1</v>
      </c>
      <c r="K87" s="301">
        <f>'公表資料（表-２）_新様式'!K320</f>
        <v>2</v>
      </c>
      <c r="L87" s="294">
        <f t="shared" ref="L87:L97" si="12">IF(OR(J87="―",K87="―"),"―",K87-J87)</f>
        <v>-0.10000000000000009</v>
      </c>
      <c r="M87" s="231"/>
    </row>
    <row r="88" spans="2:13" ht="15.75" customHeight="1" x14ac:dyDescent="0.15">
      <c r="B88" s="69"/>
      <c r="C88" s="78" t="s">
        <v>43</v>
      </c>
      <c r="D88" s="300">
        <f>'公表資料（表-２）_新様式'!D321</f>
        <v>3.7</v>
      </c>
      <c r="E88" s="301">
        <f>'公表資料（表-２）_新様式'!E321</f>
        <v>3.4</v>
      </c>
      <c r="F88" s="294">
        <f t="shared" si="10"/>
        <v>-0.30000000000000027</v>
      </c>
      <c r="G88" s="300">
        <f>'公表資料（表-２）_新様式'!G321</f>
        <v>2.4</v>
      </c>
      <c r="H88" s="301">
        <f>'公表資料（表-２）_新様式'!H321</f>
        <v>2.1</v>
      </c>
      <c r="I88" s="294">
        <f t="shared" si="11"/>
        <v>-0.29999999999999982</v>
      </c>
      <c r="J88" s="300">
        <f>'公表資料（表-２）_新様式'!J321</f>
        <v>2.1</v>
      </c>
      <c r="K88" s="301">
        <f>'公表資料（表-２）_新様式'!K321</f>
        <v>2.2999999999999998</v>
      </c>
      <c r="L88" s="294">
        <f t="shared" si="12"/>
        <v>0.19999999999999973</v>
      </c>
      <c r="M88" s="231"/>
    </row>
    <row r="89" spans="2:13" ht="15.75" customHeight="1" x14ac:dyDescent="0.15">
      <c r="B89" s="69"/>
      <c r="C89" s="78" t="s">
        <v>44</v>
      </c>
      <c r="D89" s="300">
        <f>'公表資料（表-２）_新様式'!D322</f>
        <v>3.3</v>
      </c>
      <c r="E89" s="301">
        <f>'公表資料（表-２）_新様式'!E322</f>
        <v>3.3</v>
      </c>
      <c r="F89" s="294">
        <f t="shared" si="10"/>
        <v>0</v>
      </c>
      <c r="G89" s="300">
        <f>'公表資料（表-２）_新様式'!G322</f>
        <v>2.2999999999999998</v>
      </c>
      <c r="H89" s="301">
        <f>'公表資料（表-２）_新様式'!H322</f>
        <v>2.6</v>
      </c>
      <c r="I89" s="294">
        <f t="shared" si="11"/>
        <v>0.30000000000000027</v>
      </c>
      <c r="J89" s="300">
        <f>'公表資料（表-２）_新様式'!J322</f>
        <v>2</v>
      </c>
      <c r="K89" s="301">
        <f>'公表資料（表-２）_新様式'!K322</f>
        <v>1.8</v>
      </c>
      <c r="L89" s="294">
        <f t="shared" si="12"/>
        <v>-0.19999999999999996</v>
      </c>
      <c r="M89" s="231"/>
    </row>
    <row r="90" spans="2:13" ht="15.75" customHeight="1" x14ac:dyDescent="0.15">
      <c r="B90" s="69"/>
      <c r="C90" s="78" t="s">
        <v>45</v>
      </c>
      <c r="D90" s="300">
        <f>'公表資料（表-２）_新様式'!D323</f>
        <v>3.6</v>
      </c>
      <c r="E90" s="301">
        <f>'公表資料（表-２）_新様式'!E323</f>
        <v>3.4</v>
      </c>
      <c r="F90" s="294">
        <f t="shared" si="10"/>
        <v>-0.20000000000000018</v>
      </c>
      <c r="G90" s="300">
        <f>'公表資料（表-２）_新様式'!G323</f>
        <v>3</v>
      </c>
      <c r="H90" s="301">
        <f>'公表資料（表-２）_新様式'!H323</f>
        <v>3.1</v>
      </c>
      <c r="I90" s="294">
        <f t="shared" si="11"/>
        <v>0.10000000000000009</v>
      </c>
      <c r="J90" s="300">
        <f>'公表資料（表-２）_新様式'!J323</f>
        <v>2.2000000000000002</v>
      </c>
      <c r="K90" s="301">
        <f>'公表資料（表-２）_新様式'!K323</f>
        <v>2.2000000000000002</v>
      </c>
      <c r="L90" s="294">
        <f t="shared" si="12"/>
        <v>0</v>
      </c>
      <c r="M90" s="231"/>
    </row>
    <row r="91" spans="2:13" ht="15.75" customHeight="1" x14ac:dyDescent="0.15">
      <c r="B91" s="69"/>
      <c r="C91" s="78" t="s">
        <v>46</v>
      </c>
      <c r="D91" s="300">
        <f>'公表資料（表-２）_新様式'!D324</f>
        <v>3.9</v>
      </c>
      <c r="E91" s="301">
        <f>'公表資料（表-２）_新様式'!E324</f>
        <v>3.7</v>
      </c>
      <c r="F91" s="294">
        <f t="shared" si="10"/>
        <v>-0.19999999999999973</v>
      </c>
      <c r="G91" s="300">
        <f>'公表資料（表-２）_新様式'!G324</f>
        <v>3.2</v>
      </c>
      <c r="H91" s="301">
        <f>'公表資料（表-２）_新様式'!H324</f>
        <v>3.3</v>
      </c>
      <c r="I91" s="294">
        <f t="shared" si="11"/>
        <v>9.9999999999999645E-2</v>
      </c>
      <c r="J91" s="300">
        <f>'公表資料（表-２）_新様式'!J324</f>
        <v>2.8</v>
      </c>
      <c r="K91" s="301">
        <f>'公表資料（表-２）_新様式'!K324</f>
        <v>2.7</v>
      </c>
      <c r="L91" s="294">
        <f t="shared" si="12"/>
        <v>-9.9999999999999645E-2</v>
      </c>
      <c r="M91" s="231"/>
    </row>
    <row r="92" spans="2:13" ht="15.75" customHeight="1" x14ac:dyDescent="0.15">
      <c r="B92" s="71"/>
      <c r="C92" s="82" t="s">
        <v>47</v>
      </c>
      <c r="D92" s="300">
        <f>'公表資料（表-２）_新様式'!D325</f>
        <v>3.7</v>
      </c>
      <c r="E92" s="301">
        <f>'公表資料（表-２）_新様式'!E325</f>
        <v>3.6</v>
      </c>
      <c r="F92" s="294">
        <f t="shared" si="10"/>
        <v>-0.10000000000000009</v>
      </c>
      <c r="G92" s="300">
        <f>'公表資料（表-２）_新様式'!G325</f>
        <v>3.3</v>
      </c>
      <c r="H92" s="301">
        <f>'公表資料（表-２）_新様式'!H325</f>
        <v>3.1</v>
      </c>
      <c r="I92" s="294">
        <f t="shared" si="11"/>
        <v>-0.19999999999999973</v>
      </c>
      <c r="J92" s="302">
        <f>'公表資料（表-２）_新様式'!J325</f>
        <v>2.6</v>
      </c>
      <c r="K92" s="303">
        <f>'公表資料（表-２）_新様式'!K325</f>
        <v>2.2999999999999998</v>
      </c>
      <c r="L92" s="304">
        <f t="shared" si="12"/>
        <v>-0.30000000000000027</v>
      </c>
      <c r="M92" s="231"/>
    </row>
    <row r="93" spans="2:13" ht="15.75" customHeight="1" x14ac:dyDescent="0.15">
      <c r="B93" s="69" t="s">
        <v>48</v>
      </c>
      <c r="C93" s="78" t="s">
        <v>183</v>
      </c>
      <c r="D93" s="305">
        <f>'公表資料（表-２）_新様式'!D326</f>
        <v>3.9</v>
      </c>
      <c r="E93" s="306">
        <f>'公表資料（表-２）_新様式'!E326</f>
        <v>3.7</v>
      </c>
      <c r="F93" s="295">
        <f t="shared" si="10"/>
        <v>-0.19999999999999973</v>
      </c>
      <c r="G93" s="305">
        <f>'公表資料（表-２）_新様式'!G326</f>
        <v>3</v>
      </c>
      <c r="H93" s="306">
        <f>'公表資料（表-２）_新様式'!H326</f>
        <v>2.7</v>
      </c>
      <c r="I93" s="295">
        <f t="shared" si="11"/>
        <v>-0.29999999999999982</v>
      </c>
      <c r="J93" s="305">
        <f>'公表資料（表-２）_新様式'!J326</f>
        <v>2.7</v>
      </c>
      <c r="K93" s="306">
        <f>'公表資料（表-２）_新様式'!K326</f>
        <v>2.5</v>
      </c>
      <c r="L93" s="295">
        <f t="shared" si="12"/>
        <v>-0.20000000000000018</v>
      </c>
      <c r="M93" s="231"/>
    </row>
    <row r="94" spans="2:13" ht="15.75" customHeight="1" x14ac:dyDescent="0.15">
      <c r="B94" s="69"/>
      <c r="C94" s="78" t="s">
        <v>49</v>
      </c>
      <c r="D94" s="300">
        <f>'公表資料（表-２）_新様式'!D327</f>
        <v>3.5</v>
      </c>
      <c r="E94" s="301">
        <f>'公表資料（表-２）_新様式'!E327</f>
        <v>4</v>
      </c>
      <c r="F94" s="294">
        <f t="shared" si="10"/>
        <v>0.5</v>
      </c>
      <c r="G94" s="300">
        <f>'公表資料（表-２）_新様式'!G327</f>
        <v>2.6</v>
      </c>
      <c r="H94" s="301">
        <f>'公表資料（表-２）_新様式'!H327</f>
        <v>3.5</v>
      </c>
      <c r="I94" s="294">
        <f t="shared" si="11"/>
        <v>0.89999999999999991</v>
      </c>
      <c r="J94" s="300">
        <f>'公表資料（表-２）_新様式'!J327</f>
        <v>2.2999999999999998</v>
      </c>
      <c r="K94" s="301">
        <f>'公表資料（表-２）_新様式'!K327</f>
        <v>2.8</v>
      </c>
      <c r="L94" s="294">
        <f t="shared" si="12"/>
        <v>0.5</v>
      </c>
      <c r="M94" s="231"/>
    </row>
    <row r="95" spans="2:13" ht="15.75" customHeight="1" x14ac:dyDescent="0.15">
      <c r="B95" s="69"/>
      <c r="C95" s="78" t="s">
        <v>184</v>
      </c>
      <c r="D95" s="300">
        <f>'公表資料（表-２）_新様式'!D328</f>
        <v>3.3</v>
      </c>
      <c r="E95" s="301">
        <f>'公表資料（表-２）_新様式'!E328</f>
        <v>3.2</v>
      </c>
      <c r="F95" s="294">
        <f t="shared" si="10"/>
        <v>-9.9999999999999645E-2</v>
      </c>
      <c r="G95" s="300">
        <f>'公表資料（表-２）_新様式'!G328</f>
        <v>3.1</v>
      </c>
      <c r="H95" s="301">
        <f>'公表資料（表-２）_新様式'!H328</f>
        <v>3.2</v>
      </c>
      <c r="I95" s="294">
        <f t="shared" si="11"/>
        <v>0.10000000000000009</v>
      </c>
      <c r="J95" s="300">
        <f>'公表資料（表-２）_新様式'!J328</f>
        <v>2.5</v>
      </c>
      <c r="K95" s="301">
        <f>'公表資料（表-２）_新様式'!K328</f>
        <v>2.7</v>
      </c>
      <c r="L95" s="294">
        <f t="shared" si="12"/>
        <v>0.20000000000000018</v>
      </c>
      <c r="M95" s="231"/>
    </row>
    <row r="96" spans="2:13" ht="15.75" customHeight="1" x14ac:dyDescent="0.15">
      <c r="B96" s="69"/>
      <c r="C96" s="78" t="s">
        <v>186</v>
      </c>
      <c r="D96" s="300" t="str">
        <f>'公表資料（表-２）_新様式'!D330</f>
        <v>―</v>
      </c>
      <c r="E96" s="301" t="str">
        <f>'公表資料（表-２）_新様式'!E330</f>
        <v>(4.5)</v>
      </c>
      <c r="F96" s="294" t="str">
        <f t="shared" si="10"/>
        <v>―</v>
      </c>
      <c r="G96" s="300" t="str">
        <f>'公表資料（表-２）_新様式'!G330</f>
        <v>―</v>
      </c>
      <c r="H96" s="301" t="str">
        <f>'公表資料（表-２）_新様式'!H330</f>
        <v>(3.5)</v>
      </c>
      <c r="I96" s="294" t="str">
        <f t="shared" si="11"/>
        <v>―</v>
      </c>
      <c r="J96" s="300" t="str">
        <f>'公表資料（表-２）_新様式'!J330</f>
        <v>―</v>
      </c>
      <c r="K96" s="301" t="str">
        <f>'公表資料（表-２）_新様式'!K330</f>
        <v>(2.5)</v>
      </c>
      <c r="L96" s="294" t="str">
        <f t="shared" si="12"/>
        <v>―</v>
      </c>
      <c r="M96" s="231"/>
    </row>
    <row r="97" spans="2:13" ht="15.75" customHeight="1" thickBot="1" x14ac:dyDescent="0.2">
      <c r="B97" s="85" t="s">
        <v>52</v>
      </c>
      <c r="C97" s="74" t="s">
        <v>53</v>
      </c>
      <c r="D97" s="307">
        <f>'公表資料（表-２）_新様式'!D335</f>
        <v>3.8</v>
      </c>
      <c r="E97" s="308">
        <f>'公表資料（表-２）_新様式'!E335</f>
        <v>3.8</v>
      </c>
      <c r="F97" s="293">
        <f t="shared" si="10"/>
        <v>0</v>
      </c>
      <c r="G97" s="307">
        <f>'公表資料（表-２）_新様式'!G335</f>
        <v>3.1</v>
      </c>
      <c r="H97" s="308">
        <f>'公表資料（表-２）_新様式'!H335</f>
        <v>3</v>
      </c>
      <c r="I97" s="293">
        <f t="shared" si="11"/>
        <v>-0.10000000000000009</v>
      </c>
      <c r="J97" s="307">
        <f>'公表資料（表-２）_新様式'!J335</f>
        <v>2.2999999999999998</v>
      </c>
      <c r="K97" s="308">
        <f>'公表資料（表-２）_新様式'!K335</f>
        <v>2.1</v>
      </c>
      <c r="L97" s="293">
        <f t="shared" si="12"/>
        <v>-0.19999999999999973</v>
      </c>
      <c r="M97" s="231"/>
    </row>
    <row r="98" spans="2:13" ht="15.75" customHeight="1" thickBot="1" x14ac:dyDescent="0.2">
      <c r="B98" s="24"/>
      <c r="C98" s="24"/>
      <c r="D98" s="297"/>
      <c r="E98" s="297"/>
      <c r="F98" s="297"/>
      <c r="G98" s="297"/>
      <c r="H98" s="297"/>
      <c r="I98" s="297"/>
      <c r="J98" s="297"/>
      <c r="K98" s="297"/>
      <c r="L98" s="297"/>
      <c r="M98" s="22"/>
    </row>
    <row r="99" spans="2:13" ht="15.75" customHeight="1" x14ac:dyDescent="0.15">
      <c r="B99" s="279" t="s">
        <v>272</v>
      </c>
      <c r="C99" s="280"/>
      <c r="D99" s="281">
        <f>ROUND(AVERAGE(D87:D97),2)</f>
        <v>3.64</v>
      </c>
      <c r="E99" s="282">
        <f>ROUND(AVERAGE(E87:E97),2)</f>
        <v>3.55</v>
      </c>
      <c r="F99" s="309">
        <f>E99-D99</f>
        <v>-9.0000000000000302E-2</v>
      </c>
      <c r="G99" s="298">
        <f>ROUND(AVERAGE(G87:G97),2)</f>
        <v>2.87</v>
      </c>
      <c r="H99" s="282">
        <f>ROUND(AVERAGE(H87:H97),2)</f>
        <v>2.92</v>
      </c>
      <c r="I99" s="310">
        <f>H99-G99</f>
        <v>4.9999999999999822E-2</v>
      </c>
      <c r="J99" s="281">
        <f>ROUND(AVERAGE(J87:J97),2)</f>
        <v>2.36</v>
      </c>
      <c r="K99" s="282">
        <f>ROUND(AVERAGE(K87:K97),2)</f>
        <v>2.34</v>
      </c>
      <c r="L99" s="283">
        <f>K99-J99</f>
        <v>-2.0000000000000018E-2</v>
      </c>
      <c r="M99" s="22"/>
    </row>
    <row r="100" spans="2:13" ht="15.75" customHeight="1" thickBot="1" x14ac:dyDescent="0.2">
      <c r="B100" s="284" t="s">
        <v>273</v>
      </c>
      <c r="C100" s="285"/>
      <c r="D100" s="286">
        <f>ROUND(AVERAGE(D87:D92),2)</f>
        <v>3.65</v>
      </c>
      <c r="E100" s="287">
        <f>ROUND(AVERAGE(E87:E92),2)</f>
        <v>3.47</v>
      </c>
      <c r="F100" s="311">
        <f>E100-D100</f>
        <v>-0.17999999999999972</v>
      </c>
      <c r="G100" s="299">
        <f>ROUND(AVERAGE(G87:G92),2)</f>
        <v>2.82</v>
      </c>
      <c r="H100" s="287">
        <f>ROUND(AVERAGE(H87:H92),2)</f>
        <v>2.8</v>
      </c>
      <c r="I100" s="312">
        <f>H100-G100</f>
        <v>-2.0000000000000018E-2</v>
      </c>
      <c r="J100" s="286">
        <f>ROUND(AVERAGE(J87:J92),2)</f>
        <v>2.2999999999999998</v>
      </c>
      <c r="K100" s="287">
        <f>ROUND(AVERAGE(K87:K92),2)</f>
        <v>2.2200000000000002</v>
      </c>
      <c r="L100" s="288">
        <f>K100-J100</f>
        <v>-7.9999999999999627E-2</v>
      </c>
      <c r="M100" s="22"/>
    </row>
    <row r="101" spans="2:13" ht="27" customHeight="1" x14ac:dyDescent="0.15">
      <c r="B101" s="19"/>
      <c r="C101" s="20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</row>
    <row r="102" spans="2:13" ht="27" customHeight="1" x14ac:dyDescent="0.15">
      <c r="B102" s="50" t="s">
        <v>175</v>
      </c>
      <c r="C102" s="226"/>
      <c r="D102" s="226"/>
      <c r="E102" s="226"/>
      <c r="F102" s="226"/>
      <c r="G102" s="226"/>
      <c r="H102" s="226"/>
      <c r="I102" s="226"/>
      <c r="J102" s="230"/>
      <c r="K102" s="230"/>
      <c r="L102" s="230"/>
      <c r="M102" s="226"/>
    </row>
    <row r="103" spans="2:13" ht="15.75" customHeight="1" thickBot="1" x14ac:dyDescent="0.2">
      <c r="B103" s="551" t="s">
        <v>35</v>
      </c>
      <c r="C103" s="560" t="s">
        <v>270</v>
      </c>
      <c r="D103" s="276" t="s">
        <v>37</v>
      </c>
      <c r="E103" s="276"/>
      <c r="F103" s="276"/>
      <c r="G103" s="276" t="s">
        <v>38</v>
      </c>
      <c r="H103" s="276"/>
      <c r="I103" s="276"/>
      <c r="J103" s="276" t="s">
        <v>39</v>
      </c>
      <c r="K103" s="277"/>
      <c r="L103" s="278"/>
      <c r="M103" s="22"/>
    </row>
    <row r="104" spans="2:13" ht="45.75" customHeight="1" x14ac:dyDescent="0.15">
      <c r="B104" s="552"/>
      <c r="C104" s="554"/>
      <c r="D104" s="271" t="s">
        <v>271</v>
      </c>
      <c r="E104" s="272" t="s">
        <v>248</v>
      </c>
      <c r="F104" s="273" t="s">
        <v>249</v>
      </c>
      <c r="G104" s="271" t="s">
        <v>271</v>
      </c>
      <c r="H104" s="272" t="s">
        <v>248</v>
      </c>
      <c r="I104" s="273" t="s">
        <v>249</v>
      </c>
      <c r="J104" s="271" t="s">
        <v>271</v>
      </c>
      <c r="K104" s="272" t="s">
        <v>248</v>
      </c>
      <c r="L104" s="273" t="s">
        <v>249</v>
      </c>
      <c r="M104" s="22"/>
    </row>
    <row r="105" spans="2:13" ht="15.75" customHeight="1" x14ac:dyDescent="0.15">
      <c r="B105" s="69" t="s">
        <v>41</v>
      </c>
      <c r="C105" s="78" t="s">
        <v>42</v>
      </c>
      <c r="D105" s="300">
        <f>'公表資料（表-２）_新様式'!D398</f>
        <v>3.9</v>
      </c>
      <c r="E105" s="301">
        <f>'公表資料（表-２）_新様式'!E398</f>
        <v>3.5</v>
      </c>
      <c r="F105" s="294">
        <f t="shared" ref="F105:F115" si="13">IF(OR(D105="―",E105="―"),"―",E105-D105)</f>
        <v>-0.39999999999999991</v>
      </c>
      <c r="G105" s="300">
        <f>'公表資料（表-２）_新様式'!G398</f>
        <v>2.9</v>
      </c>
      <c r="H105" s="301">
        <f>'公表資料（表-２）_新様式'!H398</f>
        <v>3</v>
      </c>
      <c r="I105" s="294">
        <f t="shared" ref="I105:I115" si="14">IF(OR(G105="―",H105="―"),"―",H105-G105)</f>
        <v>0.10000000000000009</v>
      </c>
      <c r="J105" s="300">
        <f>'公表資料（表-２）_新様式'!J398</f>
        <v>2.8</v>
      </c>
      <c r="K105" s="301">
        <f>'公表資料（表-２）_新様式'!K398</f>
        <v>2.5</v>
      </c>
      <c r="L105" s="294">
        <f t="shared" ref="L105:L115" si="15">IF(OR(J105="―",K105="―"),"―",K105-J105)</f>
        <v>-0.29999999999999982</v>
      </c>
      <c r="M105" s="231"/>
    </row>
    <row r="106" spans="2:13" ht="15.75" customHeight="1" x14ac:dyDescent="0.15">
      <c r="B106" s="69"/>
      <c r="C106" s="78" t="s">
        <v>43</v>
      </c>
      <c r="D106" s="300">
        <f>'公表資料（表-２）_新様式'!D399</f>
        <v>3.4</v>
      </c>
      <c r="E106" s="301">
        <f>'公表資料（表-２）_新様式'!E399</f>
        <v>3.5</v>
      </c>
      <c r="F106" s="294">
        <f t="shared" si="13"/>
        <v>0.10000000000000009</v>
      </c>
      <c r="G106" s="300">
        <f>'公表資料（表-２）_新様式'!G399</f>
        <v>2.8</v>
      </c>
      <c r="H106" s="301">
        <f>'公表資料（表-２）_新様式'!H399</f>
        <v>2.7</v>
      </c>
      <c r="I106" s="294">
        <f t="shared" si="14"/>
        <v>-9.9999999999999645E-2</v>
      </c>
      <c r="J106" s="300">
        <f>'公表資料（表-２）_新様式'!J399</f>
        <v>2.4</v>
      </c>
      <c r="K106" s="301">
        <f>'公表資料（表-２）_新様式'!K399</f>
        <v>2.8</v>
      </c>
      <c r="L106" s="294">
        <f t="shared" si="15"/>
        <v>0.39999999999999991</v>
      </c>
      <c r="M106" s="231"/>
    </row>
    <row r="107" spans="2:13" ht="15.75" customHeight="1" x14ac:dyDescent="0.15">
      <c r="B107" s="69"/>
      <c r="C107" s="78" t="s">
        <v>44</v>
      </c>
      <c r="D107" s="300">
        <f>'公表資料（表-２）_新様式'!D400</f>
        <v>3.3</v>
      </c>
      <c r="E107" s="301">
        <f>'公表資料（表-２）_新様式'!E400</f>
        <v>3.3</v>
      </c>
      <c r="F107" s="294">
        <f t="shared" si="13"/>
        <v>0</v>
      </c>
      <c r="G107" s="300">
        <f>'公表資料（表-２）_新様式'!G400</f>
        <v>2.5</v>
      </c>
      <c r="H107" s="301">
        <f>'公表資料（表-２）_新様式'!H400</f>
        <v>2.6</v>
      </c>
      <c r="I107" s="294">
        <f t="shared" si="14"/>
        <v>0.10000000000000009</v>
      </c>
      <c r="J107" s="300">
        <f>'公表資料（表-２）_新様式'!J400</f>
        <v>1.9</v>
      </c>
      <c r="K107" s="301">
        <f>'公表資料（表-２）_新様式'!K400</f>
        <v>1.7</v>
      </c>
      <c r="L107" s="294">
        <f t="shared" si="15"/>
        <v>-0.19999999999999996</v>
      </c>
      <c r="M107" s="231"/>
    </row>
    <row r="108" spans="2:13" ht="15.75" customHeight="1" x14ac:dyDescent="0.15">
      <c r="B108" s="69"/>
      <c r="C108" s="78" t="s">
        <v>45</v>
      </c>
      <c r="D108" s="300">
        <f>'公表資料（表-２）_新様式'!D401</f>
        <v>3.5</v>
      </c>
      <c r="E108" s="301">
        <f>'公表資料（表-２）_新様式'!E401</f>
        <v>3.3</v>
      </c>
      <c r="F108" s="294">
        <f t="shared" si="13"/>
        <v>-0.20000000000000018</v>
      </c>
      <c r="G108" s="300">
        <f>'公表資料（表-２）_新様式'!G401</f>
        <v>3.4</v>
      </c>
      <c r="H108" s="301">
        <f>'公表資料（表-２）_新様式'!H401</f>
        <v>3.5</v>
      </c>
      <c r="I108" s="294">
        <f t="shared" si="14"/>
        <v>0.10000000000000009</v>
      </c>
      <c r="J108" s="300">
        <f>'公表資料（表-２）_新様式'!J401</f>
        <v>2.7</v>
      </c>
      <c r="K108" s="301">
        <f>'公表資料（表-２）_新様式'!K401</f>
        <v>2.7</v>
      </c>
      <c r="L108" s="294">
        <f t="shared" si="15"/>
        <v>0</v>
      </c>
      <c r="M108" s="231"/>
    </row>
    <row r="109" spans="2:13" ht="15.75" customHeight="1" x14ac:dyDescent="0.15">
      <c r="B109" s="69"/>
      <c r="C109" s="78" t="s">
        <v>46</v>
      </c>
      <c r="D109" s="300">
        <f>'公表資料（表-２）_新様式'!D402</f>
        <v>3.6</v>
      </c>
      <c r="E109" s="301">
        <f>'公表資料（表-２）_新様式'!E402</f>
        <v>3.7</v>
      </c>
      <c r="F109" s="294">
        <f t="shared" si="13"/>
        <v>0.10000000000000009</v>
      </c>
      <c r="G109" s="300">
        <f>'公表資料（表-２）_新様式'!G402</f>
        <v>3.1</v>
      </c>
      <c r="H109" s="301">
        <f>'公表資料（表-２）_新様式'!H402</f>
        <v>3</v>
      </c>
      <c r="I109" s="294">
        <f t="shared" si="14"/>
        <v>-0.10000000000000009</v>
      </c>
      <c r="J109" s="300">
        <f>'公表資料（表-２）_新様式'!J402</f>
        <v>1.7</v>
      </c>
      <c r="K109" s="301">
        <f>'公表資料（表-２）_新様式'!K402</f>
        <v>2.4</v>
      </c>
      <c r="L109" s="294">
        <f t="shared" si="15"/>
        <v>0.7</v>
      </c>
      <c r="M109" s="231"/>
    </row>
    <row r="110" spans="2:13" ht="15.75" customHeight="1" x14ac:dyDescent="0.15">
      <c r="B110" s="71"/>
      <c r="C110" s="82" t="s">
        <v>47</v>
      </c>
      <c r="D110" s="300">
        <f>'公表資料（表-２）_新様式'!D403</f>
        <v>3.3</v>
      </c>
      <c r="E110" s="301">
        <f>'公表資料（表-２）_新様式'!E403</f>
        <v>3.4</v>
      </c>
      <c r="F110" s="294">
        <f t="shared" si="13"/>
        <v>0.10000000000000009</v>
      </c>
      <c r="G110" s="300">
        <f>'公表資料（表-２）_新様式'!G403</f>
        <v>3.4</v>
      </c>
      <c r="H110" s="301">
        <f>'公表資料（表-２）_新様式'!H403</f>
        <v>3.4</v>
      </c>
      <c r="I110" s="294">
        <f t="shared" si="14"/>
        <v>0</v>
      </c>
      <c r="J110" s="302">
        <f>'公表資料（表-２）_新様式'!J403</f>
        <v>2</v>
      </c>
      <c r="K110" s="303">
        <f>'公表資料（表-２）_新様式'!K403</f>
        <v>2.4</v>
      </c>
      <c r="L110" s="304">
        <f t="shared" si="15"/>
        <v>0.39999999999999991</v>
      </c>
      <c r="M110" s="231"/>
    </row>
    <row r="111" spans="2:13" ht="15.75" customHeight="1" x14ac:dyDescent="0.15">
      <c r="B111" s="69" t="s">
        <v>48</v>
      </c>
      <c r="C111" s="78" t="s">
        <v>183</v>
      </c>
      <c r="D111" s="305">
        <f>'公表資料（表-２）_新様式'!D404</f>
        <v>3.6</v>
      </c>
      <c r="E111" s="306">
        <f>'公表資料（表-２）_新様式'!E404</f>
        <v>3.6</v>
      </c>
      <c r="F111" s="295">
        <f t="shared" si="13"/>
        <v>0</v>
      </c>
      <c r="G111" s="305">
        <f>'公表資料（表-２）_新様式'!G404</f>
        <v>3.3</v>
      </c>
      <c r="H111" s="306">
        <f>'公表資料（表-２）_新様式'!H404</f>
        <v>3.3</v>
      </c>
      <c r="I111" s="295">
        <f t="shared" si="14"/>
        <v>0</v>
      </c>
      <c r="J111" s="305">
        <f>'公表資料（表-２）_新様式'!J404</f>
        <v>2.9</v>
      </c>
      <c r="K111" s="306">
        <f>'公表資料（表-２）_新様式'!K404</f>
        <v>2.8</v>
      </c>
      <c r="L111" s="295">
        <f t="shared" si="15"/>
        <v>-0.10000000000000009</v>
      </c>
      <c r="M111" s="231"/>
    </row>
    <row r="112" spans="2:13" ht="15.75" customHeight="1" x14ac:dyDescent="0.15">
      <c r="B112" s="69"/>
      <c r="C112" s="78" t="s">
        <v>49</v>
      </c>
      <c r="D112" s="300">
        <f>'公表資料（表-２）_新様式'!D405</f>
        <v>3.5</v>
      </c>
      <c r="E112" s="301">
        <f>'公表資料（表-２）_新様式'!E405</f>
        <v>3.8</v>
      </c>
      <c r="F112" s="294">
        <f t="shared" si="13"/>
        <v>0.29999999999999982</v>
      </c>
      <c r="G112" s="300">
        <f>'公表資料（表-２）_新様式'!G405</f>
        <v>2.6</v>
      </c>
      <c r="H112" s="301">
        <f>'公表資料（表-２）_新様式'!H405</f>
        <v>3.2</v>
      </c>
      <c r="I112" s="294">
        <f t="shared" si="14"/>
        <v>0.60000000000000009</v>
      </c>
      <c r="J112" s="300">
        <f>'公表資料（表-２）_新様式'!J405</f>
        <v>2</v>
      </c>
      <c r="K112" s="301">
        <f>'公表資料（表-２）_新様式'!K405</f>
        <v>2.2999999999999998</v>
      </c>
      <c r="L112" s="294">
        <f t="shared" si="15"/>
        <v>0.29999999999999982</v>
      </c>
      <c r="M112" s="231"/>
    </row>
    <row r="113" spans="2:13" ht="15.75" customHeight="1" x14ac:dyDescent="0.15">
      <c r="B113" s="69"/>
      <c r="C113" s="78" t="s">
        <v>184</v>
      </c>
      <c r="D113" s="300">
        <f>'公表資料（表-２）_新様式'!D406</f>
        <v>3.4</v>
      </c>
      <c r="E113" s="301">
        <f>'公表資料（表-２）_新様式'!E406</f>
        <v>3.5</v>
      </c>
      <c r="F113" s="294">
        <f t="shared" si="13"/>
        <v>0.10000000000000009</v>
      </c>
      <c r="G113" s="300">
        <f>'公表資料（表-２）_新様式'!G406</f>
        <v>3</v>
      </c>
      <c r="H113" s="301">
        <f>'公表資料（表-２）_新様式'!H406</f>
        <v>2.9</v>
      </c>
      <c r="I113" s="294">
        <f t="shared" si="14"/>
        <v>-0.10000000000000009</v>
      </c>
      <c r="J113" s="300">
        <f>'公表資料（表-２）_新様式'!J406</f>
        <v>1.8</v>
      </c>
      <c r="K113" s="301">
        <f>'公表資料（表-２）_新様式'!K406</f>
        <v>1.8</v>
      </c>
      <c r="L113" s="294">
        <f t="shared" si="15"/>
        <v>0</v>
      </c>
      <c r="M113" s="231"/>
    </row>
    <row r="114" spans="2:13" ht="15.75" customHeight="1" x14ac:dyDescent="0.15">
      <c r="B114" s="69"/>
      <c r="C114" s="78" t="s">
        <v>186</v>
      </c>
      <c r="D114" s="300">
        <f>'公表資料（表-２）_新様式'!D408</f>
        <v>3.5</v>
      </c>
      <c r="E114" s="301">
        <f>'公表資料（表-２）_新様式'!E408</f>
        <v>3.5</v>
      </c>
      <c r="F114" s="294">
        <f t="shared" si="13"/>
        <v>0</v>
      </c>
      <c r="G114" s="300">
        <f>'公表資料（表-２）_新様式'!G408</f>
        <v>2.6</v>
      </c>
      <c r="H114" s="301">
        <f>'公表資料（表-２）_新様式'!H408</f>
        <v>2.8</v>
      </c>
      <c r="I114" s="294">
        <f t="shared" si="14"/>
        <v>0.19999999999999973</v>
      </c>
      <c r="J114" s="300">
        <f>'公表資料（表-２）_新様式'!J408</f>
        <v>1.8</v>
      </c>
      <c r="K114" s="301">
        <f>'公表資料（表-２）_新様式'!K408</f>
        <v>2.2000000000000002</v>
      </c>
      <c r="L114" s="294">
        <f t="shared" si="15"/>
        <v>0.40000000000000013</v>
      </c>
      <c r="M114" s="231"/>
    </row>
    <row r="115" spans="2:13" ht="15.75" customHeight="1" thickBot="1" x14ac:dyDescent="0.2">
      <c r="B115" s="85" t="s">
        <v>52</v>
      </c>
      <c r="C115" s="74" t="s">
        <v>53</v>
      </c>
      <c r="D115" s="307">
        <f>'公表資料（表-２）_新様式'!D413</f>
        <v>3.5</v>
      </c>
      <c r="E115" s="308">
        <f>'公表資料（表-２）_新様式'!E413</f>
        <v>3.6</v>
      </c>
      <c r="F115" s="293">
        <f t="shared" si="13"/>
        <v>0.10000000000000009</v>
      </c>
      <c r="G115" s="307">
        <f>'公表資料（表-２）_新様式'!G413</f>
        <v>3</v>
      </c>
      <c r="H115" s="308">
        <f>'公表資料（表-２）_新様式'!H413</f>
        <v>3.1</v>
      </c>
      <c r="I115" s="293">
        <f t="shared" si="14"/>
        <v>0.10000000000000009</v>
      </c>
      <c r="J115" s="307">
        <f>'公表資料（表-２）_新様式'!J413</f>
        <v>2.2000000000000002</v>
      </c>
      <c r="K115" s="308">
        <f>'公表資料（表-２）_新様式'!K413</f>
        <v>2.2999999999999998</v>
      </c>
      <c r="L115" s="293">
        <f t="shared" si="15"/>
        <v>9.9999999999999645E-2</v>
      </c>
      <c r="M115" s="231"/>
    </row>
    <row r="116" spans="2:13" ht="15.75" customHeight="1" thickBot="1" x14ac:dyDescent="0.2">
      <c r="B116" s="24"/>
      <c r="C116" s="24"/>
      <c r="D116" s="297"/>
      <c r="E116" s="297"/>
      <c r="F116" s="297"/>
      <c r="G116" s="297"/>
      <c r="H116" s="297"/>
      <c r="I116" s="297"/>
      <c r="J116" s="297"/>
      <c r="K116" s="297"/>
      <c r="L116" s="297"/>
      <c r="M116" s="22"/>
    </row>
    <row r="117" spans="2:13" ht="15.75" customHeight="1" x14ac:dyDescent="0.15">
      <c r="B117" s="279" t="s">
        <v>272</v>
      </c>
      <c r="C117" s="280"/>
      <c r="D117" s="281">
        <f>ROUND(AVERAGE(D105:D115),2)</f>
        <v>3.5</v>
      </c>
      <c r="E117" s="282">
        <f>ROUND(AVERAGE(E105:E115),2)</f>
        <v>3.52</v>
      </c>
      <c r="F117" s="309">
        <f>E117-D117</f>
        <v>2.0000000000000018E-2</v>
      </c>
      <c r="G117" s="298">
        <f>ROUND(AVERAGE(G105:G115),2)</f>
        <v>2.96</v>
      </c>
      <c r="H117" s="282">
        <f>ROUND(AVERAGE(H105:H115),2)</f>
        <v>3.05</v>
      </c>
      <c r="I117" s="310">
        <f>H117-G117</f>
        <v>8.9999999999999858E-2</v>
      </c>
      <c r="J117" s="281">
        <f>ROUND(AVERAGE(J105:J115),2)</f>
        <v>2.2000000000000002</v>
      </c>
      <c r="K117" s="282">
        <f>ROUND(AVERAGE(K105:K115),2)</f>
        <v>2.35</v>
      </c>
      <c r="L117" s="283">
        <f>K117-J117</f>
        <v>0.14999999999999991</v>
      </c>
      <c r="M117" s="22"/>
    </row>
    <row r="118" spans="2:13" ht="15.75" customHeight="1" thickBot="1" x14ac:dyDescent="0.2">
      <c r="B118" s="284" t="s">
        <v>273</v>
      </c>
      <c r="C118" s="285"/>
      <c r="D118" s="286">
        <f>ROUND(AVERAGE(D105:D110),2)</f>
        <v>3.5</v>
      </c>
      <c r="E118" s="287">
        <f>ROUND(AVERAGE(E105:E110),2)</f>
        <v>3.45</v>
      </c>
      <c r="F118" s="311">
        <f>E118-D118</f>
        <v>-4.9999999999999822E-2</v>
      </c>
      <c r="G118" s="299">
        <f>ROUND(AVERAGE(G105:G110),2)</f>
        <v>3.02</v>
      </c>
      <c r="H118" s="287">
        <f>ROUND(AVERAGE(H105:H110),2)</f>
        <v>3.03</v>
      </c>
      <c r="I118" s="312">
        <f>H118-G118</f>
        <v>9.9999999999997868E-3</v>
      </c>
      <c r="J118" s="286">
        <f>ROUND(AVERAGE(J105:J110),2)</f>
        <v>2.25</v>
      </c>
      <c r="K118" s="287">
        <f>ROUND(AVERAGE(K105:K110),2)</f>
        <v>2.42</v>
      </c>
      <c r="L118" s="288">
        <f>K118-J118</f>
        <v>0.16999999999999993</v>
      </c>
      <c r="M118" s="22"/>
    </row>
    <row r="119" spans="2:13" ht="15.75" customHeight="1" x14ac:dyDescent="0.15">
      <c r="B119" s="24"/>
      <c r="C119" s="24"/>
      <c r="D119" s="23"/>
      <c r="E119" s="23"/>
      <c r="F119" s="23"/>
      <c r="G119" s="23"/>
      <c r="H119" s="23"/>
      <c r="I119" s="23"/>
      <c r="J119" s="23"/>
      <c r="K119" s="23"/>
      <c r="L119" s="23"/>
      <c r="M119" s="22"/>
    </row>
    <row r="120" spans="2:13" s="212" customFormat="1" ht="13.5" customHeight="1" x14ac:dyDescent="0.15">
      <c r="B120" s="289" t="s">
        <v>275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7"/>
    </row>
    <row r="121" spans="2:13" s="212" customFormat="1" ht="13.5" customHeight="1" x14ac:dyDescent="0.15">
      <c r="B121" s="234" t="s">
        <v>97</v>
      </c>
      <c r="C121" s="544" t="s">
        <v>199</v>
      </c>
      <c r="D121" s="540"/>
      <c r="E121" s="540"/>
      <c r="F121" s="540"/>
      <c r="G121" s="540"/>
      <c r="H121" s="540"/>
      <c r="I121" s="540"/>
      <c r="J121" s="540"/>
      <c r="K121" s="540"/>
      <c r="L121" s="540"/>
      <c r="M121" s="227"/>
    </row>
    <row r="122" spans="2:13" s="212" customFormat="1" ht="13.5" customHeight="1" x14ac:dyDescent="0.15">
      <c r="B122" s="22"/>
      <c r="C122" s="543" t="s">
        <v>200</v>
      </c>
      <c r="D122" s="543"/>
      <c r="E122" s="543"/>
      <c r="F122" s="543"/>
      <c r="G122" s="543"/>
      <c r="H122" s="543"/>
      <c r="I122" s="543"/>
      <c r="J122" s="543"/>
      <c r="K122" s="543"/>
      <c r="L122" s="543"/>
      <c r="M122" s="227"/>
    </row>
    <row r="123" spans="2:13" s="212" customFormat="1" ht="13.5" customHeight="1" x14ac:dyDescent="0.15">
      <c r="B123" s="234" t="s">
        <v>98</v>
      </c>
      <c r="C123" s="544" t="s">
        <v>201</v>
      </c>
      <c r="D123" s="544"/>
      <c r="E123" s="544"/>
      <c r="F123" s="544"/>
      <c r="G123" s="544"/>
      <c r="H123" s="544"/>
      <c r="I123" s="544"/>
      <c r="J123" s="544"/>
      <c r="K123" s="544"/>
      <c r="L123" s="544"/>
      <c r="M123" s="227"/>
    </row>
    <row r="124" spans="2:13" s="212" customFormat="1" ht="13.5" customHeight="1" x14ac:dyDescent="0.15">
      <c r="B124" s="22"/>
      <c r="C124" s="543" t="s">
        <v>168</v>
      </c>
      <c r="D124" s="543"/>
      <c r="E124" s="543"/>
      <c r="F124" s="543"/>
      <c r="G124" s="543"/>
      <c r="H124" s="543"/>
      <c r="I124" s="543"/>
      <c r="J124" s="543"/>
      <c r="K124" s="543"/>
      <c r="L124" s="543"/>
      <c r="M124" s="227"/>
    </row>
    <row r="125" spans="2:13" s="212" customFormat="1" ht="13.5" customHeight="1" x14ac:dyDescent="0.15">
      <c r="B125" s="234" t="s">
        <v>99</v>
      </c>
      <c r="C125" s="544" t="s">
        <v>202</v>
      </c>
      <c r="D125" s="544"/>
      <c r="E125" s="544"/>
      <c r="F125" s="544"/>
      <c r="G125" s="544"/>
      <c r="H125" s="544"/>
      <c r="I125" s="544"/>
      <c r="J125" s="544"/>
      <c r="K125" s="544"/>
      <c r="L125" s="544"/>
      <c r="M125" s="227"/>
    </row>
    <row r="126" spans="2:13" s="212" customFormat="1" ht="13.5" customHeight="1" x14ac:dyDescent="0.15">
      <c r="B126" s="22"/>
      <c r="C126" s="543" t="s">
        <v>203</v>
      </c>
      <c r="D126" s="543"/>
      <c r="E126" s="543"/>
      <c r="F126" s="543"/>
      <c r="G126" s="543"/>
      <c r="H126" s="543"/>
      <c r="I126" s="543"/>
      <c r="J126" s="543"/>
      <c r="K126" s="543"/>
      <c r="L126" s="543"/>
      <c r="M126" s="227"/>
    </row>
    <row r="127" spans="2:13" ht="15.75" customHeight="1" x14ac:dyDescent="0.15">
      <c r="B127" s="24"/>
      <c r="C127" s="24"/>
      <c r="D127" s="23"/>
      <c r="E127" s="23"/>
      <c r="F127" s="23"/>
      <c r="G127" s="23"/>
      <c r="H127" s="23"/>
      <c r="I127" s="23"/>
      <c r="J127" s="23"/>
      <c r="K127" s="23"/>
      <c r="L127" s="23"/>
      <c r="M127" s="22"/>
    </row>
    <row r="128" spans="2:13" ht="27" customHeight="1" x14ac:dyDescent="0.15">
      <c r="B128" s="19"/>
      <c r="C128" s="20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</row>
    <row r="129" spans="2:13" ht="27" customHeight="1" x14ac:dyDescent="0.15">
      <c r="B129" s="19"/>
      <c r="C129" s="20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</row>
    <row r="130" spans="2:13" ht="27" customHeight="1" x14ac:dyDescent="0.15">
      <c r="B130" s="19"/>
      <c r="C130" s="20"/>
      <c r="D130" s="235"/>
      <c r="E130" s="235"/>
      <c r="F130" s="235"/>
      <c r="G130" s="235"/>
      <c r="H130" s="235"/>
      <c r="I130" s="235"/>
      <c r="J130" s="235"/>
      <c r="K130" s="235"/>
      <c r="L130" s="235"/>
      <c r="M130" s="90" t="s">
        <v>257</v>
      </c>
    </row>
    <row r="131" spans="2:13" ht="27" customHeight="1" x14ac:dyDescent="0.15">
      <c r="B131" s="50" t="s">
        <v>276</v>
      </c>
      <c r="C131" s="226"/>
      <c r="D131" s="226"/>
      <c r="E131" s="226"/>
      <c r="F131" s="226"/>
      <c r="G131" s="226"/>
      <c r="H131" s="226"/>
      <c r="I131" s="226"/>
      <c r="J131" s="230"/>
      <c r="K131" s="230"/>
      <c r="L131" s="230"/>
      <c r="M131" s="226"/>
    </row>
    <row r="132" spans="2:13" ht="15.75" customHeight="1" thickBot="1" x14ac:dyDescent="0.2">
      <c r="B132" s="551" t="s">
        <v>35</v>
      </c>
      <c r="C132" s="560" t="s">
        <v>270</v>
      </c>
      <c r="D132" s="276" t="s">
        <v>37</v>
      </c>
      <c r="E132" s="276"/>
      <c r="F132" s="276"/>
      <c r="G132" s="276" t="s">
        <v>38</v>
      </c>
      <c r="H132" s="276"/>
      <c r="I132" s="276"/>
      <c r="J132" s="276" t="s">
        <v>39</v>
      </c>
      <c r="K132" s="277"/>
      <c r="L132" s="278"/>
      <c r="M132" s="22"/>
    </row>
    <row r="133" spans="2:13" ht="45.75" customHeight="1" x14ac:dyDescent="0.15">
      <c r="B133" s="552"/>
      <c r="C133" s="554"/>
      <c r="D133" s="271" t="s">
        <v>271</v>
      </c>
      <c r="E133" s="272" t="s">
        <v>248</v>
      </c>
      <c r="F133" s="273" t="s">
        <v>249</v>
      </c>
      <c r="G133" s="271" t="s">
        <v>271</v>
      </c>
      <c r="H133" s="272" t="s">
        <v>248</v>
      </c>
      <c r="I133" s="273" t="s">
        <v>249</v>
      </c>
      <c r="J133" s="271" t="s">
        <v>271</v>
      </c>
      <c r="K133" s="272" t="s">
        <v>248</v>
      </c>
      <c r="L133" s="273" t="s">
        <v>249</v>
      </c>
      <c r="M133" s="22"/>
    </row>
    <row r="134" spans="2:13" ht="15.75" customHeight="1" x14ac:dyDescent="0.15">
      <c r="B134" s="69" t="s">
        <v>41</v>
      </c>
      <c r="C134" s="78" t="s">
        <v>42</v>
      </c>
      <c r="D134" s="300">
        <f>'公表資料（表-２）_新様式'!D476</f>
        <v>4.3</v>
      </c>
      <c r="E134" s="301">
        <f>'公表資料（表-２）_新様式'!E476</f>
        <v>4.0999999999999996</v>
      </c>
      <c r="F134" s="294">
        <f t="shared" ref="F134:F144" si="16">IF(OR(D134="―",E134="―"),"―",E134-D134)</f>
        <v>-0.20000000000000018</v>
      </c>
      <c r="G134" s="300">
        <f>'公表資料（表-２）_新様式'!G476</f>
        <v>2.8</v>
      </c>
      <c r="H134" s="301">
        <f>'公表資料（表-２）_新様式'!H476</f>
        <v>2.8</v>
      </c>
      <c r="I134" s="294">
        <f t="shared" ref="I134:I144" si="17">IF(OR(G134="―",H134="―"),"―",H134-G134)</f>
        <v>0</v>
      </c>
      <c r="J134" s="300" t="s">
        <v>23</v>
      </c>
      <c r="K134" s="301" t="s">
        <v>23</v>
      </c>
      <c r="L134" s="294" t="s">
        <v>23</v>
      </c>
      <c r="M134" s="231"/>
    </row>
    <row r="135" spans="2:13" ht="15.75" customHeight="1" x14ac:dyDescent="0.15">
      <c r="B135" s="69"/>
      <c r="C135" s="78" t="s">
        <v>43</v>
      </c>
      <c r="D135" s="300">
        <f>'公表資料（表-２）_新様式'!D477</f>
        <v>4.4000000000000004</v>
      </c>
      <c r="E135" s="301">
        <f>'公表資料（表-２）_新様式'!E477</f>
        <v>4.2</v>
      </c>
      <c r="F135" s="294">
        <f t="shared" si="16"/>
        <v>-0.20000000000000018</v>
      </c>
      <c r="G135" s="300">
        <f>'公表資料（表-２）_新様式'!G477</f>
        <v>3.1</v>
      </c>
      <c r="H135" s="301">
        <f>'公表資料（表-２）_新様式'!H477</f>
        <v>3</v>
      </c>
      <c r="I135" s="294">
        <f t="shared" si="17"/>
        <v>-0.10000000000000009</v>
      </c>
      <c r="J135" s="300" t="s">
        <v>23</v>
      </c>
      <c r="K135" s="301" t="s">
        <v>23</v>
      </c>
      <c r="L135" s="294" t="s">
        <v>23</v>
      </c>
      <c r="M135" s="231"/>
    </row>
    <row r="136" spans="2:13" ht="15.75" customHeight="1" x14ac:dyDescent="0.15">
      <c r="B136" s="69"/>
      <c r="C136" s="78" t="s">
        <v>44</v>
      </c>
      <c r="D136" s="300">
        <f>'公表資料（表-２）_新様式'!D478</f>
        <v>4.2</v>
      </c>
      <c r="E136" s="301">
        <f>'公表資料（表-２）_新様式'!E478</f>
        <v>4.2</v>
      </c>
      <c r="F136" s="294">
        <f t="shared" si="16"/>
        <v>0</v>
      </c>
      <c r="G136" s="300">
        <f>'公表資料（表-２）_新様式'!G478</f>
        <v>2.7</v>
      </c>
      <c r="H136" s="301">
        <f>'公表資料（表-２）_新様式'!H478</f>
        <v>2.4</v>
      </c>
      <c r="I136" s="294">
        <f t="shared" si="17"/>
        <v>-0.30000000000000027</v>
      </c>
      <c r="J136" s="300" t="s">
        <v>23</v>
      </c>
      <c r="K136" s="301" t="s">
        <v>23</v>
      </c>
      <c r="L136" s="294" t="s">
        <v>23</v>
      </c>
      <c r="M136" s="231"/>
    </row>
    <row r="137" spans="2:13" ht="15.75" customHeight="1" x14ac:dyDescent="0.15">
      <c r="B137" s="69"/>
      <c r="C137" s="78" t="s">
        <v>45</v>
      </c>
      <c r="D137" s="300">
        <f>'公表資料（表-２）_新様式'!D479</f>
        <v>4.2</v>
      </c>
      <c r="E137" s="301">
        <f>'公表資料（表-２）_新様式'!E479</f>
        <v>4.3</v>
      </c>
      <c r="F137" s="294">
        <f t="shared" si="16"/>
        <v>9.9999999999999645E-2</v>
      </c>
      <c r="G137" s="300">
        <f>'公表資料（表-２）_新様式'!G479</f>
        <v>2.6</v>
      </c>
      <c r="H137" s="301">
        <f>'公表資料（表-２）_新様式'!H479</f>
        <v>2.6</v>
      </c>
      <c r="I137" s="294">
        <f t="shared" si="17"/>
        <v>0</v>
      </c>
      <c r="J137" s="300" t="s">
        <v>23</v>
      </c>
      <c r="K137" s="301" t="s">
        <v>23</v>
      </c>
      <c r="L137" s="294" t="s">
        <v>23</v>
      </c>
      <c r="M137" s="231"/>
    </row>
    <row r="138" spans="2:13" ht="15.75" customHeight="1" x14ac:dyDescent="0.15">
      <c r="B138" s="69"/>
      <c r="C138" s="78" t="s">
        <v>46</v>
      </c>
      <c r="D138" s="300">
        <f>'公表資料（表-２）_新様式'!D480</f>
        <v>4.3</v>
      </c>
      <c r="E138" s="301">
        <f>'公表資料（表-２）_新様式'!E480</f>
        <v>4.7</v>
      </c>
      <c r="F138" s="294">
        <f t="shared" si="16"/>
        <v>0.40000000000000036</v>
      </c>
      <c r="G138" s="300">
        <f>'公表資料（表-２）_新様式'!G480</f>
        <v>2.4</v>
      </c>
      <c r="H138" s="301">
        <f>'公表資料（表-２）_新様式'!H480</f>
        <v>2.2999999999999998</v>
      </c>
      <c r="I138" s="294">
        <f t="shared" si="17"/>
        <v>-0.10000000000000009</v>
      </c>
      <c r="J138" s="300" t="s">
        <v>23</v>
      </c>
      <c r="K138" s="301" t="s">
        <v>23</v>
      </c>
      <c r="L138" s="294" t="s">
        <v>23</v>
      </c>
      <c r="M138" s="231"/>
    </row>
    <row r="139" spans="2:13" ht="15.75" customHeight="1" x14ac:dyDescent="0.15">
      <c r="B139" s="71"/>
      <c r="C139" s="82" t="s">
        <v>47</v>
      </c>
      <c r="D139" s="300">
        <f>'公表資料（表-２）_新様式'!D481</f>
        <v>4.0999999999999996</v>
      </c>
      <c r="E139" s="301">
        <f>'公表資料（表-２）_新様式'!E481</f>
        <v>4.2</v>
      </c>
      <c r="F139" s="294">
        <f t="shared" si="16"/>
        <v>0.10000000000000053</v>
      </c>
      <c r="G139" s="300">
        <f>'公表資料（表-２）_新様式'!G481</f>
        <v>2.6</v>
      </c>
      <c r="H139" s="301">
        <f>'公表資料（表-２）_新様式'!H481</f>
        <v>2.6</v>
      </c>
      <c r="I139" s="294">
        <f t="shared" si="17"/>
        <v>0</v>
      </c>
      <c r="J139" s="302" t="s">
        <v>23</v>
      </c>
      <c r="K139" s="303" t="s">
        <v>23</v>
      </c>
      <c r="L139" s="304" t="s">
        <v>23</v>
      </c>
      <c r="M139" s="231"/>
    </row>
    <row r="140" spans="2:13" ht="15.75" customHeight="1" x14ac:dyDescent="0.15">
      <c r="B140" s="69" t="s">
        <v>48</v>
      </c>
      <c r="C140" s="78" t="s">
        <v>183</v>
      </c>
      <c r="D140" s="305">
        <f>'公表資料（表-２）_新様式'!D482</f>
        <v>4.2</v>
      </c>
      <c r="E140" s="306">
        <f>'公表資料（表-２）_新様式'!E482</f>
        <v>4.0999999999999996</v>
      </c>
      <c r="F140" s="295">
        <f t="shared" si="16"/>
        <v>-0.10000000000000053</v>
      </c>
      <c r="G140" s="305">
        <f>'公表資料（表-２）_新様式'!G482</f>
        <v>2.2999999999999998</v>
      </c>
      <c r="H140" s="306">
        <f>'公表資料（表-２）_新様式'!H482</f>
        <v>2.2999999999999998</v>
      </c>
      <c r="I140" s="295">
        <f t="shared" si="17"/>
        <v>0</v>
      </c>
      <c r="J140" s="305" t="s">
        <v>23</v>
      </c>
      <c r="K140" s="306" t="s">
        <v>23</v>
      </c>
      <c r="L140" s="295" t="s">
        <v>23</v>
      </c>
      <c r="M140" s="231"/>
    </row>
    <row r="141" spans="2:13" ht="15.75" customHeight="1" x14ac:dyDescent="0.15">
      <c r="B141" s="69"/>
      <c r="C141" s="78" t="s">
        <v>49</v>
      </c>
      <c r="D141" s="300">
        <f>'公表資料（表-２）_新様式'!D483</f>
        <v>3.7</v>
      </c>
      <c r="E141" s="301">
        <f>'公表資料（表-２）_新様式'!E483</f>
        <v>3.8</v>
      </c>
      <c r="F141" s="294">
        <f t="shared" si="16"/>
        <v>9.9999999999999645E-2</v>
      </c>
      <c r="G141" s="300">
        <f>'公表資料（表-２）_新様式'!G483</f>
        <v>2.7</v>
      </c>
      <c r="H141" s="301">
        <f>'公表資料（表-２）_新様式'!H483</f>
        <v>2.8</v>
      </c>
      <c r="I141" s="294">
        <f t="shared" si="17"/>
        <v>9.9999999999999645E-2</v>
      </c>
      <c r="J141" s="300" t="s">
        <v>23</v>
      </c>
      <c r="K141" s="301" t="s">
        <v>23</v>
      </c>
      <c r="L141" s="294" t="s">
        <v>23</v>
      </c>
      <c r="M141" s="231"/>
    </row>
    <row r="142" spans="2:13" ht="15.75" customHeight="1" x14ac:dyDescent="0.15">
      <c r="B142" s="69"/>
      <c r="C142" s="78" t="s">
        <v>184</v>
      </c>
      <c r="D142" s="300">
        <f>'公表資料（表-２）_新様式'!D484</f>
        <v>3.5</v>
      </c>
      <c r="E142" s="301">
        <f>'公表資料（表-２）_新様式'!E484</f>
        <v>3.4</v>
      </c>
      <c r="F142" s="294">
        <f t="shared" si="16"/>
        <v>-0.10000000000000009</v>
      </c>
      <c r="G142" s="300">
        <f>'公表資料（表-２）_新様式'!G484</f>
        <v>2.7</v>
      </c>
      <c r="H142" s="301">
        <f>'公表資料（表-２）_新様式'!H484</f>
        <v>2.7</v>
      </c>
      <c r="I142" s="294">
        <f t="shared" si="17"/>
        <v>0</v>
      </c>
      <c r="J142" s="300" t="s">
        <v>23</v>
      </c>
      <c r="K142" s="301" t="s">
        <v>23</v>
      </c>
      <c r="L142" s="294" t="s">
        <v>23</v>
      </c>
      <c r="M142" s="231"/>
    </row>
    <row r="143" spans="2:13" ht="15.75" customHeight="1" x14ac:dyDescent="0.15">
      <c r="B143" s="69"/>
      <c r="C143" s="78" t="s">
        <v>186</v>
      </c>
      <c r="D143" s="300">
        <f>'公表資料（表-２）_新様式'!D486</f>
        <v>4.4000000000000004</v>
      </c>
      <c r="E143" s="301">
        <f>'公表資料（表-２）_新様式'!E486</f>
        <v>4.5</v>
      </c>
      <c r="F143" s="294">
        <f t="shared" si="16"/>
        <v>9.9999999999999645E-2</v>
      </c>
      <c r="G143" s="300">
        <f>'公表資料（表-２）_新様式'!G486</f>
        <v>1.8</v>
      </c>
      <c r="H143" s="301">
        <f>'公表資料（表-２）_新様式'!H486</f>
        <v>2</v>
      </c>
      <c r="I143" s="294">
        <f t="shared" si="17"/>
        <v>0.19999999999999996</v>
      </c>
      <c r="J143" s="300" t="s">
        <v>23</v>
      </c>
      <c r="K143" s="301" t="s">
        <v>23</v>
      </c>
      <c r="L143" s="294" t="s">
        <v>23</v>
      </c>
      <c r="M143" s="231"/>
    </row>
    <row r="144" spans="2:13" ht="15.75" customHeight="1" thickBot="1" x14ac:dyDescent="0.2">
      <c r="B144" s="85" t="s">
        <v>52</v>
      </c>
      <c r="C144" s="74" t="s">
        <v>53</v>
      </c>
      <c r="D144" s="307">
        <f>'公表資料（表-２）_新様式'!D491</f>
        <v>4.0999999999999996</v>
      </c>
      <c r="E144" s="308">
        <f>'公表資料（表-２）_新様式'!E491</f>
        <v>4.2</v>
      </c>
      <c r="F144" s="293">
        <f t="shared" si="16"/>
        <v>0.10000000000000053</v>
      </c>
      <c r="G144" s="307">
        <f>'公表資料（表-２）_新様式'!G491</f>
        <v>3</v>
      </c>
      <c r="H144" s="308">
        <f>'公表資料（表-２）_新様式'!H491</f>
        <v>3.2</v>
      </c>
      <c r="I144" s="293">
        <f t="shared" si="17"/>
        <v>0.20000000000000018</v>
      </c>
      <c r="J144" s="307" t="s">
        <v>23</v>
      </c>
      <c r="K144" s="308" t="s">
        <v>23</v>
      </c>
      <c r="L144" s="293" t="s">
        <v>23</v>
      </c>
      <c r="M144" s="231"/>
    </row>
    <row r="145" spans="2:13" ht="15.75" customHeight="1" thickBot="1" x14ac:dyDescent="0.2">
      <c r="B145" s="24"/>
      <c r="C145" s="24"/>
      <c r="D145" s="297"/>
      <c r="E145" s="297"/>
      <c r="F145" s="297"/>
      <c r="G145" s="297"/>
      <c r="H145" s="297"/>
      <c r="I145" s="297"/>
      <c r="J145" s="297"/>
      <c r="K145" s="297"/>
      <c r="L145" s="297"/>
      <c r="M145" s="22"/>
    </row>
    <row r="146" spans="2:13" ht="15.75" customHeight="1" x14ac:dyDescent="0.15">
      <c r="B146" s="279" t="s">
        <v>272</v>
      </c>
      <c r="C146" s="280"/>
      <c r="D146" s="281">
        <f>ROUND(AVERAGE(D134:D144),2)</f>
        <v>4.13</v>
      </c>
      <c r="E146" s="282">
        <f>ROUND(AVERAGE(E134:E144),2)</f>
        <v>4.1500000000000004</v>
      </c>
      <c r="F146" s="309">
        <f>E146-D146</f>
        <v>2.0000000000000462E-2</v>
      </c>
      <c r="G146" s="298">
        <f>ROUND(AVERAGE(G134:G144),2)</f>
        <v>2.61</v>
      </c>
      <c r="H146" s="282">
        <f>ROUND(AVERAGE(H134:H144),2)</f>
        <v>2.61</v>
      </c>
      <c r="I146" s="310">
        <f>H146-G146</f>
        <v>0</v>
      </c>
      <c r="J146" s="281" t="s">
        <v>23</v>
      </c>
      <c r="K146" s="282" t="s">
        <v>23</v>
      </c>
      <c r="L146" s="283" t="s">
        <v>23</v>
      </c>
      <c r="M146" s="22"/>
    </row>
    <row r="147" spans="2:13" ht="15.75" customHeight="1" thickBot="1" x14ac:dyDescent="0.2">
      <c r="B147" s="284" t="s">
        <v>273</v>
      </c>
      <c r="C147" s="285"/>
      <c r="D147" s="286">
        <f>ROUND(AVERAGE(D134:D139),2)</f>
        <v>4.25</v>
      </c>
      <c r="E147" s="287">
        <f>ROUND(AVERAGE(E134:E139),2)</f>
        <v>4.28</v>
      </c>
      <c r="F147" s="311">
        <f>E147-D147</f>
        <v>3.0000000000000249E-2</v>
      </c>
      <c r="G147" s="299">
        <f>ROUND(AVERAGE(G134:G139),2)</f>
        <v>2.7</v>
      </c>
      <c r="H147" s="287">
        <f>ROUND(AVERAGE(H134:H139),2)</f>
        <v>2.62</v>
      </c>
      <c r="I147" s="312">
        <f>H147-G147</f>
        <v>-8.0000000000000071E-2</v>
      </c>
      <c r="J147" s="286" t="s">
        <v>23</v>
      </c>
      <c r="K147" s="287" t="s">
        <v>23</v>
      </c>
      <c r="L147" s="288" t="s">
        <v>23</v>
      </c>
      <c r="M147" s="22"/>
    </row>
    <row r="148" spans="2:13" ht="27" customHeight="1" x14ac:dyDescent="0.15">
      <c r="B148" s="19"/>
      <c r="C148" s="20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</row>
    <row r="149" spans="2:13" ht="27" customHeight="1" x14ac:dyDescent="0.15">
      <c r="B149" s="50" t="s">
        <v>277</v>
      </c>
      <c r="C149" s="226"/>
      <c r="D149" s="226"/>
      <c r="E149" s="226"/>
      <c r="F149" s="226"/>
      <c r="G149" s="226"/>
      <c r="H149" s="226"/>
      <c r="I149" s="226"/>
      <c r="J149" s="230"/>
      <c r="K149" s="230"/>
      <c r="L149" s="230"/>
      <c r="M149" s="226"/>
    </row>
    <row r="150" spans="2:13" ht="15.75" customHeight="1" thickBot="1" x14ac:dyDescent="0.2">
      <c r="B150" s="551" t="s">
        <v>35</v>
      </c>
      <c r="C150" s="560" t="s">
        <v>270</v>
      </c>
      <c r="D150" s="276" t="s">
        <v>37</v>
      </c>
      <c r="E150" s="276"/>
      <c r="F150" s="276"/>
      <c r="G150" s="276" t="s">
        <v>38</v>
      </c>
      <c r="H150" s="276"/>
      <c r="I150" s="276"/>
      <c r="J150" s="276" t="s">
        <v>39</v>
      </c>
      <c r="K150" s="277"/>
      <c r="L150" s="278"/>
      <c r="M150" s="22"/>
    </row>
    <row r="151" spans="2:13" ht="45.75" customHeight="1" x14ac:dyDescent="0.15">
      <c r="B151" s="552"/>
      <c r="C151" s="554"/>
      <c r="D151" s="271" t="s">
        <v>271</v>
      </c>
      <c r="E151" s="272" t="s">
        <v>248</v>
      </c>
      <c r="F151" s="273" t="s">
        <v>249</v>
      </c>
      <c r="G151" s="271" t="s">
        <v>271</v>
      </c>
      <c r="H151" s="272" t="s">
        <v>248</v>
      </c>
      <c r="I151" s="273" t="s">
        <v>249</v>
      </c>
      <c r="J151" s="271" t="s">
        <v>271</v>
      </c>
      <c r="K151" s="272" t="s">
        <v>248</v>
      </c>
      <c r="L151" s="273" t="s">
        <v>249</v>
      </c>
      <c r="M151" s="22"/>
    </row>
    <row r="152" spans="2:13" ht="15.75" customHeight="1" x14ac:dyDescent="0.15">
      <c r="B152" s="69" t="s">
        <v>41</v>
      </c>
      <c r="C152" s="78" t="s">
        <v>42</v>
      </c>
      <c r="D152" s="300">
        <f>'公表資料（表-２）_新様式'!D554</f>
        <v>4.3</v>
      </c>
      <c r="E152" s="301">
        <f>'公表資料（表-２）_新様式'!E554</f>
        <v>4.0999999999999996</v>
      </c>
      <c r="F152" s="294">
        <f t="shared" ref="F152:F162" si="18">IF(OR(D152="―",E152="―"),"―",E152-D152)</f>
        <v>-0.20000000000000018</v>
      </c>
      <c r="G152" s="300">
        <f>'公表資料（表-２）_新様式'!G554</f>
        <v>2.8</v>
      </c>
      <c r="H152" s="301">
        <f>'公表資料（表-２）_新様式'!H554</f>
        <v>2.8</v>
      </c>
      <c r="I152" s="294">
        <f t="shared" ref="I152:I162" si="19">IF(OR(G152="―",H152="―"),"―",H152-G152)</f>
        <v>0</v>
      </c>
      <c r="J152" s="300" t="s">
        <v>23</v>
      </c>
      <c r="K152" s="301" t="s">
        <v>23</v>
      </c>
      <c r="L152" s="294" t="s">
        <v>23</v>
      </c>
      <c r="M152" s="231"/>
    </row>
    <row r="153" spans="2:13" ht="15.75" customHeight="1" x14ac:dyDescent="0.15">
      <c r="B153" s="69"/>
      <c r="C153" s="78" t="s">
        <v>43</v>
      </c>
      <c r="D153" s="300">
        <f>'公表資料（表-２）_新様式'!D555</f>
        <v>4.3</v>
      </c>
      <c r="E153" s="301">
        <f>'公表資料（表-２）_新様式'!E555</f>
        <v>4.0999999999999996</v>
      </c>
      <c r="F153" s="294">
        <f t="shared" si="18"/>
        <v>-0.20000000000000018</v>
      </c>
      <c r="G153" s="300">
        <f>'公表資料（表-２）_新様式'!G555</f>
        <v>3.1</v>
      </c>
      <c r="H153" s="301">
        <f>'公表資料（表-２）_新様式'!H555</f>
        <v>3</v>
      </c>
      <c r="I153" s="294">
        <f t="shared" si="19"/>
        <v>-0.10000000000000009</v>
      </c>
      <c r="J153" s="300" t="s">
        <v>23</v>
      </c>
      <c r="K153" s="301" t="s">
        <v>23</v>
      </c>
      <c r="L153" s="294" t="s">
        <v>23</v>
      </c>
      <c r="M153" s="231"/>
    </row>
    <row r="154" spans="2:13" ht="15.75" customHeight="1" x14ac:dyDescent="0.15">
      <c r="B154" s="69"/>
      <c r="C154" s="78" t="s">
        <v>44</v>
      </c>
      <c r="D154" s="300">
        <f>'公表資料（表-２）_新様式'!D556</f>
        <v>4.0999999999999996</v>
      </c>
      <c r="E154" s="301">
        <f>'公表資料（表-２）_新様式'!E556</f>
        <v>4.0999999999999996</v>
      </c>
      <c r="F154" s="294">
        <f t="shared" si="18"/>
        <v>0</v>
      </c>
      <c r="G154" s="300">
        <f>'公表資料（表-２）_新様式'!G556</f>
        <v>2.7</v>
      </c>
      <c r="H154" s="301">
        <f>'公表資料（表-２）_新様式'!H556</f>
        <v>2.5</v>
      </c>
      <c r="I154" s="294">
        <f t="shared" si="19"/>
        <v>-0.20000000000000018</v>
      </c>
      <c r="J154" s="300" t="s">
        <v>23</v>
      </c>
      <c r="K154" s="301" t="s">
        <v>23</v>
      </c>
      <c r="L154" s="294" t="s">
        <v>23</v>
      </c>
      <c r="M154" s="231"/>
    </row>
    <row r="155" spans="2:13" ht="15.75" customHeight="1" x14ac:dyDescent="0.15">
      <c r="B155" s="69"/>
      <c r="C155" s="78" t="s">
        <v>45</v>
      </c>
      <c r="D155" s="300">
        <f>'公表資料（表-２）_新様式'!D557</f>
        <v>4.0999999999999996</v>
      </c>
      <c r="E155" s="301">
        <f>'公表資料（表-２）_新様式'!E557</f>
        <v>4.2</v>
      </c>
      <c r="F155" s="294">
        <f t="shared" si="18"/>
        <v>0.10000000000000053</v>
      </c>
      <c r="G155" s="300">
        <f>'公表資料（表-２）_新様式'!G557</f>
        <v>2.6</v>
      </c>
      <c r="H155" s="301">
        <f>'公表資料（表-２）_新様式'!H557</f>
        <v>2.7</v>
      </c>
      <c r="I155" s="294">
        <f t="shared" si="19"/>
        <v>0.10000000000000009</v>
      </c>
      <c r="J155" s="300" t="s">
        <v>23</v>
      </c>
      <c r="K155" s="301" t="s">
        <v>23</v>
      </c>
      <c r="L155" s="294" t="s">
        <v>23</v>
      </c>
      <c r="M155" s="231"/>
    </row>
    <row r="156" spans="2:13" ht="15.75" customHeight="1" x14ac:dyDescent="0.15">
      <c r="B156" s="69"/>
      <c r="C156" s="78" t="s">
        <v>46</v>
      </c>
      <c r="D156" s="300">
        <f>'公表資料（表-２）_新様式'!D558</f>
        <v>4.3</v>
      </c>
      <c r="E156" s="301">
        <f>'公表資料（表-２）_新様式'!E558</f>
        <v>4.5</v>
      </c>
      <c r="F156" s="294">
        <f t="shared" si="18"/>
        <v>0.20000000000000018</v>
      </c>
      <c r="G156" s="300">
        <f>'公表資料（表-２）_新様式'!G558</f>
        <v>2.5</v>
      </c>
      <c r="H156" s="301">
        <f>'公表資料（表-２）_新様式'!H558</f>
        <v>2.4</v>
      </c>
      <c r="I156" s="294">
        <f t="shared" si="19"/>
        <v>-0.10000000000000009</v>
      </c>
      <c r="J156" s="300" t="s">
        <v>23</v>
      </c>
      <c r="K156" s="301" t="s">
        <v>23</v>
      </c>
      <c r="L156" s="294" t="s">
        <v>23</v>
      </c>
      <c r="M156" s="231"/>
    </row>
    <row r="157" spans="2:13" ht="15.75" customHeight="1" x14ac:dyDescent="0.15">
      <c r="B157" s="71"/>
      <c r="C157" s="82" t="s">
        <v>47</v>
      </c>
      <c r="D157" s="300">
        <f>'公表資料（表-２）_新様式'!D559</f>
        <v>4.0999999999999996</v>
      </c>
      <c r="E157" s="301">
        <f>'公表資料（表-２）_新様式'!E559</f>
        <v>4.2</v>
      </c>
      <c r="F157" s="294">
        <f t="shared" si="18"/>
        <v>0.10000000000000053</v>
      </c>
      <c r="G157" s="300">
        <f>'公表資料（表-２）_新様式'!G559</f>
        <v>2.7</v>
      </c>
      <c r="H157" s="301">
        <f>'公表資料（表-２）_新様式'!H559</f>
        <v>2.7</v>
      </c>
      <c r="I157" s="294">
        <f t="shared" si="19"/>
        <v>0</v>
      </c>
      <c r="J157" s="302" t="s">
        <v>23</v>
      </c>
      <c r="K157" s="303" t="s">
        <v>23</v>
      </c>
      <c r="L157" s="304" t="s">
        <v>23</v>
      </c>
      <c r="M157" s="231"/>
    </row>
    <row r="158" spans="2:13" ht="15.75" customHeight="1" x14ac:dyDescent="0.15">
      <c r="B158" s="69" t="s">
        <v>48</v>
      </c>
      <c r="C158" s="78" t="s">
        <v>183</v>
      </c>
      <c r="D158" s="305">
        <f>'公表資料（表-２）_新様式'!D560</f>
        <v>4.0999999999999996</v>
      </c>
      <c r="E158" s="306">
        <f>'公表資料（表-２）_新様式'!E560</f>
        <v>3.9</v>
      </c>
      <c r="F158" s="295">
        <f t="shared" si="18"/>
        <v>-0.19999999999999973</v>
      </c>
      <c r="G158" s="305">
        <f>'公表資料（表-２）_新様式'!G560</f>
        <v>2.4</v>
      </c>
      <c r="H158" s="306">
        <f>'公表資料（表-２）_新様式'!H560</f>
        <v>2.6</v>
      </c>
      <c r="I158" s="295">
        <f t="shared" si="19"/>
        <v>0.20000000000000018</v>
      </c>
      <c r="J158" s="305" t="s">
        <v>23</v>
      </c>
      <c r="K158" s="306" t="s">
        <v>23</v>
      </c>
      <c r="L158" s="295" t="s">
        <v>23</v>
      </c>
      <c r="M158" s="231"/>
    </row>
    <row r="159" spans="2:13" ht="15.75" customHeight="1" x14ac:dyDescent="0.15">
      <c r="B159" s="69"/>
      <c r="C159" s="78" t="s">
        <v>49</v>
      </c>
      <c r="D159" s="300">
        <f>'公表資料（表-２）_新様式'!D561</f>
        <v>3.6</v>
      </c>
      <c r="E159" s="301">
        <f>'公表資料（表-２）_新様式'!E561</f>
        <v>3.9</v>
      </c>
      <c r="F159" s="294">
        <f t="shared" si="18"/>
        <v>0.29999999999999982</v>
      </c>
      <c r="G159" s="300">
        <f>'公表資料（表-２）_新様式'!G561</f>
        <v>2.8</v>
      </c>
      <c r="H159" s="301">
        <f>'公表資料（表-２）_新様式'!H561</f>
        <v>2.9</v>
      </c>
      <c r="I159" s="294">
        <f t="shared" si="19"/>
        <v>0.10000000000000009</v>
      </c>
      <c r="J159" s="300" t="s">
        <v>23</v>
      </c>
      <c r="K159" s="301" t="s">
        <v>23</v>
      </c>
      <c r="L159" s="294" t="s">
        <v>23</v>
      </c>
      <c r="M159" s="231"/>
    </row>
    <row r="160" spans="2:13" ht="15.75" customHeight="1" x14ac:dyDescent="0.15">
      <c r="B160" s="69"/>
      <c r="C160" s="78" t="s">
        <v>184</v>
      </c>
      <c r="D160" s="300">
        <f>'公表資料（表-２）_新様式'!D562</f>
        <v>3.7</v>
      </c>
      <c r="E160" s="301">
        <f>'公表資料（表-２）_新様式'!E562</f>
        <v>3.7</v>
      </c>
      <c r="F160" s="294">
        <f t="shared" si="18"/>
        <v>0</v>
      </c>
      <c r="G160" s="300">
        <f>'公表資料（表-２）_新様式'!G562</f>
        <v>2.9</v>
      </c>
      <c r="H160" s="301">
        <f>'公表資料（表-２）_新様式'!H562</f>
        <v>2.8</v>
      </c>
      <c r="I160" s="294">
        <f t="shared" si="19"/>
        <v>-0.10000000000000009</v>
      </c>
      <c r="J160" s="300" t="s">
        <v>23</v>
      </c>
      <c r="K160" s="301" t="s">
        <v>23</v>
      </c>
      <c r="L160" s="294" t="s">
        <v>23</v>
      </c>
      <c r="M160" s="231"/>
    </row>
    <row r="161" spans="2:13" ht="15.75" customHeight="1" x14ac:dyDescent="0.15">
      <c r="B161" s="69"/>
      <c r="C161" s="78" t="s">
        <v>186</v>
      </c>
      <c r="D161" s="300">
        <f>'公表資料（表-２）_新様式'!D564</f>
        <v>4.0999999999999996</v>
      </c>
      <c r="E161" s="301">
        <f>'公表資料（表-２）_新様式'!E564</f>
        <v>4.2</v>
      </c>
      <c r="F161" s="294">
        <f t="shared" si="18"/>
        <v>0.10000000000000053</v>
      </c>
      <c r="G161" s="300">
        <f>'公表資料（表-２）_新様式'!G564</f>
        <v>2.2999999999999998</v>
      </c>
      <c r="H161" s="301">
        <f>'公表資料（表-２）_新様式'!H564</f>
        <v>2.4</v>
      </c>
      <c r="I161" s="294">
        <f t="shared" si="19"/>
        <v>0.10000000000000009</v>
      </c>
      <c r="J161" s="300" t="s">
        <v>23</v>
      </c>
      <c r="K161" s="301" t="s">
        <v>23</v>
      </c>
      <c r="L161" s="294" t="s">
        <v>23</v>
      </c>
      <c r="M161" s="231"/>
    </row>
    <row r="162" spans="2:13" ht="15.75" customHeight="1" thickBot="1" x14ac:dyDescent="0.2">
      <c r="B162" s="85" t="s">
        <v>52</v>
      </c>
      <c r="C162" s="74" t="s">
        <v>53</v>
      </c>
      <c r="D162" s="307">
        <f>'公表資料（表-２）_新様式'!D569</f>
        <v>4.0999999999999996</v>
      </c>
      <c r="E162" s="308">
        <f>'公表資料（表-２）_新様式'!E569</f>
        <v>4.2</v>
      </c>
      <c r="F162" s="293">
        <f t="shared" si="18"/>
        <v>0.10000000000000053</v>
      </c>
      <c r="G162" s="307">
        <f>'公表資料（表-２）_新様式'!G569</f>
        <v>3</v>
      </c>
      <c r="H162" s="308">
        <f>'公表資料（表-２）_新様式'!H569</f>
        <v>3.2</v>
      </c>
      <c r="I162" s="293">
        <f t="shared" si="19"/>
        <v>0.20000000000000018</v>
      </c>
      <c r="J162" s="307" t="s">
        <v>23</v>
      </c>
      <c r="K162" s="308" t="s">
        <v>23</v>
      </c>
      <c r="L162" s="293" t="s">
        <v>23</v>
      </c>
      <c r="M162" s="231"/>
    </row>
    <row r="163" spans="2:13" ht="15.75" customHeight="1" thickBot="1" x14ac:dyDescent="0.2">
      <c r="B163" s="24"/>
      <c r="C163" s="24"/>
      <c r="D163" s="297"/>
      <c r="E163" s="297"/>
      <c r="F163" s="297"/>
      <c r="G163" s="297"/>
      <c r="H163" s="297"/>
      <c r="I163" s="297"/>
      <c r="J163" s="297"/>
      <c r="K163" s="297"/>
      <c r="L163" s="297"/>
      <c r="M163" s="22"/>
    </row>
    <row r="164" spans="2:13" ht="15.75" customHeight="1" x14ac:dyDescent="0.15">
      <c r="B164" s="279" t="s">
        <v>272</v>
      </c>
      <c r="C164" s="280"/>
      <c r="D164" s="281">
        <f>ROUND(AVERAGE(D152:D162),2)</f>
        <v>4.07</v>
      </c>
      <c r="E164" s="282">
        <f>ROUND(AVERAGE(E152:E162),2)</f>
        <v>4.0999999999999996</v>
      </c>
      <c r="F164" s="309">
        <f>E164-D164</f>
        <v>2.9999999999999361E-2</v>
      </c>
      <c r="G164" s="298">
        <f>ROUND(AVERAGE(G152:G162),2)</f>
        <v>2.71</v>
      </c>
      <c r="H164" s="282">
        <f>ROUND(AVERAGE(H152:H162),2)</f>
        <v>2.73</v>
      </c>
      <c r="I164" s="310">
        <f>H164-G164</f>
        <v>2.0000000000000018E-2</v>
      </c>
      <c r="J164" s="281" t="s">
        <v>23</v>
      </c>
      <c r="K164" s="282" t="s">
        <v>23</v>
      </c>
      <c r="L164" s="283" t="s">
        <v>23</v>
      </c>
      <c r="M164" s="22"/>
    </row>
    <row r="165" spans="2:13" ht="15.75" customHeight="1" thickBot="1" x14ac:dyDescent="0.2">
      <c r="B165" s="284" t="s">
        <v>273</v>
      </c>
      <c r="C165" s="285"/>
      <c r="D165" s="286">
        <f>ROUND(AVERAGE(D152:D157),2)</f>
        <v>4.2</v>
      </c>
      <c r="E165" s="287">
        <f>ROUND(AVERAGE(E152:E157),2)</f>
        <v>4.2</v>
      </c>
      <c r="F165" s="311">
        <f>E165-D165</f>
        <v>0</v>
      </c>
      <c r="G165" s="299">
        <f>ROUND(AVERAGE(G152:G157),2)</f>
        <v>2.73</v>
      </c>
      <c r="H165" s="287">
        <f>ROUND(AVERAGE(H152:H157),2)</f>
        <v>2.68</v>
      </c>
      <c r="I165" s="312">
        <f>H165-G165</f>
        <v>-4.9999999999999822E-2</v>
      </c>
      <c r="J165" s="286" t="s">
        <v>23</v>
      </c>
      <c r="K165" s="287" t="s">
        <v>23</v>
      </c>
      <c r="L165" s="288" t="s">
        <v>23</v>
      </c>
      <c r="M165" s="22"/>
    </row>
    <row r="166" spans="2:13" ht="27" customHeight="1" x14ac:dyDescent="0.15">
      <c r="B166" s="19"/>
      <c r="C166" s="20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</row>
    <row r="167" spans="2:13" ht="27" customHeight="1" x14ac:dyDescent="0.15">
      <c r="B167" s="50" t="s">
        <v>278</v>
      </c>
      <c r="C167" s="226"/>
      <c r="D167" s="226"/>
      <c r="E167" s="226"/>
      <c r="F167" s="226"/>
      <c r="G167" s="226"/>
      <c r="H167" s="226"/>
      <c r="I167" s="226"/>
      <c r="J167" s="230"/>
      <c r="K167" s="230"/>
      <c r="L167" s="230"/>
      <c r="M167" s="226"/>
    </row>
    <row r="168" spans="2:13" ht="15.75" customHeight="1" thickBot="1" x14ac:dyDescent="0.2">
      <c r="B168" s="551" t="s">
        <v>35</v>
      </c>
      <c r="C168" s="560" t="s">
        <v>270</v>
      </c>
      <c r="D168" s="276" t="s">
        <v>37</v>
      </c>
      <c r="E168" s="276"/>
      <c r="F168" s="276"/>
      <c r="G168" s="276" t="s">
        <v>38</v>
      </c>
      <c r="H168" s="276"/>
      <c r="I168" s="276"/>
      <c r="J168" s="276" t="s">
        <v>39</v>
      </c>
      <c r="K168" s="277"/>
      <c r="L168" s="278"/>
      <c r="M168" s="22"/>
    </row>
    <row r="169" spans="2:13" ht="45.75" customHeight="1" x14ac:dyDescent="0.15">
      <c r="B169" s="552"/>
      <c r="C169" s="554"/>
      <c r="D169" s="271" t="s">
        <v>271</v>
      </c>
      <c r="E169" s="272" t="s">
        <v>248</v>
      </c>
      <c r="F169" s="273" t="s">
        <v>249</v>
      </c>
      <c r="G169" s="271" t="s">
        <v>271</v>
      </c>
      <c r="H169" s="272" t="s">
        <v>248</v>
      </c>
      <c r="I169" s="273" t="s">
        <v>249</v>
      </c>
      <c r="J169" s="271" t="s">
        <v>271</v>
      </c>
      <c r="K169" s="272" t="s">
        <v>248</v>
      </c>
      <c r="L169" s="273" t="s">
        <v>249</v>
      </c>
      <c r="M169" s="22"/>
    </row>
    <row r="170" spans="2:13" ht="15.75" customHeight="1" x14ac:dyDescent="0.15">
      <c r="B170" s="69" t="s">
        <v>41</v>
      </c>
      <c r="C170" s="78" t="s">
        <v>42</v>
      </c>
      <c r="D170" s="300">
        <f>'公表資料（表-２）_新様式'!D632</f>
        <v>4.2</v>
      </c>
      <c r="E170" s="301">
        <f>'公表資料（表-２）_新様式'!E632</f>
        <v>4</v>
      </c>
      <c r="F170" s="294">
        <f t="shared" ref="F170:F180" si="20">IF(OR(D170="―",E170="―"),"―",E170-D170)</f>
        <v>-0.20000000000000018</v>
      </c>
      <c r="G170" s="300">
        <f>'公表資料（表-２）_新様式'!G632</f>
        <v>3</v>
      </c>
      <c r="H170" s="301">
        <f>'公表資料（表-２）_新様式'!H632</f>
        <v>3.1</v>
      </c>
      <c r="I170" s="294">
        <f t="shared" ref="I170:I180" si="21">IF(OR(G170="―",H170="―"),"―",H170-G170)</f>
        <v>0.10000000000000009</v>
      </c>
      <c r="J170" s="300">
        <f>'公表資料（表-２）_新様式'!J632</f>
        <v>2</v>
      </c>
      <c r="K170" s="301" t="str">
        <f>'公表資料（表-２）_新様式'!K632</f>
        <v>(3.0)</v>
      </c>
      <c r="L170" s="294">
        <f t="shared" ref="L170:L180" si="22">IF(OR(J170="―",K170="―"),"―",K170-J170)</f>
        <v>-5</v>
      </c>
      <c r="M170" s="231"/>
    </row>
    <row r="171" spans="2:13" ht="15.75" customHeight="1" x14ac:dyDescent="0.15">
      <c r="B171" s="69"/>
      <c r="C171" s="78" t="s">
        <v>43</v>
      </c>
      <c r="D171" s="300">
        <f>'公表資料（表-２）_新様式'!D633</f>
        <v>4.5999999999999996</v>
      </c>
      <c r="E171" s="301" t="str">
        <f>'公表資料（表-２）_新様式'!E633</f>
        <v>(4.5)</v>
      </c>
      <c r="F171" s="294">
        <f t="shared" si="20"/>
        <v>-9.1</v>
      </c>
      <c r="G171" s="300">
        <f>'公表資料（表-２）_新様式'!G633</f>
        <v>3.4</v>
      </c>
      <c r="H171" s="301" t="str">
        <f>'公表資料（表-２）_新様式'!H633</f>
        <v>(2.5)</v>
      </c>
      <c r="I171" s="294">
        <f t="shared" si="21"/>
        <v>-5.9</v>
      </c>
      <c r="J171" s="300">
        <f>'公表資料（表-２）_新様式'!J633</f>
        <v>2</v>
      </c>
      <c r="K171" s="301" t="str">
        <f>'公表資料（表-２）_新様式'!K633</f>
        <v>(2.0)</v>
      </c>
      <c r="L171" s="294">
        <f t="shared" si="22"/>
        <v>-4</v>
      </c>
      <c r="M171" s="231"/>
    </row>
    <row r="172" spans="2:13" ht="15.75" customHeight="1" x14ac:dyDescent="0.15">
      <c r="B172" s="69"/>
      <c r="C172" s="78" t="s">
        <v>44</v>
      </c>
      <c r="D172" s="300">
        <f>'公表資料（表-２）_新様式'!D634</f>
        <v>4.5</v>
      </c>
      <c r="E172" s="301">
        <f>'公表資料（表-２）_新様式'!E634</f>
        <v>4.5</v>
      </c>
      <c r="F172" s="294">
        <f t="shared" si="20"/>
        <v>0</v>
      </c>
      <c r="G172" s="300">
        <f>'公表資料（表-２）_新様式'!G634</f>
        <v>3.1</v>
      </c>
      <c r="H172" s="301">
        <f>'公表資料（表-２）_新様式'!H634</f>
        <v>3.1</v>
      </c>
      <c r="I172" s="294">
        <f t="shared" si="21"/>
        <v>0</v>
      </c>
      <c r="J172" s="300">
        <f>'公表資料（表-２）_新様式'!J634</f>
        <v>2</v>
      </c>
      <c r="K172" s="301">
        <f>'公表資料（表-２）_新様式'!K634</f>
        <v>2</v>
      </c>
      <c r="L172" s="294">
        <f t="shared" si="22"/>
        <v>0</v>
      </c>
      <c r="M172" s="231"/>
    </row>
    <row r="173" spans="2:13" ht="15.75" customHeight="1" x14ac:dyDescent="0.15">
      <c r="B173" s="69"/>
      <c r="C173" s="78" t="s">
        <v>45</v>
      </c>
      <c r="D173" s="300">
        <f>'公表資料（表-２）_新様式'!D635</f>
        <v>4.8</v>
      </c>
      <c r="E173" s="301">
        <f>'公表資料（表-２）_新様式'!E635</f>
        <v>4.3</v>
      </c>
      <c r="F173" s="294">
        <f t="shared" si="20"/>
        <v>-0.5</v>
      </c>
      <c r="G173" s="300">
        <f>'公表資料（表-２）_新様式'!G635</f>
        <v>3.5</v>
      </c>
      <c r="H173" s="301">
        <f>'公表資料（表-２）_新様式'!H635</f>
        <v>3.3</v>
      </c>
      <c r="I173" s="294">
        <f t="shared" si="21"/>
        <v>-0.20000000000000018</v>
      </c>
      <c r="J173" s="300">
        <f>'公表資料（表-２）_新様式'!J635</f>
        <v>2.5</v>
      </c>
      <c r="K173" s="301" t="str">
        <f>'公表資料（表-２）_新様式'!K635</f>
        <v>(2.0)</v>
      </c>
      <c r="L173" s="294">
        <f t="shared" si="22"/>
        <v>-4.5</v>
      </c>
      <c r="M173" s="231"/>
    </row>
    <row r="174" spans="2:13" ht="15.75" customHeight="1" x14ac:dyDescent="0.15">
      <c r="B174" s="69"/>
      <c r="C174" s="78" t="s">
        <v>46</v>
      </c>
      <c r="D174" s="300">
        <f>'公表資料（表-２）_新様式'!D636</f>
        <v>4.5999999999999996</v>
      </c>
      <c r="E174" s="301">
        <f>'公表資料（表-２）_新様式'!E636</f>
        <v>4</v>
      </c>
      <c r="F174" s="294">
        <f t="shared" si="20"/>
        <v>-0.59999999999999964</v>
      </c>
      <c r="G174" s="300">
        <f>'公表資料（表-２）_新様式'!G636</f>
        <v>3.2</v>
      </c>
      <c r="H174" s="301">
        <f>'公表資料（表-２）_新様式'!H636</f>
        <v>3</v>
      </c>
      <c r="I174" s="294">
        <f t="shared" si="21"/>
        <v>-0.20000000000000018</v>
      </c>
      <c r="J174" s="300">
        <f>'公表資料（表-２）_新様式'!J636</f>
        <v>2</v>
      </c>
      <c r="K174" s="301" t="str">
        <f>'公表資料（表-２）_新様式'!K636</f>
        <v>(2.0)</v>
      </c>
      <c r="L174" s="294">
        <f t="shared" si="22"/>
        <v>-4</v>
      </c>
      <c r="M174" s="231"/>
    </row>
    <row r="175" spans="2:13" ht="15.75" customHeight="1" x14ac:dyDescent="0.15">
      <c r="B175" s="71"/>
      <c r="C175" s="82" t="s">
        <v>47</v>
      </c>
      <c r="D175" s="300">
        <f>'公表資料（表-２）_新様式'!D637</f>
        <v>3.9</v>
      </c>
      <c r="E175" s="301">
        <f>'公表資料（表-２）_新様式'!E637</f>
        <v>4.0999999999999996</v>
      </c>
      <c r="F175" s="294">
        <f t="shared" si="20"/>
        <v>0.19999999999999973</v>
      </c>
      <c r="G175" s="300">
        <f>'公表資料（表-２）_新様式'!G637</f>
        <v>3.4</v>
      </c>
      <c r="H175" s="301">
        <f>'公表資料（表-２）_新様式'!H637</f>
        <v>3.8</v>
      </c>
      <c r="I175" s="294">
        <f t="shared" si="21"/>
        <v>0.39999999999999991</v>
      </c>
      <c r="J175" s="302" t="str">
        <f>'公表資料（表-２）_新様式'!J637</f>
        <v>―</v>
      </c>
      <c r="K175" s="303" t="str">
        <f>'公表資料（表-２）_新様式'!K637</f>
        <v>―</v>
      </c>
      <c r="L175" s="304" t="str">
        <f t="shared" si="22"/>
        <v>―</v>
      </c>
      <c r="M175" s="231"/>
    </row>
    <row r="176" spans="2:13" ht="15.75" customHeight="1" x14ac:dyDescent="0.15">
      <c r="B176" s="69" t="s">
        <v>48</v>
      </c>
      <c r="C176" s="78" t="s">
        <v>183</v>
      </c>
      <c r="D176" s="305">
        <f>'公表資料（表-２）_新様式'!D638</f>
        <v>4.7</v>
      </c>
      <c r="E176" s="306">
        <f>'公表資料（表-２）_新様式'!E638</f>
        <v>4.4000000000000004</v>
      </c>
      <c r="F176" s="295">
        <f t="shared" si="20"/>
        <v>-0.29999999999999982</v>
      </c>
      <c r="G176" s="305">
        <f>'公表資料（表-２）_新様式'!G638</f>
        <v>2.8</v>
      </c>
      <c r="H176" s="306">
        <f>'公表資料（表-２）_新様式'!H638</f>
        <v>2.8</v>
      </c>
      <c r="I176" s="295">
        <f t="shared" si="21"/>
        <v>0</v>
      </c>
      <c r="J176" s="305">
        <f>'公表資料（表-２）_新様式'!J638</f>
        <v>1.8</v>
      </c>
      <c r="K176" s="306">
        <f>'公表資料（表-２）_新様式'!K638</f>
        <v>2</v>
      </c>
      <c r="L176" s="295">
        <f t="shared" si="22"/>
        <v>0.19999999999999996</v>
      </c>
      <c r="M176" s="231"/>
    </row>
    <row r="177" spans="2:13" ht="15.75" customHeight="1" x14ac:dyDescent="0.15">
      <c r="B177" s="69"/>
      <c r="C177" s="78" t="s">
        <v>49</v>
      </c>
      <c r="D177" s="300">
        <f>'公表資料（表-２）_新様式'!D639</f>
        <v>4.2</v>
      </c>
      <c r="E177" s="301">
        <f>'公表資料（表-２）_新様式'!E639</f>
        <v>4.3</v>
      </c>
      <c r="F177" s="294">
        <f t="shared" si="20"/>
        <v>9.9999999999999645E-2</v>
      </c>
      <c r="G177" s="300">
        <f>'公表資料（表-２）_新様式'!G639</f>
        <v>3.4</v>
      </c>
      <c r="H177" s="301">
        <f>'公表資料（表-２）_新様式'!H639</f>
        <v>3.7</v>
      </c>
      <c r="I177" s="294">
        <f t="shared" si="21"/>
        <v>0.30000000000000027</v>
      </c>
      <c r="J177" s="300">
        <f>'公表資料（表-２）_新様式'!J639</f>
        <v>2</v>
      </c>
      <c r="K177" s="301" t="str">
        <f>'公表資料（表-２）_新様式'!K639</f>
        <v>(2.5)</v>
      </c>
      <c r="L177" s="294">
        <f t="shared" si="22"/>
        <v>-4.5</v>
      </c>
      <c r="M177" s="231"/>
    </row>
    <row r="178" spans="2:13" ht="15.75" customHeight="1" x14ac:dyDescent="0.15">
      <c r="B178" s="69"/>
      <c r="C178" s="78" t="s">
        <v>184</v>
      </c>
      <c r="D178" s="300">
        <f>'公表資料（表-２）_新様式'!D640</f>
        <v>4.3</v>
      </c>
      <c r="E178" s="301">
        <f>'公表資料（表-２）_新様式'!E640</f>
        <v>4.4000000000000004</v>
      </c>
      <c r="F178" s="294">
        <f t="shared" si="20"/>
        <v>0.10000000000000053</v>
      </c>
      <c r="G178" s="300">
        <f>'公表資料（表-２）_新様式'!G640</f>
        <v>3.3</v>
      </c>
      <c r="H178" s="301">
        <f>'公表資料（表-２）_新様式'!H640</f>
        <v>3.3</v>
      </c>
      <c r="I178" s="294">
        <f t="shared" si="21"/>
        <v>0</v>
      </c>
      <c r="J178" s="300">
        <f>'公表資料（表-２）_新様式'!J640</f>
        <v>2</v>
      </c>
      <c r="K178" s="301" t="str">
        <f>'公表資料（表-２）_新様式'!K640</f>
        <v>(2.0)</v>
      </c>
      <c r="L178" s="294">
        <f t="shared" si="22"/>
        <v>-4</v>
      </c>
      <c r="M178" s="231"/>
    </row>
    <row r="179" spans="2:13" ht="15.75" customHeight="1" x14ac:dyDescent="0.15">
      <c r="B179" s="69"/>
      <c r="C179" s="78" t="s">
        <v>186</v>
      </c>
      <c r="D179" s="300">
        <f>'公表資料（表-２）_新様式'!D642</f>
        <v>4.4000000000000004</v>
      </c>
      <c r="E179" s="301">
        <f>'公表資料（表-２）_新様式'!E642</f>
        <v>4.4000000000000004</v>
      </c>
      <c r="F179" s="294">
        <f t="shared" si="20"/>
        <v>0</v>
      </c>
      <c r="G179" s="300">
        <f>'公表資料（表-２）_新様式'!G642</f>
        <v>2.8</v>
      </c>
      <c r="H179" s="301">
        <f>'公表資料（表-２）_新様式'!H642</f>
        <v>3</v>
      </c>
      <c r="I179" s="294">
        <f t="shared" si="21"/>
        <v>0.20000000000000018</v>
      </c>
      <c r="J179" s="300">
        <f>'公表資料（表-２）_新様式'!J642</f>
        <v>1.7</v>
      </c>
      <c r="K179" s="301">
        <f>'公表資料（表-２）_新様式'!K642</f>
        <v>2</v>
      </c>
      <c r="L179" s="294">
        <f t="shared" si="22"/>
        <v>0.30000000000000004</v>
      </c>
      <c r="M179" s="231"/>
    </row>
    <row r="180" spans="2:13" ht="15.75" customHeight="1" thickBot="1" x14ac:dyDescent="0.2">
      <c r="B180" s="85" t="s">
        <v>52</v>
      </c>
      <c r="C180" s="74" t="s">
        <v>53</v>
      </c>
      <c r="D180" s="307">
        <f>'公表資料（表-２）_新様式'!D647</f>
        <v>4.5999999999999996</v>
      </c>
      <c r="E180" s="308">
        <f>'公表資料（表-２）_新様式'!E647</f>
        <v>4.0999999999999996</v>
      </c>
      <c r="F180" s="293">
        <f t="shared" si="20"/>
        <v>-0.5</v>
      </c>
      <c r="G180" s="307">
        <f>'公表資料（表-２）_新様式'!G647</f>
        <v>3.3</v>
      </c>
      <c r="H180" s="308">
        <f>'公表資料（表-２）_新様式'!H647</f>
        <v>3.4</v>
      </c>
      <c r="I180" s="293">
        <f t="shared" si="21"/>
        <v>0.10000000000000009</v>
      </c>
      <c r="J180" s="307">
        <f>'公表資料（表-２）_新様式'!J647</f>
        <v>2.1</v>
      </c>
      <c r="K180" s="308">
        <f>'公表資料（表-２）_新様式'!K647</f>
        <v>2.2000000000000002</v>
      </c>
      <c r="L180" s="293">
        <f t="shared" si="22"/>
        <v>0.10000000000000009</v>
      </c>
      <c r="M180" s="231"/>
    </row>
    <row r="181" spans="2:13" ht="15.75" customHeight="1" thickBot="1" x14ac:dyDescent="0.2">
      <c r="B181" s="24"/>
      <c r="C181" s="24"/>
      <c r="D181" s="297"/>
      <c r="E181" s="297"/>
      <c r="F181" s="297"/>
      <c r="G181" s="297"/>
      <c r="H181" s="297"/>
      <c r="I181" s="297"/>
      <c r="J181" s="297"/>
      <c r="K181" s="297"/>
      <c r="L181" s="297"/>
      <c r="M181" s="22"/>
    </row>
    <row r="182" spans="2:13" ht="15.75" customHeight="1" x14ac:dyDescent="0.15">
      <c r="B182" s="279" t="s">
        <v>272</v>
      </c>
      <c r="C182" s="280"/>
      <c r="D182" s="281">
        <f>ROUND(AVERAGE(D170:D180),2)</f>
        <v>4.4400000000000004</v>
      </c>
      <c r="E182" s="282">
        <f>ROUND(AVERAGE(E170:E180),2)</f>
        <v>4.25</v>
      </c>
      <c r="F182" s="309">
        <f>E182-D182</f>
        <v>-0.19000000000000039</v>
      </c>
      <c r="G182" s="298">
        <f>ROUND(AVERAGE(G170:G180),2)</f>
        <v>3.2</v>
      </c>
      <c r="H182" s="282">
        <f>ROUND(AVERAGE(H170:H180),2)</f>
        <v>3.25</v>
      </c>
      <c r="I182" s="310">
        <f>H182-G182</f>
        <v>4.9999999999999822E-2</v>
      </c>
      <c r="J182" s="281">
        <f>ROUND(AVERAGE(J170:J180),2)</f>
        <v>2.0099999999999998</v>
      </c>
      <c r="K182" s="282">
        <f>ROUND(AVERAGE(K170:K180),2)</f>
        <v>2.0499999999999998</v>
      </c>
      <c r="L182" s="283">
        <f>K182-J182</f>
        <v>4.0000000000000036E-2</v>
      </c>
      <c r="M182" s="22"/>
    </row>
    <row r="183" spans="2:13" ht="15.75" customHeight="1" thickBot="1" x14ac:dyDescent="0.2">
      <c r="B183" s="284" t="s">
        <v>273</v>
      </c>
      <c r="C183" s="285"/>
      <c r="D183" s="286">
        <f>ROUND(AVERAGE(D170:D175),2)</f>
        <v>4.43</v>
      </c>
      <c r="E183" s="287">
        <f>ROUND(AVERAGE(E170:E175),2)</f>
        <v>4.18</v>
      </c>
      <c r="F183" s="311">
        <f>E183-D183</f>
        <v>-0.25</v>
      </c>
      <c r="G183" s="299">
        <f>ROUND(AVERAGE(G170:G175),2)</f>
        <v>3.27</v>
      </c>
      <c r="H183" s="287">
        <f>ROUND(AVERAGE(H170:H175),2)</f>
        <v>3.26</v>
      </c>
      <c r="I183" s="312">
        <f>H183-G183</f>
        <v>-1.0000000000000231E-2</v>
      </c>
      <c r="J183" s="286">
        <f>ROUND(AVERAGE(J170:J175),2)</f>
        <v>2.1</v>
      </c>
      <c r="K183" s="287">
        <f>ROUND(AVERAGE(K170:K175),2)</f>
        <v>2</v>
      </c>
      <c r="L183" s="288">
        <f>K183-J183</f>
        <v>-0.10000000000000009</v>
      </c>
      <c r="M183" s="22"/>
    </row>
    <row r="184" spans="2:13" ht="15.75" customHeight="1" x14ac:dyDescent="0.15">
      <c r="B184" s="24"/>
      <c r="C184" s="24"/>
      <c r="D184" s="23"/>
      <c r="E184" s="23"/>
      <c r="F184" s="23"/>
      <c r="G184" s="23"/>
      <c r="H184" s="23"/>
      <c r="I184" s="23"/>
      <c r="J184" s="23"/>
      <c r="K184" s="23"/>
      <c r="L184" s="23"/>
      <c r="M184" s="22"/>
    </row>
    <row r="185" spans="2:13" s="212" customFormat="1" ht="13.5" customHeight="1" x14ac:dyDescent="0.15">
      <c r="B185" s="289" t="s">
        <v>275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7"/>
    </row>
    <row r="186" spans="2:13" s="212" customFormat="1" ht="13.5" customHeight="1" x14ac:dyDescent="0.15">
      <c r="B186" s="234" t="s">
        <v>97</v>
      </c>
      <c r="C186" s="544" t="s">
        <v>199</v>
      </c>
      <c r="D186" s="540"/>
      <c r="E186" s="540"/>
      <c r="F186" s="540"/>
      <c r="G186" s="540"/>
      <c r="H186" s="540"/>
      <c r="I186" s="540"/>
      <c r="J186" s="540"/>
      <c r="K186" s="540"/>
      <c r="L186" s="540"/>
      <c r="M186" s="227"/>
    </row>
    <row r="187" spans="2:13" s="212" customFormat="1" ht="13.5" customHeight="1" x14ac:dyDescent="0.15">
      <c r="B187" s="22"/>
      <c r="C187" s="543" t="s">
        <v>200</v>
      </c>
      <c r="D187" s="543"/>
      <c r="E187" s="543"/>
      <c r="F187" s="543"/>
      <c r="G187" s="543"/>
      <c r="H187" s="543"/>
      <c r="I187" s="543"/>
      <c r="J187" s="543"/>
      <c r="K187" s="543"/>
      <c r="L187" s="543"/>
      <c r="M187" s="227"/>
    </row>
    <row r="188" spans="2:13" s="212" customFormat="1" ht="13.5" customHeight="1" x14ac:dyDescent="0.15">
      <c r="B188" s="234" t="s">
        <v>98</v>
      </c>
      <c r="C188" s="544" t="s">
        <v>201</v>
      </c>
      <c r="D188" s="544"/>
      <c r="E188" s="544"/>
      <c r="F188" s="544"/>
      <c r="G188" s="544"/>
      <c r="H188" s="544"/>
      <c r="I188" s="544"/>
      <c r="J188" s="544"/>
      <c r="K188" s="544"/>
      <c r="L188" s="544"/>
      <c r="M188" s="227"/>
    </row>
    <row r="189" spans="2:13" s="212" customFormat="1" ht="13.5" customHeight="1" x14ac:dyDescent="0.15">
      <c r="B189" s="22"/>
      <c r="C189" s="543" t="s">
        <v>168</v>
      </c>
      <c r="D189" s="543"/>
      <c r="E189" s="543"/>
      <c r="F189" s="543"/>
      <c r="G189" s="543"/>
      <c r="H189" s="543"/>
      <c r="I189" s="543"/>
      <c r="J189" s="543"/>
      <c r="K189" s="543"/>
      <c r="L189" s="543"/>
      <c r="M189" s="227"/>
    </row>
    <row r="190" spans="2:13" s="212" customFormat="1" ht="13.5" customHeight="1" x14ac:dyDescent="0.15">
      <c r="B190" s="234" t="s">
        <v>99</v>
      </c>
      <c r="C190" s="544" t="s">
        <v>202</v>
      </c>
      <c r="D190" s="544"/>
      <c r="E190" s="544"/>
      <c r="F190" s="544"/>
      <c r="G190" s="544"/>
      <c r="H190" s="544"/>
      <c r="I190" s="544"/>
      <c r="J190" s="544"/>
      <c r="K190" s="544"/>
      <c r="L190" s="544"/>
      <c r="M190" s="227"/>
    </row>
    <row r="191" spans="2:13" s="212" customFormat="1" ht="13.5" customHeight="1" x14ac:dyDescent="0.15">
      <c r="B191" s="22"/>
      <c r="C191" s="543" t="s">
        <v>203</v>
      </c>
      <c r="D191" s="543"/>
      <c r="E191" s="543"/>
      <c r="F191" s="543"/>
      <c r="G191" s="543"/>
      <c r="H191" s="543"/>
      <c r="I191" s="543"/>
      <c r="J191" s="543"/>
      <c r="K191" s="543"/>
      <c r="L191" s="543"/>
      <c r="M191" s="227"/>
    </row>
    <row r="192" spans="2:13" ht="27" customHeight="1" x14ac:dyDescent="0.15">
      <c r="B192" s="19"/>
      <c r="C192" s="20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</row>
    <row r="193" spans="2:13" ht="27" customHeight="1" x14ac:dyDescent="0.15">
      <c r="B193" s="19"/>
      <c r="C193" s="20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</row>
    <row r="194" spans="2:13" ht="27" customHeight="1" x14ac:dyDescent="0.15">
      <c r="B194" s="19"/>
      <c r="C194" s="20"/>
      <c r="D194" s="235"/>
      <c r="E194" s="235"/>
      <c r="F194" s="235"/>
      <c r="G194" s="235"/>
      <c r="H194" s="235"/>
      <c r="I194" s="235"/>
      <c r="J194" s="235"/>
      <c r="K194" s="235"/>
      <c r="L194" s="235"/>
      <c r="M194" s="90" t="s">
        <v>258</v>
      </c>
    </row>
    <row r="195" spans="2:13" ht="27" customHeight="1" x14ac:dyDescent="0.15">
      <c r="B195" s="50" t="s">
        <v>279</v>
      </c>
      <c r="C195" s="226"/>
      <c r="D195" s="226"/>
      <c r="E195" s="226"/>
      <c r="F195" s="226"/>
      <c r="G195" s="226"/>
      <c r="H195" s="226"/>
      <c r="I195" s="226"/>
      <c r="J195" s="230"/>
      <c r="K195" s="230"/>
      <c r="L195" s="230"/>
      <c r="M195" s="226"/>
    </row>
    <row r="196" spans="2:13" ht="15.75" customHeight="1" thickBot="1" x14ac:dyDescent="0.2">
      <c r="B196" s="551" t="s">
        <v>35</v>
      </c>
      <c r="C196" s="560" t="s">
        <v>270</v>
      </c>
      <c r="D196" s="276" t="s">
        <v>37</v>
      </c>
      <c r="E196" s="276"/>
      <c r="F196" s="276"/>
      <c r="G196" s="276" t="s">
        <v>38</v>
      </c>
      <c r="H196" s="276"/>
      <c r="I196" s="276"/>
      <c r="J196" s="276" t="s">
        <v>39</v>
      </c>
      <c r="K196" s="277"/>
      <c r="L196" s="278"/>
      <c r="M196" s="22"/>
    </row>
    <row r="197" spans="2:13" ht="45.75" customHeight="1" x14ac:dyDescent="0.15">
      <c r="B197" s="552"/>
      <c r="C197" s="554"/>
      <c r="D197" s="271" t="s">
        <v>271</v>
      </c>
      <c r="E197" s="272" t="s">
        <v>248</v>
      </c>
      <c r="F197" s="273" t="s">
        <v>249</v>
      </c>
      <c r="G197" s="271" t="s">
        <v>271</v>
      </c>
      <c r="H197" s="272" t="s">
        <v>248</v>
      </c>
      <c r="I197" s="273" t="s">
        <v>249</v>
      </c>
      <c r="J197" s="271" t="s">
        <v>271</v>
      </c>
      <c r="K197" s="272" t="s">
        <v>248</v>
      </c>
      <c r="L197" s="273" t="s">
        <v>249</v>
      </c>
      <c r="M197" s="22"/>
    </row>
    <row r="198" spans="2:13" ht="15.75" customHeight="1" x14ac:dyDescent="0.15">
      <c r="B198" s="69" t="s">
        <v>41</v>
      </c>
      <c r="C198" s="78" t="s">
        <v>42</v>
      </c>
      <c r="D198" s="300">
        <f>'公表資料（表-２）_新様式'!D710</f>
        <v>4</v>
      </c>
      <c r="E198" s="301">
        <f>'公表資料（表-２）_新様式'!E710</f>
        <v>4</v>
      </c>
      <c r="F198" s="294">
        <f t="shared" ref="F198:F208" si="23">IF(OR(D198="―",E198="―"),"―",E198-D198)</f>
        <v>0</v>
      </c>
      <c r="G198" s="300">
        <f>'公表資料（表-２）_新様式'!G710</f>
        <v>3.2</v>
      </c>
      <c r="H198" s="301">
        <f>'公表資料（表-２）_新様式'!H710</f>
        <v>3</v>
      </c>
      <c r="I198" s="294">
        <f t="shared" ref="I198:I208" si="24">IF(OR(G198="―",H198="―"),"―",H198-G198)</f>
        <v>-0.20000000000000018</v>
      </c>
      <c r="J198" s="300">
        <f>'公表資料（表-２）_新様式'!J710</f>
        <v>2.7</v>
      </c>
      <c r="K198" s="301" t="str">
        <f>'公表資料（表-２）_新様式'!K710</f>
        <v>(2.5)</v>
      </c>
      <c r="L198" s="294">
        <f t="shared" ref="L198:L208" si="25">IF(OR(J198="―",K198="―"),"―",K198-J198)</f>
        <v>-5.2</v>
      </c>
      <c r="M198" s="231"/>
    </row>
    <row r="199" spans="2:13" ht="15.75" customHeight="1" x14ac:dyDescent="0.15">
      <c r="B199" s="69"/>
      <c r="C199" s="78" t="s">
        <v>43</v>
      </c>
      <c r="D199" s="300">
        <f>'公表資料（表-２）_新様式'!D711</f>
        <v>3</v>
      </c>
      <c r="E199" s="301" t="str">
        <f>'公表資料（表-２）_新様式'!E711</f>
        <v>―</v>
      </c>
      <c r="F199" s="294" t="str">
        <f t="shared" si="23"/>
        <v>―</v>
      </c>
      <c r="G199" s="300">
        <f>'公表資料（表-２）_新様式'!G711</f>
        <v>3</v>
      </c>
      <c r="H199" s="301" t="str">
        <f>'公表資料（表-２）_新様式'!H711</f>
        <v>―</v>
      </c>
      <c r="I199" s="294" t="str">
        <f t="shared" si="24"/>
        <v>―</v>
      </c>
      <c r="J199" s="300" t="str">
        <f>'公表資料（表-２）_新様式'!J711</f>
        <v>―</v>
      </c>
      <c r="K199" s="301" t="str">
        <f>'公表資料（表-２）_新様式'!K711</f>
        <v>―</v>
      </c>
      <c r="L199" s="294" t="str">
        <f t="shared" si="25"/>
        <v>―</v>
      </c>
      <c r="M199" s="231"/>
    </row>
    <row r="200" spans="2:13" ht="15.75" customHeight="1" x14ac:dyDescent="0.15">
      <c r="B200" s="69"/>
      <c r="C200" s="78" t="s">
        <v>44</v>
      </c>
      <c r="D200" s="300">
        <f>'公表資料（表-２）_新様式'!D712</f>
        <v>4.5999999999999996</v>
      </c>
      <c r="E200" s="301">
        <f>'公表資料（表-２）_新様式'!E712</f>
        <v>4.5</v>
      </c>
      <c r="F200" s="294">
        <f t="shared" si="23"/>
        <v>-9.9999999999999645E-2</v>
      </c>
      <c r="G200" s="300">
        <f>'公表資料（表-２）_新様式'!G712</f>
        <v>3.2</v>
      </c>
      <c r="H200" s="301">
        <f>'公表資料（表-２）_新様式'!H712</f>
        <v>3.2</v>
      </c>
      <c r="I200" s="294">
        <f t="shared" si="24"/>
        <v>0</v>
      </c>
      <c r="J200" s="300">
        <f>'公表資料（表-２）_新様式'!J712</f>
        <v>2.2999999999999998</v>
      </c>
      <c r="K200" s="301">
        <f>'公表資料（表-２）_新様式'!K712</f>
        <v>2</v>
      </c>
      <c r="L200" s="294">
        <f t="shared" si="25"/>
        <v>-0.29999999999999982</v>
      </c>
      <c r="M200" s="231"/>
    </row>
    <row r="201" spans="2:13" ht="15.75" customHeight="1" x14ac:dyDescent="0.15">
      <c r="B201" s="69"/>
      <c r="C201" s="78" t="s">
        <v>45</v>
      </c>
      <c r="D201" s="300">
        <f>'公表資料（表-２）_新様式'!D713</f>
        <v>4.5</v>
      </c>
      <c r="E201" s="301" t="str">
        <f>'公表資料（表-２）_新様式'!E713</f>
        <v>(4.5)</v>
      </c>
      <c r="F201" s="294">
        <f t="shared" si="23"/>
        <v>-9</v>
      </c>
      <c r="G201" s="300">
        <f>'公表資料（表-２）_新様式'!G713</f>
        <v>3.3</v>
      </c>
      <c r="H201" s="301" t="str">
        <f>'公表資料（表-２）_新様式'!H713</f>
        <v>(3.0)</v>
      </c>
      <c r="I201" s="294">
        <f t="shared" si="24"/>
        <v>-6.3</v>
      </c>
      <c r="J201" s="300">
        <f>'公表資料（表-２）_新様式'!J713</f>
        <v>2.5</v>
      </c>
      <c r="K201" s="301" t="str">
        <f>'公表資料（表-２）_新様式'!K713</f>
        <v>(2.0)</v>
      </c>
      <c r="L201" s="294">
        <f t="shared" si="25"/>
        <v>-4.5</v>
      </c>
      <c r="M201" s="231"/>
    </row>
    <row r="202" spans="2:13" ht="15.75" customHeight="1" x14ac:dyDescent="0.15">
      <c r="B202" s="69"/>
      <c r="C202" s="78" t="s">
        <v>46</v>
      </c>
      <c r="D202" s="300">
        <f>'公表資料（表-２）_新様式'!D714</f>
        <v>4.5</v>
      </c>
      <c r="E202" s="301">
        <f>'公表資料（表-２）_新様式'!E714</f>
        <v>4.2</v>
      </c>
      <c r="F202" s="294">
        <f t="shared" si="23"/>
        <v>-0.29999999999999982</v>
      </c>
      <c r="G202" s="300">
        <f>'公表資料（表-２）_新様式'!G714</f>
        <v>3.3</v>
      </c>
      <c r="H202" s="301">
        <f>'公表資料（表-２）_新様式'!H714</f>
        <v>3</v>
      </c>
      <c r="I202" s="294">
        <f t="shared" si="24"/>
        <v>-0.29999999999999982</v>
      </c>
      <c r="J202" s="300">
        <f>'公表資料（表-２）_新様式'!J714</f>
        <v>2</v>
      </c>
      <c r="K202" s="301" t="str">
        <f>'公表資料（表-２）_新様式'!K714</f>
        <v>(2.0)</v>
      </c>
      <c r="L202" s="294">
        <f t="shared" si="25"/>
        <v>-4</v>
      </c>
      <c r="M202" s="231"/>
    </row>
    <row r="203" spans="2:13" ht="15.75" customHeight="1" x14ac:dyDescent="0.15">
      <c r="B203" s="71"/>
      <c r="C203" s="82" t="s">
        <v>47</v>
      </c>
      <c r="D203" s="300">
        <f>'公表資料（表-２）_新様式'!D715</f>
        <v>4</v>
      </c>
      <c r="E203" s="301">
        <f>'公表資料（表-２）_新様式'!E715</f>
        <v>4.0999999999999996</v>
      </c>
      <c r="F203" s="294">
        <f t="shared" si="23"/>
        <v>9.9999999999999645E-2</v>
      </c>
      <c r="G203" s="300">
        <f>'公表資料（表-２）_新様式'!G715</f>
        <v>3.5</v>
      </c>
      <c r="H203" s="301">
        <f>'公表資料（表-２）_新様式'!H715</f>
        <v>3.6</v>
      </c>
      <c r="I203" s="294">
        <f t="shared" si="24"/>
        <v>0.10000000000000009</v>
      </c>
      <c r="J203" s="302" t="str">
        <f>'公表資料（表-２）_新様式'!J715</f>
        <v>―</v>
      </c>
      <c r="K203" s="303" t="str">
        <f>'公表資料（表-２）_新様式'!K715</f>
        <v>(2.0)</v>
      </c>
      <c r="L203" s="304" t="str">
        <f t="shared" si="25"/>
        <v>―</v>
      </c>
      <c r="M203" s="231"/>
    </row>
    <row r="204" spans="2:13" ht="15.75" customHeight="1" x14ac:dyDescent="0.15">
      <c r="B204" s="69" t="s">
        <v>48</v>
      </c>
      <c r="C204" s="78" t="s">
        <v>183</v>
      </c>
      <c r="D204" s="305">
        <f>'公表資料（表-２）_新様式'!D716</f>
        <v>4.5</v>
      </c>
      <c r="E204" s="306">
        <f>'公表資料（表-２）_新様式'!E716</f>
        <v>4.4000000000000004</v>
      </c>
      <c r="F204" s="295">
        <f t="shared" si="23"/>
        <v>-9.9999999999999645E-2</v>
      </c>
      <c r="G204" s="305">
        <f>'公表資料（表-２）_新様式'!G716</f>
        <v>3</v>
      </c>
      <c r="H204" s="306">
        <f>'公表資料（表-２）_新様式'!H716</f>
        <v>2.6</v>
      </c>
      <c r="I204" s="295">
        <f t="shared" si="24"/>
        <v>-0.39999999999999991</v>
      </c>
      <c r="J204" s="305">
        <f>'公表資料（表-２）_新様式'!J716</f>
        <v>2.2999999999999998</v>
      </c>
      <c r="K204" s="306">
        <f>'公表資料（表-２）_新様式'!K716</f>
        <v>2</v>
      </c>
      <c r="L204" s="295">
        <f t="shared" si="25"/>
        <v>-0.29999999999999982</v>
      </c>
      <c r="M204" s="231"/>
    </row>
    <row r="205" spans="2:13" ht="15.75" customHeight="1" x14ac:dyDescent="0.15">
      <c r="B205" s="69"/>
      <c r="C205" s="78" t="s">
        <v>49</v>
      </c>
      <c r="D205" s="300">
        <f>'公表資料（表-２）_新様式'!D717</f>
        <v>3.5</v>
      </c>
      <c r="E205" s="301">
        <f>'公表資料（表-２）_新様式'!E717</f>
        <v>4</v>
      </c>
      <c r="F205" s="294">
        <f t="shared" si="23"/>
        <v>0.5</v>
      </c>
      <c r="G205" s="300">
        <f>'公表資料（表-２）_新様式'!G717</f>
        <v>3</v>
      </c>
      <c r="H205" s="301">
        <f>'公表資料（表-２）_新様式'!H717</f>
        <v>3.8</v>
      </c>
      <c r="I205" s="294">
        <f t="shared" si="24"/>
        <v>0.79999999999999982</v>
      </c>
      <c r="J205" s="300">
        <f>'公表資料（表-２）_新様式'!J717</f>
        <v>2</v>
      </c>
      <c r="K205" s="301" t="str">
        <f>'公表資料（表-２）_新様式'!K717</f>
        <v>(2.5)</v>
      </c>
      <c r="L205" s="294">
        <f t="shared" si="25"/>
        <v>-4.5</v>
      </c>
      <c r="M205" s="231"/>
    </row>
    <row r="206" spans="2:13" ht="15.75" customHeight="1" x14ac:dyDescent="0.15">
      <c r="B206" s="69"/>
      <c r="C206" s="78" t="s">
        <v>184</v>
      </c>
      <c r="D206" s="300">
        <f>'公表資料（表-２）_新様式'!D718</f>
        <v>4.5</v>
      </c>
      <c r="E206" s="301">
        <f>'公表資料（表-２）_新様式'!E718</f>
        <v>4.2</v>
      </c>
      <c r="F206" s="294">
        <f t="shared" si="23"/>
        <v>-0.29999999999999982</v>
      </c>
      <c r="G206" s="300">
        <f>'公表資料（表-２）_新様式'!G718</f>
        <v>3.3</v>
      </c>
      <c r="H206" s="301">
        <f>'公表資料（表-２）_新様式'!H718</f>
        <v>3.2</v>
      </c>
      <c r="I206" s="294">
        <f t="shared" si="24"/>
        <v>-9.9999999999999645E-2</v>
      </c>
      <c r="J206" s="300">
        <f>'公表資料（表-２）_新様式'!J718</f>
        <v>2</v>
      </c>
      <c r="K206" s="301" t="str">
        <f>'公表資料（表-２）_新様式'!K718</f>
        <v>(2.0)</v>
      </c>
      <c r="L206" s="294">
        <f t="shared" si="25"/>
        <v>-4</v>
      </c>
      <c r="M206" s="231"/>
    </row>
    <row r="207" spans="2:13" ht="15.75" customHeight="1" x14ac:dyDescent="0.15">
      <c r="B207" s="69"/>
      <c r="C207" s="78" t="s">
        <v>186</v>
      </c>
      <c r="D207" s="300">
        <f>'公表資料（表-２）_新様式'!D720</f>
        <v>4.8</v>
      </c>
      <c r="E207" s="301">
        <f>'公表資料（表-２）_新様式'!E720</f>
        <v>4.5999999999999996</v>
      </c>
      <c r="F207" s="294">
        <f t="shared" si="23"/>
        <v>-0.20000000000000018</v>
      </c>
      <c r="G207" s="300">
        <f>'公表資料（表-２）_新様式'!G720</f>
        <v>2.8</v>
      </c>
      <c r="H207" s="301">
        <f>'公表資料（表-２）_新様式'!H720</f>
        <v>3</v>
      </c>
      <c r="I207" s="294">
        <f t="shared" si="24"/>
        <v>0.20000000000000018</v>
      </c>
      <c r="J207" s="300">
        <f>'公表資料（表-２）_新様式'!J720</f>
        <v>2.2999999999999998</v>
      </c>
      <c r="K207" s="301">
        <f>'公表資料（表-２）_新様式'!K720</f>
        <v>2.2999999999999998</v>
      </c>
      <c r="L207" s="294">
        <f t="shared" si="25"/>
        <v>0</v>
      </c>
      <c r="M207" s="231"/>
    </row>
    <row r="208" spans="2:13" ht="15.75" customHeight="1" thickBot="1" x14ac:dyDescent="0.2">
      <c r="B208" s="85" t="s">
        <v>52</v>
      </c>
      <c r="C208" s="74" t="s">
        <v>53</v>
      </c>
      <c r="D208" s="307">
        <f>'公表資料（表-２）_新様式'!D725</f>
        <v>4.5999999999999996</v>
      </c>
      <c r="E208" s="308">
        <f>'公表資料（表-２）_新様式'!E725</f>
        <v>4.2</v>
      </c>
      <c r="F208" s="293">
        <f t="shared" si="23"/>
        <v>-0.39999999999999947</v>
      </c>
      <c r="G208" s="307">
        <f>'公表資料（表-２）_新様式'!G725</f>
        <v>3.4</v>
      </c>
      <c r="H208" s="308">
        <f>'公表資料（表-２）_新様式'!H725</f>
        <v>3.4</v>
      </c>
      <c r="I208" s="293">
        <f t="shared" si="24"/>
        <v>0</v>
      </c>
      <c r="J208" s="307">
        <f>'公表資料（表-２）_新様式'!J725</f>
        <v>2.2999999999999998</v>
      </c>
      <c r="K208" s="308">
        <f>'公表資料（表-２）_新様式'!K725</f>
        <v>2.6</v>
      </c>
      <c r="L208" s="293">
        <f t="shared" si="25"/>
        <v>0.30000000000000027</v>
      </c>
      <c r="M208" s="231"/>
    </row>
    <row r="209" spans="2:13" ht="15.75" customHeight="1" thickBot="1" x14ac:dyDescent="0.2">
      <c r="B209" s="24"/>
      <c r="C209" s="24"/>
      <c r="D209" s="297"/>
      <c r="E209" s="297"/>
      <c r="F209" s="297"/>
      <c r="G209" s="297"/>
      <c r="H209" s="297"/>
      <c r="I209" s="297"/>
      <c r="J209" s="297"/>
      <c r="K209" s="297"/>
      <c r="L209" s="297"/>
      <c r="M209" s="22"/>
    </row>
    <row r="210" spans="2:13" ht="15.75" customHeight="1" x14ac:dyDescent="0.15">
      <c r="B210" s="279" t="s">
        <v>272</v>
      </c>
      <c r="C210" s="280"/>
      <c r="D210" s="281">
        <f>ROUND(AVERAGE(D198:D208),2)</f>
        <v>4.2300000000000004</v>
      </c>
      <c r="E210" s="282">
        <f>ROUND(AVERAGE(E198:E208),2)</f>
        <v>4.24</v>
      </c>
      <c r="F210" s="309">
        <f>E210-D210</f>
        <v>9.9999999999997868E-3</v>
      </c>
      <c r="G210" s="298">
        <f>ROUND(AVERAGE(G198:G208),2)</f>
        <v>3.18</v>
      </c>
      <c r="H210" s="282">
        <f>ROUND(AVERAGE(H198:H208),2)</f>
        <v>3.2</v>
      </c>
      <c r="I210" s="310">
        <f>H210-G210</f>
        <v>2.0000000000000018E-2</v>
      </c>
      <c r="J210" s="281">
        <f>ROUND(AVERAGE(J198:J208),2)</f>
        <v>2.27</v>
      </c>
      <c r="K210" s="282">
        <f>ROUND(AVERAGE(K198:K208),2)</f>
        <v>2.23</v>
      </c>
      <c r="L210" s="283">
        <f>K210-J210</f>
        <v>-4.0000000000000036E-2</v>
      </c>
      <c r="M210" s="22"/>
    </row>
    <row r="211" spans="2:13" ht="15.75" customHeight="1" thickBot="1" x14ac:dyDescent="0.2">
      <c r="B211" s="284" t="s">
        <v>273</v>
      </c>
      <c r="C211" s="285"/>
      <c r="D211" s="286">
        <f>ROUND(AVERAGE(D198:D203),2)</f>
        <v>4.0999999999999996</v>
      </c>
      <c r="E211" s="287">
        <f>ROUND(AVERAGE(E198:E203),2)</f>
        <v>4.2</v>
      </c>
      <c r="F211" s="311">
        <f>E211-D211</f>
        <v>0.10000000000000053</v>
      </c>
      <c r="G211" s="299">
        <f>ROUND(AVERAGE(G198:G203),2)</f>
        <v>3.25</v>
      </c>
      <c r="H211" s="287">
        <f>ROUND(AVERAGE(H198:H203),2)</f>
        <v>3.2</v>
      </c>
      <c r="I211" s="312">
        <f>H211-G211</f>
        <v>-4.9999999999999822E-2</v>
      </c>
      <c r="J211" s="286">
        <f>ROUND(AVERAGE(J198:J203),2)</f>
        <v>2.38</v>
      </c>
      <c r="K211" s="287">
        <f>ROUND(AVERAGE(K198:K203),2)</f>
        <v>2</v>
      </c>
      <c r="L211" s="288">
        <f>K211-J211</f>
        <v>-0.37999999999999989</v>
      </c>
      <c r="M211" s="22"/>
    </row>
    <row r="212" spans="2:13" ht="27" customHeight="1" x14ac:dyDescent="0.15">
      <c r="B212" s="19"/>
      <c r="C212" s="20"/>
      <c r="D212" s="235"/>
      <c r="E212" s="235"/>
      <c r="F212" s="235"/>
      <c r="G212" s="235"/>
      <c r="H212" s="235"/>
      <c r="I212" s="235"/>
      <c r="J212" s="235"/>
      <c r="K212" s="235"/>
      <c r="L212" s="235"/>
      <c r="M212" s="235"/>
    </row>
    <row r="213" spans="2:13" ht="27" customHeight="1" x14ac:dyDescent="0.15">
      <c r="B213" s="50" t="s">
        <v>280</v>
      </c>
      <c r="C213" s="226"/>
      <c r="D213" s="226"/>
      <c r="E213" s="226"/>
      <c r="F213" s="226"/>
      <c r="G213" s="226"/>
      <c r="H213" s="226"/>
      <c r="I213" s="226"/>
      <c r="J213" s="230"/>
      <c r="K213" s="230"/>
      <c r="L213" s="230"/>
      <c r="M213" s="226"/>
    </row>
    <row r="214" spans="2:13" ht="15.75" customHeight="1" thickBot="1" x14ac:dyDescent="0.2">
      <c r="B214" s="551" t="s">
        <v>35</v>
      </c>
      <c r="C214" s="560" t="s">
        <v>270</v>
      </c>
      <c r="D214" s="276" t="s">
        <v>37</v>
      </c>
      <c r="E214" s="276"/>
      <c r="F214" s="276"/>
      <c r="G214" s="276" t="s">
        <v>38</v>
      </c>
      <c r="H214" s="276"/>
      <c r="I214" s="276"/>
      <c r="J214" s="276" t="s">
        <v>39</v>
      </c>
      <c r="K214" s="277"/>
      <c r="L214" s="278"/>
      <c r="M214" s="22"/>
    </row>
    <row r="215" spans="2:13" ht="45.75" customHeight="1" x14ac:dyDescent="0.15">
      <c r="B215" s="552"/>
      <c r="C215" s="554"/>
      <c r="D215" s="271" t="s">
        <v>271</v>
      </c>
      <c r="E215" s="272" t="s">
        <v>248</v>
      </c>
      <c r="F215" s="273" t="s">
        <v>249</v>
      </c>
      <c r="G215" s="271" t="s">
        <v>271</v>
      </c>
      <c r="H215" s="272" t="s">
        <v>248</v>
      </c>
      <c r="I215" s="273" t="s">
        <v>249</v>
      </c>
      <c r="J215" s="271" t="s">
        <v>271</v>
      </c>
      <c r="K215" s="272" t="s">
        <v>248</v>
      </c>
      <c r="L215" s="273" t="s">
        <v>249</v>
      </c>
      <c r="M215" s="22"/>
    </row>
    <row r="216" spans="2:13" ht="15.75" customHeight="1" x14ac:dyDescent="0.15">
      <c r="B216" s="69" t="s">
        <v>41</v>
      </c>
      <c r="C216" s="78" t="s">
        <v>42</v>
      </c>
      <c r="D216" s="300">
        <f>'公表資料（表-２）_新様式'!D788</f>
        <v>4.0999999999999996</v>
      </c>
      <c r="E216" s="301">
        <f>'公表資料（表-２）_新様式'!E788</f>
        <v>4</v>
      </c>
      <c r="F216" s="294">
        <f t="shared" ref="F216:F226" si="26">IF(OR(D216="―",E216="―"),"―",E216-D216)</f>
        <v>-9.9999999999999645E-2</v>
      </c>
      <c r="G216" s="300">
        <f>'公表資料（表-２）_新様式'!G788</f>
        <v>3.9</v>
      </c>
      <c r="H216" s="301">
        <f>'公表資料（表-２）_新様式'!H788</f>
        <v>3.6</v>
      </c>
      <c r="I216" s="294">
        <f t="shared" ref="I216:I226" si="27">IF(OR(G216="―",H216="―"),"―",H216-G216)</f>
        <v>-0.29999999999999982</v>
      </c>
      <c r="J216" s="300">
        <f>'公表資料（表-２）_新様式'!J788</f>
        <v>3.3</v>
      </c>
      <c r="K216" s="301" t="str">
        <f>'公表資料（表-２）_新様式'!K788</f>
        <v>(3.5)</v>
      </c>
      <c r="L216" s="294">
        <f t="shared" ref="L216:L226" si="28">IF(OR(J216="―",K216="―"),"―",K216-J216)</f>
        <v>-6.8</v>
      </c>
      <c r="M216" s="231"/>
    </row>
    <row r="217" spans="2:13" ht="15.75" customHeight="1" x14ac:dyDescent="0.15">
      <c r="B217" s="69"/>
      <c r="C217" s="78" t="s">
        <v>43</v>
      </c>
      <c r="D217" s="300">
        <f>'公表資料（表-２）_新様式'!D789</f>
        <v>3.6</v>
      </c>
      <c r="E217" s="301">
        <f>'公表資料（表-２）_新様式'!E789</f>
        <v>3.4</v>
      </c>
      <c r="F217" s="294">
        <f t="shared" si="26"/>
        <v>-0.20000000000000018</v>
      </c>
      <c r="G217" s="300">
        <f>'公表資料（表-２）_新様式'!G789</f>
        <v>3.5</v>
      </c>
      <c r="H217" s="301">
        <f>'公表資料（表-２）_新様式'!H789</f>
        <v>3.1</v>
      </c>
      <c r="I217" s="294">
        <f t="shared" si="27"/>
        <v>-0.39999999999999991</v>
      </c>
      <c r="J217" s="300">
        <f>'公表資料（表-２）_新様式'!J789</f>
        <v>2.8</v>
      </c>
      <c r="K217" s="301">
        <f>'公表資料（表-２）_新様式'!K789</f>
        <v>2.5</v>
      </c>
      <c r="L217" s="294">
        <f t="shared" si="28"/>
        <v>-0.29999999999999982</v>
      </c>
      <c r="M217" s="231"/>
    </row>
    <row r="218" spans="2:13" ht="15.75" customHeight="1" x14ac:dyDescent="0.15">
      <c r="B218" s="69"/>
      <c r="C218" s="78" t="s">
        <v>44</v>
      </c>
      <c r="D218" s="300">
        <f>'公表資料（表-２）_新様式'!D790</f>
        <v>4</v>
      </c>
      <c r="E218" s="301">
        <f>'公表資料（表-２）_新様式'!E790</f>
        <v>3.8</v>
      </c>
      <c r="F218" s="294">
        <f t="shared" si="26"/>
        <v>-0.20000000000000018</v>
      </c>
      <c r="G218" s="300">
        <f>'公表資料（表-２）_新様式'!G790</f>
        <v>3.9</v>
      </c>
      <c r="H218" s="301">
        <f>'公表資料（表-２）_新様式'!H790</f>
        <v>3.8</v>
      </c>
      <c r="I218" s="294">
        <f t="shared" si="27"/>
        <v>-0.10000000000000009</v>
      </c>
      <c r="J218" s="300">
        <f>'公表資料（表-２）_新様式'!J790</f>
        <v>3</v>
      </c>
      <c r="K218" s="301">
        <f>'公表資料（表-２）_新様式'!K790</f>
        <v>2.8</v>
      </c>
      <c r="L218" s="294">
        <f t="shared" si="28"/>
        <v>-0.20000000000000018</v>
      </c>
      <c r="M218" s="231"/>
    </row>
    <row r="219" spans="2:13" ht="15.75" customHeight="1" x14ac:dyDescent="0.15">
      <c r="B219" s="69"/>
      <c r="C219" s="78" t="s">
        <v>45</v>
      </c>
      <c r="D219" s="300">
        <f>'公表資料（表-２）_新様式'!D791</f>
        <v>4.7</v>
      </c>
      <c r="E219" s="301">
        <f>'公表資料（表-２）_新様式'!E791</f>
        <v>3.8</v>
      </c>
      <c r="F219" s="294">
        <f t="shared" si="26"/>
        <v>-0.90000000000000036</v>
      </c>
      <c r="G219" s="300">
        <f>'公表資料（表-２）_新様式'!G791</f>
        <v>3.3</v>
      </c>
      <c r="H219" s="301">
        <f>'公表資料（表-２）_新様式'!H791</f>
        <v>3.2</v>
      </c>
      <c r="I219" s="294">
        <f t="shared" si="27"/>
        <v>-9.9999999999999645E-2</v>
      </c>
      <c r="J219" s="300">
        <f>'公表資料（表-２）_新様式'!J791</f>
        <v>2.2999999999999998</v>
      </c>
      <c r="K219" s="301">
        <f>'公表資料（表-２）_新様式'!K791</f>
        <v>2.2999999999999998</v>
      </c>
      <c r="L219" s="294">
        <f t="shared" si="28"/>
        <v>0</v>
      </c>
      <c r="M219" s="231"/>
    </row>
    <row r="220" spans="2:13" ht="15.75" customHeight="1" x14ac:dyDescent="0.15">
      <c r="B220" s="69"/>
      <c r="C220" s="78" t="s">
        <v>46</v>
      </c>
      <c r="D220" s="300">
        <f>'公表資料（表-２）_新様式'!D792</f>
        <v>4</v>
      </c>
      <c r="E220" s="301">
        <f>'公表資料（表-２）_新様式'!E792</f>
        <v>4</v>
      </c>
      <c r="F220" s="294">
        <f t="shared" si="26"/>
        <v>0</v>
      </c>
      <c r="G220" s="300">
        <f>'公表資料（表-２）_新様式'!G792</f>
        <v>3</v>
      </c>
      <c r="H220" s="301">
        <f>'公表資料（表-２）_新様式'!H792</f>
        <v>3</v>
      </c>
      <c r="I220" s="294">
        <f t="shared" si="27"/>
        <v>0</v>
      </c>
      <c r="J220" s="300">
        <f>'公表資料（表-２）_新様式'!J792</f>
        <v>2</v>
      </c>
      <c r="K220" s="301" t="str">
        <f>'公表資料（表-２）_新様式'!K792</f>
        <v>(2.0)</v>
      </c>
      <c r="L220" s="294">
        <f t="shared" si="28"/>
        <v>-4</v>
      </c>
      <c r="M220" s="231"/>
    </row>
    <row r="221" spans="2:13" ht="15.75" customHeight="1" x14ac:dyDescent="0.15">
      <c r="B221" s="71"/>
      <c r="C221" s="82" t="s">
        <v>47</v>
      </c>
      <c r="D221" s="300">
        <f>'公表資料（表-２）_新様式'!D793</f>
        <v>3.3</v>
      </c>
      <c r="E221" s="301">
        <f>'公表資料（表-２）_新様式'!E793</f>
        <v>3.6</v>
      </c>
      <c r="F221" s="294">
        <f t="shared" si="26"/>
        <v>0.30000000000000027</v>
      </c>
      <c r="G221" s="300">
        <f>'公表資料（表-２）_新様式'!G793</f>
        <v>3.2</v>
      </c>
      <c r="H221" s="301">
        <f>'公表資料（表-２）_新様式'!H793</f>
        <v>3.3</v>
      </c>
      <c r="I221" s="294">
        <f t="shared" si="27"/>
        <v>9.9999999999999645E-2</v>
      </c>
      <c r="J221" s="302">
        <f>'公表資料（表-２）_新様式'!J793</f>
        <v>2.2000000000000002</v>
      </c>
      <c r="K221" s="303">
        <f>'公表資料（表-２）_新様式'!K793</f>
        <v>2.2000000000000002</v>
      </c>
      <c r="L221" s="304">
        <f t="shared" si="28"/>
        <v>0</v>
      </c>
      <c r="M221" s="231"/>
    </row>
    <row r="222" spans="2:13" ht="15.75" customHeight="1" x14ac:dyDescent="0.15">
      <c r="B222" s="69" t="s">
        <v>48</v>
      </c>
      <c r="C222" s="78" t="s">
        <v>183</v>
      </c>
      <c r="D222" s="305">
        <f>'公表資料（表-２）_新様式'!D794</f>
        <v>4.3</v>
      </c>
      <c r="E222" s="306">
        <f>'公表資料（表-２）_新様式'!E794</f>
        <v>3.8</v>
      </c>
      <c r="F222" s="295">
        <f t="shared" si="26"/>
        <v>-0.5</v>
      </c>
      <c r="G222" s="305">
        <f>'公表資料（表-２）_新様式'!G794</f>
        <v>3.2</v>
      </c>
      <c r="H222" s="306">
        <f>'公表資料（表-２）_新様式'!H794</f>
        <v>3</v>
      </c>
      <c r="I222" s="295">
        <f t="shared" si="27"/>
        <v>-0.20000000000000018</v>
      </c>
      <c r="J222" s="305">
        <f>'公表資料（表-２）_新様式'!J794</f>
        <v>2.5</v>
      </c>
      <c r="K222" s="306" t="str">
        <f>'公表資料（表-２）_新様式'!K794</f>
        <v>(3.0)</v>
      </c>
      <c r="L222" s="295">
        <f t="shared" si="28"/>
        <v>-5.5</v>
      </c>
      <c r="M222" s="231"/>
    </row>
    <row r="223" spans="2:13" ht="15.75" customHeight="1" x14ac:dyDescent="0.15">
      <c r="B223" s="69"/>
      <c r="C223" s="78" t="s">
        <v>49</v>
      </c>
      <c r="D223" s="300">
        <f>'公表資料（表-２）_新様式'!D795</f>
        <v>3.5</v>
      </c>
      <c r="E223" s="301">
        <f>'公表資料（表-２）_新様式'!E795</f>
        <v>4</v>
      </c>
      <c r="F223" s="294">
        <f t="shared" si="26"/>
        <v>0.5</v>
      </c>
      <c r="G223" s="300">
        <f>'公表資料（表-２）_新様式'!G795</f>
        <v>3.3</v>
      </c>
      <c r="H223" s="301">
        <f>'公表資料（表-２）_新様式'!H795</f>
        <v>3.6</v>
      </c>
      <c r="I223" s="294">
        <f t="shared" si="27"/>
        <v>0.30000000000000027</v>
      </c>
      <c r="J223" s="300">
        <f>'公表資料（表-２）_新様式'!J795</f>
        <v>2.2999999999999998</v>
      </c>
      <c r="K223" s="301">
        <f>'公表資料（表-２）_新様式'!K795</f>
        <v>2.2999999999999998</v>
      </c>
      <c r="L223" s="294">
        <f t="shared" si="28"/>
        <v>0</v>
      </c>
      <c r="M223" s="231"/>
    </row>
    <row r="224" spans="2:13" ht="15.75" customHeight="1" x14ac:dyDescent="0.15">
      <c r="B224" s="69"/>
      <c r="C224" s="78" t="s">
        <v>184</v>
      </c>
      <c r="D224" s="300">
        <f>'公表資料（表-２）_新様式'!D796</f>
        <v>3.7</v>
      </c>
      <c r="E224" s="301">
        <f>'公表資料（表-２）_新様式'!E796</f>
        <v>3.5</v>
      </c>
      <c r="F224" s="294">
        <f t="shared" si="26"/>
        <v>-0.20000000000000018</v>
      </c>
      <c r="G224" s="300">
        <f>'公表資料（表-２）_新様式'!G796</f>
        <v>3.3</v>
      </c>
      <c r="H224" s="301">
        <f>'公表資料（表-２）_新様式'!H796</f>
        <v>3.5</v>
      </c>
      <c r="I224" s="294">
        <f t="shared" si="27"/>
        <v>0.20000000000000018</v>
      </c>
      <c r="J224" s="300" t="str">
        <f>'公表資料（表-２）_新様式'!J796</f>
        <v>―</v>
      </c>
      <c r="K224" s="301" t="str">
        <f>'公表資料（表-２）_新様式'!K796</f>
        <v>―</v>
      </c>
      <c r="L224" s="294" t="str">
        <f t="shared" si="28"/>
        <v>―</v>
      </c>
      <c r="M224" s="231"/>
    </row>
    <row r="225" spans="2:13" ht="15.75" customHeight="1" x14ac:dyDescent="0.15">
      <c r="B225" s="69"/>
      <c r="C225" s="78" t="s">
        <v>186</v>
      </c>
      <c r="D225" s="300">
        <f>'公表資料（表-２）_新様式'!D798</f>
        <v>4</v>
      </c>
      <c r="E225" s="301">
        <f>'公表資料（表-２）_新様式'!E798</f>
        <v>3.7</v>
      </c>
      <c r="F225" s="294">
        <f t="shared" si="26"/>
        <v>-0.29999999999999982</v>
      </c>
      <c r="G225" s="300">
        <f>'公表資料（表-２）_新様式'!G798</f>
        <v>3.3</v>
      </c>
      <c r="H225" s="301">
        <f>'公表資料（表-２）_新様式'!H798</f>
        <v>3.3</v>
      </c>
      <c r="I225" s="294">
        <f t="shared" si="27"/>
        <v>0</v>
      </c>
      <c r="J225" s="300">
        <f>'公表資料（表-２）_新様式'!J798</f>
        <v>4</v>
      </c>
      <c r="K225" s="301" t="str">
        <f>'公表資料（表-２）_新様式'!K798</f>
        <v>(2.0)</v>
      </c>
      <c r="L225" s="294">
        <f t="shared" si="28"/>
        <v>-6</v>
      </c>
      <c r="M225" s="231"/>
    </row>
    <row r="226" spans="2:13" ht="15.75" customHeight="1" thickBot="1" x14ac:dyDescent="0.2">
      <c r="B226" s="85" t="s">
        <v>52</v>
      </c>
      <c r="C226" s="74" t="s">
        <v>53</v>
      </c>
      <c r="D226" s="307">
        <f>'公表資料（表-２）_新様式'!D803</f>
        <v>4.0999999999999996</v>
      </c>
      <c r="E226" s="308">
        <f>'公表資料（表-２）_新様式'!E803</f>
        <v>3.9</v>
      </c>
      <c r="F226" s="293">
        <f t="shared" si="26"/>
        <v>-0.19999999999999973</v>
      </c>
      <c r="G226" s="307">
        <f>'公表資料（表-２）_新様式'!G803</f>
        <v>3.6</v>
      </c>
      <c r="H226" s="308">
        <f>'公表資料（表-２）_新様式'!H803</f>
        <v>3.6</v>
      </c>
      <c r="I226" s="293">
        <f t="shared" si="27"/>
        <v>0</v>
      </c>
      <c r="J226" s="307">
        <f>'公表資料（表-２）_新様式'!J803</f>
        <v>2.7</v>
      </c>
      <c r="K226" s="308">
        <f>'公表資料（表-２）_新様式'!K803</f>
        <v>2.5</v>
      </c>
      <c r="L226" s="293">
        <f t="shared" si="28"/>
        <v>-0.20000000000000018</v>
      </c>
      <c r="M226" s="231"/>
    </row>
    <row r="227" spans="2:13" ht="15.75" customHeight="1" thickBot="1" x14ac:dyDescent="0.2">
      <c r="B227" s="24"/>
      <c r="C227" s="24"/>
      <c r="D227" s="297"/>
      <c r="E227" s="297"/>
      <c r="F227" s="297"/>
      <c r="G227" s="297"/>
      <c r="H227" s="297"/>
      <c r="I227" s="297"/>
      <c r="J227" s="297"/>
      <c r="K227" s="297"/>
      <c r="L227" s="297"/>
      <c r="M227" s="22"/>
    </row>
    <row r="228" spans="2:13" ht="15.75" customHeight="1" x14ac:dyDescent="0.15">
      <c r="B228" s="279" t="s">
        <v>272</v>
      </c>
      <c r="C228" s="280"/>
      <c r="D228" s="281">
        <f>ROUND(AVERAGE(D216:D226),2)</f>
        <v>3.94</v>
      </c>
      <c r="E228" s="282">
        <f>ROUND(AVERAGE(E216:E226),2)</f>
        <v>3.77</v>
      </c>
      <c r="F228" s="309">
        <f>E228-D228</f>
        <v>-0.16999999999999993</v>
      </c>
      <c r="G228" s="298">
        <f>ROUND(AVERAGE(G216:G226),2)</f>
        <v>3.41</v>
      </c>
      <c r="H228" s="282">
        <f>ROUND(AVERAGE(H216:H226),2)</f>
        <v>3.36</v>
      </c>
      <c r="I228" s="310">
        <f>H228-G228</f>
        <v>-5.0000000000000266E-2</v>
      </c>
      <c r="J228" s="281">
        <f>ROUND(AVERAGE(J216:J226),2)</f>
        <v>2.71</v>
      </c>
      <c r="K228" s="282">
        <f>ROUND(AVERAGE(K216:K226),2)</f>
        <v>2.4300000000000002</v>
      </c>
      <c r="L228" s="283">
        <f>K228-J228</f>
        <v>-0.2799999999999998</v>
      </c>
      <c r="M228" s="22"/>
    </row>
    <row r="229" spans="2:13" ht="15.75" customHeight="1" thickBot="1" x14ac:dyDescent="0.2">
      <c r="B229" s="284" t="s">
        <v>273</v>
      </c>
      <c r="C229" s="285"/>
      <c r="D229" s="286">
        <f>ROUND(AVERAGE(D216:D221),2)</f>
        <v>3.95</v>
      </c>
      <c r="E229" s="287">
        <f>ROUND(AVERAGE(E216:E221),2)</f>
        <v>3.77</v>
      </c>
      <c r="F229" s="311">
        <f>E229-D229</f>
        <v>-0.18000000000000016</v>
      </c>
      <c r="G229" s="299">
        <f>ROUND(AVERAGE(G216:G221),2)</f>
        <v>3.47</v>
      </c>
      <c r="H229" s="287">
        <f>ROUND(AVERAGE(H216:H221),2)</f>
        <v>3.33</v>
      </c>
      <c r="I229" s="312">
        <f>H229-G229</f>
        <v>-0.14000000000000012</v>
      </c>
      <c r="J229" s="286">
        <f>ROUND(AVERAGE(J216:J221),2)</f>
        <v>2.6</v>
      </c>
      <c r="K229" s="287">
        <f>ROUND(AVERAGE(K216:K221),2)</f>
        <v>2.4500000000000002</v>
      </c>
      <c r="L229" s="288">
        <f>K229-J229</f>
        <v>-0.14999999999999991</v>
      </c>
      <c r="M229" s="22"/>
    </row>
    <row r="230" spans="2:13" ht="27" customHeight="1" x14ac:dyDescent="0.15">
      <c r="B230" s="19"/>
      <c r="C230" s="20"/>
      <c r="D230" s="235"/>
      <c r="E230" s="235"/>
      <c r="F230" s="235"/>
      <c r="G230" s="235"/>
      <c r="H230" s="235"/>
      <c r="I230" s="235"/>
      <c r="J230" s="235"/>
      <c r="K230" s="235"/>
      <c r="L230" s="235"/>
      <c r="M230" s="235"/>
    </row>
    <row r="231" spans="2:13" ht="27" customHeight="1" x14ac:dyDescent="0.15">
      <c r="B231" s="50" t="s">
        <v>281</v>
      </c>
      <c r="C231" s="226"/>
      <c r="D231" s="226"/>
      <c r="E231" s="226"/>
      <c r="F231" s="226"/>
      <c r="G231" s="226"/>
      <c r="H231" s="226"/>
      <c r="I231" s="226"/>
      <c r="J231" s="230"/>
      <c r="K231" s="230"/>
      <c r="L231" s="230"/>
      <c r="M231" s="226"/>
    </row>
    <row r="232" spans="2:13" ht="15.75" customHeight="1" thickBot="1" x14ac:dyDescent="0.2">
      <c r="B232" s="551" t="s">
        <v>35</v>
      </c>
      <c r="C232" s="560" t="s">
        <v>270</v>
      </c>
      <c r="D232" s="276" t="s">
        <v>37</v>
      </c>
      <c r="E232" s="276"/>
      <c r="F232" s="276"/>
      <c r="G232" s="276" t="s">
        <v>38</v>
      </c>
      <c r="H232" s="276"/>
      <c r="I232" s="276"/>
      <c r="J232" s="276" t="s">
        <v>39</v>
      </c>
      <c r="K232" s="277"/>
      <c r="L232" s="278"/>
      <c r="M232" s="22"/>
    </row>
    <row r="233" spans="2:13" ht="45.75" customHeight="1" x14ac:dyDescent="0.15">
      <c r="B233" s="552"/>
      <c r="C233" s="554"/>
      <c r="D233" s="271" t="s">
        <v>271</v>
      </c>
      <c r="E233" s="272" t="s">
        <v>248</v>
      </c>
      <c r="F233" s="273" t="s">
        <v>249</v>
      </c>
      <c r="G233" s="271" t="s">
        <v>271</v>
      </c>
      <c r="H233" s="272" t="s">
        <v>248</v>
      </c>
      <c r="I233" s="273" t="s">
        <v>249</v>
      </c>
      <c r="J233" s="271" t="s">
        <v>271</v>
      </c>
      <c r="K233" s="272" t="s">
        <v>248</v>
      </c>
      <c r="L233" s="273" t="s">
        <v>249</v>
      </c>
      <c r="M233" s="22"/>
    </row>
    <row r="234" spans="2:13" ht="15.75" customHeight="1" x14ac:dyDescent="0.15">
      <c r="B234" s="69" t="s">
        <v>41</v>
      </c>
      <c r="C234" s="78" t="s">
        <v>42</v>
      </c>
      <c r="D234" s="300">
        <f>'公表資料（表-２）_新様式'!D866</f>
        <v>4.5999999999999996</v>
      </c>
      <c r="E234" s="301">
        <f>'公表資料（表-２）_新様式'!E866</f>
        <v>4.2</v>
      </c>
      <c r="F234" s="294">
        <f t="shared" ref="F234:F244" si="29">IF(OR(D234="―",E234="―"),"―",E234-D234)</f>
        <v>-0.39999999999999947</v>
      </c>
      <c r="G234" s="300">
        <f>'公表資料（表-２）_新様式'!G866</f>
        <v>4.3</v>
      </c>
      <c r="H234" s="301">
        <f>'公表資料（表-２）_新様式'!H866</f>
        <v>4</v>
      </c>
      <c r="I234" s="294">
        <f t="shared" ref="I234:I244" si="30">IF(OR(G234="―",H234="―"),"―",H234-G234)</f>
        <v>-0.29999999999999982</v>
      </c>
      <c r="J234" s="300">
        <f>'公表資料（表-２）_新様式'!J866</f>
        <v>3.8</v>
      </c>
      <c r="K234" s="301">
        <f>'公表資料（表-２）_新様式'!K866</f>
        <v>3.3</v>
      </c>
      <c r="L234" s="294">
        <f t="shared" ref="L234:L244" si="31">IF(OR(J234="―",K234="―"),"―",K234-J234)</f>
        <v>-0.5</v>
      </c>
      <c r="M234" s="231"/>
    </row>
    <row r="235" spans="2:13" ht="15.75" customHeight="1" x14ac:dyDescent="0.15">
      <c r="B235" s="69"/>
      <c r="C235" s="78" t="s">
        <v>43</v>
      </c>
      <c r="D235" s="300">
        <f>'公表資料（表-２）_新様式'!D867</f>
        <v>4.2</v>
      </c>
      <c r="E235" s="301">
        <f>'公表資料（表-２）_新様式'!E867</f>
        <v>4</v>
      </c>
      <c r="F235" s="294">
        <f t="shared" si="29"/>
        <v>-0.20000000000000018</v>
      </c>
      <c r="G235" s="300">
        <f>'公表資料（表-２）_新様式'!G867</f>
        <v>3.8</v>
      </c>
      <c r="H235" s="301">
        <f>'公表資料（表-２）_新様式'!H867</f>
        <v>3.8</v>
      </c>
      <c r="I235" s="294">
        <f t="shared" si="30"/>
        <v>0</v>
      </c>
      <c r="J235" s="300">
        <f>'公表資料（表-２）_新様式'!J867</f>
        <v>3</v>
      </c>
      <c r="K235" s="301">
        <f>'公表資料（表-２）_新様式'!K867</f>
        <v>2.7</v>
      </c>
      <c r="L235" s="294">
        <f t="shared" si="31"/>
        <v>-0.29999999999999982</v>
      </c>
      <c r="M235" s="231"/>
    </row>
    <row r="236" spans="2:13" ht="15.75" customHeight="1" x14ac:dyDescent="0.15">
      <c r="B236" s="69"/>
      <c r="C236" s="78" t="s">
        <v>44</v>
      </c>
      <c r="D236" s="300">
        <f>'公表資料（表-２）_新様式'!D868</f>
        <v>4.2</v>
      </c>
      <c r="E236" s="301">
        <f>'公表資料（表-２）_新様式'!E868</f>
        <v>4.3</v>
      </c>
      <c r="F236" s="294">
        <f t="shared" si="29"/>
        <v>9.9999999999999645E-2</v>
      </c>
      <c r="G236" s="300">
        <f>'公表資料（表-２）_新様式'!G868</f>
        <v>3.9</v>
      </c>
      <c r="H236" s="301">
        <f>'公表資料（表-２）_新様式'!H868</f>
        <v>3.9</v>
      </c>
      <c r="I236" s="294">
        <f t="shared" si="30"/>
        <v>0</v>
      </c>
      <c r="J236" s="300">
        <f>'公表資料（表-２）_新様式'!J868</f>
        <v>3.3</v>
      </c>
      <c r="K236" s="301">
        <f>'公表資料（表-２）_新様式'!K868</f>
        <v>3.3</v>
      </c>
      <c r="L236" s="294">
        <f t="shared" si="31"/>
        <v>0</v>
      </c>
      <c r="M236" s="231"/>
    </row>
    <row r="237" spans="2:13" ht="15.75" customHeight="1" x14ac:dyDescent="0.15">
      <c r="B237" s="69"/>
      <c r="C237" s="78" t="s">
        <v>45</v>
      </c>
      <c r="D237" s="300">
        <f>'公表資料（表-２）_新様式'!D869</f>
        <v>4.5</v>
      </c>
      <c r="E237" s="301">
        <f>'公表資料（表-２）_新様式'!E869</f>
        <v>3.9</v>
      </c>
      <c r="F237" s="294">
        <f t="shared" si="29"/>
        <v>-0.60000000000000009</v>
      </c>
      <c r="G237" s="300">
        <f>'公表資料（表-２）_新様式'!G869</f>
        <v>3.9</v>
      </c>
      <c r="H237" s="301">
        <f>'公表資料（表-２）_新様式'!H869</f>
        <v>3.4</v>
      </c>
      <c r="I237" s="294">
        <f t="shared" si="30"/>
        <v>-0.5</v>
      </c>
      <c r="J237" s="300">
        <f>'公表資料（表-２）_新様式'!J869</f>
        <v>2.8</v>
      </c>
      <c r="K237" s="301">
        <f>'公表資料（表-２）_新様式'!K869</f>
        <v>2.6</v>
      </c>
      <c r="L237" s="294">
        <f t="shared" si="31"/>
        <v>-0.19999999999999973</v>
      </c>
      <c r="M237" s="231"/>
    </row>
    <row r="238" spans="2:13" ht="15.75" customHeight="1" x14ac:dyDescent="0.15">
      <c r="B238" s="69"/>
      <c r="C238" s="78" t="s">
        <v>46</v>
      </c>
      <c r="D238" s="300">
        <f>'公表資料（表-２）_新様式'!D870</f>
        <v>4.7</v>
      </c>
      <c r="E238" s="301">
        <f>'公表資料（表-２）_新様式'!E870</f>
        <v>4</v>
      </c>
      <c r="F238" s="294">
        <f t="shared" si="29"/>
        <v>-0.70000000000000018</v>
      </c>
      <c r="G238" s="300">
        <f>'公表資料（表-２）_新様式'!G870</f>
        <v>4</v>
      </c>
      <c r="H238" s="301">
        <f>'公表資料（表-２）_新様式'!H870</f>
        <v>3</v>
      </c>
      <c r="I238" s="294">
        <f t="shared" si="30"/>
        <v>-1</v>
      </c>
      <c r="J238" s="300" t="str">
        <f>'公表資料（表-２）_新様式'!J870</f>
        <v>―</v>
      </c>
      <c r="K238" s="301" t="str">
        <f>'公表資料（表-２）_新様式'!K870</f>
        <v>―</v>
      </c>
      <c r="L238" s="294" t="str">
        <f t="shared" si="31"/>
        <v>―</v>
      </c>
      <c r="M238" s="231"/>
    </row>
    <row r="239" spans="2:13" ht="15.75" customHeight="1" x14ac:dyDescent="0.15">
      <c r="B239" s="71"/>
      <c r="C239" s="82" t="s">
        <v>47</v>
      </c>
      <c r="D239" s="300">
        <f>'公表資料（表-２）_新様式'!D871</f>
        <v>4.0999999999999996</v>
      </c>
      <c r="E239" s="301">
        <f>'公表資料（表-２）_新様式'!E871</f>
        <v>4</v>
      </c>
      <c r="F239" s="294">
        <f t="shared" si="29"/>
        <v>-9.9999999999999645E-2</v>
      </c>
      <c r="G239" s="300">
        <f>'公表資料（表-２）_新様式'!G871</f>
        <v>3.6</v>
      </c>
      <c r="H239" s="301">
        <f>'公表資料（表-２）_新様式'!H871</f>
        <v>3.7</v>
      </c>
      <c r="I239" s="294">
        <f t="shared" si="30"/>
        <v>0.10000000000000009</v>
      </c>
      <c r="J239" s="302">
        <f>'公表資料（表-２）_新様式'!J871</f>
        <v>3</v>
      </c>
      <c r="K239" s="303">
        <f>'公表資料（表-２）_新様式'!K871</f>
        <v>2.2999999999999998</v>
      </c>
      <c r="L239" s="304">
        <f t="shared" si="31"/>
        <v>-0.70000000000000018</v>
      </c>
      <c r="M239" s="231"/>
    </row>
    <row r="240" spans="2:13" ht="15.75" customHeight="1" x14ac:dyDescent="0.15">
      <c r="B240" s="69" t="s">
        <v>48</v>
      </c>
      <c r="C240" s="78" t="s">
        <v>183</v>
      </c>
      <c r="D240" s="305">
        <f>'公表資料（表-２）_新様式'!D872</f>
        <v>4.5</v>
      </c>
      <c r="E240" s="306">
        <f>'公表資料（表-２）_新様式'!E872</f>
        <v>4.2</v>
      </c>
      <c r="F240" s="295">
        <f t="shared" si="29"/>
        <v>-0.29999999999999982</v>
      </c>
      <c r="G240" s="305">
        <f>'公表資料（表-２）_新様式'!G872</f>
        <v>3.5</v>
      </c>
      <c r="H240" s="306">
        <f>'公表資料（表-２）_新様式'!H872</f>
        <v>3.4</v>
      </c>
      <c r="I240" s="295">
        <f t="shared" si="30"/>
        <v>-0.10000000000000009</v>
      </c>
      <c r="J240" s="305">
        <f>'公表資料（表-２）_新様式'!J872</f>
        <v>3</v>
      </c>
      <c r="K240" s="306" t="str">
        <f>'公表資料（表-２）_新様式'!K872</f>
        <v>(4.0)</v>
      </c>
      <c r="L240" s="295">
        <f t="shared" si="31"/>
        <v>-7</v>
      </c>
      <c r="M240" s="231"/>
    </row>
    <row r="241" spans="2:13" ht="15.75" customHeight="1" x14ac:dyDescent="0.15">
      <c r="B241" s="69"/>
      <c r="C241" s="78" t="s">
        <v>49</v>
      </c>
      <c r="D241" s="300">
        <f>'公表資料（表-２）_新様式'!D873</f>
        <v>3.9</v>
      </c>
      <c r="E241" s="301">
        <f>'公表資料（表-２）_新様式'!E873</f>
        <v>4.3</v>
      </c>
      <c r="F241" s="294">
        <f t="shared" si="29"/>
        <v>0.39999999999999991</v>
      </c>
      <c r="G241" s="300">
        <f>'公表資料（表-２）_新様式'!G873</f>
        <v>3.6</v>
      </c>
      <c r="H241" s="301">
        <f>'公表資料（表-２）_新様式'!H873</f>
        <v>4.3</v>
      </c>
      <c r="I241" s="294">
        <f t="shared" si="30"/>
        <v>0.69999999999999973</v>
      </c>
      <c r="J241" s="300">
        <f>'公表資料（表-２）_新様式'!J873</f>
        <v>3</v>
      </c>
      <c r="K241" s="301" t="str">
        <f>'公表資料（表-２）_新様式'!K873</f>
        <v>(3.5)</v>
      </c>
      <c r="L241" s="294">
        <f t="shared" si="31"/>
        <v>-6.5</v>
      </c>
      <c r="M241" s="231"/>
    </row>
    <row r="242" spans="2:13" ht="15.75" customHeight="1" x14ac:dyDescent="0.15">
      <c r="B242" s="69"/>
      <c r="C242" s="78" t="s">
        <v>184</v>
      </c>
      <c r="D242" s="300">
        <f>'公表資料（表-２）_新様式'!D874</f>
        <v>4</v>
      </c>
      <c r="E242" s="301">
        <f>'公表資料（表-２）_新様式'!E874</f>
        <v>4.0999999999999996</v>
      </c>
      <c r="F242" s="294">
        <f t="shared" si="29"/>
        <v>9.9999999999999645E-2</v>
      </c>
      <c r="G242" s="300">
        <f>'公表資料（表-２）_新様式'!G874</f>
        <v>3.5</v>
      </c>
      <c r="H242" s="301">
        <f>'公表資料（表-２）_新様式'!H874</f>
        <v>3.8</v>
      </c>
      <c r="I242" s="294">
        <f t="shared" si="30"/>
        <v>0.29999999999999982</v>
      </c>
      <c r="J242" s="300">
        <f>'公表資料（表-２）_新様式'!J874</f>
        <v>2</v>
      </c>
      <c r="K242" s="301" t="str">
        <f>'公表資料（表-２）_新様式'!K874</f>
        <v>(2.0)</v>
      </c>
      <c r="L242" s="294">
        <f t="shared" si="31"/>
        <v>-4</v>
      </c>
      <c r="M242" s="231"/>
    </row>
    <row r="243" spans="2:13" ht="15.75" customHeight="1" x14ac:dyDescent="0.15">
      <c r="B243" s="69"/>
      <c r="C243" s="78" t="s">
        <v>186</v>
      </c>
      <c r="D243" s="300">
        <f>'公表資料（表-２）_新様式'!D876</f>
        <v>4.5</v>
      </c>
      <c r="E243" s="301" t="str">
        <f>'公表資料（表-２）_新様式'!E876</f>
        <v>(4.0)</v>
      </c>
      <c r="F243" s="294">
        <f t="shared" si="29"/>
        <v>-8.5</v>
      </c>
      <c r="G243" s="300">
        <f>'公表資料（表-２）_新様式'!G876</f>
        <v>3.5</v>
      </c>
      <c r="H243" s="301" t="str">
        <f>'公表資料（表-２）_新様式'!H876</f>
        <v>(3.5)</v>
      </c>
      <c r="I243" s="294">
        <f t="shared" si="30"/>
        <v>-7</v>
      </c>
      <c r="J243" s="300">
        <f>'公表資料（表-２）_新様式'!J876</f>
        <v>4</v>
      </c>
      <c r="K243" s="301" t="str">
        <f>'公表資料（表-２）_新様式'!K876</f>
        <v>(2.0)</v>
      </c>
      <c r="L243" s="294">
        <f t="shared" si="31"/>
        <v>-6</v>
      </c>
      <c r="M243" s="231"/>
    </row>
    <row r="244" spans="2:13" ht="15.75" customHeight="1" thickBot="1" x14ac:dyDescent="0.2">
      <c r="B244" s="85" t="s">
        <v>52</v>
      </c>
      <c r="C244" s="74" t="s">
        <v>53</v>
      </c>
      <c r="D244" s="307">
        <f>'公表資料（表-２）_新様式'!D881</f>
        <v>4.5</v>
      </c>
      <c r="E244" s="308">
        <f>'公表資料（表-２）_新様式'!E881</f>
        <v>4.3</v>
      </c>
      <c r="F244" s="293">
        <f t="shared" si="29"/>
        <v>-0.20000000000000018</v>
      </c>
      <c r="G244" s="307">
        <f>'公表資料（表-２）_新様式'!G881</f>
        <v>4.2</v>
      </c>
      <c r="H244" s="308">
        <f>'公表資料（表-２）_新様式'!H881</f>
        <v>3.9</v>
      </c>
      <c r="I244" s="293">
        <f t="shared" si="30"/>
        <v>-0.30000000000000027</v>
      </c>
      <c r="J244" s="307">
        <f>'公表資料（表-２）_新様式'!J881</f>
        <v>3.3</v>
      </c>
      <c r="K244" s="308">
        <f>'公表資料（表-２）_新様式'!K881</f>
        <v>3.1</v>
      </c>
      <c r="L244" s="293">
        <f t="shared" si="31"/>
        <v>-0.19999999999999973</v>
      </c>
      <c r="M244" s="231"/>
    </row>
    <row r="245" spans="2:13" ht="15.75" customHeight="1" thickBot="1" x14ac:dyDescent="0.2">
      <c r="B245" s="24"/>
      <c r="C245" s="24"/>
      <c r="D245" s="297"/>
      <c r="E245" s="297"/>
      <c r="F245" s="297"/>
      <c r="G245" s="297"/>
      <c r="H245" s="297"/>
      <c r="I245" s="297"/>
      <c r="J245" s="297"/>
      <c r="K245" s="297"/>
      <c r="L245" s="297"/>
      <c r="M245" s="22"/>
    </row>
    <row r="246" spans="2:13" ht="15.75" customHeight="1" x14ac:dyDescent="0.15">
      <c r="B246" s="279" t="s">
        <v>272</v>
      </c>
      <c r="C246" s="280"/>
      <c r="D246" s="281">
        <f>ROUND(AVERAGE(D234:D244),2)</f>
        <v>4.34</v>
      </c>
      <c r="E246" s="282">
        <f>ROUND(AVERAGE(E234:E244),2)</f>
        <v>4.13</v>
      </c>
      <c r="F246" s="309">
        <f>E246-D246</f>
        <v>-0.20999999999999996</v>
      </c>
      <c r="G246" s="298">
        <f>ROUND(AVERAGE(G234:G244),2)</f>
        <v>3.8</v>
      </c>
      <c r="H246" s="282">
        <f>ROUND(AVERAGE(H234:H244),2)</f>
        <v>3.72</v>
      </c>
      <c r="I246" s="310">
        <f>H246-G246</f>
        <v>-7.9999999999999627E-2</v>
      </c>
      <c r="J246" s="281">
        <f>ROUND(AVERAGE(J234:J244),2)</f>
        <v>3.12</v>
      </c>
      <c r="K246" s="282">
        <f>ROUND(AVERAGE(K234:K244),2)</f>
        <v>2.88</v>
      </c>
      <c r="L246" s="283">
        <f>K246-J246</f>
        <v>-0.24000000000000021</v>
      </c>
      <c r="M246" s="22"/>
    </row>
    <row r="247" spans="2:13" ht="15.75" customHeight="1" thickBot="1" x14ac:dyDescent="0.2">
      <c r="B247" s="284" t="s">
        <v>273</v>
      </c>
      <c r="C247" s="285"/>
      <c r="D247" s="286">
        <f>ROUND(AVERAGE(D234:D239),2)</f>
        <v>4.38</v>
      </c>
      <c r="E247" s="287">
        <f>ROUND(AVERAGE(E234:E239),2)</f>
        <v>4.07</v>
      </c>
      <c r="F247" s="311">
        <f>E247-D247</f>
        <v>-0.30999999999999961</v>
      </c>
      <c r="G247" s="299">
        <f>ROUND(AVERAGE(G234:G239),2)</f>
        <v>3.92</v>
      </c>
      <c r="H247" s="287">
        <f>ROUND(AVERAGE(H234:H239),2)</f>
        <v>3.63</v>
      </c>
      <c r="I247" s="312">
        <f>H247-G247</f>
        <v>-0.29000000000000004</v>
      </c>
      <c r="J247" s="286">
        <f>ROUND(AVERAGE(J234:J239),2)</f>
        <v>3.18</v>
      </c>
      <c r="K247" s="287">
        <f>ROUND(AVERAGE(K234:K239),2)</f>
        <v>2.84</v>
      </c>
      <c r="L247" s="288">
        <f>K247-J247</f>
        <v>-0.3400000000000003</v>
      </c>
      <c r="M247" s="22"/>
    </row>
    <row r="248" spans="2:13" ht="15.75" customHeight="1" x14ac:dyDescent="0.15">
      <c r="B248" s="24"/>
      <c r="C248" s="24"/>
      <c r="D248" s="23"/>
      <c r="E248" s="23"/>
      <c r="F248" s="23"/>
      <c r="G248" s="23"/>
      <c r="H248" s="23"/>
      <c r="I248" s="23"/>
      <c r="J248" s="23"/>
      <c r="K248" s="23"/>
      <c r="L248" s="23"/>
      <c r="M248" s="22"/>
    </row>
    <row r="249" spans="2:13" s="212" customFormat="1" ht="13.5" customHeight="1" x14ac:dyDescent="0.15">
      <c r="B249" s="289" t="s">
        <v>275</v>
      </c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7"/>
    </row>
    <row r="250" spans="2:13" s="212" customFormat="1" ht="13.5" customHeight="1" x14ac:dyDescent="0.15">
      <c r="B250" s="234" t="s">
        <v>97</v>
      </c>
      <c r="C250" s="544" t="s">
        <v>199</v>
      </c>
      <c r="D250" s="540"/>
      <c r="E250" s="540"/>
      <c r="F250" s="540"/>
      <c r="G250" s="540"/>
      <c r="H250" s="540"/>
      <c r="I250" s="540"/>
      <c r="J250" s="540"/>
      <c r="K250" s="540"/>
      <c r="L250" s="540"/>
      <c r="M250" s="227"/>
    </row>
    <row r="251" spans="2:13" s="212" customFormat="1" ht="13.5" customHeight="1" x14ac:dyDescent="0.15">
      <c r="B251" s="22"/>
      <c r="C251" s="543" t="s">
        <v>200</v>
      </c>
      <c r="D251" s="543"/>
      <c r="E251" s="543"/>
      <c r="F251" s="543"/>
      <c r="G251" s="543"/>
      <c r="H251" s="543"/>
      <c r="I251" s="543"/>
      <c r="J251" s="543"/>
      <c r="K251" s="543"/>
      <c r="L251" s="543"/>
      <c r="M251" s="227"/>
    </row>
    <row r="252" spans="2:13" s="212" customFormat="1" ht="13.5" customHeight="1" x14ac:dyDescent="0.15">
      <c r="B252" s="234" t="s">
        <v>98</v>
      </c>
      <c r="C252" s="544" t="s">
        <v>201</v>
      </c>
      <c r="D252" s="544"/>
      <c r="E252" s="544"/>
      <c r="F252" s="544"/>
      <c r="G252" s="544"/>
      <c r="H252" s="544"/>
      <c r="I252" s="544"/>
      <c r="J252" s="544"/>
      <c r="K252" s="544"/>
      <c r="L252" s="544"/>
      <c r="M252" s="227"/>
    </row>
    <row r="253" spans="2:13" s="212" customFormat="1" ht="13.5" customHeight="1" x14ac:dyDescent="0.15">
      <c r="B253" s="22"/>
      <c r="C253" s="543" t="s">
        <v>168</v>
      </c>
      <c r="D253" s="543"/>
      <c r="E253" s="543"/>
      <c r="F253" s="543"/>
      <c r="G253" s="543"/>
      <c r="H253" s="543"/>
      <c r="I253" s="543"/>
      <c r="J253" s="543"/>
      <c r="K253" s="543"/>
      <c r="L253" s="543"/>
      <c r="M253" s="227"/>
    </row>
    <row r="254" spans="2:13" s="212" customFormat="1" ht="13.5" customHeight="1" x14ac:dyDescent="0.15">
      <c r="B254" s="234" t="s">
        <v>99</v>
      </c>
      <c r="C254" s="544" t="s">
        <v>202</v>
      </c>
      <c r="D254" s="544"/>
      <c r="E254" s="544"/>
      <c r="F254" s="544"/>
      <c r="G254" s="544"/>
      <c r="H254" s="544"/>
      <c r="I254" s="544"/>
      <c r="J254" s="544"/>
      <c r="K254" s="544"/>
      <c r="L254" s="544"/>
      <c r="M254" s="227"/>
    </row>
    <row r="255" spans="2:13" s="212" customFormat="1" ht="13.5" customHeight="1" x14ac:dyDescent="0.15">
      <c r="B255" s="22"/>
      <c r="C255" s="543" t="s">
        <v>203</v>
      </c>
      <c r="D255" s="543"/>
      <c r="E255" s="543"/>
      <c r="F255" s="543"/>
      <c r="G255" s="543"/>
      <c r="H255" s="543"/>
      <c r="I255" s="543"/>
      <c r="J255" s="543"/>
      <c r="K255" s="543"/>
      <c r="L255" s="543"/>
      <c r="M255" s="227"/>
    </row>
    <row r="256" spans="2:13" ht="27" customHeight="1" x14ac:dyDescent="0.15">
      <c r="B256" s="19"/>
      <c r="C256" s="20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</row>
    <row r="257" spans="2:13" ht="27" customHeight="1" x14ac:dyDescent="0.15">
      <c r="B257" s="19"/>
      <c r="C257" s="20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</row>
    <row r="258" spans="2:13" ht="27" customHeight="1" x14ac:dyDescent="0.15">
      <c r="B258" s="19"/>
      <c r="C258" s="20"/>
      <c r="D258" s="235"/>
      <c r="E258" s="235"/>
      <c r="F258" s="235"/>
      <c r="G258" s="235"/>
      <c r="H258" s="235"/>
      <c r="I258" s="235"/>
      <c r="J258" s="235"/>
      <c r="K258" s="235"/>
      <c r="L258" s="235"/>
      <c r="M258" s="90" t="s">
        <v>211</v>
      </c>
    </row>
    <row r="259" spans="2:13" ht="27" customHeight="1" x14ac:dyDescent="0.15">
      <c r="B259" s="50" t="s">
        <v>282</v>
      </c>
      <c r="C259" s="226"/>
      <c r="D259" s="226"/>
      <c r="E259" s="226"/>
      <c r="F259" s="226"/>
      <c r="G259" s="226"/>
      <c r="H259" s="226"/>
      <c r="I259" s="226"/>
      <c r="J259" s="230"/>
      <c r="K259" s="230"/>
      <c r="L259" s="230"/>
      <c r="M259" s="226"/>
    </row>
    <row r="260" spans="2:13" ht="15.75" customHeight="1" thickBot="1" x14ac:dyDescent="0.2">
      <c r="B260" s="551" t="s">
        <v>35</v>
      </c>
      <c r="C260" s="560" t="s">
        <v>270</v>
      </c>
      <c r="D260" s="276" t="s">
        <v>37</v>
      </c>
      <c r="E260" s="276"/>
      <c r="F260" s="276"/>
      <c r="G260" s="276" t="s">
        <v>38</v>
      </c>
      <c r="H260" s="276"/>
      <c r="I260" s="276"/>
      <c r="J260" s="276" t="s">
        <v>39</v>
      </c>
      <c r="K260" s="277"/>
      <c r="L260" s="278"/>
      <c r="M260" s="22"/>
    </row>
    <row r="261" spans="2:13" ht="45.75" customHeight="1" x14ac:dyDescent="0.15">
      <c r="B261" s="552"/>
      <c r="C261" s="554"/>
      <c r="D261" s="271" t="s">
        <v>271</v>
      </c>
      <c r="E261" s="272" t="s">
        <v>248</v>
      </c>
      <c r="F261" s="273" t="s">
        <v>249</v>
      </c>
      <c r="G261" s="271" t="s">
        <v>271</v>
      </c>
      <c r="H261" s="272" t="s">
        <v>248</v>
      </c>
      <c r="I261" s="273" t="s">
        <v>249</v>
      </c>
      <c r="J261" s="271" t="s">
        <v>271</v>
      </c>
      <c r="K261" s="272" t="s">
        <v>248</v>
      </c>
      <c r="L261" s="273" t="s">
        <v>249</v>
      </c>
      <c r="M261" s="22"/>
    </row>
    <row r="262" spans="2:13" ht="15.75" customHeight="1" x14ac:dyDescent="0.15">
      <c r="B262" s="69" t="s">
        <v>41</v>
      </c>
      <c r="C262" s="78" t="s">
        <v>42</v>
      </c>
      <c r="D262" s="300">
        <f>'公表資料（表-２）_新様式'!D944</f>
        <v>3.2</v>
      </c>
      <c r="E262" s="301">
        <f>'公表資料（表-２）_新様式'!E944</f>
        <v>3.6</v>
      </c>
      <c r="F262" s="294">
        <f t="shared" ref="F262:F272" si="32">IF(OR(D262="―",E262="―"),"―",E262-D262)</f>
        <v>0.39999999999999991</v>
      </c>
      <c r="G262" s="300">
        <f>'公表資料（表-２）_新様式'!G944</f>
        <v>2.8</v>
      </c>
      <c r="H262" s="301">
        <f>'公表資料（表-２）_新様式'!H944</f>
        <v>3</v>
      </c>
      <c r="I262" s="294">
        <f t="shared" ref="I262:I272" si="33">IF(OR(G262="―",H262="―"),"―",H262-G262)</f>
        <v>0.20000000000000018</v>
      </c>
      <c r="J262" s="300" t="str">
        <f>'公表資料（表-２）_新様式'!J944</f>
        <v>―</v>
      </c>
      <c r="K262" s="301" t="str">
        <f>'公表資料（表-２）_新様式'!K944</f>
        <v>―</v>
      </c>
      <c r="L262" s="294" t="s">
        <v>23</v>
      </c>
      <c r="M262" s="231"/>
    </row>
    <row r="263" spans="2:13" ht="15.75" customHeight="1" x14ac:dyDescent="0.15">
      <c r="B263" s="69"/>
      <c r="C263" s="78" t="s">
        <v>43</v>
      </c>
      <c r="D263" s="300">
        <f>'公表資料（表-２）_新様式'!D945</f>
        <v>3</v>
      </c>
      <c r="E263" s="301">
        <f>'公表資料（表-２）_新様式'!E945</f>
        <v>4</v>
      </c>
      <c r="F263" s="294">
        <f t="shared" si="32"/>
        <v>1</v>
      </c>
      <c r="G263" s="300">
        <f>'公表資料（表-２）_新様式'!G945</f>
        <v>3.1</v>
      </c>
      <c r="H263" s="301">
        <f>'公表資料（表-２）_新様式'!H945</f>
        <v>3.2</v>
      </c>
      <c r="I263" s="294">
        <f t="shared" si="33"/>
        <v>0.10000000000000009</v>
      </c>
      <c r="J263" s="300" t="str">
        <f>'公表資料（表-２）_新様式'!J945</f>
        <v>―</v>
      </c>
      <c r="K263" s="301" t="str">
        <f>'公表資料（表-２）_新様式'!K945</f>
        <v>―</v>
      </c>
      <c r="L263" s="294" t="s">
        <v>23</v>
      </c>
      <c r="M263" s="231"/>
    </row>
    <row r="264" spans="2:13" ht="15.75" customHeight="1" x14ac:dyDescent="0.15">
      <c r="B264" s="69"/>
      <c r="C264" s="78" t="s">
        <v>44</v>
      </c>
      <c r="D264" s="300">
        <f>'公表資料（表-２）_新様式'!D946</f>
        <v>3.5</v>
      </c>
      <c r="E264" s="301">
        <f>'公表資料（表-２）_新様式'!E946</f>
        <v>3</v>
      </c>
      <c r="F264" s="294">
        <f t="shared" si="32"/>
        <v>-0.5</v>
      </c>
      <c r="G264" s="300">
        <f>'公表資料（表-２）_新様式'!G946</f>
        <v>3.2</v>
      </c>
      <c r="H264" s="301">
        <f>'公表資料（表-２）_新様式'!H946</f>
        <v>3</v>
      </c>
      <c r="I264" s="294">
        <f t="shared" si="33"/>
        <v>-0.20000000000000018</v>
      </c>
      <c r="J264" s="300" t="str">
        <f>'公表資料（表-２）_新様式'!J946</f>
        <v>―</v>
      </c>
      <c r="K264" s="301" t="str">
        <f>'公表資料（表-２）_新様式'!K946</f>
        <v>―</v>
      </c>
      <c r="L264" s="294" t="s">
        <v>23</v>
      </c>
      <c r="M264" s="231"/>
    </row>
    <row r="265" spans="2:13" ht="15.75" customHeight="1" x14ac:dyDescent="0.15">
      <c r="B265" s="69"/>
      <c r="C265" s="78" t="s">
        <v>45</v>
      </c>
      <c r="D265" s="300">
        <f>'公表資料（表-２）_新様式'!D947</f>
        <v>3</v>
      </c>
      <c r="E265" s="301">
        <f>'公表資料（表-２）_新様式'!E947</f>
        <v>3.9</v>
      </c>
      <c r="F265" s="294">
        <f t="shared" si="32"/>
        <v>0.89999999999999991</v>
      </c>
      <c r="G265" s="300">
        <f>'公表資料（表-２）_新様式'!G947</f>
        <v>2.9</v>
      </c>
      <c r="H265" s="301">
        <f>'公表資料（表-２）_新様式'!H947</f>
        <v>3.2</v>
      </c>
      <c r="I265" s="294">
        <f t="shared" si="33"/>
        <v>0.30000000000000027</v>
      </c>
      <c r="J265" s="300" t="str">
        <f>'公表資料（表-２）_新様式'!J947</f>
        <v>―</v>
      </c>
      <c r="K265" s="301" t="str">
        <f>'公表資料（表-２）_新様式'!K947</f>
        <v>―</v>
      </c>
      <c r="L265" s="294" t="s">
        <v>23</v>
      </c>
      <c r="M265" s="231"/>
    </row>
    <row r="266" spans="2:13" ht="15.75" customHeight="1" x14ac:dyDescent="0.15">
      <c r="B266" s="69"/>
      <c r="C266" s="78" t="s">
        <v>46</v>
      </c>
      <c r="D266" s="300">
        <f>'公表資料（表-２）_新様式'!D948</f>
        <v>3.9</v>
      </c>
      <c r="E266" s="301">
        <f>'公表資料（表-２）_新様式'!E948</f>
        <v>3.4</v>
      </c>
      <c r="F266" s="294">
        <f t="shared" si="32"/>
        <v>-0.5</v>
      </c>
      <c r="G266" s="300">
        <f>'公表資料（表-２）_新様式'!G948</f>
        <v>2.6</v>
      </c>
      <c r="H266" s="301">
        <f>'公表資料（表-２）_新様式'!H948</f>
        <v>2.9</v>
      </c>
      <c r="I266" s="294">
        <f t="shared" si="33"/>
        <v>0.29999999999999982</v>
      </c>
      <c r="J266" s="300" t="str">
        <f>'公表資料（表-２）_新様式'!J948</f>
        <v>―</v>
      </c>
      <c r="K266" s="301" t="str">
        <f>'公表資料（表-２）_新様式'!K948</f>
        <v>―</v>
      </c>
      <c r="L266" s="294" t="s">
        <v>23</v>
      </c>
      <c r="M266" s="231"/>
    </row>
    <row r="267" spans="2:13" ht="15.75" customHeight="1" x14ac:dyDescent="0.15">
      <c r="B267" s="71"/>
      <c r="C267" s="82" t="s">
        <v>47</v>
      </c>
      <c r="D267" s="300">
        <f>'公表資料（表-２）_新様式'!D949</f>
        <v>3.6</v>
      </c>
      <c r="E267" s="301">
        <f>'公表資料（表-２）_新様式'!E949</f>
        <v>3.6</v>
      </c>
      <c r="F267" s="294">
        <f t="shared" si="32"/>
        <v>0</v>
      </c>
      <c r="G267" s="300">
        <f>'公表資料（表-２）_新様式'!G949</f>
        <v>2.9</v>
      </c>
      <c r="H267" s="301">
        <f>'公表資料（表-２）_新様式'!H949</f>
        <v>2.9</v>
      </c>
      <c r="I267" s="294">
        <f t="shared" si="33"/>
        <v>0</v>
      </c>
      <c r="J267" s="302" t="str">
        <f>'公表資料（表-２）_新様式'!J949</f>
        <v>―</v>
      </c>
      <c r="K267" s="303" t="str">
        <f>'公表資料（表-２）_新様式'!K949</f>
        <v>―</v>
      </c>
      <c r="L267" s="304" t="s">
        <v>23</v>
      </c>
      <c r="M267" s="231"/>
    </row>
    <row r="268" spans="2:13" ht="15.75" customHeight="1" x14ac:dyDescent="0.15">
      <c r="B268" s="69" t="s">
        <v>48</v>
      </c>
      <c r="C268" s="78" t="s">
        <v>183</v>
      </c>
      <c r="D268" s="305">
        <f>'公表資料（表-２）_新様式'!D950</f>
        <v>3.3</v>
      </c>
      <c r="E268" s="306">
        <f>'公表資料（表-２）_新様式'!E950</f>
        <v>3.1</v>
      </c>
      <c r="F268" s="295">
        <f t="shared" si="32"/>
        <v>-0.19999999999999973</v>
      </c>
      <c r="G268" s="305">
        <f>'公表資料（表-２）_新様式'!G950</f>
        <v>2.8</v>
      </c>
      <c r="H268" s="306">
        <f>'公表資料（表-２）_新様式'!H950</f>
        <v>2.8</v>
      </c>
      <c r="I268" s="295">
        <f t="shared" si="33"/>
        <v>0</v>
      </c>
      <c r="J268" s="305" t="str">
        <f>'公表資料（表-２）_新様式'!J950</f>
        <v>―</v>
      </c>
      <c r="K268" s="306" t="str">
        <f>'公表資料（表-２）_新様式'!K950</f>
        <v>―</v>
      </c>
      <c r="L268" s="295" t="s">
        <v>23</v>
      </c>
      <c r="M268" s="231"/>
    </row>
    <row r="269" spans="2:13" ht="15.75" customHeight="1" x14ac:dyDescent="0.15">
      <c r="B269" s="69"/>
      <c r="C269" s="78" t="s">
        <v>49</v>
      </c>
      <c r="D269" s="300">
        <f>'公表資料（表-２）_新様式'!D951</f>
        <v>3.1</v>
      </c>
      <c r="E269" s="301">
        <f>'公表資料（表-２）_新様式'!E951</f>
        <v>3.4</v>
      </c>
      <c r="F269" s="294">
        <f t="shared" si="32"/>
        <v>0.29999999999999982</v>
      </c>
      <c r="G269" s="300">
        <f>'公表資料（表-２）_新様式'!G951</f>
        <v>2.8</v>
      </c>
      <c r="H269" s="301">
        <f>'公表資料（表-２）_新様式'!H951</f>
        <v>2.9</v>
      </c>
      <c r="I269" s="294">
        <f t="shared" si="33"/>
        <v>0.10000000000000009</v>
      </c>
      <c r="J269" s="300" t="str">
        <f>'公表資料（表-２）_新様式'!J951</f>
        <v>―</v>
      </c>
      <c r="K269" s="301" t="str">
        <f>'公表資料（表-２）_新様式'!K951</f>
        <v>―</v>
      </c>
      <c r="L269" s="294" t="s">
        <v>23</v>
      </c>
      <c r="M269" s="231"/>
    </row>
    <row r="270" spans="2:13" ht="15.75" customHeight="1" x14ac:dyDescent="0.15">
      <c r="B270" s="69"/>
      <c r="C270" s="78" t="s">
        <v>184</v>
      </c>
      <c r="D270" s="300">
        <f>'公表資料（表-２）_新様式'!D952</f>
        <v>3.3</v>
      </c>
      <c r="E270" s="301">
        <f>'公表資料（表-２）_新様式'!E952</f>
        <v>3.5</v>
      </c>
      <c r="F270" s="294">
        <f t="shared" si="32"/>
        <v>0.20000000000000018</v>
      </c>
      <c r="G270" s="300">
        <f>'公表資料（表-２）_新様式'!G952</f>
        <v>3</v>
      </c>
      <c r="H270" s="301">
        <f>'公表資料（表-２）_新様式'!H952</f>
        <v>3</v>
      </c>
      <c r="I270" s="294">
        <f t="shared" si="33"/>
        <v>0</v>
      </c>
      <c r="J270" s="300" t="str">
        <f>'公表資料（表-２）_新様式'!J952</f>
        <v>―</v>
      </c>
      <c r="K270" s="301" t="str">
        <f>'公表資料（表-２）_新様式'!K952</f>
        <v>―</v>
      </c>
      <c r="L270" s="294" t="s">
        <v>23</v>
      </c>
      <c r="M270" s="231"/>
    </row>
    <row r="271" spans="2:13" ht="15.75" customHeight="1" x14ac:dyDescent="0.15">
      <c r="B271" s="69"/>
      <c r="C271" s="78" t="s">
        <v>186</v>
      </c>
      <c r="D271" s="300">
        <f>'公表資料（表-２）_新様式'!D954</f>
        <v>3.8</v>
      </c>
      <c r="E271" s="301">
        <f>'公表資料（表-２）_新様式'!E954</f>
        <v>3.8</v>
      </c>
      <c r="F271" s="294">
        <f t="shared" si="32"/>
        <v>0</v>
      </c>
      <c r="G271" s="300">
        <f>'公表資料（表-２）_新様式'!G954</f>
        <v>2.5</v>
      </c>
      <c r="H271" s="301">
        <f>'公表資料（表-２）_新様式'!H954</f>
        <v>2.8</v>
      </c>
      <c r="I271" s="294">
        <f t="shared" si="33"/>
        <v>0.29999999999999982</v>
      </c>
      <c r="J271" s="300" t="str">
        <f>'公表資料（表-２）_新様式'!J954</f>
        <v>―</v>
      </c>
      <c r="K271" s="301" t="str">
        <f>'公表資料（表-２）_新様式'!K954</f>
        <v>―</v>
      </c>
      <c r="L271" s="294" t="s">
        <v>23</v>
      </c>
      <c r="M271" s="231"/>
    </row>
    <row r="272" spans="2:13" ht="15.75" customHeight="1" thickBot="1" x14ac:dyDescent="0.2">
      <c r="B272" s="85" t="s">
        <v>52</v>
      </c>
      <c r="C272" s="74" t="s">
        <v>53</v>
      </c>
      <c r="D272" s="307">
        <f>'公表資料（表-２）_新様式'!D959</f>
        <v>3.6</v>
      </c>
      <c r="E272" s="308">
        <f>'公表資料（表-２）_新様式'!E959</f>
        <v>3.2</v>
      </c>
      <c r="F272" s="293">
        <f t="shared" si="32"/>
        <v>-0.39999999999999991</v>
      </c>
      <c r="G272" s="307">
        <f>'公表資料（表-２）_新様式'!G959</f>
        <v>3.2</v>
      </c>
      <c r="H272" s="308">
        <f>'公表資料（表-２）_新様式'!H959</f>
        <v>3.1</v>
      </c>
      <c r="I272" s="293">
        <f t="shared" si="33"/>
        <v>-0.10000000000000009</v>
      </c>
      <c r="J272" s="307" t="s">
        <v>23</v>
      </c>
      <c r="K272" s="308" t="s">
        <v>23</v>
      </c>
      <c r="L272" s="293" t="s">
        <v>23</v>
      </c>
      <c r="M272" s="231"/>
    </row>
    <row r="273" spans="2:13" ht="15.75" customHeight="1" thickBot="1" x14ac:dyDescent="0.2">
      <c r="B273" s="24"/>
      <c r="C273" s="24"/>
      <c r="D273" s="297"/>
      <c r="E273" s="297"/>
      <c r="F273" s="297"/>
      <c r="G273" s="297"/>
      <c r="H273" s="297"/>
      <c r="I273" s="297"/>
      <c r="J273" s="297"/>
      <c r="K273" s="297"/>
      <c r="L273" s="297"/>
      <c r="M273" s="22"/>
    </row>
    <row r="274" spans="2:13" ht="15.75" customHeight="1" x14ac:dyDescent="0.15">
      <c r="B274" s="279" t="s">
        <v>272</v>
      </c>
      <c r="C274" s="280"/>
      <c r="D274" s="281">
        <f>ROUND(AVERAGE(D262:D272),2)</f>
        <v>3.39</v>
      </c>
      <c r="E274" s="282">
        <f>ROUND(AVERAGE(E262:E272),2)</f>
        <v>3.5</v>
      </c>
      <c r="F274" s="309">
        <f>E274-D274</f>
        <v>0.10999999999999988</v>
      </c>
      <c r="G274" s="298">
        <f>ROUND(AVERAGE(G262:G272),2)</f>
        <v>2.89</v>
      </c>
      <c r="H274" s="282">
        <f>ROUND(AVERAGE(H262:H272),2)</f>
        <v>2.98</v>
      </c>
      <c r="I274" s="310">
        <f>H274-G274</f>
        <v>8.9999999999999858E-2</v>
      </c>
      <c r="J274" s="281" t="s">
        <v>23</v>
      </c>
      <c r="K274" s="282" t="s">
        <v>23</v>
      </c>
      <c r="L274" s="283" t="s">
        <v>23</v>
      </c>
      <c r="M274" s="22"/>
    </row>
    <row r="275" spans="2:13" ht="15.75" customHeight="1" thickBot="1" x14ac:dyDescent="0.2">
      <c r="B275" s="284" t="s">
        <v>273</v>
      </c>
      <c r="C275" s="285"/>
      <c r="D275" s="286">
        <f>ROUND(AVERAGE(D262:D267),2)</f>
        <v>3.37</v>
      </c>
      <c r="E275" s="287">
        <f>ROUND(AVERAGE(E262:E267),2)</f>
        <v>3.58</v>
      </c>
      <c r="F275" s="311">
        <f>E275-D275</f>
        <v>0.20999999999999996</v>
      </c>
      <c r="G275" s="299">
        <f>ROUND(AVERAGE(G262:G267),2)</f>
        <v>2.92</v>
      </c>
      <c r="H275" s="287">
        <f>ROUND(AVERAGE(H262:H267),2)</f>
        <v>3.03</v>
      </c>
      <c r="I275" s="312">
        <f>H275-G275</f>
        <v>0.10999999999999988</v>
      </c>
      <c r="J275" s="286" t="s">
        <v>23</v>
      </c>
      <c r="K275" s="287" t="s">
        <v>23</v>
      </c>
      <c r="L275" s="288" t="s">
        <v>23</v>
      </c>
      <c r="M275" s="22"/>
    </row>
    <row r="276" spans="2:13" ht="15.75" customHeight="1" x14ac:dyDescent="0.15">
      <c r="B276" s="24"/>
      <c r="C276" s="24"/>
      <c r="D276" s="23"/>
      <c r="E276" s="23"/>
      <c r="F276" s="23"/>
      <c r="G276" s="23"/>
      <c r="H276" s="23"/>
      <c r="I276" s="23"/>
      <c r="J276" s="23"/>
      <c r="K276" s="23"/>
      <c r="L276" s="23"/>
      <c r="M276" s="22"/>
    </row>
    <row r="277" spans="2:13" s="212" customFormat="1" ht="13.5" customHeight="1" x14ac:dyDescent="0.15">
      <c r="B277" s="289" t="s">
        <v>275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7"/>
    </row>
    <row r="278" spans="2:13" s="212" customFormat="1" ht="13.5" customHeight="1" x14ac:dyDescent="0.15">
      <c r="B278" s="234" t="s">
        <v>97</v>
      </c>
      <c r="C278" s="544" t="s">
        <v>199</v>
      </c>
      <c r="D278" s="540"/>
      <c r="E278" s="540"/>
      <c r="F278" s="540"/>
      <c r="G278" s="540"/>
      <c r="H278" s="540"/>
      <c r="I278" s="540"/>
      <c r="J278" s="540"/>
      <c r="K278" s="540"/>
      <c r="L278" s="540"/>
      <c r="M278" s="227"/>
    </row>
    <row r="279" spans="2:13" s="212" customFormat="1" ht="13.5" customHeight="1" x14ac:dyDescent="0.15">
      <c r="B279" s="22"/>
      <c r="C279" s="543" t="s">
        <v>200</v>
      </c>
      <c r="D279" s="543"/>
      <c r="E279" s="543"/>
      <c r="F279" s="543"/>
      <c r="G279" s="543"/>
      <c r="H279" s="543"/>
      <c r="I279" s="543"/>
      <c r="J279" s="543"/>
      <c r="K279" s="543"/>
      <c r="L279" s="543"/>
      <c r="M279" s="227"/>
    </row>
    <row r="280" spans="2:13" s="212" customFormat="1" ht="13.5" customHeight="1" x14ac:dyDescent="0.15">
      <c r="B280" s="234" t="s">
        <v>98</v>
      </c>
      <c r="C280" s="544" t="s">
        <v>201</v>
      </c>
      <c r="D280" s="544"/>
      <c r="E280" s="544"/>
      <c r="F280" s="544"/>
      <c r="G280" s="544"/>
      <c r="H280" s="544"/>
      <c r="I280" s="544"/>
      <c r="J280" s="544"/>
      <c r="K280" s="544"/>
      <c r="L280" s="544"/>
      <c r="M280" s="227"/>
    </row>
    <row r="281" spans="2:13" s="212" customFormat="1" ht="13.5" customHeight="1" x14ac:dyDescent="0.15">
      <c r="B281" s="22"/>
      <c r="C281" s="543" t="s">
        <v>168</v>
      </c>
      <c r="D281" s="543"/>
      <c r="E281" s="543"/>
      <c r="F281" s="543"/>
      <c r="G281" s="543"/>
      <c r="H281" s="543"/>
      <c r="I281" s="543"/>
      <c r="J281" s="543"/>
      <c r="K281" s="543"/>
      <c r="L281" s="543"/>
      <c r="M281" s="227"/>
    </row>
    <row r="282" spans="2:13" s="212" customFormat="1" ht="13.5" customHeight="1" x14ac:dyDescent="0.15">
      <c r="B282" s="234" t="s">
        <v>99</v>
      </c>
      <c r="C282" s="544" t="s">
        <v>202</v>
      </c>
      <c r="D282" s="544"/>
      <c r="E282" s="544"/>
      <c r="F282" s="544"/>
      <c r="G282" s="544"/>
      <c r="H282" s="544"/>
      <c r="I282" s="544"/>
      <c r="J282" s="544"/>
      <c r="K282" s="544"/>
      <c r="L282" s="544"/>
      <c r="M282" s="227"/>
    </row>
    <row r="283" spans="2:13" s="212" customFormat="1" ht="13.5" customHeight="1" x14ac:dyDescent="0.15">
      <c r="B283" s="22"/>
      <c r="C283" s="543" t="s">
        <v>203</v>
      </c>
      <c r="D283" s="543"/>
      <c r="E283" s="543"/>
      <c r="F283" s="543"/>
      <c r="G283" s="543"/>
      <c r="H283" s="543"/>
      <c r="I283" s="543"/>
      <c r="J283" s="543"/>
      <c r="K283" s="543"/>
      <c r="L283" s="543"/>
      <c r="M283" s="227"/>
    </row>
  </sheetData>
  <mergeCells count="58">
    <mergeCell ref="C282:L282"/>
    <mergeCell ref="C283:L283"/>
    <mergeCell ref="C278:L278"/>
    <mergeCell ref="C279:L279"/>
    <mergeCell ref="B260:B261"/>
    <mergeCell ref="C260:C261"/>
    <mergeCell ref="C280:L280"/>
    <mergeCell ref="C281:L281"/>
    <mergeCell ref="C252:L252"/>
    <mergeCell ref="C253:L253"/>
    <mergeCell ref="C254:L254"/>
    <mergeCell ref="C255:L255"/>
    <mergeCell ref="B232:B233"/>
    <mergeCell ref="C232:C233"/>
    <mergeCell ref="C250:L250"/>
    <mergeCell ref="C251:L251"/>
    <mergeCell ref="C191:L191"/>
    <mergeCell ref="B214:B215"/>
    <mergeCell ref="C214:C215"/>
    <mergeCell ref="B168:B169"/>
    <mergeCell ref="C168:C169"/>
    <mergeCell ref="C186:L186"/>
    <mergeCell ref="C187:L187"/>
    <mergeCell ref="B196:B197"/>
    <mergeCell ref="C196:C197"/>
    <mergeCell ref="C188:L188"/>
    <mergeCell ref="C189:L189"/>
    <mergeCell ref="C190:L190"/>
    <mergeCell ref="B67:B68"/>
    <mergeCell ref="C67:C68"/>
    <mergeCell ref="B150:B151"/>
    <mergeCell ref="C150:C151"/>
    <mergeCell ref="B103:B104"/>
    <mergeCell ref="C103:C104"/>
    <mergeCell ref="C121:L121"/>
    <mergeCell ref="C122:L122"/>
    <mergeCell ref="C123:L123"/>
    <mergeCell ref="C124:L124"/>
    <mergeCell ref="B85:B86"/>
    <mergeCell ref="C85:C86"/>
    <mergeCell ref="C125:L125"/>
    <mergeCell ref="C126:L126"/>
    <mergeCell ref="B132:B133"/>
    <mergeCell ref="C132:C133"/>
    <mergeCell ref="C63:L63"/>
    <mergeCell ref="C64:L64"/>
    <mergeCell ref="B23:B24"/>
    <mergeCell ref="C23:C24"/>
    <mergeCell ref="B41:B42"/>
    <mergeCell ref="C41:C42"/>
    <mergeCell ref="C59:L59"/>
    <mergeCell ref="C60:L60"/>
    <mergeCell ref="C61:L61"/>
    <mergeCell ref="B2:L2"/>
    <mergeCell ref="B3:L3"/>
    <mergeCell ref="B5:B6"/>
    <mergeCell ref="C5:C6"/>
    <mergeCell ref="C62:L62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65" firstPageNumber="5" orientation="portrait" horizontalDpi="400" verticalDpi="400" r:id="rId1"/>
  <headerFooter alignWithMargins="0">
    <oddFooter>&amp;C&amp;18- &amp;P -</oddFooter>
  </headerFooter>
  <rowBreaks count="4" manualBreakCount="4">
    <brk id="64" max="16383" man="1"/>
    <brk id="129" max="16383" man="1"/>
    <brk id="193" max="16383" man="1"/>
    <brk id="2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公表資料（表-１）</vt:lpstr>
      <vt:lpstr>参考資料（前月差）</vt:lpstr>
      <vt:lpstr>公表資料（表-２）</vt:lpstr>
      <vt:lpstr>公表資料（表-２）前月</vt:lpstr>
      <vt:lpstr>公表資料（表-２）_新様式</vt:lpstr>
      <vt:lpstr>公表資料（参考-２）_新様式</vt:lpstr>
      <vt:lpstr>'公表資料（参考-２）_新様式'!Print_Area</vt:lpstr>
      <vt:lpstr>'公表資料（表-１）'!Print_Area</vt:lpstr>
      <vt:lpstr>'公表資料（表-２）'!Print_Area</vt:lpstr>
      <vt:lpstr>'公表資料（表-２）_新様式'!Print_Area</vt:lpstr>
      <vt:lpstr>'公表資料（表-２）前月'!Print_Area</vt:lpstr>
      <vt:lpstr>'参考資料（前月差）'!Print_Area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2022-06-21T02:32:23Z</cp:lastPrinted>
  <dcterms:created xsi:type="dcterms:W3CDTF">2001-02-13T08:26:27Z</dcterms:created>
  <dcterms:modified xsi:type="dcterms:W3CDTF">2022-06-21T06:02:32Z</dcterms:modified>
</cp:coreProperties>
</file>