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R03年度作業\20211227\24-道路統計年報\道路統計年報２０２１（道路事業費分）\令和元年度の道路事業費\"/>
    </mc:Choice>
  </mc:AlternateContent>
  <xr:revisionPtr revIDLastSave="0" documentId="8_{B71D7E90-54A1-4EC4-A033-3DDE29DA9C88}" xr6:coauthVersionLast="47" xr6:coauthVersionMax="47" xr10:uidLastSave="{00000000-0000-0000-0000-000000000000}"/>
  <bookViews>
    <workbookView xWindow="2370" yWindow="345" windowWidth="23730" windowHeight="17055"/>
  </bookViews>
  <sheets>
    <sheet name="126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9" i="1" s="1"/>
  <c r="F18" i="1"/>
  <c r="F17" i="1"/>
  <c r="H19" i="1"/>
  <c r="C11" i="1"/>
  <c r="H10" i="1"/>
  <c r="H9" i="1"/>
  <c r="H8" i="1"/>
  <c r="H11" i="1" s="1"/>
  <c r="B26" i="1"/>
  <c r="B25" i="1"/>
  <c r="B24" i="1"/>
  <c r="G19" i="1"/>
  <c r="G11" i="1"/>
  <c r="D11" i="1"/>
  <c r="B11" i="1"/>
  <c r="C27" i="1"/>
  <c r="E19" i="1"/>
  <c r="D19" i="1"/>
  <c r="C19" i="1"/>
  <c r="B19" i="1"/>
  <c r="F11" i="1"/>
  <c r="E11" i="1"/>
  <c r="B27" i="1"/>
</calcChain>
</file>

<file path=xl/sharedStrings.xml><?xml version="1.0" encoding="utf-8"?>
<sst xmlns="http://schemas.openxmlformats.org/spreadsheetml/2006/main" count="41" uniqueCount="29">
  <si>
    <t>高速道路</t>
  </si>
  <si>
    <t>（単位：千円）</t>
    <rPh sb="1" eb="3">
      <t>タンイ</t>
    </rPh>
    <rPh sb="4" eb="6">
      <t>センエン</t>
    </rPh>
    <phoneticPr fontId="2"/>
  </si>
  <si>
    <t>公　社　名</t>
    <rPh sb="0" eb="1">
      <t>コウ</t>
    </rPh>
    <rPh sb="2" eb="3">
      <t>シャ</t>
    </rPh>
    <rPh sb="4" eb="5">
      <t>メイ</t>
    </rPh>
    <phoneticPr fontId="2"/>
  </si>
  <si>
    <t>支　　　　　　　　　　　　　　　　　　　出</t>
    <rPh sb="0" eb="21">
      <t>シシュツ</t>
    </rPh>
    <phoneticPr fontId="2"/>
  </si>
  <si>
    <t>関連街路</t>
    <rPh sb="0" eb="2">
      <t>カンレン</t>
    </rPh>
    <rPh sb="2" eb="3">
      <t>ガイ</t>
    </rPh>
    <rPh sb="3" eb="4">
      <t>ロ</t>
    </rPh>
    <phoneticPr fontId="2"/>
  </si>
  <si>
    <t>調査費</t>
    <rPh sb="0" eb="3">
      <t>チョウサヒ</t>
    </rPh>
    <phoneticPr fontId="2"/>
  </si>
  <si>
    <t>一般管理費</t>
    <rPh sb="0" eb="5">
      <t>イッパンカンリヒ</t>
    </rPh>
    <phoneticPr fontId="2"/>
  </si>
  <si>
    <t>建設利息</t>
    <rPh sb="0" eb="4">
      <t>ケンセツリソク</t>
    </rPh>
    <phoneticPr fontId="2"/>
  </si>
  <si>
    <t>利子補給</t>
    <rPh sb="0" eb="4">
      <t>リシホキュウ</t>
    </rPh>
    <phoneticPr fontId="2"/>
  </si>
  <si>
    <t>合計</t>
    <rPh sb="0" eb="2">
      <t>ゴウケイ</t>
    </rPh>
    <phoneticPr fontId="2"/>
  </si>
  <si>
    <t>建設費</t>
    <rPh sb="0" eb="3">
      <t>ケンセツヒ</t>
    </rPh>
    <phoneticPr fontId="2"/>
  </si>
  <si>
    <t>分担金</t>
    <rPh sb="0" eb="3">
      <t>ブンタンキン</t>
    </rPh>
    <phoneticPr fontId="2"/>
  </si>
  <si>
    <t>対象額</t>
    <rPh sb="0" eb="2">
      <t>タイショウ</t>
    </rPh>
    <rPh sb="2" eb="3">
      <t>ガク</t>
    </rPh>
    <phoneticPr fontId="2"/>
  </si>
  <si>
    <t>名古屋高速道路公社</t>
    <rPh sb="0" eb="3">
      <t>ナゴヤ</t>
    </rPh>
    <rPh sb="3" eb="5">
      <t>コウソク</t>
    </rPh>
    <rPh sb="5" eb="7">
      <t>ドウロ</t>
    </rPh>
    <rPh sb="7" eb="9">
      <t>コウシャ</t>
    </rPh>
    <phoneticPr fontId="2"/>
  </si>
  <si>
    <t>福岡北九州
高速道路公社</t>
    <rPh sb="0" eb="2">
      <t>フクオカ</t>
    </rPh>
    <rPh sb="2" eb="5">
      <t>キタキュウシュウ</t>
    </rPh>
    <rPh sb="6" eb="10">
      <t>コウソクドウロ</t>
    </rPh>
    <rPh sb="10" eb="12">
      <t>コウシャ</t>
    </rPh>
    <phoneticPr fontId="2"/>
  </si>
  <si>
    <t>広島高速道路公社</t>
    <rPh sb="0" eb="2">
      <t>ヒロシマ</t>
    </rPh>
    <rPh sb="2" eb="6">
      <t>コウソクドウロ</t>
    </rPh>
    <rPh sb="6" eb="8">
      <t>コウシャ</t>
    </rPh>
    <phoneticPr fontId="2"/>
  </si>
  <si>
    <t>計</t>
    <rPh sb="0" eb="1">
      <t>ケイ</t>
    </rPh>
    <phoneticPr fontId="2"/>
  </si>
  <si>
    <t>収　　　　　　　　　　　　　　　　　　　入</t>
    <rPh sb="0" eb="1">
      <t>オサム</t>
    </rPh>
    <rPh sb="20" eb="21">
      <t>イリ</t>
    </rPh>
    <phoneticPr fontId="2"/>
  </si>
  <si>
    <t>県市の出資金</t>
    <rPh sb="0" eb="1">
      <t>ケン</t>
    </rPh>
    <rPh sb="1" eb="2">
      <t>シ</t>
    </rPh>
    <rPh sb="3" eb="6">
      <t>シュッシキン</t>
    </rPh>
    <phoneticPr fontId="2"/>
  </si>
  <si>
    <t>貸付金</t>
    <rPh sb="0" eb="3">
      <t>カシツケキン</t>
    </rPh>
    <phoneticPr fontId="2"/>
  </si>
  <si>
    <t>特別転貸金</t>
    <rPh sb="0" eb="2">
      <t>トクベツ</t>
    </rPh>
    <rPh sb="2" eb="4">
      <t>テンタイ</t>
    </rPh>
    <rPh sb="4" eb="5">
      <t>キン</t>
    </rPh>
    <phoneticPr fontId="2"/>
  </si>
  <si>
    <t>民間資金</t>
    <rPh sb="0" eb="4">
      <t>ミンカンシキン</t>
    </rPh>
    <phoneticPr fontId="2"/>
  </si>
  <si>
    <t>関連街路</t>
    <rPh sb="0" eb="2">
      <t>カンレン</t>
    </rPh>
    <rPh sb="2" eb="4">
      <t>ガイロ</t>
    </rPh>
    <phoneticPr fontId="2"/>
  </si>
  <si>
    <t>利子補給金</t>
    <rPh sb="0" eb="2">
      <t>リシ</t>
    </rPh>
    <rPh sb="2" eb="5">
      <t>ホキュウキン</t>
    </rPh>
    <phoneticPr fontId="2"/>
  </si>
  <si>
    <t>交付金</t>
    <rPh sb="0" eb="3">
      <t>コウフキン</t>
    </rPh>
    <phoneticPr fontId="2"/>
  </si>
  <si>
    <t>収　　入</t>
    <rPh sb="0" eb="1">
      <t>オサム</t>
    </rPh>
    <rPh sb="3" eb="4">
      <t>イリ</t>
    </rPh>
    <phoneticPr fontId="2"/>
  </si>
  <si>
    <t>維持改良費</t>
    <rPh sb="0" eb="2">
      <t>イジ</t>
    </rPh>
    <rPh sb="2" eb="5">
      <t>カイリョウヒ</t>
    </rPh>
    <phoneticPr fontId="2"/>
  </si>
  <si>
    <t>表１２６－７</t>
    <phoneticPr fontId="2"/>
  </si>
  <si>
    <t>令和元年度　指定都市高速道路公社の有料道路事業（決算額）</t>
    <rPh sb="0" eb="2">
      <t>レイワ</t>
    </rPh>
    <rPh sb="2" eb="4">
      <t>ガンネン</t>
    </rPh>
    <rPh sb="3" eb="5">
      <t>ネンド</t>
    </rPh>
    <rPh sb="6" eb="10">
      <t>シテイトシ</t>
    </rPh>
    <rPh sb="10" eb="14">
      <t>コウソクドウロ</t>
    </rPh>
    <rPh sb="14" eb="16">
      <t>コウシャ</t>
    </rPh>
    <rPh sb="17" eb="21">
      <t>ユウリョウドウロ</t>
    </rPh>
    <rPh sb="21" eb="23">
      <t>ジギョウ</t>
    </rPh>
    <rPh sb="24" eb="26">
      <t>ケッサン</t>
    </rPh>
    <rPh sb="26" eb="2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</si>
</sst>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38" fontId="3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Continuous" vertical="center"/>
    </xf>
    <xf numFmtId="38" fontId="4" fillId="0" borderId="2" xfId="1" applyFont="1" applyBorder="1" applyAlignment="1">
      <alignment horizontal="centerContinuous" vertical="center"/>
    </xf>
    <xf numFmtId="38" fontId="4" fillId="0" borderId="2" xfId="1" applyFont="1" applyBorder="1" applyAlignment="1">
      <alignment horizontal="centerContinuous" vertical="center" wrapText="1"/>
    </xf>
    <xf numFmtId="38" fontId="4" fillId="0" borderId="3" xfId="1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38" fontId="4" fillId="0" borderId="5" xfId="1" applyFont="1" applyBorder="1" applyAlignment="1">
      <alignment horizontal="distributed" vertical="center"/>
    </xf>
    <xf numFmtId="38" fontId="4" fillId="0" borderId="5" xfId="1" applyFont="1" applyBorder="1" applyAlignment="1">
      <alignment horizontal="distributed" vertical="center" wrapText="1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centerContinuous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 wrapText="1"/>
    </xf>
    <xf numFmtId="38" fontId="4" fillId="0" borderId="15" xfId="1" applyFont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3" xfId="1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38" fontId="4" fillId="0" borderId="24" xfId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38" fontId="4" fillId="0" borderId="18" xfId="1" applyFont="1" applyBorder="1" applyAlignment="1">
      <alignment horizontal="distributed" vertical="center"/>
    </xf>
    <xf numFmtId="0" fontId="1" fillId="0" borderId="19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38" fontId="4" fillId="0" borderId="21" xfId="1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38" fontId="4" fillId="0" borderId="21" xfId="1" applyFont="1" applyBorder="1" applyAlignment="1">
      <alignment horizontal="distributed" vertical="center"/>
    </xf>
    <xf numFmtId="38" fontId="4" fillId="0" borderId="20" xfId="1" applyFont="1" applyBorder="1" applyAlignment="1">
      <alignment horizontal="distributed" vertical="center"/>
    </xf>
    <xf numFmtId="38" fontId="4" fillId="0" borderId="22" xfId="1" applyFont="1" applyBorder="1" applyAlignment="1">
      <alignment horizontal="distributed" vertical="center"/>
    </xf>
    <xf numFmtId="0" fontId="1" fillId="0" borderId="23" xfId="0" applyFont="1" applyBorder="1" applyAlignment="1">
      <alignment horizontal="distributed" vertical="center"/>
    </xf>
    <xf numFmtId="38" fontId="4" fillId="0" borderId="3" xfId="1" applyFont="1" applyBorder="1" applyAlignment="1">
      <alignment horizontal="distributed" vertical="center" wrapText="1"/>
    </xf>
    <xf numFmtId="38" fontId="4" fillId="0" borderId="4" xfId="1" applyFont="1" applyBorder="1" applyAlignment="1">
      <alignment horizontal="distributed" vertical="center" wrapText="1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abSelected="1" zoomScale="75" zoomScaleNormal="75" workbookViewId="0">
      <selection activeCell="L18" sqref="L18"/>
    </sheetView>
  </sheetViews>
  <sheetFormatPr defaultRowHeight="13.5" x14ac:dyDescent="0.15"/>
  <cols>
    <col min="1" max="1" width="19.625" style="2" customWidth="1"/>
    <col min="2" max="2" width="13.625" style="2" customWidth="1"/>
    <col min="3" max="3" width="14.125" style="2" customWidth="1"/>
    <col min="4" max="8" width="13.625" style="2" customWidth="1"/>
    <col min="9" max="16384" width="9" style="2"/>
  </cols>
  <sheetData>
    <row r="2" spans="1:8" ht="27" customHeight="1" x14ac:dyDescent="0.15">
      <c r="A2" s="1" t="s">
        <v>28</v>
      </c>
      <c r="B2" s="1"/>
      <c r="C2" s="1"/>
      <c r="D2" s="1"/>
      <c r="E2" s="1"/>
      <c r="F2" s="1"/>
      <c r="G2" s="1"/>
      <c r="H2" s="1"/>
    </row>
    <row r="3" spans="1:8" ht="15" customHeight="1" x14ac:dyDescent="0.15">
      <c r="A3" s="3"/>
      <c r="B3" s="3"/>
      <c r="C3" s="3"/>
      <c r="D3" s="3"/>
      <c r="E3" s="3"/>
      <c r="F3" s="3"/>
      <c r="G3" s="3"/>
      <c r="H3" s="3"/>
    </row>
    <row r="4" spans="1:8" ht="21" customHeight="1" thickBot="1" x14ac:dyDescent="0.2">
      <c r="A4" s="18" t="s">
        <v>27</v>
      </c>
      <c r="H4" s="4" t="s">
        <v>1</v>
      </c>
    </row>
    <row r="5" spans="1:8" x14ac:dyDescent="0.15">
      <c r="A5" s="31" t="s">
        <v>2</v>
      </c>
      <c r="B5" s="5" t="s">
        <v>3</v>
      </c>
      <c r="C5" s="6"/>
      <c r="D5" s="6"/>
      <c r="E5" s="7"/>
      <c r="F5" s="6"/>
      <c r="G5" s="6"/>
      <c r="H5" s="21"/>
    </row>
    <row r="6" spans="1:8" x14ac:dyDescent="0.15">
      <c r="A6" s="32"/>
      <c r="B6" s="8" t="s">
        <v>0</v>
      </c>
      <c r="C6" s="8" t="s">
        <v>4</v>
      </c>
      <c r="D6" s="28" t="s">
        <v>5</v>
      </c>
      <c r="E6" s="46" t="s">
        <v>6</v>
      </c>
      <c r="F6" s="28" t="s">
        <v>7</v>
      </c>
      <c r="G6" s="8" t="s">
        <v>8</v>
      </c>
      <c r="H6" s="42" t="s">
        <v>9</v>
      </c>
    </row>
    <row r="7" spans="1:8" x14ac:dyDescent="0.15">
      <c r="A7" s="33"/>
      <c r="B7" s="9" t="s">
        <v>10</v>
      </c>
      <c r="C7" s="9" t="s">
        <v>11</v>
      </c>
      <c r="D7" s="30"/>
      <c r="E7" s="47"/>
      <c r="F7" s="30"/>
      <c r="G7" s="10" t="s">
        <v>12</v>
      </c>
      <c r="H7" s="43"/>
    </row>
    <row r="8" spans="1:8" ht="27" customHeight="1" x14ac:dyDescent="0.15">
      <c r="A8" s="11" t="s">
        <v>13</v>
      </c>
      <c r="B8" s="17">
        <v>415443</v>
      </c>
      <c r="C8" s="17">
        <v>0</v>
      </c>
      <c r="D8" s="17">
        <v>0</v>
      </c>
      <c r="E8" s="17">
        <v>77023</v>
      </c>
      <c r="F8" s="17">
        <v>7534</v>
      </c>
      <c r="G8" s="17">
        <v>0</v>
      </c>
      <c r="H8" s="27">
        <f>SUM(B8:G8)</f>
        <v>500000</v>
      </c>
    </row>
    <row r="9" spans="1:8" ht="27" customHeight="1" x14ac:dyDescent="0.15">
      <c r="A9" s="12" t="s">
        <v>14</v>
      </c>
      <c r="B9" s="17">
        <v>4444807</v>
      </c>
      <c r="C9" s="17">
        <v>0</v>
      </c>
      <c r="D9" s="17">
        <v>0</v>
      </c>
      <c r="E9" s="17">
        <v>355420</v>
      </c>
      <c r="F9" s="17">
        <v>19773</v>
      </c>
      <c r="G9" s="17">
        <v>0</v>
      </c>
      <c r="H9" s="19">
        <f>SUM(B9:G9)</f>
        <v>4820000</v>
      </c>
    </row>
    <row r="10" spans="1:8" ht="27" customHeight="1" x14ac:dyDescent="0.15">
      <c r="A10" s="11" t="s">
        <v>15</v>
      </c>
      <c r="B10" s="17">
        <v>9717447</v>
      </c>
      <c r="C10" s="17">
        <v>0</v>
      </c>
      <c r="D10" s="17">
        <v>0</v>
      </c>
      <c r="E10" s="17">
        <v>405410</v>
      </c>
      <c r="F10" s="17">
        <v>367143</v>
      </c>
      <c r="G10" s="17">
        <v>0</v>
      </c>
      <c r="H10" s="19">
        <f>SUM(B10:G10)</f>
        <v>10490000</v>
      </c>
    </row>
    <row r="11" spans="1:8" ht="27" customHeight="1" thickBot="1" x14ac:dyDescent="0.2">
      <c r="A11" s="13" t="s">
        <v>16</v>
      </c>
      <c r="B11" s="14">
        <f t="shared" ref="B11:H11" si="0">SUM(B8:B10)</f>
        <v>14577697</v>
      </c>
      <c r="C11" s="14">
        <f t="shared" si="0"/>
        <v>0</v>
      </c>
      <c r="D11" s="14">
        <f t="shared" si="0"/>
        <v>0</v>
      </c>
      <c r="E11" s="14">
        <f t="shared" si="0"/>
        <v>837853</v>
      </c>
      <c r="F11" s="14">
        <f t="shared" si="0"/>
        <v>394450</v>
      </c>
      <c r="G11" s="14">
        <f t="shared" si="0"/>
        <v>0</v>
      </c>
      <c r="H11" s="20">
        <f t="shared" si="0"/>
        <v>15810000</v>
      </c>
    </row>
    <row r="12" spans="1:8" ht="21" customHeight="1" thickBot="1" x14ac:dyDescent="0.2"/>
    <row r="13" spans="1:8" x14ac:dyDescent="0.15">
      <c r="A13" s="34" t="s">
        <v>2</v>
      </c>
      <c r="B13" s="48" t="s">
        <v>17</v>
      </c>
      <c r="C13" s="49"/>
      <c r="D13" s="49"/>
      <c r="E13" s="49"/>
      <c r="F13" s="49"/>
      <c r="G13" s="49"/>
      <c r="H13" s="50"/>
    </row>
    <row r="14" spans="1:8" x14ac:dyDescent="0.15">
      <c r="A14" s="35"/>
      <c r="B14" s="28" t="s">
        <v>18</v>
      </c>
      <c r="C14" s="28" t="s">
        <v>19</v>
      </c>
      <c r="D14" s="44" t="s">
        <v>20</v>
      </c>
      <c r="E14" s="28" t="s">
        <v>21</v>
      </c>
      <c r="F14" s="28" t="s">
        <v>16</v>
      </c>
      <c r="G14" s="8" t="s">
        <v>22</v>
      </c>
      <c r="H14" s="40" t="s">
        <v>23</v>
      </c>
    </row>
    <row r="15" spans="1:8" x14ac:dyDescent="0.15">
      <c r="A15" s="36"/>
      <c r="B15" s="29"/>
      <c r="C15" s="29"/>
      <c r="D15" s="45"/>
      <c r="E15" s="29"/>
      <c r="F15" s="29"/>
      <c r="G15" s="10" t="s">
        <v>24</v>
      </c>
      <c r="H15" s="41"/>
    </row>
    <row r="16" spans="1:8" ht="27" customHeight="1" x14ac:dyDescent="0.15">
      <c r="A16" s="23" t="s">
        <v>13</v>
      </c>
      <c r="B16" s="26">
        <v>75000</v>
      </c>
      <c r="C16" s="17">
        <v>125000</v>
      </c>
      <c r="D16" s="17">
        <v>175000</v>
      </c>
      <c r="E16" s="17">
        <v>125000</v>
      </c>
      <c r="F16" s="17">
        <f>SUM(B16:E16)</f>
        <v>500000</v>
      </c>
      <c r="G16" s="17">
        <v>0</v>
      </c>
      <c r="H16" s="19">
        <v>0</v>
      </c>
    </row>
    <row r="17" spans="1:8" ht="27" customHeight="1" x14ac:dyDescent="0.15">
      <c r="A17" s="24" t="s">
        <v>14</v>
      </c>
      <c r="B17" s="17">
        <v>723000</v>
      </c>
      <c r="C17" s="17">
        <v>1205000</v>
      </c>
      <c r="D17" s="17">
        <v>1687000</v>
      </c>
      <c r="E17" s="17">
        <v>1205000</v>
      </c>
      <c r="F17" s="17">
        <f>SUM(B17:E17)</f>
        <v>4820000</v>
      </c>
      <c r="G17" s="17">
        <v>0</v>
      </c>
      <c r="H17" s="19">
        <v>0</v>
      </c>
    </row>
    <row r="18" spans="1:8" ht="27" customHeight="1" x14ac:dyDescent="0.15">
      <c r="A18" s="23" t="s">
        <v>15</v>
      </c>
      <c r="B18" s="22">
        <v>2622500</v>
      </c>
      <c r="C18" s="17">
        <v>3671500</v>
      </c>
      <c r="D18" s="17">
        <v>2622500</v>
      </c>
      <c r="E18" s="17">
        <v>1573500</v>
      </c>
      <c r="F18" s="17">
        <f>SUM(B18:E18)</f>
        <v>10490000</v>
      </c>
      <c r="G18" s="17">
        <v>0</v>
      </c>
      <c r="H18" s="19">
        <v>0</v>
      </c>
    </row>
    <row r="19" spans="1:8" ht="27" customHeight="1" thickBot="1" x14ac:dyDescent="0.2">
      <c r="A19" s="25" t="s">
        <v>16</v>
      </c>
      <c r="B19" s="15">
        <f t="shared" ref="B19:G19" si="1">SUM(B16:B18)</f>
        <v>3420500</v>
      </c>
      <c r="C19" s="14">
        <f t="shared" si="1"/>
        <v>5001500</v>
      </c>
      <c r="D19" s="14">
        <f t="shared" si="1"/>
        <v>4484500</v>
      </c>
      <c r="E19" s="14">
        <f t="shared" si="1"/>
        <v>2903500</v>
      </c>
      <c r="F19" s="14">
        <f t="shared" si="1"/>
        <v>15810000</v>
      </c>
      <c r="G19" s="14">
        <f t="shared" si="1"/>
        <v>0</v>
      </c>
      <c r="H19" s="20">
        <f>SUM(H16:H18)</f>
        <v>0</v>
      </c>
    </row>
    <row r="20" spans="1:8" ht="21" customHeight="1" thickBot="1" x14ac:dyDescent="0.2"/>
    <row r="21" spans="1:8" x14ac:dyDescent="0.15">
      <c r="A21" s="31" t="s">
        <v>2</v>
      </c>
      <c r="B21" s="16" t="s">
        <v>25</v>
      </c>
      <c r="C21" s="37" t="s">
        <v>26</v>
      </c>
    </row>
    <row r="22" spans="1:8" x14ac:dyDescent="0.15">
      <c r="A22" s="32"/>
      <c r="B22" s="28" t="s">
        <v>9</v>
      </c>
      <c r="C22" s="38"/>
    </row>
    <row r="23" spans="1:8" x14ac:dyDescent="0.15">
      <c r="A23" s="33"/>
      <c r="B23" s="30"/>
      <c r="C23" s="39"/>
    </row>
    <row r="24" spans="1:8" ht="27" customHeight="1" x14ac:dyDescent="0.15">
      <c r="A24" s="11" t="s">
        <v>13</v>
      </c>
      <c r="B24" s="17">
        <f>SUM(F16:H16)</f>
        <v>500000</v>
      </c>
      <c r="C24" s="19">
        <v>28692683</v>
      </c>
    </row>
    <row r="25" spans="1:8" ht="27" customHeight="1" x14ac:dyDescent="0.15">
      <c r="A25" s="12" t="s">
        <v>14</v>
      </c>
      <c r="B25" s="17">
        <f>SUM(F17:H17)</f>
        <v>4820000</v>
      </c>
      <c r="C25" s="19">
        <v>9311285</v>
      </c>
    </row>
    <row r="26" spans="1:8" ht="27" customHeight="1" x14ac:dyDescent="0.15">
      <c r="A26" s="11" t="s">
        <v>15</v>
      </c>
      <c r="B26" s="17">
        <f>SUM(F18:H18)</f>
        <v>10490000</v>
      </c>
      <c r="C26" s="19">
        <v>1485358</v>
      </c>
    </row>
    <row r="27" spans="1:8" ht="27" customHeight="1" thickBot="1" x14ac:dyDescent="0.2">
      <c r="A27" s="13" t="s">
        <v>16</v>
      </c>
      <c r="B27" s="14">
        <f>SUM(B24:B26)</f>
        <v>15810000</v>
      </c>
      <c r="C27" s="20">
        <f>SUM(C24:C26)</f>
        <v>39489326</v>
      </c>
    </row>
  </sheetData>
  <mergeCells count="16">
    <mergeCell ref="A21:A23"/>
    <mergeCell ref="C21:C23"/>
    <mergeCell ref="H14:H15"/>
    <mergeCell ref="H6:H7"/>
    <mergeCell ref="D6:D7"/>
    <mergeCell ref="C14:C15"/>
    <mergeCell ref="D14:D15"/>
    <mergeCell ref="E6:E7"/>
    <mergeCell ref="B22:B23"/>
    <mergeCell ref="B13:H13"/>
    <mergeCell ref="E14:E15"/>
    <mergeCell ref="F14:F15"/>
    <mergeCell ref="F6:F7"/>
    <mergeCell ref="A5:A7"/>
    <mergeCell ref="A13:A15"/>
    <mergeCell ref="B14:B15"/>
  </mergeCells>
  <phoneticPr fontId="2"/>
  <pageMargins left="0.78740157480314965" right="0.59055118110236227" top="0.78740157480314965" bottom="0.78740157480314965" header="0.51181102362204722" footer="0.51181102362204722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126-7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owner</cp:lastModifiedBy>
  <cp:lastPrinted>2021-05-14T04:32:28Z</cp:lastPrinted>
  <dcterms:created xsi:type="dcterms:W3CDTF">2008-03-05T05:34:34Z</dcterms:created>
  <dcterms:modified xsi:type="dcterms:W3CDTF">2021-12-27T12:38:30Z</dcterms:modified>
</cp:coreProperties>
</file>