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26175" yWindow="120" windowWidth="18315" windowHeight="8490"/>
  </bookViews>
  <sheets>
    <sheet name="記入様式１" sheetId="1" r:id="rId1"/>
    <sheet name="記入様式２" sheetId="2" r:id="rId2"/>
    <sheet name="【提出用】出力様式" sheetId="3" r:id="rId3"/>
    <sheet name="処理系" sheetId="4" state="hidden" r:id="rId4"/>
  </sheets>
  <calcPr calcId="162913"/>
</workbook>
</file>

<file path=xl/calcChain.xml><?xml version="1.0" encoding="utf-8"?>
<calcChain xmlns="http://schemas.openxmlformats.org/spreadsheetml/2006/main">
  <c r="D25" i="1" l="1"/>
  <c r="K21" i="3"/>
  <c r="K20" i="3"/>
  <c r="B56" i="2" l="1"/>
  <c r="B51" i="2"/>
  <c r="B46" i="2"/>
  <c r="B39" i="2"/>
  <c r="B34" i="2"/>
  <c r="B29" i="2"/>
  <c r="B21" i="2"/>
  <c r="B11" i="2"/>
  <c r="B16" i="2"/>
  <c r="B23" i="3"/>
  <c r="L27" i="3"/>
  <c r="L23" i="3"/>
  <c r="H23" i="3"/>
  <c r="H27" i="3"/>
  <c r="H30" i="3"/>
  <c r="B41" i="3"/>
  <c r="I34" i="3"/>
  <c r="B34" i="3"/>
  <c r="J41" i="3"/>
  <c r="F43" i="3"/>
  <c r="F42" i="3"/>
  <c r="F41" i="3"/>
  <c r="B21" i="3"/>
  <c r="K16" i="3"/>
  <c r="B20" i="3"/>
  <c r="C18" i="3"/>
  <c r="K18" i="3"/>
  <c r="K17" i="3"/>
  <c r="C17" i="3"/>
  <c r="C16" i="3"/>
  <c r="B14" i="3"/>
  <c r="K14" i="3"/>
  <c r="K12" i="3"/>
  <c r="K10" i="3"/>
  <c r="K8" i="3"/>
  <c r="J12" i="3"/>
  <c r="C12" i="3"/>
  <c r="C11" i="3"/>
  <c r="C9" i="3"/>
  <c r="C8" i="3"/>
  <c r="J6" i="3"/>
  <c r="G5" i="3"/>
  <c r="C6" i="3"/>
  <c r="H49" i="1"/>
  <c r="H47" i="1"/>
  <c r="E12" i="1"/>
  <c r="H43" i="1"/>
  <c r="H42" i="1"/>
  <c r="H41" i="1"/>
  <c r="D13" i="1"/>
  <c r="G6" i="3" s="1"/>
  <c r="E10" i="1"/>
  <c r="D10" i="1"/>
  <c r="C7" i="3" l="1"/>
  <c r="C5" i="3"/>
</calcChain>
</file>

<file path=xl/sharedStrings.xml><?xml version="1.0" encoding="utf-8"?>
<sst xmlns="http://schemas.openxmlformats.org/spreadsheetml/2006/main" count="166" uniqueCount="137">
  <si>
    <t>基本情報</t>
    <rPh sb="0" eb="2">
      <t>キホン</t>
    </rPh>
    <rPh sb="2" eb="4">
      <t>ジョウホウ</t>
    </rPh>
    <phoneticPr fontId="2"/>
  </si>
  <si>
    <t>姓</t>
    <rPh sb="0" eb="1">
      <t>セイ</t>
    </rPh>
    <phoneticPr fontId="2"/>
  </si>
  <si>
    <t>名</t>
    <rPh sb="0" eb="1">
      <t>ナ</t>
    </rPh>
    <phoneticPr fontId="2"/>
  </si>
  <si>
    <t>氏名</t>
    <rPh sb="0" eb="2">
      <t>シメイ</t>
    </rPh>
    <phoneticPr fontId="2"/>
  </si>
  <si>
    <t>フリガナ</t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</si>
  <si>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</si>
  <si>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</si>
  <si>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西暦で、年月日を記入（YYYY/MM/DD）</t>
    <rPh sb="0" eb="2">
      <t>セイレキ</t>
    </rPh>
    <rPh sb="4" eb="7">
      <t>ネンガッピ</t>
    </rPh>
    <rPh sb="8" eb="10">
      <t>キニュウ</t>
    </rPh>
    <phoneticPr fontId="2"/>
  </si>
  <si>
    <t>自宅電話番号</t>
    <rPh sb="0" eb="2">
      <t>ジタク</t>
    </rPh>
    <rPh sb="2" eb="4">
      <t>デンワ</t>
    </rPh>
    <rPh sb="4" eb="6">
      <t>バンゴウ</t>
    </rPh>
    <phoneticPr fontId="2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</si>
  <si>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</si>
  <si>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PCメールアドレス</t>
    <phoneticPr fontId="2"/>
  </si>
  <si>
    <t>携帯メールアドレス</t>
    <rPh sb="0" eb="2">
      <t>ケイタイ</t>
    </rPh>
    <phoneticPr fontId="2"/>
  </si>
  <si>
    <t>満年齢</t>
    <rPh sb="0" eb="3">
      <t>マンネンレイ</t>
    </rPh>
    <phoneticPr fontId="2"/>
  </si>
  <si>
    <t>（自動計算）</t>
    <rPh sb="1" eb="3">
      <t>ジドウ</t>
    </rPh>
    <rPh sb="3" eb="5">
      <t>ケイサン</t>
    </rPh>
    <phoneticPr fontId="2"/>
  </si>
  <si>
    <t>（選択式）</t>
    <rPh sb="1" eb="4">
      <t>センタクシキ</t>
    </rPh>
    <phoneticPr fontId="2"/>
  </si>
  <si>
    <t>郵便番号</t>
    <rPh sb="0" eb="2">
      <t>ユウビン</t>
    </rPh>
    <rPh sb="2" eb="4">
      <t>バンゴウ</t>
    </rPh>
    <phoneticPr fontId="2"/>
  </si>
  <si>
    <t>現住所</t>
  </si>
  <si>
    <t>現住所</t>
    <rPh sb="0" eb="3">
      <t>ゲンジュウショ</t>
    </rPh>
    <phoneticPr fontId="2"/>
  </si>
  <si>
    <t>学歴・職歴</t>
    <rPh sb="0" eb="2">
      <t>ガクレキ</t>
    </rPh>
    <rPh sb="3" eb="5">
      <t>ショクレキ</t>
    </rPh>
    <phoneticPr fontId="2"/>
  </si>
  <si>
    <t>高等学校</t>
  </si>
  <si>
    <t>高等学校</t>
    <rPh sb="0" eb="2">
      <t>コウトウ</t>
    </rPh>
    <rPh sb="2" eb="4">
      <t>ガッコウ</t>
    </rPh>
    <phoneticPr fontId="2"/>
  </si>
  <si>
    <t>大学</t>
  </si>
  <si>
    <t>大学</t>
    <rPh sb="0" eb="2">
      <t>ダイガク</t>
    </rPh>
    <phoneticPr fontId="2"/>
  </si>
  <si>
    <t>大学院</t>
  </si>
  <si>
    <t>大学院</t>
    <rPh sb="0" eb="3">
      <t>ダイガクイン</t>
    </rPh>
    <phoneticPr fontId="2"/>
  </si>
  <si>
    <t>卒業年月</t>
    <rPh sb="0" eb="2">
      <t>ソツギョウ</t>
    </rPh>
    <rPh sb="2" eb="4">
      <t>ネンゲツ</t>
    </rPh>
    <phoneticPr fontId="2"/>
  </si>
  <si>
    <t>直近の職歴(1)</t>
    <rPh sb="0" eb="2">
      <t>チョッキン</t>
    </rPh>
    <rPh sb="3" eb="5">
      <t>ショクレキ</t>
    </rPh>
    <phoneticPr fontId="2"/>
  </si>
  <si>
    <t>期間</t>
  </si>
  <si>
    <t>期間</t>
    <rPh sb="0" eb="2">
      <t>キカン</t>
    </rPh>
    <phoneticPr fontId="2"/>
  </si>
  <si>
    <t>～</t>
    <phoneticPr fontId="2"/>
  </si>
  <si>
    <t>直近の職歴(2)</t>
    <rPh sb="0" eb="2">
      <t>チョッキン</t>
    </rPh>
    <rPh sb="3" eb="5">
      <t>ショクレキ</t>
    </rPh>
    <phoneticPr fontId="2"/>
  </si>
  <si>
    <t>記述式</t>
    <rPh sb="0" eb="2">
      <t>キジュツ</t>
    </rPh>
    <rPh sb="2" eb="3">
      <t>シキ</t>
    </rPh>
    <phoneticPr fontId="2"/>
  </si>
  <si>
    <t>住所は都道府県から記入してください</t>
    <rPh sb="0" eb="2">
      <t>ジュウショ</t>
    </rPh>
    <rPh sb="3" eb="7">
      <t>トドウフケン</t>
    </rPh>
    <rPh sb="9" eb="11">
      <t>キニュウ</t>
    </rPh>
    <phoneticPr fontId="2"/>
  </si>
  <si>
    <t>公務員試験受験状況</t>
    <rPh sb="0" eb="3">
      <t>コウムイン</t>
    </rPh>
    <rPh sb="3" eb="5">
      <t>シケン</t>
    </rPh>
    <rPh sb="5" eb="7">
      <t>ジュケン</t>
    </rPh>
    <rPh sb="7" eb="9">
      <t>ジョウキョウ</t>
    </rPh>
    <phoneticPr fontId="2"/>
  </si>
  <si>
    <t>区分</t>
  </si>
  <si>
    <t>プルダウンやvlookupの処理機構部分</t>
    <rPh sb="14" eb="18">
      <t>ショリキコウ</t>
    </rPh>
    <rPh sb="18" eb="20">
      <t>ブブン</t>
    </rPh>
    <phoneticPr fontId="2"/>
  </si>
  <si>
    <t>公務員試験</t>
    <rPh sb="0" eb="3">
      <t>コウムイン</t>
    </rPh>
    <rPh sb="3" eb="5">
      <t>シケン</t>
    </rPh>
    <phoneticPr fontId="2"/>
  </si>
  <si>
    <t>区分</t>
    <phoneticPr fontId="2"/>
  </si>
  <si>
    <t>男</t>
    <rPh sb="0" eb="1">
      <t>オトコ</t>
    </rPh>
    <phoneticPr fontId="2"/>
  </si>
  <si>
    <t>工学</t>
  </si>
  <si>
    <t>女</t>
    <rPh sb="0" eb="1">
      <t>オンナ</t>
    </rPh>
    <phoneticPr fontId="2"/>
  </si>
  <si>
    <t>平成30年度</t>
    <rPh sb="0" eb="2">
      <t>ヘイセイ</t>
    </rPh>
    <rPh sb="4" eb="6">
      <t>ネンド</t>
    </rPh>
    <phoneticPr fontId="2"/>
  </si>
  <si>
    <t>数理科学・物理・地球科学</t>
  </si>
  <si>
    <t>化学・生物・薬学</t>
  </si>
  <si>
    <t>農業科学・水産</t>
  </si>
  <si>
    <t>農業農村工学</t>
  </si>
  <si>
    <t>森林・自然環境</t>
  </si>
  <si>
    <t>学校名</t>
    <rPh sb="0" eb="3">
      <t>ガッコウメイ</t>
    </rPh>
    <phoneticPr fontId="2"/>
  </si>
  <si>
    <t>住所・連絡先</t>
    <rPh sb="0" eb="2">
      <t>ジュウショ</t>
    </rPh>
    <rPh sb="3" eb="6">
      <t>レンラクサキ</t>
    </rPh>
    <phoneticPr fontId="2"/>
  </si>
  <si>
    <t>健康状態</t>
    <rPh sb="0" eb="2">
      <t>ケンコウ</t>
    </rPh>
    <rPh sb="2" eb="4">
      <t>ジョウタイ</t>
    </rPh>
    <phoneticPr fontId="2"/>
  </si>
  <si>
    <t>既往症</t>
    <rPh sb="0" eb="3">
      <t>キオウショウ</t>
    </rPh>
    <phoneticPr fontId="2"/>
  </si>
  <si>
    <t>ふりがな</t>
  </si>
  <si>
    <t>ふりがな</t>
    <phoneticPr fontId="2"/>
  </si>
  <si>
    <r>
      <t>　※</t>
    </r>
    <r>
      <rPr>
        <b/>
        <u/>
        <sz val="11"/>
        <color rgb="FFFF0000"/>
        <rFont val="ＭＳ Ｐゴシック"/>
        <family val="3"/>
        <charset val="128"/>
      </rPr>
      <t>【字数制限】</t>
    </r>
    <r>
      <rPr>
        <sz val="11"/>
        <color rgb="FFFF0000"/>
        <rFont val="ＭＳ Ｐゴシック"/>
        <family val="3"/>
        <charset val="128"/>
      </rPr>
      <t>を確認のうえ記載した後、出力様式に写真を添付してください</t>
    </r>
    <rPh sb="3" eb="5">
      <t>ジスウ</t>
    </rPh>
    <rPh sb="5" eb="7">
      <t>セイゲン</t>
    </rPh>
    <rPh sb="9" eb="11">
      <t>カクニン</t>
    </rPh>
    <phoneticPr fontId="2"/>
  </si>
  <si>
    <t>志望動機</t>
    <rPh sb="0" eb="2">
      <t>シボウ</t>
    </rPh>
    <rPh sb="2" eb="4">
      <t>ドウキ</t>
    </rPh>
    <phoneticPr fontId="2"/>
  </si>
  <si>
    <t>取り組みたい業務内容</t>
    <rPh sb="0" eb="1">
      <t>ト</t>
    </rPh>
    <rPh sb="2" eb="3">
      <t>ク</t>
    </rPh>
    <rPh sb="6" eb="8">
      <t>ギョウム</t>
    </rPh>
    <rPh sb="8" eb="10">
      <t>ナイヨウ</t>
    </rPh>
    <phoneticPr fontId="2"/>
  </si>
  <si>
    <t>国土交通省について</t>
    <rPh sb="0" eb="2">
      <t>コクド</t>
    </rPh>
    <rPh sb="2" eb="5">
      <t>コウツウショウ</t>
    </rPh>
    <phoneticPr fontId="2"/>
  </si>
  <si>
    <t>その他、自分自身について</t>
    <rPh sb="2" eb="3">
      <t>タ</t>
    </rPh>
    <rPh sb="4" eb="6">
      <t>ジブン</t>
    </rPh>
    <rPh sb="6" eb="8">
      <t>ジシン</t>
    </rPh>
    <phoneticPr fontId="2"/>
  </si>
  <si>
    <t>卒業論文や修士論文等における研究テーマ・研究内容</t>
    <rPh sb="0" eb="2">
      <t>ソツギョウ</t>
    </rPh>
    <rPh sb="2" eb="4">
      <t>ロンブン</t>
    </rPh>
    <rPh sb="5" eb="7">
      <t>シュウシ</t>
    </rPh>
    <rPh sb="7" eb="9">
      <t>ロンブン</t>
    </rPh>
    <rPh sb="9" eb="10">
      <t>トウ</t>
    </rPh>
    <rPh sb="14" eb="16">
      <t>ケンキュウ</t>
    </rPh>
    <rPh sb="20" eb="22">
      <t>ケンキュウ</t>
    </rPh>
    <rPh sb="22" eb="24">
      <t>ナイヨウ</t>
    </rPh>
    <phoneticPr fontId="2"/>
  </si>
  <si>
    <t>得意な学科</t>
  </si>
  <si>
    <t>得意な学科</t>
    <rPh sb="0" eb="2">
      <t>トクイ</t>
    </rPh>
    <rPh sb="3" eb="5">
      <t>ガッカ</t>
    </rPh>
    <phoneticPr fontId="2"/>
  </si>
  <si>
    <t>クラブ・サークル活動</t>
  </si>
  <si>
    <t>クラブ・サークル活動</t>
    <rPh sb="8" eb="10">
      <t>カツドウ</t>
    </rPh>
    <phoneticPr fontId="2"/>
  </si>
  <si>
    <t>大学時代の勉学等の活動について</t>
    <rPh sb="0" eb="2">
      <t>ダイガク</t>
    </rPh>
    <rPh sb="2" eb="4">
      <t>ジダイ</t>
    </rPh>
    <rPh sb="5" eb="7">
      <t>ベンガク</t>
    </rPh>
    <rPh sb="7" eb="8">
      <t>トウ</t>
    </rPh>
    <rPh sb="9" eb="11">
      <t>カツドウ</t>
    </rPh>
    <phoneticPr fontId="2"/>
  </si>
  <si>
    <t>趣味・特技</t>
  </si>
  <si>
    <t>趣味・特技</t>
    <rPh sb="0" eb="2">
      <t>シュミ</t>
    </rPh>
    <rPh sb="3" eb="5">
      <t>トクギ</t>
    </rPh>
    <phoneticPr fontId="2"/>
  </si>
  <si>
    <t>資格等</t>
  </si>
  <si>
    <t>資格等</t>
    <rPh sb="0" eb="2">
      <t>シカク</t>
    </rPh>
    <rPh sb="2" eb="3">
      <t>トウ</t>
    </rPh>
    <phoneticPr fontId="2"/>
  </si>
  <si>
    <t>自己PR</t>
  </si>
  <si>
    <t>自己PR</t>
    <rPh sb="0" eb="2">
      <t>ジコ</t>
    </rPh>
    <phoneticPr fontId="2"/>
  </si>
  <si>
    <t>氏名</t>
  </si>
  <si>
    <t>電話番号（自宅）</t>
  </si>
  <si>
    <t>電話番号（携帯）</t>
  </si>
  <si>
    <t>E-mail（PC）</t>
  </si>
  <si>
    <t>E-mail（携帯）</t>
  </si>
  <si>
    <t>学歴</t>
  </si>
  <si>
    <t>職歴（勤務先、業務内容等）</t>
  </si>
  <si>
    <t>卒業論文、修士論文等の研究テーマ</t>
  </si>
  <si>
    <t>国土交通省への志望動機</t>
  </si>
  <si>
    <t>国土交通省で取り組みたい業務内容</t>
  </si>
  <si>
    <r>
      <t>国土交通省で興味のある部局</t>
    </r>
    <r>
      <rPr>
        <sz val="7"/>
        <color rgb="FF000000"/>
        <rFont val="ＭＳ Ｐゴシック"/>
        <family val="3"/>
        <charset val="128"/>
      </rPr>
      <t>（複数記入可）</t>
    </r>
  </si>
  <si>
    <t>志望官庁</t>
  </si>
  <si>
    <r>
      <t>その他志望先</t>
    </r>
    <r>
      <rPr>
        <sz val="8"/>
        <color rgb="FF000000"/>
        <rFont val="ＭＳ Ｐゴシック"/>
        <family val="3"/>
        <charset val="128"/>
      </rPr>
      <t>（民間企業、地方公共団体等）</t>
    </r>
  </si>
  <si>
    <t>　※記入例はありませんので、自由に記述してください</t>
    <rPh sb="2" eb="4">
      <t>キニュウ</t>
    </rPh>
    <rPh sb="4" eb="5">
      <t>レイ</t>
    </rPh>
    <rPh sb="14" eb="16">
      <t>ジユウ</t>
    </rPh>
    <rPh sb="17" eb="19">
      <t>キジュツ</t>
    </rPh>
    <phoneticPr fontId="2"/>
  </si>
  <si>
    <t>健康状態</t>
    <rPh sb="0" eb="2">
      <t>ケンコウ</t>
    </rPh>
    <rPh sb="2" eb="4">
      <t>ジョウタイ</t>
    </rPh>
    <phoneticPr fontId="2"/>
  </si>
  <si>
    <t>既往症</t>
    <rPh sb="0" eb="3">
      <t>キオウショウ</t>
    </rPh>
    <phoneticPr fontId="2"/>
  </si>
  <si>
    <t>なし</t>
    <phoneticPr fontId="2"/>
  </si>
  <si>
    <t>あり</t>
    <phoneticPr fontId="2"/>
  </si>
  <si>
    <t>頑強</t>
    <rPh sb="0" eb="2">
      <t>ガンキョウ</t>
    </rPh>
    <phoneticPr fontId="2"/>
  </si>
  <si>
    <t>普通</t>
    <rPh sb="0" eb="2">
      <t>フツウ</t>
    </rPh>
    <phoneticPr fontId="2"/>
  </si>
  <si>
    <t>やや不健康</t>
    <rPh sb="2" eb="5">
      <t>フケンコウ</t>
    </rPh>
    <phoneticPr fontId="2"/>
  </si>
  <si>
    <t>種別</t>
    <rPh sb="0" eb="2">
      <t>シュベツ</t>
    </rPh>
    <phoneticPr fontId="5"/>
  </si>
  <si>
    <t>総合職（院卒者）</t>
    <rPh sb="0" eb="3">
      <t>ソウゴウショク</t>
    </rPh>
    <rPh sb="4" eb="6">
      <t>インソツ</t>
    </rPh>
    <rPh sb="6" eb="7">
      <t>シャ</t>
    </rPh>
    <phoneticPr fontId="2"/>
  </si>
  <si>
    <t>総合職（大卒程度）</t>
    <rPh sb="0" eb="3">
      <t>ソウゴウショク</t>
    </rPh>
    <rPh sb="4" eb="6">
      <t>ダイソツ</t>
    </rPh>
    <rPh sb="6" eb="8">
      <t>テイド</t>
    </rPh>
    <phoneticPr fontId="2"/>
  </si>
  <si>
    <t>合格年度</t>
    <rPh sb="0" eb="2">
      <t>ゴウカク</t>
    </rPh>
    <rPh sb="2" eb="4">
      <t>ネンド</t>
    </rPh>
    <phoneticPr fontId="2"/>
  </si>
  <si>
    <t>状況</t>
    <rPh sb="0" eb="2">
      <t>じょうきょう</t>
    </rPh>
    <phoneticPr fontId="2" type="Hiragana"/>
  </si>
  <si>
    <t>状況</t>
    <rPh sb="0" eb="2">
      <t>ジョウキョウ</t>
    </rPh>
    <phoneticPr fontId="5"/>
  </si>
  <si>
    <t>卒業</t>
    <rPh sb="0" eb="2">
      <t>ソツギョウ</t>
    </rPh>
    <phoneticPr fontId="2"/>
  </si>
  <si>
    <t>卒業見込</t>
    <rPh sb="0" eb="2">
      <t>ソツギョウ</t>
    </rPh>
    <rPh sb="2" eb="4">
      <t>ミコ</t>
    </rPh>
    <phoneticPr fontId="2"/>
  </si>
  <si>
    <t>就職活動の状況</t>
    <rPh sb="0" eb="2">
      <t>シュウショク</t>
    </rPh>
    <rPh sb="2" eb="4">
      <t>カツドウ</t>
    </rPh>
    <rPh sb="5" eb="7">
      <t>ジョウキョウ</t>
    </rPh>
    <phoneticPr fontId="2"/>
  </si>
  <si>
    <t>西暦で、年月を記入（YYYY/MM）</t>
    <rPh sb="0" eb="2">
      <t>セイレキ</t>
    </rPh>
    <rPh sb="4" eb="6">
      <t>ネンゲツ</t>
    </rPh>
    <rPh sb="7" eb="9">
      <t>キニュウ</t>
    </rPh>
    <phoneticPr fontId="2"/>
  </si>
  <si>
    <t>（和暦換算）</t>
    <rPh sb="1" eb="3">
      <t>われき</t>
    </rPh>
    <rPh sb="3" eb="5">
      <t>かんさん</t>
    </rPh>
    <phoneticPr fontId="2" type="Hiragana"/>
  </si>
  <si>
    <t>勤務先・業務概要を記入</t>
    <rPh sb="0" eb="3">
      <t>キンムサキ</t>
    </rPh>
    <rPh sb="4" eb="6">
      <t>ギョウム</t>
    </rPh>
    <rPh sb="6" eb="8">
      <t>ガイヨウ</t>
    </rPh>
    <rPh sb="9" eb="11">
      <t>キニュウ</t>
    </rPh>
    <phoneticPr fontId="2"/>
  </si>
  <si>
    <t>中央官庁の志望状況</t>
    <rPh sb="0" eb="2">
      <t>ちゅうおう</t>
    </rPh>
    <rPh sb="2" eb="4">
      <t>かんちょう</t>
    </rPh>
    <rPh sb="5" eb="7">
      <t>しぼう</t>
    </rPh>
    <rPh sb="7" eb="9">
      <t>じょうきょう</t>
    </rPh>
    <phoneticPr fontId="2" type="Hiragana"/>
  </si>
  <si>
    <t>第1志望</t>
    <rPh sb="0" eb="1">
      <t>だい</t>
    </rPh>
    <rPh sb="2" eb="4">
      <t>しぼう</t>
    </rPh>
    <phoneticPr fontId="2" type="Hiragana"/>
  </si>
  <si>
    <t>第2志望</t>
    <rPh sb="0" eb="1">
      <t>だい</t>
    </rPh>
    <rPh sb="2" eb="4">
      <t>しぼう</t>
    </rPh>
    <phoneticPr fontId="2" type="Hiragana"/>
  </si>
  <si>
    <t>第3志望</t>
    <rPh sb="0" eb="1">
      <t>だい</t>
    </rPh>
    <rPh sb="2" eb="4">
      <t>しぼう</t>
    </rPh>
    <phoneticPr fontId="2" type="Hiragana"/>
  </si>
  <si>
    <t>その他志望先（民間企業・地方公共団体等）とその状況</t>
    <rPh sb="2" eb="3">
      <t>た</t>
    </rPh>
    <rPh sb="3" eb="6">
      <t>しぼうさき</t>
    </rPh>
    <rPh sb="7" eb="9">
      <t>みんかん</t>
    </rPh>
    <rPh sb="9" eb="11">
      <t>きぎょう</t>
    </rPh>
    <rPh sb="12" eb="14">
      <t>ちほう</t>
    </rPh>
    <rPh sb="14" eb="16">
      <t>こうきょう</t>
    </rPh>
    <rPh sb="16" eb="18">
      <t>だんたい</t>
    </rPh>
    <rPh sb="18" eb="19">
      <t>とう</t>
    </rPh>
    <rPh sb="23" eb="25">
      <t>じょうきょう</t>
    </rPh>
    <phoneticPr fontId="2" type="Hiragana"/>
  </si>
  <si>
    <t>記述式（省庁名）</t>
    <rPh sb="0" eb="2">
      <t>キジュツ</t>
    </rPh>
    <rPh sb="2" eb="3">
      <t>シキ</t>
    </rPh>
    <rPh sb="4" eb="7">
      <t>ショウチョウメイ</t>
    </rPh>
    <phoneticPr fontId="2"/>
  </si>
  <si>
    <t>記述式（関数制御あり；適宜修正）</t>
    <rPh sb="0" eb="2">
      <t>キジュツ</t>
    </rPh>
    <rPh sb="2" eb="3">
      <t>シキ</t>
    </rPh>
    <rPh sb="4" eb="6">
      <t>カンスウ</t>
    </rPh>
    <rPh sb="6" eb="8">
      <t>セイギョ</t>
    </rPh>
    <rPh sb="11" eb="13">
      <t>テキギ</t>
    </rPh>
    <rPh sb="13" eb="15">
      <t>シュウセイ</t>
    </rPh>
    <phoneticPr fontId="2"/>
  </si>
  <si>
    <t>生年月日
・性別</t>
    <rPh sb="6" eb="8">
      <t>セイベツ</t>
    </rPh>
    <phoneticPr fontId="2"/>
  </si>
  <si>
    <t>電話番号はハイフンを入れてください　※携帯電話番号・PCメールアドレスは必須</t>
    <rPh sb="0" eb="2">
      <t>デンワ</t>
    </rPh>
    <rPh sb="2" eb="4">
      <t>バンゴウ</t>
    </rPh>
    <rPh sb="10" eb="11">
      <t>イ</t>
    </rPh>
    <rPh sb="19" eb="21">
      <t>ケイタイ</t>
    </rPh>
    <rPh sb="21" eb="23">
      <t>デンワ</t>
    </rPh>
    <rPh sb="23" eb="25">
      <t>バンゴウ</t>
    </rPh>
    <rPh sb="36" eb="38">
      <t>ヒッス</t>
    </rPh>
    <phoneticPr fontId="2"/>
  </si>
  <si>
    <t>公務員</t>
    <rPh sb="0" eb="3">
      <t>コウムイン</t>
    </rPh>
    <phoneticPr fontId="2"/>
  </si>
  <si>
    <t>試験状況</t>
    <rPh sb="0" eb="2">
      <t>シケン</t>
    </rPh>
    <rPh sb="2" eb="4">
      <t>ジョウキョウ</t>
    </rPh>
    <phoneticPr fontId="2"/>
  </si>
  <si>
    <t>身体（健康状態）</t>
    <rPh sb="3" eb="5">
      <t>ケンコウ</t>
    </rPh>
    <rPh sb="5" eb="7">
      <t>ジョウタイ</t>
    </rPh>
    <phoneticPr fontId="2"/>
  </si>
  <si>
    <t>卒業・修了（見込）</t>
    <phoneticPr fontId="2"/>
  </si>
  <si>
    <t>　※字数は全角文字数をカウントしたものです。超過しても失格にはなりませんが、文字が見切れないように注意してください</t>
    <rPh sb="2" eb="4">
      <t>ジスウ</t>
    </rPh>
    <rPh sb="5" eb="7">
      <t>ゼンカク</t>
    </rPh>
    <rPh sb="7" eb="10">
      <t>モジスウ</t>
    </rPh>
    <rPh sb="22" eb="24">
      <t>チョウカ</t>
    </rPh>
    <rPh sb="27" eb="29">
      <t>シッカク</t>
    </rPh>
    <rPh sb="38" eb="40">
      <t>モジ</t>
    </rPh>
    <rPh sb="41" eb="43">
      <t>ミキ</t>
    </rPh>
    <rPh sb="49" eb="51">
      <t>チュウイ</t>
    </rPh>
    <phoneticPr fontId="2"/>
  </si>
  <si>
    <t>2020(R2)年度</t>
    <rPh sb="8" eb="10">
      <t>ネンド</t>
    </rPh>
    <phoneticPr fontId="2"/>
  </si>
  <si>
    <t>2019(R1)年度</t>
    <rPh sb="8" eb="10">
      <t>ネンド</t>
    </rPh>
    <phoneticPr fontId="2"/>
  </si>
  <si>
    <t>博士課程進学者は、博士課程のみ記入</t>
    <rPh sb="0" eb="2">
      <t>ハクシ</t>
    </rPh>
    <rPh sb="2" eb="4">
      <t>カテイ</t>
    </rPh>
    <rPh sb="4" eb="7">
      <t>シンガクシャ</t>
    </rPh>
    <rPh sb="9" eb="11">
      <t>ハクシ</t>
    </rPh>
    <rPh sb="11" eb="13">
      <t>カテイ</t>
    </rPh>
    <rPh sb="15" eb="17">
      <t>キニュウ</t>
    </rPh>
    <phoneticPr fontId="2"/>
  </si>
  <si>
    <t>修了</t>
    <rPh sb="0" eb="2">
      <t>シュウリョウ</t>
    </rPh>
    <phoneticPr fontId="2"/>
  </si>
  <si>
    <t>修了見込</t>
    <rPh sb="0" eb="2">
      <t>シュウリョウ</t>
    </rPh>
    <rPh sb="2" eb="4">
      <t>ミコ</t>
    </rPh>
    <phoneticPr fontId="2"/>
  </si>
  <si>
    <t>　（保存や変換でPDF化したものはレイアウトがずれる可能性があります）</t>
    <phoneticPr fontId="2" type="Hiragana"/>
  </si>
  <si>
    <t>受験年度</t>
    <rPh sb="2" eb="4">
      <t>ネンド</t>
    </rPh>
    <phoneticPr fontId="2"/>
  </si>
  <si>
    <t>受験年度：</t>
    <rPh sb="2" eb="4">
      <t>ネンド</t>
    </rPh>
    <phoneticPr fontId="2"/>
  </si>
  <si>
    <t>2020年度総合職技術系7月期官庁訪問　訪問カード（１）　記入様式-１</t>
    <rPh sb="9" eb="12">
      <t>ギジュツケイ</t>
    </rPh>
    <rPh sb="13" eb="19">
      <t>ガツキカンチョウホウモン</t>
    </rPh>
    <rPh sb="20" eb="22">
      <t>ホウモン</t>
    </rPh>
    <rPh sb="29" eb="31">
      <t>キニュウ</t>
    </rPh>
    <rPh sb="31" eb="33">
      <t>ヨウシキ</t>
    </rPh>
    <phoneticPr fontId="5"/>
  </si>
  <si>
    <r>
      <t>※記入様式２と併せて、</t>
    </r>
    <r>
      <rPr>
        <b/>
        <u/>
        <sz val="11"/>
        <color rgb="FFFF0000"/>
        <rFont val="ＭＳ Ｐゴシック"/>
        <family val="3"/>
        <charset val="128"/>
      </rPr>
      <t>【2020年7月20日現在】</t>
    </r>
    <r>
      <rPr>
        <sz val="11"/>
        <color rgb="FFFF0000"/>
        <rFont val="ＭＳ Ｐゴシック"/>
        <family val="3"/>
        <charset val="128"/>
      </rPr>
      <t>の情報を記載した後、出力様式に写真データ</t>
    </r>
    <r>
      <rPr>
        <b/>
        <sz val="11"/>
        <color rgb="FFFF0000"/>
        <rFont val="ＭＳ Ｐゴシック"/>
        <family val="3"/>
        <charset val="128"/>
      </rPr>
      <t>（過去6ヶ月以内に撮影したもの）</t>
    </r>
    <r>
      <rPr>
        <sz val="11"/>
        <color rgb="FFFF0000"/>
        <rFont val="ＭＳ Ｐゴシック"/>
        <family val="3"/>
        <charset val="128"/>
      </rPr>
      <t>を添付してください</t>
    </r>
    <rPh sb="1" eb="3">
      <t>キニュウ</t>
    </rPh>
    <rPh sb="3" eb="5">
      <t>ヨウシキ</t>
    </rPh>
    <rPh sb="7" eb="8">
      <t>アワ</t>
    </rPh>
    <rPh sb="16" eb="17">
      <t>ネン</t>
    </rPh>
    <rPh sb="18" eb="19">
      <t>ガツ</t>
    </rPh>
    <rPh sb="21" eb="22">
      <t>ニチ</t>
    </rPh>
    <rPh sb="22" eb="24">
      <t>ゲンザイ</t>
    </rPh>
    <rPh sb="26" eb="28">
      <t>ジョウホウ</t>
    </rPh>
    <rPh sb="29" eb="31">
      <t>キサイ</t>
    </rPh>
    <rPh sb="33" eb="34">
      <t>アト</t>
    </rPh>
    <rPh sb="35" eb="37">
      <t>シュツリョク</t>
    </rPh>
    <rPh sb="37" eb="39">
      <t>ヨウシキ</t>
    </rPh>
    <rPh sb="40" eb="42">
      <t>シャシン</t>
    </rPh>
    <rPh sb="46" eb="48">
      <t>カコ</t>
    </rPh>
    <rPh sb="50" eb="51">
      <t>ゲツ</t>
    </rPh>
    <rPh sb="51" eb="53">
      <t>イナイ</t>
    </rPh>
    <rPh sb="54" eb="56">
      <t>サツエイ</t>
    </rPh>
    <rPh sb="62" eb="64">
      <t>テンプ</t>
    </rPh>
    <phoneticPr fontId="2"/>
  </si>
  <si>
    <r>
      <t>※PDF印刷の際は、</t>
    </r>
    <r>
      <rPr>
        <b/>
        <u/>
        <sz val="11"/>
        <color rgb="FFFF0000"/>
        <rFont val="ＭＳ Ｐゴシック"/>
        <family val="3"/>
        <charset val="128"/>
      </rPr>
      <t>【出力様式シートのみ】</t>
    </r>
    <r>
      <rPr>
        <sz val="11"/>
        <color rgb="FFFF0000"/>
        <rFont val="ＭＳ Ｐゴシック"/>
        <family val="3"/>
        <charset val="128"/>
      </rPr>
      <t>を、</t>
    </r>
    <r>
      <rPr>
        <b/>
        <u/>
        <sz val="11"/>
        <color rgb="FFFF0000"/>
        <rFont val="ＭＳ Ｐゴシック"/>
        <family val="3"/>
        <charset val="128"/>
      </rPr>
      <t>【1ページになるように】【印刷設定でPDFに出力して】</t>
    </r>
    <r>
      <rPr>
        <sz val="11"/>
        <color rgb="FFFF0000"/>
        <rFont val="ＭＳ Ｐゴシック"/>
        <family val="3"/>
        <charset val="128"/>
      </rPr>
      <t>マイページより提出願います</t>
    </r>
    <rPh sb="4" eb="6">
      <t>インサツ</t>
    </rPh>
    <rPh sb="7" eb="8">
      <t>サイ</t>
    </rPh>
    <rPh sb="11" eb="13">
      <t>シュツリョク</t>
    </rPh>
    <rPh sb="13" eb="15">
      <t>ヨウシキ</t>
    </rPh>
    <rPh sb="36" eb="38">
      <t>インサツ</t>
    </rPh>
    <rPh sb="38" eb="40">
      <t>セッテイ</t>
    </rPh>
    <rPh sb="45" eb="47">
      <t>シュツリョク</t>
    </rPh>
    <rPh sb="57" eb="59">
      <t>テイシュツ</t>
    </rPh>
    <rPh sb="59" eb="60">
      <t>ネガ</t>
    </rPh>
    <phoneticPr fontId="2"/>
  </si>
  <si>
    <t>無しの場合は空欄。既卒の方で職歴がある場合は、直近の職歴を記入してください（現在に至る場合、期間の末期は空欄）</t>
    <rPh sb="0" eb="1">
      <t>ナ</t>
    </rPh>
    <rPh sb="3" eb="5">
      <t>バアイ</t>
    </rPh>
    <rPh sb="6" eb="8">
      <t>クウラン</t>
    </rPh>
    <rPh sb="9" eb="11">
      <t>キソツ</t>
    </rPh>
    <rPh sb="12" eb="13">
      <t>カタ</t>
    </rPh>
    <rPh sb="14" eb="16">
      <t>ショクレキ</t>
    </rPh>
    <rPh sb="19" eb="21">
      <t>バアイ</t>
    </rPh>
    <rPh sb="23" eb="25">
      <t>チョッキン</t>
    </rPh>
    <rPh sb="26" eb="28">
      <t>ショクレキ</t>
    </rPh>
    <rPh sb="29" eb="31">
      <t>キニュウ</t>
    </rPh>
    <rPh sb="38" eb="40">
      <t>ゲンザイ</t>
    </rPh>
    <rPh sb="41" eb="42">
      <t>イタ</t>
    </rPh>
    <rPh sb="43" eb="45">
      <t>バアイ</t>
    </rPh>
    <rPh sb="46" eb="48">
      <t>キカン</t>
    </rPh>
    <rPh sb="49" eb="51">
      <t>マッキ</t>
    </rPh>
    <rPh sb="52" eb="54">
      <t>クウラン</t>
    </rPh>
    <phoneticPr fontId="2"/>
  </si>
  <si>
    <t>勤務に当たって考慮すべき既往症がある場合は、症状名と発症した年齢を記載してください　（例：19歳の時に●●）</t>
    <rPh sb="0" eb="2">
      <t>キンム</t>
    </rPh>
    <rPh sb="3" eb="4">
      <t>ア</t>
    </rPh>
    <rPh sb="7" eb="9">
      <t>コウリョ</t>
    </rPh>
    <rPh sb="12" eb="15">
      <t>キオウショウ</t>
    </rPh>
    <rPh sb="18" eb="20">
      <t>バアイ</t>
    </rPh>
    <rPh sb="22" eb="24">
      <t>ショウジョウ</t>
    </rPh>
    <rPh sb="24" eb="25">
      <t>メイ</t>
    </rPh>
    <rPh sb="26" eb="28">
      <t>ハッショウ</t>
    </rPh>
    <rPh sb="30" eb="32">
      <t>ネンレイ</t>
    </rPh>
    <rPh sb="33" eb="35">
      <t>キサイ</t>
    </rPh>
    <rPh sb="43" eb="44">
      <t>レイ</t>
    </rPh>
    <rPh sb="47" eb="48">
      <t>サイ</t>
    </rPh>
    <rPh sb="49" eb="50">
      <t>トキ</t>
    </rPh>
    <phoneticPr fontId="2"/>
  </si>
  <si>
    <t>2020年度総合職技術系7月期官庁訪問　訪問カード（１）　記入様式-２</t>
    <rPh sb="29" eb="31">
      <t>キニュウ</t>
    </rPh>
    <rPh sb="31" eb="33">
      <t>ヨウシキ</t>
    </rPh>
    <phoneticPr fontId="5"/>
  </si>
  <si>
    <t>　※改行するとその分だけ入る文字数が減少しますので、出力様式や出力したpdfを確認して注意してください</t>
    <rPh sb="2" eb="4">
      <t>カイギョウ</t>
    </rPh>
    <rPh sb="9" eb="10">
      <t>ブン</t>
    </rPh>
    <rPh sb="12" eb="13">
      <t>ハイ</t>
    </rPh>
    <rPh sb="14" eb="17">
      <t>モジスウ</t>
    </rPh>
    <rPh sb="18" eb="20">
      <t>ゲンショウ</t>
    </rPh>
    <rPh sb="26" eb="28">
      <t>シュツリョク</t>
    </rPh>
    <rPh sb="28" eb="30">
      <t>ヨウシキ</t>
    </rPh>
    <rPh sb="31" eb="33">
      <t>シュツリョク</t>
    </rPh>
    <rPh sb="39" eb="41">
      <t>カクニン</t>
    </rPh>
    <rPh sb="43" eb="45">
      <t>チュウイ</t>
    </rPh>
    <phoneticPr fontId="2"/>
  </si>
  <si>
    <t>興味のある部局（複数記入可）</t>
    <rPh sb="0" eb="2">
      <t>キョウミ</t>
    </rPh>
    <rPh sb="5" eb="7">
      <t>ブキョク</t>
    </rPh>
    <rPh sb="8" eb="10">
      <t>フクスウ</t>
    </rPh>
    <rPh sb="10" eb="12">
      <t>キニュウ</t>
    </rPh>
    <rPh sb="12" eb="13">
      <t>カ</t>
    </rPh>
    <phoneticPr fontId="2"/>
  </si>
  <si>
    <t>※官庁訪問で複数分野を訪問する場合は、その旨記載してください</t>
    <rPh sb="1" eb="3">
      <t>カンチョウ</t>
    </rPh>
    <rPh sb="3" eb="5">
      <t>ホウモン</t>
    </rPh>
    <rPh sb="6" eb="8">
      <t>フクスウ</t>
    </rPh>
    <rPh sb="8" eb="10">
      <t>ブンヤ</t>
    </rPh>
    <rPh sb="11" eb="13">
      <t>ホウモン</t>
    </rPh>
    <rPh sb="15" eb="17">
      <t>バアイ</t>
    </rPh>
    <rPh sb="21" eb="22">
      <t>ムネ</t>
    </rPh>
    <rPh sb="22" eb="24">
      <t>キサイ</t>
    </rPh>
    <phoneticPr fontId="2"/>
  </si>
  <si>
    <t>例）　○○局、××局、・・・
※官庁訪問では、分野(7)・(8)・(10）を訪問予定</t>
    <rPh sb="0" eb="1">
      <t>レイ</t>
    </rPh>
    <rPh sb="5" eb="6">
      <t>キョク</t>
    </rPh>
    <rPh sb="9" eb="10">
      <t>キョク</t>
    </rPh>
    <rPh sb="16" eb="18">
      <t>カンチョウ</t>
    </rPh>
    <rPh sb="18" eb="20">
      <t>ホウモン</t>
    </rPh>
    <rPh sb="23" eb="25">
      <t>ブンヤ</t>
    </rPh>
    <rPh sb="38" eb="40">
      <t>ホウモン</t>
    </rPh>
    <rPh sb="40" eb="42">
      <t>ヨテイ</t>
    </rPh>
    <phoneticPr fontId="2"/>
  </si>
  <si>
    <t>2020年7月20日時点</t>
    <phoneticPr fontId="2"/>
  </si>
  <si>
    <t>訪問カード</t>
    <rPh sb="0" eb="2">
      <t>ホウモン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</si>
</sst>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"/>
    <numFmt numFmtId="177" formatCode="yyyy/mm"/>
    <numFmt numFmtId="178" formatCode="&quot;(&quot;ge/m&quot;)&quot;"/>
    <numFmt numFmtId="179" formatCode="&quot;(&quot;ge/m/d&quot;)&quot;"/>
    <numFmt numFmtId="180" formatCode="&quot;西&quot;&quot;暦&quot;\ yyyy&quot;年&quot;\ mm&quot;月&quot;\ dd&quot;日&quot;\ &quot;生&quot;"/>
    <numFmt numFmtId="181" formatCode="\(&quot;満&quot;\ 0&quot;歳&quot;\)"/>
    <numFmt numFmtId="182" formatCode="[&lt;=999]000;[&lt;=9999]000\-00;000\-0000"/>
    <numFmt numFmtId="183" formatCode="&quot;現在&quot;\ 0&quot;字相当&quot;"/>
    <numFmt numFmtId="184" formatCode="&quot;～&quot;0&quot;字程度&quot;"/>
  </numFmts>
  <fonts count="34">
    <font>
      <sz val="11"/>
      <color theme="1"/>
      <name val="ＭＳ Ｐゴシック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FF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color theme="1"/>
      <name val="Century"/>
      <family val="1"/>
    </font>
    <font>
      <sz val="12"/>
      <color rgb="FF000000"/>
      <name val="Century"/>
      <family val="1"/>
    </font>
    <font>
      <sz val="10"/>
      <color rgb="FF000000"/>
      <name val="ＭＳ 明朝"/>
      <family val="1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7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6"/>
      <color rgb="FF00000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fgColor rgb="FFFFFF00"/>
        <bgColor auto="1"/>
      </patternFill>
    </fill>
    <fill>
      <patternFill patternType="solid">
        <fgColor rgb="FFD9D9D9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>
      <alignment vertical="center"/>
    </xf>
  </cellStyleXfs>
  <cellXfs count="20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Fill="1" applyAlignment="1">
      <alignment horizontal="right" vertical="center" shrinkToFit="1"/>
    </xf>
    <xf numFmtId="0" fontId="3" fillId="3" borderId="1" xfId="0" applyFont="1" applyFill="1" applyBorder="1" applyAlignment="1" applyProtection="1">
      <alignment vertical="center" shrinkToFit="1"/>
      <protection locked="0"/>
    </xf>
    <xf numFmtId="0" fontId="0" fillId="3" borderId="1" xfId="0" applyFill="1" applyBorder="1" applyAlignment="1" applyProtection="1">
      <alignment vertical="center" shrinkToFit="1"/>
      <protection locked="0"/>
    </xf>
    <xf numFmtId="0" fontId="0" fillId="0" borderId="0" xfId="0" applyAlignment="1">
      <alignment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4" fillId="0" borderId="0" xfId="1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" fillId="0" borderId="8" xfId="1" applyFill="1" applyBorder="1" applyAlignment="1">
      <alignment horizontal="right" vertical="center" shrinkToFit="1"/>
    </xf>
    <xf numFmtId="0" fontId="0" fillId="3" borderId="3" xfId="0" applyFill="1" applyBorder="1" applyAlignment="1" applyProtection="1">
      <alignment vertical="center" shrinkToFit="1"/>
      <protection locked="0"/>
    </xf>
    <xf numFmtId="0" fontId="3" fillId="0" borderId="0" xfId="3" applyFont="1">
      <alignment vertical="center"/>
    </xf>
    <xf numFmtId="0" fontId="3" fillId="0" borderId="0" xfId="3">
      <alignment vertical="center"/>
    </xf>
    <xf numFmtId="0" fontId="3" fillId="2" borderId="0" xfId="3" applyFont="1" applyFill="1">
      <alignment vertical="center"/>
    </xf>
    <xf numFmtId="0" fontId="3" fillId="2" borderId="0" xfId="3" applyFill="1">
      <alignment vertical="center"/>
    </xf>
    <xf numFmtId="0" fontId="3" fillId="4" borderId="1" xfId="3" applyFont="1" applyFill="1" applyBorder="1">
      <alignment vertical="center"/>
    </xf>
    <xf numFmtId="0" fontId="3" fillId="0" borderId="0" xfId="3" applyFont="1" applyFill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16" fillId="0" borderId="0" xfId="0" applyFont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0" fillId="3" borderId="5" xfId="0" applyFill="1" applyBorder="1" applyAlignment="1" applyProtection="1">
      <alignment vertical="center" shrinkToFit="1"/>
      <protection locked="0"/>
    </xf>
    <xf numFmtId="0" fontId="23" fillId="0" borderId="0" xfId="0" applyFont="1" applyAlignment="1">
      <alignment vertical="center" shrinkToFit="1"/>
    </xf>
    <xf numFmtId="178" fontId="22" fillId="0" borderId="0" xfId="0" applyNumberFormat="1" applyFont="1" applyAlignment="1">
      <alignment horizontal="left" vertical="center" shrinkToFit="1"/>
    </xf>
    <xf numFmtId="179" fontId="22" fillId="0" borderId="0" xfId="0" applyNumberFormat="1" applyFont="1" applyAlignment="1">
      <alignment horizontal="left" vertical="center" shrinkToFit="1"/>
    </xf>
    <xf numFmtId="0" fontId="0" fillId="0" borderId="1" xfId="0" applyFill="1" applyBorder="1" applyAlignment="1">
      <alignment vertical="center" shrinkToFit="1"/>
    </xf>
    <xf numFmtId="14" fontId="19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0" fillId="5" borderId="1" xfId="0" applyFill="1" applyBorder="1" applyAlignment="1" applyProtection="1">
      <alignment vertical="center" shrinkToFit="1"/>
      <protection locked="0"/>
    </xf>
    <xf numFmtId="0" fontId="16" fillId="0" borderId="0" xfId="0" applyFont="1" applyBorder="1" applyAlignment="1">
      <alignment vertical="center"/>
    </xf>
    <xf numFmtId="0" fontId="15" fillId="6" borderId="34" xfId="0" applyFont="1" applyFill="1" applyBorder="1" applyAlignment="1">
      <alignment vertical="center"/>
    </xf>
    <xf numFmtId="0" fontId="15" fillId="6" borderId="56" xfId="0" applyFont="1" applyFill="1" applyBorder="1" applyAlignment="1">
      <alignment vertical="center"/>
    </xf>
    <xf numFmtId="0" fontId="15" fillId="6" borderId="57" xfId="0" applyFont="1" applyFill="1" applyBorder="1" applyAlignment="1">
      <alignment vertical="center"/>
    </xf>
    <xf numFmtId="0" fontId="15" fillId="6" borderId="58" xfId="0" applyFont="1" applyFill="1" applyBorder="1" applyAlignment="1">
      <alignment vertical="center"/>
    </xf>
    <xf numFmtId="0" fontId="15" fillId="6" borderId="39" xfId="0" applyFont="1" applyFill="1" applyBorder="1" applyAlignment="1">
      <alignment vertical="center"/>
    </xf>
    <xf numFmtId="0" fontId="15" fillId="0" borderId="59" xfId="0" applyFont="1" applyBorder="1" applyAlignment="1">
      <alignment vertical="center"/>
    </xf>
    <xf numFmtId="184" fontId="21" fillId="0" borderId="0" xfId="0" applyNumberFormat="1" applyFont="1" applyAlignment="1">
      <alignment horizontal="left" vertical="center"/>
    </xf>
    <xf numFmtId="183" fontId="21" fillId="0" borderId="0" xfId="0" applyNumberFormat="1" applyFont="1">
      <alignment vertical="center"/>
    </xf>
    <xf numFmtId="0" fontId="0" fillId="0" borderId="14" xfId="0" applyBorder="1">
      <alignment vertical="center"/>
    </xf>
    <xf numFmtId="176" fontId="0" fillId="3" borderId="1" xfId="0" applyNumberFormat="1" applyFill="1" applyBorder="1" applyAlignment="1" applyProtection="1">
      <alignment vertical="center" shrinkToFit="1"/>
      <protection locked="0"/>
    </xf>
    <xf numFmtId="14" fontId="3" fillId="3" borderId="3" xfId="0" applyNumberFormat="1" applyFont="1" applyFill="1" applyBorder="1" applyAlignment="1" applyProtection="1">
      <alignment vertical="center" shrinkToFit="1"/>
      <protection locked="0"/>
    </xf>
    <xf numFmtId="177" fontId="0" fillId="3" borderId="1" xfId="0" applyNumberFormat="1" applyFill="1" applyBorder="1" applyAlignment="1" applyProtection="1">
      <alignment vertical="center" shrinkToFit="1"/>
      <protection locked="0"/>
    </xf>
    <xf numFmtId="177" fontId="3" fillId="3" borderId="1" xfId="0" applyNumberFormat="1" applyFont="1" applyFill="1" applyBorder="1" applyAlignment="1" applyProtection="1">
      <alignment vertical="center" shrinkToFit="1"/>
      <protection locked="0"/>
    </xf>
    <xf numFmtId="177" fontId="0" fillId="5" borderId="1" xfId="0" applyNumberFormat="1" applyFill="1" applyBorder="1" applyAlignment="1" applyProtection="1">
      <alignment vertical="center" shrinkToFit="1"/>
      <protection locked="0"/>
    </xf>
    <xf numFmtId="177" fontId="3" fillId="5" borderId="1" xfId="0" applyNumberFormat="1" applyFont="1" applyFill="1" applyBorder="1" applyAlignment="1" applyProtection="1">
      <alignment vertical="center" shrinkToFit="1"/>
      <protection locked="0"/>
    </xf>
    <xf numFmtId="0" fontId="27" fillId="0" borderId="15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5" fillId="0" borderId="19" xfId="0" applyFont="1" applyFill="1" applyBorder="1" applyAlignment="1" applyProtection="1">
      <alignment vertical="center"/>
      <protection locked="0"/>
    </xf>
    <xf numFmtId="0" fontId="25" fillId="0" borderId="19" xfId="0" applyFont="1" applyFill="1" applyBorder="1" applyAlignment="1" applyProtection="1">
      <alignment horizontal="right" vertical="center"/>
      <protection locked="0"/>
    </xf>
    <xf numFmtId="0" fontId="0" fillId="3" borderId="1" xfId="0" applyFill="1" applyBorder="1" applyAlignment="1" applyProtection="1">
      <alignment horizontal="left" vertical="center" shrinkToFit="1"/>
      <protection locked="0"/>
    </xf>
    <xf numFmtId="0" fontId="3" fillId="5" borderId="1" xfId="0" applyFont="1" applyFill="1" applyBorder="1" applyAlignment="1" applyProtection="1">
      <alignment horizontal="left" vertical="center" shrinkToFit="1"/>
      <protection locked="0"/>
    </xf>
    <xf numFmtId="0" fontId="0" fillId="5" borderId="1" xfId="0" applyFill="1" applyBorder="1" applyAlignment="1" applyProtection="1">
      <alignment horizontal="left" vertical="center" shrinkToFit="1"/>
      <protection locked="0"/>
    </xf>
    <xf numFmtId="14" fontId="0" fillId="3" borderId="6" xfId="0" applyNumberFormat="1" applyFill="1" applyBorder="1" applyAlignment="1" applyProtection="1">
      <alignment horizontal="left" vertical="center" shrinkToFit="1"/>
      <protection locked="0"/>
    </xf>
    <xf numFmtId="14" fontId="0" fillId="3" borderId="2" xfId="0" applyNumberFormat="1" applyFill="1" applyBorder="1" applyAlignment="1" applyProtection="1">
      <alignment horizontal="left" vertical="center" shrinkToFit="1"/>
      <protection locked="0"/>
    </xf>
    <xf numFmtId="14" fontId="0" fillId="3" borderId="7" xfId="0" applyNumberFormat="1" applyFill="1" applyBorder="1" applyAlignment="1" applyProtection="1">
      <alignment horizontal="left" vertical="center" shrinkToFit="1"/>
      <protection locked="0"/>
    </xf>
    <xf numFmtId="0" fontId="8" fillId="5" borderId="6" xfId="2" applyFont="1" applyFill="1" applyBorder="1" applyAlignment="1" applyProtection="1">
      <alignment horizontal="left" vertical="center" shrinkToFit="1"/>
      <protection locked="0"/>
    </xf>
    <xf numFmtId="0" fontId="8" fillId="5" borderId="2" xfId="2" applyFont="1" applyFill="1" applyBorder="1" applyAlignment="1" applyProtection="1">
      <alignment horizontal="left" vertical="center" shrinkToFit="1"/>
      <protection locked="0"/>
    </xf>
    <xf numFmtId="0" fontId="8" fillId="5" borderId="7" xfId="2" applyFont="1" applyFill="1" applyBorder="1" applyAlignment="1" applyProtection="1">
      <alignment horizontal="left" vertical="center" shrinkToFit="1"/>
      <protection locked="0"/>
    </xf>
    <xf numFmtId="0" fontId="3" fillId="3" borderId="1" xfId="0" applyFont="1" applyFill="1" applyBorder="1" applyAlignment="1" applyProtection="1">
      <alignment horizontal="left" vertical="center" shrinkToFit="1"/>
      <protection locked="0"/>
    </xf>
    <xf numFmtId="0" fontId="3" fillId="5" borderId="3" xfId="0" applyFont="1" applyFill="1" applyBorder="1" applyAlignment="1" applyProtection="1">
      <alignment horizontal="left" vertical="center" shrinkToFit="1"/>
      <protection locked="0"/>
    </xf>
    <xf numFmtId="0" fontId="0" fillId="5" borderId="3" xfId="0" applyFill="1" applyBorder="1" applyAlignment="1" applyProtection="1">
      <alignment horizontal="left" vertical="center" shrinkToFit="1"/>
      <protection locked="0"/>
    </xf>
    <xf numFmtId="0" fontId="20" fillId="3" borderId="1" xfId="2" applyFont="1" applyFill="1" applyBorder="1" applyAlignment="1" applyProtection="1">
      <alignment horizontal="left" vertical="center" shrinkToFit="1"/>
      <protection locked="0"/>
    </xf>
    <xf numFmtId="0" fontId="8" fillId="3" borderId="1" xfId="2" applyFont="1" applyFill="1" applyBorder="1" applyAlignment="1" applyProtection="1">
      <alignment horizontal="left" vertical="center" shrinkToFit="1"/>
      <protection locked="0"/>
    </xf>
    <xf numFmtId="0" fontId="8" fillId="5" borderId="1" xfId="2" applyFont="1" applyFill="1" applyBorder="1" applyAlignment="1" applyProtection="1">
      <alignment horizontal="left" vertical="center" shrinkToFit="1"/>
      <protection locked="0"/>
    </xf>
    <xf numFmtId="0" fontId="3" fillId="3" borderId="3" xfId="0" applyFont="1" applyFill="1" applyBorder="1" applyAlignment="1" applyProtection="1">
      <alignment horizontal="left" vertical="center" shrinkToFit="1"/>
      <protection locked="0"/>
    </xf>
    <xf numFmtId="0" fontId="0" fillId="3" borderId="3" xfId="0" applyFill="1" applyBorder="1" applyAlignment="1" applyProtection="1">
      <alignment horizontal="left" vertical="center" shrinkToFit="1"/>
      <protection locked="0"/>
    </xf>
    <xf numFmtId="14" fontId="3" fillId="3" borderId="6" xfId="0" applyNumberFormat="1" applyFont="1" applyFill="1" applyBorder="1" applyAlignment="1" applyProtection="1">
      <alignment horizontal="left" vertical="center" shrinkToFit="1"/>
      <protection locked="0"/>
    </xf>
    <xf numFmtId="0" fontId="3" fillId="5" borderId="12" xfId="0" applyFont="1" applyFill="1" applyBorder="1" applyAlignment="1" applyProtection="1">
      <alignment horizontal="left" vertical="top" wrapText="1"/>
      <protection locked="0"/>
    </xf>
    <xf numFmtId="0" fontId="3" fillId="5" borderId="13" xfId="0" applyFont="1" applyFill="1" applyBorder="1" applyAlignment="1" applyProtection="1">
      <alignment horizontal="left" vertical="top" wrapText="1"/>
      <protection locked="0"/>
    </xf>
    <xf numFmtId="0" fontId="3" fillId="5" borderId="14" xfId="0" applyFont="1" applyFill="1" applyBorder="1" applyAlignment="1" applyProtection="1">
      <alignment horizontal="left" vertical="top" wrapText="1"/>
      <protection locked="0"/>
    </xf>
    <xf numFmtId="0" fontId="3" fillId="5" borderId="15" xfId="0" applyFont="1" applyFill="1" applyBorder="1" applyAlignment="1" applyProtection="1">
      <alignment horizontal="left" vertical="top" wrapText="1"/>
      <protection locked="0"/>
    </xf>
    <xf numFmtId="0" fontId="3" fillId="5" borderId="16" xfId="0" applyFont="1" applyFill="1" applyBorder="1" applyAlignment="1" applyProtection="1">
      <alignment horizontal="left" vertical="top" wrapText="1"/>
      <protection locked="0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16" fillId="0" borderId="19" xfId="0" applyFont="1" applyBorder="1" applyAlignment="1">
      <alignment horizontal="right" vertical="center" wrapText="1"/>
    </xf>
    <xf numFmtId="0" fontId="3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5" fillId="0" borderId="37" xfId="0" applyFont="1" applyBorder="1" applyAlignment="1" applyProtection="1">
      <alignment horizontal="left" vertical="top" wrapText="1"/>
      <protection locked="0"/>
    </xf>
    <xf numFmtId="0" fontId="25" fillId="0" borderId="9" xfId="0" applyFont="1" applyBorder="1" applyAlignment="1" applyProtection="1">
      <alignment horizontal="left" vertical="top" wrapText="1"/>
      <protection locked="0"/>
    </xf>
    <xf numFmtId="0" fontId="25" fillId="0" borderId="39" xfId="0" applyFont="1" applyBorder="1" applyAlignment="1" applyProtection="1">
      <alignment horizontal="left" vertical="top" wrapText="1"/>
      <protection locked="0"/>
    </xf>
    <xf numFmtId="0" fontId="25" fillId="0" borderId="40" xfId="0" applyFont="1" applyBorder="1" applyAlignment="1" applyProtection="1">
      <alignment horizontal="left" vertical="top" wrapText="1"/>
      <protection locked="0"/>
    </xf>
    <xf numFmtId="0" fontId="15" fillId="6" borderId="34" xfId="0" applyFont="1" applyFill="1" applyBorder="1" applyAlignment="1">
      <alignment vertical="center"/>
    </xf>
    <xf numFmtId="0" fontId="15" fillId="6" borderId="35" xfId="0" applyFont="1" applyFill="1" applyBorder="1" applyAlignment="1">
      <alignment vertical="center"/>
    </xf>
    <xf numFmtId="0" fontId="15" fillId="6" borderId="36" xfId="0" applyFont="1" applyFill="1" applyBorder="1" applyAlignment="1">
      <alignment vertical="center"/>
    </xf>
    <xf numFmtId="0" fontId="14" fillId="0" borderId="72" xfId="0" applyFont="1" applyBorder="1" applyAlignment="1" applyProtection="1">
      <alignment vertical="top" wrapText="1"/>
      <protection locked="0"/>
    </xf>
    <xf numFmtId="0" fontId="14" fillId="0" borderId="27" xfId="0" applyFont="1" applyBorder="1" applyAlignment="1" applyProtection="1">
      <alignment vertical="top" wrapText="1"/>
      <protection locked="0"/>
    </xf>
    <xf numFmtId="0" fontId="14" fillId="0" borderId="69" xfId="0" applyFont="1" applyBorder="1" applyAlignment="1" applyProtection="1">
      <alignment vertical="top" wrapText="1"/>
      <protection locked="0"/>
    </xf>
    <xf numFmtId="0" fontId="14" fillId="0" borderId="10" xfId="0" applyFont="1" applyBorder="1" applyAlignment="1" applyProtection="1">
      <alignment vertical="top" wrapText="1"/>
      <protection locked="0"/>
    </xf>
    <xf numFmtId="0" fontId="14" fillId="0" borderId="49" xfId="0" applyFont="1" applyBorder="1" applyAlignment="1" applyProtection="1">
      <alignment vertical="top" wrapText="1"/>
      <protection locked="0"/>
    </xf>
    <xf numFmtId="0" fontId="14" fillId="0" borderId="11" xfId="0" applyFont="1" applyBorder="1" applyAlignment="1" applyProtection="1">
      <alignment vertical="top" wrapText="1"/>
      <protection locked="0"/>
    </xf>
    <xf numFmtId="0" fontId="14" fillId="0" borderId="4" xfId="0" applyFont="1" applyBorder="1" applyAlignment="1" applyProtection="1">
      <alignment vertical="top" wrapText="1"/>
      <protection locked="0"/>
    </xf>
    <xf numFmtId="0" fontId="14" fillId="0" borderId="0" xfId="0" applyFont="1" applyBorder="1" applyAlignment="1" applyProtection="1">
      <alignment vertical="top" wrapText="1"/>
      <protection locked="0"/>
    </xf>
    <xf numFmtId="0" fontId="14" fillId="0" borderId="15" xfId="0" applyFont="1" applyBorder="1" applyAlignment="1" applyProtection="1">
      <alignment vertical="top" wrapText="1"/>
      <protection locked="0"/>
    </xf>
    <xf numFmtId="0" fontId="14" fillId="0" borderId="50" xfId="0" applyFont="1" applyBorder="1" applyAlignment="1" applyProtection="1">
      <alignment vertical="top" wrapText="1"/>
      <protection locked="0"/>
    </xf>
    <xf numFmtId="0" fontId="14" fillId="0" borderId="8" xfId="0" applyFont="1" applyBorder="1" applyAlignment="1" applyProtection="1">
      <alignment vertical="top" wrapText="1"/>
      <protection locked="0"/>
    </xf>
    <xf numFmtId="0" fontId="25" fillId="0" borderId="38" xfId="0" applyFont="1" applyBorder="1" applyAlignment="1" applyProtection="1">
      <alignment horizontal="left" vertical="top" wrapText="1"/>
      <protection locked="0"/>
    </xf>
    <xf numFmtId="0" fontId="25" fillId="0" borderId="41" xfId="0" applyFont="1" applyBorder="1" applyAlignment="1" applyProtection="1">
      <alignment horizontal="left" vertical="top" wrapText="1"/>
      <protection locked="0"/>
    </xf>
    <xf numFmtId="0" fontId="15" fillId="6" borderId="62" xfId="0" applyFont="1" applyFill="1" applyBorder="1" applyAlignment="1">
      <alignment horizontal="center" vertical="center" shrinkToFit="1"/>
    </xf>
    <xf numFmtId="0" fontId="15" fillId="6" borderId="63" xfId="0" applyFont="1" applyFill="1" applyBorder="1" applyAlignment="1">
      <alignment horizontal="center" vertical="center" shrinkToFit="1"/>
    </xf>
    <xf numFmtId="0" fontId="25" fillId="0" borderId="40" xfId="0" applyFont="1" applyBorder="1" applyAlignment="1" applyProtection="1">
      <alignment vertical="center" shrinkToFit="1"/>
      <protection locked="0"/>
    </xf>
    <xf numFmtId="0" fontId="25" fillId="0" borderId="9" xfId="0" applyFont="1" applyBorder="1" applyAlignment="1" applyProtection="1">
      <alignment vertical="center" shrinkToFit="1"/>
      <protection locked="0"/>
    </xf>
    <xf numFmtId="0" fontId="14" fillId="0" borderId="47" xfId="0" applyFont="1" applyBorder="1" applyAlignment="1" applyProtection="1">
      <alignment vertical="top" wrapText="1"/>
      <protection locked="0"/>
    </xf>
    <xf numFmtId="0" fontId="14" fillId="0" borderId="45" xfId="0" applyFont="1" applyBorder="1" applyAlignment="1" applyProtection="1">
      <alignment vertical="top" wrapText="1"/>
      <protection locked="0"/>
    </xf>
    <xf numFmtId="0" fontId="14" fillId="0" borderId="60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46" xfId="0" applyFont="1" applyBorder="1" applyAlignment="1" applyProtection="1">
      <alignment vertical="top" wrapText="1"/>
      <protection locked="0"/>
    </xf>
    <xf numFmtId="0" fontId="14" fillId="0" borderId="61" xfId="0" applyFont="1" applyBorder="1" applyAlignment="1" applyProtection="1">
      <alignment vertical="top" wrapText="1"/>
      <protection locked="0"/>
    </xf>
    <xf numFmtId="0" fontId="15" fillId="6" borderId="4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left" vertical="center"/>
    </xf>
    <xf numFmtId="0" fontId="15" fillId="6" borderId="15" xfId="0" applyFont="1" applyFill="1" applyBorder="1" applyAlignment="1">
      <alignment horizontal="left" vertical="center"/>
    </xf>
    <xf numFmtId="0" fontId="24" fillId="0" borderId="32" xfId="0" applyFont="1" applyBorder="1" applyAlignment="1" applyProtection="1">
      <alignment horizontal="left" vertical="center" shrinkToFit="1"/>
      <protection locked="0"/>
    </xf>
    <xf numFmtId="0" fontId="24" fillId="0" borderId="33" xfId="0" applyFont="1" applyBorder="1" applyAlignment="1" applyProtection="1">
      <alignment horizontal="left" vertical="center" shrinkToFit="1"/>
      <protection locked="0"/>
    </xf>
    <xf numFmtId="0" fontId="24" fillId="0" borderId="2" xfId="0" applyFont="1" applyBorder="1" applyAlignment="1" applyProtection="1">
      <alignment horizontal="left" vertical="center" shrinkToFit="1"/>
      <protection locked="0"/>
    </xf>
    <xf numFmtId="0" fontId="24" fillId="0" borderId="79" xfId="0" applyFont="1" applyBorder="1" applyAlignment="1" applyProtection="1">
      <alignment horizontal="left" vertical="center" shrinkToFit="1"/>
      <protection locked="0"/>
    </xf>
    <xf numFmtId="0" fontId="15" fillId="6" borderId="49" xfId="0" applyFont="1" applyFill="1" applyBorder="1" applyAlignment="1">
      <alignment horizontal="left" vertical="center"/>
    </xf>
    <xf numFmtId="0" fontId="15" fillId="6" borderId="50" xfId="0" applyFont="1" applyFill="1" applyBorder="1" applyAlignment="1">
      <alignment horizontal="left" vertical="center"/>
    </xf>
    <xf numFmtId="0" fontId="15" fillId="6" borderId="82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81" fontId="27" fillId="0" borderId="10" xfId="0" applyNumberFormat="1" applyFont="1" applyBorder="1" applyAlignment="1" applyProtection="1">
      <alignment horizontal="center" vertical="center" shrinkToFit="1"/>
      <protection locked="0"/>
    </xf>
    <xf numFmtId="181" fontId="27" fillId="0" borderId="49" xfId="0" applyNumberFormat="1" applyFont="1" applyBorder="1" applyAlignment="1" applyProtection="1">
      <alignment horizontal="center" vertical="center" shrinkToFit="1"/>
      <protection locked="0"/>
    </xf>
    <xf numFmtId="0" fontId="29" fillId="0" borderId="51" xfId="0" applyFont="1" applyBorder="1" applyAlignment="1" applyProtection="1">
      <alignment horizontal="center" vertical="center" shrinkToFit="1"/>
      <protection locked="0"/>
    </xf>
    <xf numFmtId="0" fontId="29" fillId="0" borderId="52" xfId="0" applyFont="1" applyBorder="1" applyAlignment="1" applyProtection="1">
      <alignment horizontal="center" vertical="center" shrinkToFit="1"/>
      <protection locked="0"/>
    </xf>
    <xf numFmtId="0" fontId="29" fillId="0" borderId="44" xfId="0" applyFont="1" applyBorder="1" applyAlignment="1" applyProtection="1">
      <alignment horizontal="center" vertical="center" shrinkToFit="1"/>
      <protection locked="0"/>
    </xf>
    <xf numFmtId="0" fontId="15" fillId="6" borderId="53" xfId="0" applyFont="1" applyFill="1" applyBorder="1" applyAlignment="1">
      <alignment horizontal="left" vertical="center" shrinkToFit="1"/>
    </xf>
    <xf numFmtId="0" fontId="15" fillId="6" borderId="54" xfId="0" applyFont="1" applyFill="1" applyBorder="1" applyAlignment="1">
      <alignment horizontal="left" vertical="center" shrinkToFit="1"/>
    </xf>
    <xf numFmtId="0" fontId="15" fillId="6" borderId="55" xfId="0" applyFont="1" applyFill="1" applyBorder="1" applyAlignment="1">
      <alignment horizontal="left" vertical="center" shrinkToFit="1"/>
    </xf>
    <xf numFmtId="0" fontId="28" fillId="0" borderId="51" xfId="0" applyFont="1" applyBorder="1" applyAlignment="1" applyProtection="1">
      <alignment horizontal="center" vertical="center" shrinkToFit="1"/>
      <protection locked="0"/>
    </xf>
    <xf numFmtId="0" fontId="28" fillId="0" borderId="52" xfId="0" applyFont="1" applyBorder="1" applyAlignment="1" applyProtection="1">
      <alignment horizontal="center" vertical="center" shrinkToFit="1"/>
      <protection locked="0"/>
    </xf>
    <xf numFmtId="0" fontId="28" fillId="0" borderId="44" xfId="0" applyFont="1" applyBorder="1" applyAlignment="1" applyProtection="1">
      <alignment horizontal="center" vertical="center" shrinkToFit="1"/>
      <protection locked="0"/>
    </xf>
    <xf numFmtId="14" fontId="24" fillId="0" borderId="64" xfId="0" applyNumberFormat="1" applyFont="1" applyBorder="1" applyAlignment="1" applyProtection="1">
      <alignment horizontal="left" vertical="center" indent="1" shrinkToFit="1"/>
      <protection locked="0"/>
    </xf>
    <xf numFmtId="14" fontId="24" fillId="0" borderId="54" xfId="0" applyNumberFormat="1" applyFont="1" applyBorder="1" applyAlignment="1" applyProtection="1">
      <alignment horizontal="left" vertical="center" indent="1" shrinkToFit="1"/>
      <protection locked="0"/>
    </xf>
    <xf numFmtId="14" fontId="24" fillId="0" borderId="55" xfId="0" applyNumberFormat="1" applyFont="1" applyBorder="1" applyAlignment="1" applyProtection="1">
      <alignment horizontal="left" vertical="center" indent="1" shrinkToFit="1"/>
      <protection locked="0"/>
    </xf>
    <xf numFmtId="0" fontId="25" fillId="0" borderId="73" xfId="0" applyFont="1" applyBorder="1" applyAlignment="1" applyProtection="1">
      <alignment horizontal="left" vertical="center" indent="1" shrinkToFit="1"/>
      <protection locked="0"/>
    </xf>
    <xf numFmtId="0" fontId="25" fillId="0" borderId="2" xfId="0" applyFont="1" applyBorder="1" applyAlignment="1" applyProtection="1">
      <alignment horizontal="left" vertical="center" indent="1" shrinkToFit="1"/>
      <protection locked="0"/>
    </xf>
    <xf numFmtId="0" fontId="15" fillId="6" borderId="29" xfId="0" applyFont="1" applyFill="1" applyBorder="1" applyAlignment="1">
      <alignment horizontal="left" vertical="center"/>
    </xf>
    <xf numFmtId="0" fontId="15" fillId="6" borderId="30" xfId="0" applyFont="1" applyFill="1" applyBorder="1" applyAlignment="1">
      <alignment horizontal="left" vertical="center"/>
    </xf>
    <xf numFmtId="0" fontId="15" fillId="6" borderId="20" xfId="0" applyFont="1" applyFill="1" applyBorder="1" applyAlignment="1">
      <alignment horizontal="left" vertical="center" shrinkToFit="1"/>
    </xf>
    <xf numFmtId="0" fontId="15" fillId="6" borderId="21" xfId="0" applyFont="1" applyFill="1" applyBorder="1" applyAlignment="1">
      <alignment horizontal="left" vertical="center" shrinkToFit="1"/>
    </xf>
    <xf numFmtId="0" fontId="15" fillId="6" borderId="22" xfId="0" applyFont="1" applyFill="1" applyBorder="1" applyAlignment="1">
      <alignment horizontal="left" vertical="center" shrinkToFit="1"/>
    </xf>
    <xf numFmtId="0" fontId="29" fillId="0" borderId="23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4" fillId="0" borderId="23" xfId="0" applyFont="1" applyBorder="1" applyAlignment="1" applyProtection="1">
      <alignment horizontal="left" vertical="center" indent="1" shrinkToFit="1"/>
      <protection locked="0"/>
    </xf>
    <xf numFmtId="0" fontId="24" fillId="0" borderId="24" xfId="0" applyFont="1" applyBorder="1" applyAlignment="1" applyProtection="1">
      <alignment horizontal="left" vertical="center" indent="1" shrinkToFit="1"/>
      <protection locked="0"/>
    </xf>
    <xf numFmtId="0" fontId="24" fillId="0" borderId="25" xfId="0" applyFont="1" applyBorder="1" applyAlignment="1" applyProtection="1">
      <alignment horizontal="left" vertical="center" indent="1" shrinkToFit="1"/>
      <protection locked="0"/>
    </xf>
    <xf numFmtId="0" fontId="15" fillId="6" borderId="20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left" vertical="center"/>
    </xf>
    <xf numFmtId="0" fontId="15" fillId="6" borderId="22" xfId="0" applyFont="1" applyFill="1" applyBorder="1" applyAlignment="1">
      <alignment horizontal="left" vertical="center"/>
    </xf>
    <xf numFmtId="0" fontId="15" fillId="6" borderId="42" xfId="0" applyFont="1" applyFill="1" applyBorder="1" applyAlignment="1">
      <alignment vertical="center"/>
    </xf>
    <xf numFmtId="0" fontId="15" fillId="6" borderId="43" xfId="0" applyFont="1" applyFill="1" applyBorder="1" applyAlignment="1">
      <alignment vertical="center"/>
    </xf>
    <xf numFmtId="0" fontId="15" fillId="6" borderId="78" xfId="0" applyFont="1" applyFill="1" applyBorder="1" applyAlignment="1">
      <alignment horizontal="left" vertical="center"/>
    </xf>
    <xf numFmtId="0" fontId="15" fillId="6" borderId="76" xfId="0" applyFont="1" applyFill="1" applyBorder="1" applyAlignment="1">
      <alignment horizontal="left" vertical="center"/>
    </xf>
    <xf numFmtId="0" fontId="15" fillId="6" borderId="77" xfId="0" applyFont="1" applyFill="1" applyBorder="1" applyAlignment="1">
      <alignment horizontal="left" vertical="center"/>
    </xf>
    <xf numFmtId="0" fontId="15" fillId="6" borderId="75" xfId="0" applyFont="1" applyFill="1" applyBorder="1" applyAlignment="1">
      <alignment horizontal="left" vertical="center"/>
    </xf>
    <xf numFmtId="0" fontId="14" fillId="0" borderId="26" xfId="0" applyFont="1" applyBorder="1" applyAlignment="1" applyProtection="1">
      <alignment vertical="top" wrapText="1"/>
      <protection locked="0"/>
    </xf>
    <xf numFmtId="0" fontId="14" fillId="0" borderId="14" xfId="0" applyFont="1" applyBorder="1" applyAlignment="1" applyProtection="1">
      <alignment vertical="top" wrapText="1"/>
      <protection locked="0"/>
    </xf>
    <xf numFmtId="0" fontId="14" fillId="0" borderId="16" xfId="0" applyFont="1" applyBorder="1" applyAlignment="1" applyProtection="1">
      <alignment vertical="top" wrapText="1"/>
      <protection locked="0"/>
    </xf>
    <xf numFmtId="0" fontId="14" fillId="0" borderId="19" xfId="0" applyFont="1" applyBorder="1" applyAlignment="1" applyProtection="1">
      <alignment vertical="top" wrapText="1"/>
      <protection locked="0"/>
    </xf>
    <xf numFmtId="0" fontId="14" fillId="0" borderId="70" xfId="0" applyFont="1" applyBorder="1" applyAlignment="1" applyProtection="1">
      <alignment vertical="top" wrapText="1"/>
      <protection locked="0"/>
    </xf>
    <xf numFmtId="0" fontId="14" fillId="0" borderId="71" xfId="0" applyFont="1" applyBorder="1" applyAlignment="1" applyProtection="1">
      <alignment vertical="top" wrapText="1"/>
      <protection locked="0"/>
    </xf>
    <xf numFmtId="0" fontId="14" fillId="0" borderId="17" xfId="0" applyFont="1" applyBorder="1" applyAlignment="1" applyProtection="1">
      <alignment vertical="top" wrapText="1"/>
      <protection locked="0"/>
    </xf>
    <xf numFmtId="0" fontId="15" fillId="6" borderId="57" xfId="0" applyFont="1" applyFill="1" applyBorder="1" applyAlignment="1">
      <alignment horizontal="center" vertical="center" shrinkToFit="1"/>
    </xf>
    <xf numFmtId="0" fontId="24" fillId="0" borderId="31" xfId="0" applyFont="1" applyBorder="1" applyAlignment="1" applyProtection="1">
      <alignment horizontal="left" vertical="center" indent="1" shrinkToFit="1"/>
      <protection locked="0"/>
    </xf>
    <xf numFmtId="0" fontId="24" fillId="0" borderId="32" xfId="0" applyFont="1" applyBorder="1" applyAlignment="1" applyProtection="1">
      <alignment horizontal="left" vertical="center" indent="1" shrinkToFit="1"/>
      <protection locked="0"/>
    </xf>
    <xf numFmtId="0" fontId="24" fillId="0" borderId="74" xfId="0" applyFont="1" applyBorder="1" applyAlignment="1" applyProtection="1">
      <alignment horizontal="left" vertical="center" indent="1" shrinkToFit="1"/>
      <protection locked="0"/>
    </xf>
    <xf numFmtId="0" fontId="24" fillId="0" borderId="2" xfId="0" applyFont="1" applyBorder="1" applyAlignment="1" applyProtection="1">
      <alignment horizontal="left" vertical="center" indent="1" shrinkToFit="1"/>
      <protection locked="0"/>
    </xf>
    <xf numFmtId="0" fontId="30" fillId="0" borderId="80" xfId="0" applyFont="1" applyBorder="1" applyAlignment="1" applyProtection="1">
      <alignment horizontal="left" vertical="center" indent="1" shrinkToFit="1"/>
      <protection locked="0"/>
    </xf>
    <xf numFmtId="0" fontId="30" fillId="0" borderId="52" xfId="0" applyFont="1" applyBorder="1" applyAlignment="1" applyProtection="1">
      <alignment horizontal="left" vertical="center" indent="1" shrinkToFit="1"/>
      <protection locked="0"/>
    </xf>
    <xf numFmtId="0" fontId="30" fillId="0" borderId="81" xfId="0" applyFont="1" applyBorder="1" applyAlignment="1" applyProtection="1">
      <alignment horizontal="left" vertical="center" indent="1" shrinkToFit="1"/>
      <protection locked="0"/>
    </xf>
    <xf numFmtId="0" fontId="24" fillId="0" borderId="67" xfId="0" applyFont="1" applyBorder="1" applyAlignment="1" applyProtection="1">
      <alignment horizontal="left" vertical="center" indent="1" shrinkToFit="1"/>
      <protection locked="0"/>
    </xf>
    <xf numFmtId="0" fontId="24" fillId="0" borderId="21" xfId="0" applyFont="1" applyBorder="1" applyAlignment="1" applyProtection="1">
      <alignment horizontal="left" vertical="center" indent="1" shrinkToFit="1"/>
      <protection locked="0"/>
    </xf>
    <xf numFmtId="0" fontId="24" fillId="0" borderId="68" xfId="0" applyFont="1" applyBorder="1" applyAlignment="1" applyProtection="1">
      <alignment horizontal="left" vertical="center" indent="1" shrinkToFit="1"/>
      <protection locked="0"/>
    </xf>
    <xf numFmtId="0" fontId="25" fillId="0" borderId="71" xfId="0" applyFont="1" applyFill="1" applyBorder="1" applyAlignment="1" applyProtection="1">
      <alignment horizontal="left" vertical="center" indent="1" shrinkToFit="1"/>
      <protection locked="0"/>
    </xf>
    <xf numFmtId="0" fontId="25" fillId="0" borderId="19" xfId="0" applyFont="1" applyFill="1" applyBorder="1" applyAlignment="1" applyProtection="1">
      <alignment horizontal="left" vertical="center" indent="1" shrinkToFit="1"/>
      <protection locked="0"/>
    </xf>
    <xf numFmtId="0" fontId="25" fillId="0" borderId="66" xfId="0" applyFont="1" applyFill="1" applyBorder="1" applyAlignment="1" applyProtection="1">
      <alignment horizontal="left" vertical="center" indent="1" shrinkToFit="1"/>
      <protection locked="0"/>
    </xf>
    <xf numFmtId="0" fontId="25" fillId="0" borderId="18" xfId="0" applyFont="1" applyFill="1" applyBorder="1" applyAlignment="1" applyProtection="1">
      <alignment horizontal="left" vertical="center" indent="1" shrinkToFit="1"/>
      <protection locked="0"/>
    </xf>
    <xf numFmtId="14" fontId="26" fillId="0" borderId="4" xfId="0" applyNumberFormat="1" applyFont="1" applyBorder="1" applyAlignment="1" applyProtection="1">
      <alignment horizontal="left" vertical="top" wrapText="1" indent="1"/>
      <protection locked="0"/>
    </xf>
    <xf numFmtId="14" fontId="26" fillId="0" borderId="0" xfId="0" applyNumberFormat="1" applyFont="1" applyBorder="1" applyAlignment="1" applyProtection="1">
      <alignment horizontal="left" vertical="top" wrapText="1" indent="1"/>
      <protection locked="0"/>
    </xf>
    <xf numFmtId="14" fontId="26" fillId="0" borderId="15" xfId="0" applyNumberFormat="1" applyFont="1" applyBorder="1" applyAlignment="1" applyProtection="1">
      <alignment horizontal="left" vertical="top" wrapText="1" indent="1"/>
      <protection locked="0"/>
    </xf>
    <xf numFmtId="14" fontId="26" fillId="0" borderId="71" xfId="0" applyNumberFormat="1" applyFont="1" applyBorder="1" applyAlignment="1" applyProtection="1">
      <alignment horizontal="left" vertical="top" wrapText="1" indent="1"/>
      <protection locked="0"/>
    </xf>
    <xf numFmtId="14" fontId="26" fillId="0" borderId="19" xfId="0" applyNumberFormat="1" applyFont="1" applyBorder="1" applyAlignment="1" applyProtection="1">
      <alignment horizontal="left" vertical="top" wrapText="1" indent="1"/>
      <protection locked="0"/>
    </xf>
    <xf numFmtId="14" fontId="26" fillId="0" borderId="17" xfId="0" applyNumberFormat="1" applyFont="1" applyBorder="1" applyAlignment="1" applyProtection="1">
      <alignment horizontal="left" vertical="top" wrapText="1" indent="1"/>
      <protection locked="0"/>
    </xf>
    <xf numFmtId="182" fontId="25" fillId="0" borderId="72" xfId="0" applyNumberFormat="1" applyFont="1" applyBorder="1" applyAlignment="1" applyProtection="1">
      <alignment horizontal="left" vertical="center" wrapText="1" indent="1"/>
      <protection locked="0"/>
    </xf>
    <xf numFmtId="182" fontId="25" fillId="0" borderId="27" xfId="0" applyNumberFormat="1" applyFont="1" applyBorder="1" applyAlignment="1" applyProtection="1">
      <alignment horizontal="left" vertical="center" wrapText="1" indent="1"/>
      <protection locked="0"/>
    </xf>
    <xf numFmtId="182" fontId="25" fillId="0" borderId="28" xfId="0" applyNumberFormat="1" applyFont="1" applyBorder="1" applyAlignment="1" applyProtection="1">
      <alignment horizontal="left" vertical="center" wrapText="1" indent="1"/>
      <protection locked="0"/>
    </xf>
    <xf numFmtId="0" fontId="15" fillId="6" borderId="64" xfId="0" applyFont="1" applyFill="1" applyBorder="1" applyAlignment="1">
      <alignment horizontal="left" vertical="center"/>
    </xf>
    <xf numFmtId="0" fontId="15" fillId="6" borderId="54" xfId="0" applyFont="1" applyFill="1" applyBorder="1" applyAlignment="1">
      <alignment horizontal="left" vertical="center"/>
    </xf>
    <xf numFmtId="0" fontId="15" fillId="6" borderId="65" xfId="0" applyFont="1" applyFill="1" applyBorder="1" applyAlignment="1">
      <alignment horizontal="left" vertical="center"/>
    </xf>
    <xf numFmtId="180" fontId="24" fillId="0" borderId="66" xfId="0" applyNumberFormat="1" applyFont="1" applyBorder="1" applyAlignment="1" applyProtection="1">
      <alignment horizontal="center" vertical="center" shrinkToFit="1"/>
      <protection locked="0"/>
    </xf>
    <xf numFmtId="180" fontId="24" fillId="0" borderId="18" xfId="0" applyNumberFormat="1" applyFont="1" applyBorder="1" applyAlignment="1" applyProtection="1">
      <alignment horizontal="center" vertical="center" shrinkToFit="1"/>
      <protection locked="0"/>
    </xf>
    <xf numFmtId="180" fontId="24" fillId="0" borderId="13" xfId="0" applyNumberFormat="1" applyFont="1" applyBorder="1" applyAlignment="1" applyProtection="1">
      <alignment horizontal="center" vertical="center" shrinkToFit="1"/>
      <protection locked="0"/>
    </xf>
    <xf numFmtId="0" fontId="15" fillId="6" borderId="48" xfId="0" applyFont="1" applyFill="1" applyBorder="1" applyAlignment="1">
      <alignment horizontal="left" vertical="center" wrapText="1"/>
    </xf>
    <xf numFmtId="0" fontId="15" fillId="6" borderId="5" xfId="0" applyFont="1" applyFill="1" applyBorder="1" applyAlignment="1">
      <alignment horizontal="left" vertical="center" wrapText="1"/>
    </xf>
    <xf numFmtId="0" fontId="33" fillId="0" borderId="0" xfId="0" applyFont="1" applyAlignment="1">
      <alignment horizontal="right" vertical="center"/>
    </xf>
  </cellXfs>
  <cellStyles count="4">
    <cellStyle name="ハイパーリンク" xfId="2" builtinId="8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114977</xdr:colOff>
      <xdr:row>0</xdr:row>
      <xdr:rowOff>51288</xdr:rowOff>
    </xdr:from>
    <xdr:to>
      <xdr:col>13</xdr:col>
      <xdr:colOff>206829</xdr:colOff>
      <xdr:row>5</xdr:row>
      <xdr:rowOff>219807</xdr:rowOff>
    </xdr:to>
    <xdr:sp macro="" textlink="">
      <xdr:nvSpPr>
        <xdr:cNvPr id="3" name="正方形/長方形 2"/>
        <xdr:cNvSpPr/>
      </xdr:nvSpPr>
      <xdr:spPr>
        <a:xfrm>
          <a:off x="5047566" y="51288"/>
          <a:ext cx="799424" cy="1155037"/>
        </a:xfrm>
        <a:prstGeom prst="rect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none" rtlCol="0" anchor="ctr"/>
        <a:lstStyle/>
        <a:p>
          <a:pPr algn="ctr"/>
          <a:r>
            <a:rPr kumimoji="1" lang="ja-JP" altLang="en-US" sz="1050"/>
            <a:t>顔写真</a:t>
          </a:r>
          <a:endParaRPr kumimoji="1" lang="en-US" altLang="ja-JP" sz="1050"/>
        </a:p>
        <a:p>
          <a:pPr algn="ctr"/>
          <a:r>
            <a:rPr kumimoji="1" lang="ja-JP" altLang="en-US" sz="1050"/>
            <a:t>（</a:t>
          </a:r>
          <a:r>
            <a:rPr kumimoji="1" lang="en-US" altLang="ja-JP" sz="1050"/>
            <a:t>6</a:t>
          </a:r>
          <a:r>
            <a:rPr kumimoji="1" lang="ja-JP" altLang="en-US" sz="1050"/>
            <a:t>ヶ月以内）</a:t>
          </a:r>
          <a:endParaRPr kumimoji="1" lang="en-US" altLang="ja-JP" sz="1050"/>
        </a:p>
        <a:p>
          <a:pPr algn="ctr"/>
          <a:r>
            <a:rPr kumimoji="1" lang="ja-JP" altLang="en-US" sz="1050"/>
            <a:t>を貼り付ける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58"/>
  <sheetViews>
    <sheetView tabSelected="1" workbookViewId="0">
      <selection activeCell="D9" sqref="D9"/>
    </sheetView>
  </sheetViews>
  <sheetFormatPr defaultRowHeight="13.5"/>
  <cols>
    <col min="1" max="1" width="1.25" customWidth="1"/>
    <col min="2" max="2" width="6" customWidth="1"/>
    <col min="4" max="6" width="13.125" customWidth="1"/>
    <col min="7" max="8" width="9.25" customWidth="1"/>
    <col min="9" max="9" width="29.375" bestFit="1" customWidth="1"/>
  </cols>
  <sheetData>
    <row r="1" spans="1:9" ht="7.5" customHeight="1">
      <c r="A1" s="1"/>
    </row>
    <row r="2" spans="1:9" ht="17.25">
      <c r="B2" s="9" t="s">
        <v>125</v>
      </c>
    </row>
    <row r="3" spans="1:9">
      <c r="B3" s="12" t="s">
        <v>126</v>
      </c>
    </row>
    <row r="4" spans="1:9">
      <c r="B4" s="12" t="s">
        <v>127</v>
      </c>
    </row>
    <row r="5" spans="1:9">
      <c r="B5" s="12" t="s">
        <v>122</v>
      </c>
    </row>
    <row r="6" spans="1:9" ht="7.5" customHeight="1"/>
    <row r="7" spans="1:9">
      <c r="B7" s="2" t="s">
        <v>0</v>
      </c>
      <c r="C7" s="3"/>
      <c r="D7" s="3"/>
      <c r="E7" s="3"/>
      <c r="F7" s="3"/>
      <c r="G7" s="3"/>
      <c r="H7" s="3"/>
      <c r="I7" s="3"/>
    </row>
    <row r="8" spans="1:9">
      <c r="D8" s="1" t="s">
        <v>1</v>
      </c>
      <c r="E8" s="1" t="s">
        <v>2</v>
      </c>
    </row>
    <row r="9" spans="1:9">
      <c r="C9" s="4" t="s">
        <v>3</v>
      </c>
      <c r="D9" s="5"/>
      <c r="E9" s="5"/>
      <c r="G9" s="1" t="s">
        <v>31</v>
      </c>
    </row>
    <row r="10" spans="1:9">
      <c r="C10" s="4" t="s">
        <v>4</v>
      </c>
      <c r="D10" s="6" t="str">
        <f>PHONETIC(D9)</f>
        <v/>
      </c>
      <c r="E10" s="6" t="str">
        <f>PHONETIC(E9)</f>
        <v/>
      </c>
      <c r="G10" s="1" t="s">
        <v>109</v>
      </c>
    </row>
    <row r="11" spans="1:9">
      <c r="C11" s="4" t="s">
        <v>5</v>
      </c>
      <c r="D11" s="6"/>
      <c r="E11" s="32" t="s">
        <v>101</v>
      </c>
      <c r="G11" s="1" t="s">
        <v>14</v>
      </c>
    </row>
    <row r="12" spans="1:9">
      <c r="C12" s="8" t="s">
        <v>6</v>
      </c>
      <c r="D12" s="50"/>
      <c r="E12" s="34">
        <f>D12</f>
        <v>0</v>
      </c>
      <c r="G12" s="1" t="s">
        <v>7</v>
      </c>
    </row>
    <row r="13" spans="1:9">
      <c r="C13" s="8" t="s">
        <v>12</v>
      </c>
      <c r="D13" s="35">
        <f>DATEDIF(D12,E13,"Y")</f>
        <v>120</v>
      </c>
      <c r="E13" s="36">
        <v>44005</v>
      </c>
      <c r="G13" s="1" t="s">
        <v>13</v>
      </c>
    </row>
    <row r="14" spans="1:9" ht="7.5" customHeight="1">
      <c r="D14" s="7"/>
      <c r="E14" s="7"/>
    </row>
    <row r="15" spans="1:9">
      <c r="C15" s="8" t="s">
        <v>49</v>
      </c>
      <c r="D15" s="6"/>
      <c r="E15" s="7"/>
      <c r="G15" s="1" t="s">
        <v>14</v>
      </c>
    </row>
    <row r="16" spans="1:9">
      <c r="C16" s="10" t="s">
        <v>129</v>
      </c>
      <c r="D16" s="7"/>
      <c r="E16" s="7"/>
    </row>
    <row r="17" spans="2:9">
      <c r="C17" s="8" t="s">
        <v>50</v>
      </c>
      <c r="D17" s="6"/>
      <c r="E17" s="37"/>
      <c r="G17" s="1" t="s">
        <v>14</v>
      </c>
    </row>
    <row r="18" spans="2:9">
      <c r="D18" s="64"/>
      <c r="E18" s="65"/>
      <c r="G18" s="1" t="s">
        <v>31</v>
      </c>
    </row>
    <row r="21" spans="2:9">
      <c r="B21" s="2" t="s">
        <v>48</v>
      </c>
      <c r="C21" s="3"/>
      <c r="D21" s="3"/>
      <c r="E21" s="3"/>
      <c r="F21" s="3"/>
      <c r="G21" s="3"/>
      <c r="H21" s="3"/>
      <c r="I21" s="3"/>
    </row>
    <row r="22" spans="2:9">
      <c r="C22" s="10" t="s">
        <v>32</v>
      </c>
    </row>
    <row r="23" spans="2:9">
      <c r="C23" s="8" t="s">
        <v>15</v>
      </c>
      <c r="D23" s="51"/>
      <c r="E23" s="7"/>
      <c r="F23" s="7"/>
      <c r="G23" s="1" t="s">
        <v>31</v>
      </c>
    </row>
    <row r="24" spans="2:9">
      <c r="C24" s="8" t="s">
        <v>17</v>
      </c>
      <c r="D24" s="80"/>
      <c r="E24" s="67"/>
      <c r="F24" s="68"/>
      <c r="G24" s="1" t="s">
        <v>31</v>
      </c>
    </row>
    <row r="25" spans="2:9">
      <c r="C25" s="8" t="s">
        <v>52</v>
      </c>
      <c r="D25" s="66" t="str">
        <f>PHONETIC(D24)</f>
        <v/>
      </c>
      <c r="E25" s="67"/>
      <c r="F25" s="68"/>
      <c r="G25" s="1" t="s">
        <v>109</v>
      </c>
    </row>
    <row r="26" spans="2:9" ht="7.5" customHeight="1">
      <c r="D26" s="7"/>
      <c r="E26" s="7"/>
      <c r="F26" s="7"/>
    </row>
    <row r="27" spans="2:9">
      <c r="C27" s="10" t="s">
        <v>111</v>
      </c>
      <c r="D27" s="7"/>
      <c r="E27" s="7"/>
      <c r="F27" s="7"/>
    </row>
    <row r="28" spans="2:9">
      <c r="C28" s="4" t="s">
        <v>8</v>
      </c>
      <c r="D28" s="73"/>
      <c r="E28" s="74"/>
      <c r="F28" s="7"/>
      <c r="G28" s="1" t="s">
        <v>31</v>
      </c>
    </row>
    <row r="29" spans="2:9">
      <c r="C29" s="4" t="s">
        <v>9</v>
      </c>
      <c r="D29" s="78"/>
      <c r="E29" s="79"/>
      <c r="F29" s="7"/>
      <c r="G29" s="1" t="s">
        <v>31</v>
      </c>
    </row>
    <row r="30" spans="2:9">
      <c r="C30" s="4" t="s">
        <v>10</v>
      </c>
      <c r="D30" s="75"/>
      <c r="E30" s="76"/>
      <c r="F30" s="76"/>
      <c r="G30" s="1" t="s">
        <v>31</v>
      </c>
    </row>
    <row r="31" spans="2:9">
      <c r="C31" s="4" t="s">
        <v>11</v>
      </c>
      <c r="D31" s="77"/>
      <c r="E31" s="77"/>
      <c r="F31" s="77"/>
      <c r="G31" s="1" t="s">
        <v>31</v>
      </c>
    </row>
    <row r="34" spans="2:9">
      <c r="B34" s="2" t="s">
        <v>33</v>
      </c>
      <c r="C34" s="3"/>
      <c r="D34" s="3"/>
      <c r="E34" s="3"/>
      <c r="F34" s="3"/>
      <c r="G34" s="3"/>
      <c r="H34" s="3"/>
      <c r="I34" s="3"/>
    </row>
    <row r="35" spans="2:9">
      <c r="C35" s="13" t="s">
        <v>91</v>
      </c>
      <c r="D35" s="14"/>
      <c r="E35" s="7"/>
      <c r="G35" s="1" t="s">
        <v>14</v>
      </c>
    </row>
    <row r="36" spans="2:9">
      <c r="C36" s="13" t="s">
        <v>34</v>
      </c>
      <c r="D36" s="63"/>
      <c r="E36" s="63"/>
      <c r="G36" s="1" t="s">
        <v>14</v>
      </c>
    </row>
    <row r="37" spans="2:9">
      <c r="C37" s="4" t="s">
        <v>123</v>
      </c>
      <c r="D37" s="31"/>
      <c r="E37" s="7"/>
      <c r="G37" s="1" t="s">
        <v>14</v>
      </c>
    </row>
    <row r="39" spans="2:9">
      <c r="B39" s="2" t="s">
        <v>18</v>
      </c>
      <c r="C39" s="3"/>
      <c r="D39" s="3"/>
      <c r="E39" s="3"/>
      <c r="F39" s="3"/>
      <c r="G39" s="3"/>
      <c r="H39" s="3"/>
      <c r="I39" s="3"/>
    </row>
    <row r="40" spans="2:9">
      <c r="D40" s="1" t="s">
        <v>47</v>
      </c>
      <c r="F40" s="1" t="s">
        <v>25</v>
      </c>
      <c r="G40" s="1" t="s">
        <v>95</v>
      </c>
      <c r="H40" s="32" t="s">
        <v>101</v>
      </c>
    </row>
    <row r="41" spans="2:9">
      <c r="C41" s="1" t="s">
        <v>20</v>
      </c>
      <c r="D41" s="72"/>
      <c r="E41" s="63"/>
      <c r="F41" s="52"/>
      <c r="G41" s="6"/>
      <c r="H41" s="33">
        <f>F41</f>
        <v>0</v>
      </c>
      <c r="I41" s="1" t="s">
        <v>100</v>
      </c>
    </row>
    <row r="42" spans="2:9">
      <c r="C42" s="1" t="s">
        <v>22</v>
      </c>
      <c r="D42" s="72"/>
      <c r="E42" s="63"/>
      <c r="F42" s="53"/>
      <c r="G42" s="6"/>
      <c r="H42" s="33">
        <f t="shared" ref="H42:H43" si="0">F42</f>
        <v>0</v>
      </c>
      <c r="I42" s="1" t="s">
        <v>100</v>
      </c>
    </row>
    <row r="43" spans="2:9">
      <c r="C43" s="1" t="s">
        <v>24</v>
      </c>
      <c r="D43" s="64"/>
      <c r="E43" s="65"/>
      <c r="F43" s="54"/>
      <c r="G43" s="39"/>
      <c r="H43" s="33">
        <f t="shared" si="0"/>
        <v>0</v>
      </c>
      <c r="I43" s="1" t="s">
        <v>119</v>
      </c>
    </row>
    <row r="44" spans="2:9" ht="7.5" customHeight="1">
      <c r="H44" s="7"/>
    </row>
    <row r="45" spans="2:9">
      <c r="C45" s="10" t="s">
        <v>128</v>
      </c>
      <c r="D45" s="1"/>
      <c r="H45" s="7"/>
    </row>
    <row r="46" spans="2:9">
      <c r="C46" s="11" t="s">
        <v>26</v>
      </c>
      <c r="D46" s="69"/>
      <c r="E46" s="70"/>
      <c r="F46" s="70"/>
      <c r="G46" s="71"/>
      <c r="H46" s="32" t="s">
        <v>101</v>
      </c>
      <c r="I46" s="1" t="s">
        <v>102</v>
      </c>
    </row>
    <row r="47" spans="2:9">
      <c r="C47" s="11" t="s">
        <v>28</v>
      </c>
      <c r="D47" s="54"/>
      <c r="E47" s="38" t="s">
        <v>29</v>
      </c>
      <c r="F47" s="54"/>
      <c r="G47" s="7"/>
      <c r="H47" s="33" t="str">
        <f>"("&amp;TEXT(D47,"ge/m")&amp;"-"&amp;TEXT(F47,"ge/m")&amp;")"</f>
        <v>(M33/1-M33/1)</v>
      </c>
      <c r="I47" s="1" t="s">
        <v>100</v>
      </c>
    </row>
    <row r="48" spans="2:9">
      <c r="C48" s="11" t="s">
        <v>30</v>
      </c>
      <c r="D48" s="69"/>
      <c r="E48" s="70"/>
      <c r="F48" s="70"/>
      <c r="G48" s="71"/>
      <c r="H48" s="7"/>
      <c r="I48" s="1" t="s">
        <v>102</v>
      </c>
    </row>
    <row r="49" spans="2:9">
      <c r="C49" s="11" t="s">
        <v>28</v>
      </c>
      <c r="D49" s="54"/>
      <c r="E49" s="38" t="s">
        <v>29</v>
      </c>
      <c r="F49" s="54"/>
      <c r="G49" s="7"/>
      <c r="H49" s="33" t="str">
        <f>"("&amp;TEXT(D49,"ge/m")&amp;"-"&amp;TEXT(F49,"ge/m")&amp;")"</f>
        <v>(M33/1-M33/1)</v>
      </c>
      <c r="I49" s="1" t="s">
        <v>100</v>
      </c>
    </row>
    <row r="51" spans="2:9">
      <c r="B51" s="2" t="s">
        <v>99</v>
      </c>
      <c r="C51" s="3"/>
      <c r="D51" s="3"/>
      <c r="E51" s="3"/>
      <c r="F51" s="3"/>
      <c r="G51" s="3"/>
      <c r="H51" s="3"/>
      <c r="I51" s="3"/>
    </row>
    <row r="52" spans="2:9">
      <c r="C52" s="1" t="s">
        <v>103</v>
      </c>
    </row>
    <row r="53" spans="2:9">
      <c r="C53" s="11" t="s">
        <v>104</v>
      </c>
      <c r="D53" s="53"/>
      <c r="G53" s="1" t="s">
        <v>108</v>
      </c>
    </row>
    <row r="54" spans="2:9">
      <c r="C54" s="11" t="s">
        <v>105</v>
      </c>
      <c r="D54" s="55"/>
      <c r="G54" s="1" t="s">
        <v>108</v>
      </c>
    </row>
    <row r="55" spans="2:9">
      <c r="C55" s="11" t="s">
        <v>106</v>
      </c>
      <c r="D55" s="55"/>
      <c r="G55" s="1" t="s">
        <v>108</v>
      </c>
    </row>
    <row r="57" spans="2:9">
      <c r="C57" s="1" t="s">
        <v>107</v>
      </c>
    </row>
    <row r="58" spans="2:9">
      <c r="D58" s="69"/>
      <c r="E58" s="70"/>
      <c r="F58" s="70"/>
      <c r="G58" s="71"/>
      <c r="I58" s="1" t="s">
        <v>31</v>
      </c>
    </row>
  </sheetData>
  <sheetProtection password="DB57" sheet="1" selectLockedCells="1"/>
  <mergeCells count="14">
    <mergeCell ref="D36:E36"/>
    <mergeCell ref="D18:E18"/>
    <mergeCell ref="D25:F25"/>
    <mergeCell ref="D58:G58"/>
    <mergeCell ref="D42:E42"/>
    <mergeCell ref="D43:E43"/>
    <mergeCell ref="D46:G46"/>
    <mergeCell ref="D48:G48"/>
    <mergeCell ref="D28:E28"/>
    <mergeCell ref="D30:F30"/>
    <mergeCell ref="D31:F31"/>
    <mergeCell ref="D29:E29"/>
    <mergeCell ref="D24:F24"/>
    <mergeCell ref="D41:E41"/>
  </mergeCells>
  <phoneticPr fontId="2" type="Hiragana"/>
  <dataValidations count="3">
    <dataValidation imeMode="on" allowBlank="1" showInputMessage="1" showErrorMessage="1" sqref="D24:F24 D18:E18 D58:G58 D41:E43 D46:G46 D48:G48 D53:D55 D9:E9"/>
    <dataValidation imeMode="off" allowBlank="1" showInputMessage="1" showErrorMessage="1" sqref="D12 D28:F31 D23 F41:F43 D47 F47 F49 D49"/>
    <dataValidation imeMode="hiragana" allowBlank="1" showInputMessage="1" showErrorMessage="1" sqref="D10:E10 D25:F25"/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&amp;L&amp;10
発出元 → 発出先&amp;R&amp;10【機密性２】 
作成日_作成担当課_用途_保存期間</oddHeader>
  </headerFooter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処理系!$B$5:$B$6</xm:f>
          </x14:formula1>
          <xm:sqref>D11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処理系!$C$5:$C$7</xm:f>
          </x14:formula1>
          <xm:sqref>D15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処理系!$D$5:$D$6</xm:f>
          </x14:formula1>
          <xm:sqref>D17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処理系!$B$11:$B$12</xm:f>
          </x14:formula1>
          <xm:sqref>D35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処理系!$C$11:$C$16</xm:f>
          </x14:formula1>
          <xm:sqref>D36:E36</xm:sqref>
        </x14:dataValidation>
        <x14:dataValidation type="list" errorStyle="warning" allowBlank="1" showInputMessage="1" showErrorMessage="1" errorTitle="プルダウンの選択肢を入れてください" error="選択肢に無い文字列を入れると、出力様式に異常を来すことや、選考資料として成立しない可能性があります。">
          <x14:formula1>
            <xm:f>処理系!$D$11:$D$13</xm:f>
          </x14:formula1>
          <xm:sqref>D37</xm:sqref>
        </x14:dataValidation>
        <x14:dataValidation type="list" allowBlank="1" showInputMessage="1" showErrorMessage="1">
          <x14:formula1>
            <xm:f>処理系!$B$20:$B$23</xm:f>
          </x14:formula1>
          <xm:sqref>G41:G43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B1:D57"/>
  <sheetViews>
    <sheetView workbookViewId="0">
      <selection activeCell="C10" sqref="C10:D12"/>
    </sheetView>
  </sheetViews>
  <sheetFormatPr defaultRowHeight="13.5"/>
  <cols>
    <col min="1" max="1" width="1.25" customWidth="1"/>
    <col min="2" max="2" width="13.125" customWidth="1"/>
    <col min="3" max="4" width="43.75" customWidth="1"/>
  </cols>
  <sheetData>
    <row r="1" spans="2:4" ht="7.5" customHeight="1"/>
    <row r="2" spans="2:4" ht="17.25">
      <c r="B2" s="9" t="s">
        <v>130</v>
      </c>
    </row>
    <row r="3" spans="2:4">
      <c r="B3" s="12" t="s">
        <v>83</v>
      </c>
      <c r="D3" s="1"/>
    </row>
    <row r="4" spans="2:4">
      <c r="B4" s="12" t="s">
        <v>53</v>
      </c>
    </row>
    <row r="5" spans="2:4">
      <c r="B5" s="12" t="s">
        <v>116</v>
      </c>
    </row>
    <row r="6" spans="2:4">
      <c r="B6" s="12" t="s">
        <v>131</v>
      </c>
    </row>
    <row r="7" spans="2:4">
      <c r="B7" s="22" t="s">
        <v>56</v>
      </c>
      <c r="C7" s="3"/>
      <c r="D7" s="3"/>
    </row>
    <row r="8" spans="2:4" ht="7.5" customHeight="1"/>
    <row r="9" spans="2:4" ht="14.25" thickBot="1">
      <c r="B9" s="21" t="s">
        <v>54</v>
      </c>
    </row>
    <row r="10" spans="2:4" ht="13.5" customHeight="1">
      <c r="B10" s="47">
        <v>300</v>
      </c>
      <c r="C10" s="81"/>
      <c r="D10" s="82"/>
    </row>
    <row r="11" spans="2:4">
      <c r="B11" s="48">
        <f>LENB(C10)/2</f>
        <v>0</v>
      </c>
      <c r="C11" s="83"/>
      <c r="D11" s="84"/>
    </row>
    <row r="12" spans="2:4" ht="75" customHeight="1" thickBot="1">
      <c r="C12" s="85"/>
      <c r="D12" s="86"/>
    </row>
    <row r="13" spans="2:4" ht="7.5" customHeight="1"/>
    <row r="14" spans="2:4" ht="14.25" thickBot="1">
      <c r="B14" s="21" t="s">
        <v>55</v>
      </c>
    </row>
    <row r="15" spans="2:4">
      <c r="B15" s="47">
        <v>180</v>
      </c>
      <c r="C15" s="81"/>
      <c r="D15" s="82"/>
    </row>
    <row r="16" spans="2:4">
      <c r="B16" s="48">
        <f>LENB(C15)/2</f>
        <v>0</v>
      </c>
      <c r="C16" s="83"/>
      <c r="D16" s="84"/>
    </row>
    <row r="17" spans="2:4" ht="37.5" customHeight="1" thickBot="1">
      <c r="C17" s="85"/>
      <c r="D17" s="86"/>
    </row>
    <row r="18" spans="2:4" ht="7.5" customHeight="1">
      <c r="B18" s="1"/>
    </row>
    <row r="19" spans="2:4" ht="14.25" thickBot="1">
      <c r="B19" s="21" t="s">
        <v>132</v>
      </c>
    </row>
    <row r="20" spans="2:4">
      <c r="B20" s="47">
        <v>60</v>
      </c>
      <c r="C20" s="81" t="s">
        <v>134</v>
      </c>
      <c r="D20" s="82"/>
    </row>
    <row r="21" spans="2:4">
      <c r="B21" s="48">
        <f>LENB(C20)/2</f>
        <v>37</v>
      </c>
      <c r="C21" s="83"/>
      <c r="D21" s="84"/>
    </row>
    <row r="22" spans="2:4" ht="7.5" customHeight="1" thickBot="1">
      <c r="C22" s="85"/>
      <c r="D22" s="86"/>
    </row>
    <row r="23" spans="2:4">
      <c r="B23" s="12"/>
      <c r="D23" s="208" t="s">
        <v>133</v>
      </c>
    </row>
    <row r="24" spans="2:4" ht="22.5" customHeight="1"/>
    <row r="25" spans="2:4">
      <c r="B25" s="22" t="s">
        <v>63</v>
      </c>
      <c r="C25" s="3"/>
      <c r="D25" s="3"/>
    </row>
    <row r="26" spans="2:4" ht="7.5" customHeight="1"/>
    <row r="27" spans="2:4" ht="14.25" thickBot="1">
      <c r="B27" s="21" t="s">
        <v>58</v>
      </c>
    </row>
    <row r="28" spans="2:4">
      <c r="B28" s="47">
        <v>100</v>
      </c>
      <c r="C28" s="81"/>
      <c r="D28" s="82"/>
    </row>
    <row r="29" spans="2:4">
      <c r="B29" s="48">
        <f>LENB(C28)/2</f>
        <v>0</v>
      </c>
      <c r="C29" s="83"/>
      <c r="D29" s="84"/>
    </row>
    <row r="30" spans="2:4" ht="7.5" customHeight="1" thickBot="1">
      <c r="C30" s="85"/>
      <c r="D30" s="86"/>
    </row>
    <row r="31" spans="2:4" ht="7.5" customHeight="1"/>
    <row r="32" spans="2:4" ht="14.25" thickBot="1">
      <c r="B32" s="21" t="s">
        <v>60</v>
      </c>
    </row>
    <row r="33" spans="2:4">
      <c r="B33" s="47">
        <v>35</v>
      </c>
      <c r="C33" s="81"/>
      <c r="D33" s="82"/>
    </row>
    <row r="34" spans="2:4">
      <c r="B34" s="48">
        <f>LENB(C33)/2</f>
        <v>0</v>
      </c>
      <c r="C34" s="83"/>
      <c r="D34" s="84"/>
    </row>
    <row r="35" spans="2:4" ht="7.5" customHeight="1" thickBot="1">
      <c r="C35" s="85"/>
      <c r="D35" s="86"/>
    </row>
    <row r="36" spans="2:4" ht="7.5" customHeight="1">
      <c r="B36" s="1"/>
    </row>
    <row r="37" spans="2:4" ht="14.25" thickBot="1">
      <c r="B37" s="21" t="s">
        <v>62</v>
      </c>
    </row>
    <row r="38" spans="2:4">
      <c r="B38" s="47">
        <v>40</v>
      </c>
      <c r="C38" s="81"/>
      <c r="D38" s="82"/>
    </row>
    <row r="39" spans="2:4">
      <c r="B39" s="48">
        <f>LENB(C38)/2</f>
        <v>0</v>
      </c>
      <c r="C39" s="83"/>
      <c r="D39" s="84"/>
    </row>
    <row r="40" spans="2:4" ht="7.5" customHeight="1" thickBot="1">
      <c r="C40" s="85"/>
      <c r="D40" s="86"/>
    </row>
    <row r="41" spans="2:4" ht="22.5" customHeight="1"/>
    <row r="42" spans="2:4">
      <c r="B42" s="22" t="s">
        <v>57</v>
      </c>
      <c r="C42" s="3"/>
      <c r="D42" s="3"/>
    </row>
    <row r="43" spans="2:4" ht="7.5" customHeight="1"/>
    <row r="44" spans="2:4" ht="14.25" thickBot="1">
      <c r="B44" s="21" t="s">
        <v>65</v>
      </c>
    </row>
    <row r="45" spans="2:4">
      <c r="B45" s="47">
        <v>40</v>
      </c>
      <c r="C45" s="81"/>
      <c r="D45" s="82"/>
    </row>
    <row r="46" spans="2:4">
      <c r="B46" s="48">
        <f>LENB(C45)/2</f>
        <v>0</v>
      </c>
      <c r="C46" s="83"/>
      <c r="D46" s="84"/>
    </row>
    <row r="47" spans="2:4" ht="7.5" customHeight="1" thickBot="1">
      <c r="C47" s="85"/>
      <c r="D47" s="86"/>
    </row>
    <row r="48" spans="2:4" ht="7.5" customHeight="1"/>
    <row r="49" spans="2:4" ht="14.25" thickBot="1">
      <c r="B49" s="21" t="s">
        <v>67</v>
      </c>
    </row>
    <row r="50" spans="2:4">
      <c r="B50" s="47">
        <v>30</v>
      </c>
      <c r="C50" s="81"/>
      <c r="D50" s="82"/>
    </row>
    <row r="51" spans="2:4">
      <c r="B51" s="48">
        <f>LENB(C50)/2</f>
        <v>0</v>
      </c>
      <c r="C51" s="83"/>
      <c r="D51" s="84"/>
    </row>
    <row r="52" spans="2:4" ht="7.5" customHeight="1" thickBot="1">
      <c r="C52" s="85"/>
      <c r="D52" s="86"/>
    </row>
    <row r="53" spans="2:4" ht="7.5" customHeight="1">
      <c r="B53" s="1"/>
    </row>
    <row r="54" spans="2:4" ht="14.25" thickBot="1">
      <c r="B54" s="21" t="s">
        <v>69</v>
      </c>
    </row>
    <row r="55" spans="2:4">
      <c r="B55" s="47">
        <v>400</v>
      </c>
      <c r="C55" s="81"/>
      <c r="D55" s="82"/>
    </row>
    <row r="56" spans="2:4">
      <c r="B56" s="48">
        <f>LENB(C55)/2</f>
        <v>0</v>
      </c>
      <c r="C56" s="83"/>
      <c r="D56" s="84"/>
    </row>
    <row r="57" spans="2:4" ht="155.25" customHeight="1" thickBot="1">
      <c r="C57" s="85"/>
      <c r="D57" s="86"/>
    </row>
  </sheetData>
  <sheetProtection password="DB57" sheet="1" scenarios="1" formatRows="0" selectLockedCells="1"/>
  <mergeCells count="9">
    <mergeCell ref="C38:D40"/>
    <mergeCell ref="C45:D47"/>
    <mergeCell ref="C50:D52"/>
    <mergeCell ref="C55:D57"/>
    <mergeCell ref="C10:D12"/>
    <mergeCell ref="C15:D17"/>
    <mergeCell ref="C20:D22"/>
    <mergeCell ref="C28:D30"/>
    <mergeCell ref="C33:D35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O48"/>
  <sheetViews>
    <sheetView view="pageLayout" zoomScaleNormal="100" workbookViewId="0">
      <selection activeCell="B2" sqref="B2:E2"/>
    </sheetView>
  </sheetViews>
  <sheetFormatPr defaultRowHeight="13.5"/>
  <cols>
    <col min="1" max="1" width="0.5" customWidth="1"/>
    <col min="2" max="2" width="9.875" customWidth="1"/>
    <col min="3" max="3" width="5.875" customWidth="1"/>
    <col min="4" max="4" width="8" customWidth="1"/>
    <col min="5" max="5" width="10.25" customWidth="1"/>
    <col min="6" max="6" width="9.5" customWidth="1"/>
    <col min="7" max="7" width="6.125" customWidth="1"/>
    <col min="8" max="15" width="5" customWidth="1"/>
    <col min="16" max="20" width="0.625" customWidth="1"/>
  </cols>
  <sheetData>
    <row r="1" spans="2:15" ht="4.5" customHeight="1"/>
    <row r="2" spans="2:15" ht="26.25" customHeight="1">
      <c r="B2" s="88" t="s">
        <v>136</v>
      </c>
      <c r="C2" s="88"/>
      <c r="D2" s="88"/>
      <c r="E2" s="88"/>
      <c r="F2" s="25"/>
      <c r="G2" s="89"/>
      <c r="H2" s="89"/>
      <c r="I2" s="89"/>
      <c r="J2" s="89"/>
      <c r="K2" s="25"/>
      <c r="L2" s="30"/>
      <c r="M2" s="90"/>
      <c r="N2" s="90"/>
      <c r="O2" s="26"/>
    </row>
    <row r="3" spans="2:15" ht="13.5" customHeight="1">
      <c r="B3" s="27"/>
      <c r="C3" s="27"/>
      <c r="D3" s="27"/>
      <c r="E3" s="27"/>
      <c r="K3" s="27"/>
      <c r="L3" s="29"/>
      <c r="M3" s="90"/>
      <c r="N3" s="90"/>
      <c r="O3" s="27"/>
    </row>
    <row r="4" spans="2:15" ht="14.25" thickBot="1">
      <c r="B4" s="27"/>
      <c r="C4" s="28"/>
      <c r="D4" s="27"/>
      <c r="E4" s="27"/>
      <c r="F4" s="87" t="s">
        <v>135</v>
      </c>
      <c r="G4" s="87"/>
      <c r="H4" s="87"/>
      <c r="I4" s="87"/>
      <c r="J4" s="87"/>
      <c r="L4" s="29"/>
      <c r="M4" s="91"/>
      <c r="N4" s="91"/>
      <c r="O4" s="27"/>
    </row>
    <row r="5" spans="2:15" ht="19.5" customHeight="1">
      <c r="B5" s="41" t="s">
        <v>51</v>
      </c>
      <c r="C5" s="184" t="str">
        <f>記入様式１!D10&amp;"　"&amp;記入様式１!E10</f>
        <v>　</v>
      </c>
      <c r="D5" s="185"/>
      <c r="E5" s="186"/>
      <c r="F5" s="206" t="s">
        <v>110</v>
      </c>
      <c r="G5" s="203">
        <f>記入様式１!D12</f>
        <v>0</v>
      </c>
      <c r="H5" s="204"/>
      <c r="I5" s="204"/>
      <c r="J5" s="205"/>
      <c r="K5" s="49"/>
      <c r="L5" s="40"/>
      <c r="M5" s="132"/>
      <c r="N5" s="132"/>
      <c r="O5" s="40"/>
    </row>
    <row r="6" spans="2:15" ht="26.25" customHeight="1" thickBot="1">
      <c r="B6" s="42" t="s">
        <v>70</v>
      </c>
      <c r="C6" s="181" t="str">
        <f>記入様式１!D9&amp;"　"&amp;記入様式１!E9</f>
        <v>　</v>
      </c>
      <c r="D6" s="182"/>
      <c r="E6" s="183"/>
      <c r="F6" s="207"/>
      <c r="G6" s="133">
        <f>記入様式１!D13</f>
        <v>120</v>
      </c>
      <c r="H6" s="134"/>
      <c r="I6" s="134"/>
      <c r="J6" s="56">
        <f>記入様式１!D11</f>
        <v>0</v>
      </c>
      <c r="K6" s="49"/>
      <c r="L6" s="40"/>
      <c r="M6" s="132"/>
      <c r="N6" s="132"/>
      <c r="O6" s="40"/>
    </row>
    <row r="7" spans="2:15" ht="18" customHeight="1">
      <c r="B7" s="43" t="s">
        <v>51</v>
      </c>
      <c r="C7" s="144" t="str">
        <f>記入様式１!D25</f>
        <v/>
      </c>
      <c r="D7" s="145"/>
      <c r="E7" s="145"/>
      <c r="F7" s="145"/>
      <c r="G7" s="145"/>
      <c r="H7" s="145"/>
      <c r="I7" s="145"/>
      <c r="J7" s="146"/>
      <c r="K7" s="151" t="s">
        <v>71</v>
      </c>
      <c r="L7" s="152"/>
      <c r="M7" s="152"/>
      <c r="N7" s="152"/>
      <c r="O7" s="153"/>
    </row>
    <row r="8" spans="2:15" ht="18" customHeight="1">
      <c r="B8" s="163" t="s">
        <v>16</v>
      </c>
      <c r="C8" s="197" t="str">
        <f>"〒 "&amp;記入様式１!D23</f>
        <v xml:space="preserve">〒 </v>
      </c>
      <c r="D8" s="198"/>
      <c r="E8" s="198"/>
      <c r="F8" s="198"/>
      <c r="G8" s="198"/>
      <c r="H8" s="198"/>
      <c r="I8" s="198"/>
      <c r="J8" s="199"/>
      <c r="K8" s="141" t="str">
        <f>IF(記入様式１!D28="","---",記入様式１!D28)</f>
        <v>---</v>
      </c>
      <c r="L8" s="142"/>
      <c r="M8" s="142"/>
      <c r="N8" s="142"/>
      <c r="O8" s="143"/>
    </row>
    <row r="9" spans="2:15" ht="18" customHeight="1">
      <c r="B9" s="163"/>
      <c r="C9" s="191">
        <f>記入様式１!D24</f>
        <v>0</v>
      </c>
      <c r="D9" s="192"/>
      <c r="E9" s="192"/>
      <c r="F9" s="192"/>
      <c r="G9" s="192"/>
      <c r="H9" s="192"/>
      <c r="I9" s="192"/>
      <c r="J9" s="193"/>
      <c r="K9" s="138" t="s">
        <v>72</v>
      </c>
      <c r="L9" s="139"/>
      <c r="M9" s="139"/>
      <c r="N9" s="139"/>
      <c r="O9" s="140"/>
    </row>
    <row r="10" spans="2:15" ht="18" customHeight="1" thickBot="1">
      <c r="B10" s="164"/>
      <c r="C10" s="194"/>
      <c r="D10" s="195"/>
      <c r="E10" s="195"/>
      <c r="F10" s="195"/>
      <c r="G10" s="195"/>
      <c r="H10" s="195"/>
      <c r="I10" s="195"/>
      <c r="J10" s="196"/>
      <c r="K10" s="141" t="str">
        <f>IF(記入様式１!D29="","---",記入様式１!D29)</f>
        <v>---</v>
      </c>
      <c r="L10" s="142"/>
      <c r="M10" s="142"/>
      <c r="N10" s="142"/>
      <c r="O10" s="143"/>
    </row>
    <row r="11" spans="2:15" ht="18" customHeight="1">
      <c r="B11" s="44" t="s">
        <v>112</v>
      </c>
      <c r="C11" s="189">
        <f>記入様式１!D35</f>
        <v>0</v>
      </c>
      <c r="D11" s="190"/>
      <c r="E11" s="190"/>
      <c r="F11" s="190"/>
      <c r="G11" s="190"/>
      <c r="H11" s="57" t="s">
        <v>124</v>
      </c>
      <c r="I11" s="58"/>
      <c r="J11" s="59"/>
      <c r="K11" s="138" t="s">
        <v>73</v>
      </c>
      <c r="L11" s="139"/>
      <c r="M11" s="139"/>
      <c r="N11" s="139"/>
      <c r="O11" s="140"/>
    </row>
    <row r="12" spans="2:15" ht="18" customHeight="1" thickBot="1">
      <c r="B12" s="45" t="s">
        <v>113</v>
      </c>
      <c r="C12" s="187" t="str">
        <f>記入様式１!D36&amp;" 区分"</f>
        <v xml:space="preserve"> 区分</v>
      </c>
      <c r="D12" s="188"/>
      <c r="E12" s="188"/>
      <c r="F12" s="188"/>
      <c r="G12" s="188"/>
      <c r="H12" s="60"/>
      <c r="I12" s="61"/>
      <c r="J12" s="62">
        <f>記入様式１!D37</f>
        <v>0</v>
      </c>
      <c r="K12" s="135" t="str">
        <f>IF(記入様式１!D30="","---",記入様式１!D30)</f>
        <v>---</v>
      </c>
      <c r="L12" s="136"/>
      <c r="M12" s="136"/>
      <c r="N12" s="136"/>
      <c r="O12" s="137"/>
    </row>
    <row r="13" spans="2:15" ht="18" customHeight="1">
      <c r="B13" s="160" t="s">
        <v>114</v>
      </c>
      <c r="C13" s="161"/>
      <c r="D13" s="161"/>
      <c r="E13" s="161"/>
      <c r="F13" s="161"/>
      <c r="G13" s="161"/>
      <c r="H13" s="161"/>
      <c r="I13" s="161"/>
      <c r="J13" s="162"/>
      <c r="K13" s="138" t="s">
        <v>74</v>
      </c>
      <c r="L13" s="139"/>
      <c r="M13" s="139"/>
      <c r="N13" s="139"/>
      <c r="O13" s="140"/>
    </row>
    <row r="14" spans="2:15" ht="18" customHeight="1" thickBot="1">
      <c r="B14" s="157" t="str">
        <f>記入様式１!D15&amp;"　　既往症："&amp;記入様式１!D17&amp;"　（"&amp;記入様式１!D18&amp;"）"</f>
        <v>　　既往症：　（）</v>
      </c>
      <c r="C14" s="158"/>
      <c r="D14" s="158"/>
      <c r="E14" s="158"/>
      <c r="F14" s="158"/>
      <c r="G14" s="158"/>
      <c r="H14" s="158"/>
      <c r="I14" s="158"/>
      <c r="J14" s="159"/>
      <c r="K14" s="154" t="str">
        <f>IF(記入様式１!D31="","---",記入様式１!D31)</f>
        <v>---</v>
      </c>
      <c r="L14" s="155"/>
      <c r="M14" s="155"/>
      <c r="N14" s="155"/>
      <c r="O14" s="156"/>
    </row>
    <row r="15" spans="2:15" ht="15" customHeight="1">
      <c r="B15" s="149" t="s">
        <v>75</v>
      </c>
      <c r="C15" s="150"/>
      <c r="D15" s="150"/>
      <c r="E15" s="150"/>
      <c r="F15" s="150"/>
      <c r="G15" s="150"/>
      <c r="H15" s="150"/>
      <c r="I15" s="150"/>
      <c r="J15" s="150"/>
      <c r="K15" s="129" t="s">
        <v>115</v>
      </c>
      <c r="L15" s="129"/>
      <c r="M15" s="129"/>
      <c r="N15" s="129"/>
      <c r="O15" s="130"/>
    </row>
    <row r="16" spans="2:15" ht="19.5" customHeight="1">
      <c r="B16" s="46" t="s">
        <v>19</v>
      </c>
      <c r="C16" s="147" t="str">
        <f>IF(記入様式１!D41="","---",記入様式１!D41)</f>
        <v>---</v>
      </c>
      <c r="D16" s="148"/>
      <c r="E16" s="148"/>
      <c r="F16" s="148"/>
      <c r="G16" s="148"/>
      <c r="H16" s="148"/>
      <c r="I16" s="148"/>
      <c r="J16" s="148"/>
      <c r="K16" s="127" t="str">
        <f>IF(記入様式１!D41="","",TEXT(記入様式１!F41,"西暦 YYYY年 M月　")&amp;記入様式１!G41)</f>
        <v/>
      </c>
      <c r="L16" s="127"/>
      <c r="M16" s="127"/>
      <c r="N16" s="127"/>
      <c r="O16" s="128"/>
    </row>
    <row r="17" spans="2:15" ht="19.5" customHeight="1">
      <c r="B17" s="46" t="s">
        <v>21</v>
      </c>
      <c r="C17" s="147" t="str">
        <f>IF(記入様式１!D42="","---",記入様式１!D42)</f>
        <v>---</v>
      </c>
      <c r="D17" s="148"/>
      <c r="E17" s="148"/>
      <c r="F17" s="148"/>
      <c r="G17" s="148"/>
      <c r="H17" s="148"/>
      <c r="I17" s="148"/>
      <c r="J17" s="148"/>
      <c r="K17" s="127" t="str">
        <f>IF(記入様式１!D42="","",TEXT(記入様式１!F42,"西暦 YYYY年 M月　")&amp;記入様式１!G42)</f>
        <v/>
      </c>
      <c r="L17" s="127"/>
      <c r="M17" s="127"/>
      <c r="N17" s="127"/>
      <c r="O17" s="128"/>
    </row>
    <row r="18" spans="2:15" ht="19.5" customHeight="1">
      <c r="B18" s="46" t="s">
        <v>23</v>
      </c>
      <c r="C18" s="147" t="str">
        <f>IF(記入様式１!D43="","---",記入様式１!D43)</f>
        <v>---</v>
      </c>
      <c r="D18" s="148"/>
      <c r="E18" s="148"/>
      <c r="F18" s="148"/>
      <c r="G18" s="148"/>
      <c r="H18" s="148"/>
      <c r="I18" s="148"/>
      <c r="J18" s="148"/>
      <c r="K18" s="127" t="str">
        <f>IF(記入様式１!D43="","",TEXT(記入様式１!F43,"西暦 YYYY年 M月　")&amp;記入様式１!G43)</f>
        <v/>
      </c>
      <c r="L18" s="127"/>
      <c r="M18" s="127"/>
      <c r="N18" s="127"/>
      <c r="O18" s="128"/>
    </row>
    <row r="19" spans="2:15" ht="15" customHeight="1">
      <c r="B19" s="131" t="s">
        <v>76</v>
      </c>
      <c r="C19" s="129"/>
      <c r="D19" s="129"/>
      <c r="E19" s="129"/>
      <c r="F19" s="129"/>
      <c r="G19" s="129"/>
      <c r="H19" s="129"/>
      <c r="I19" s="129"/>
      <c r="J19" s="129"/>
      <c r="K19" s="129" t="s">
        <v>27</v>
      </c>
      <c r="L19" s="129"/>
      <c r="M19" s="129"/>
      <c r="N19" s="129"/>
      <c r="O19" s="130"/>
    </row>
    <row r="20" spans="2:15" ht="19.5" customHeight="1">
      <c r="B20" s="179" t="str">
        <f>IF(記入様式１!D46="","---",記入様式１!D46)</f>
        <v>---</v>
      </c>
      <c r="C20" s="180"/>
      <c r="D20" s="180"/>
      <c r="E20" s="180"/>
      <c r="F20" s="180"/>
      <c r="G20" s="180"/>
      <c r="H20" s="180"/>
      <c r="I20" s="180"/>
      <c r="J20" s="180"/>
      <c r="K20" s="127" t="str">
        <f>IF(記入様式１!D46="","",TEXT(記入様式１!D47,"西暦 YYYY年 M月 ～ ")&amp;TEXT(記入様式１!F47,"[&lt;=1]現在に至る;[&gt;1]YY年 M月"))</f>
        <v/>
      </c>
      <c r="L20" s="127"/>
      <c r="M20" s="127"/>
      <c r="N20" s="127"/>
      <c r="O20" s="128"/>
    </row>
    <row r="21" spans="2:15" ht="19.5" customHeight="1" thickBot="1">
      <c r="B21" s="177" t="str">
        <f>IF(記入様式１!D48="","---",記入様式１!D48)</f>
        <v>---</v>
      </c>
      <c r="C21" s="178"/>
      <c r="D21" s="178"/>
      <c r="E21" s="178"/>
      <c r="F21" s="178"/>
      <c r="G21" s="178"/>
      <c r="H21" s="178"/>
      <c r="I21" s="178"/>
      <c r="J21" s="178"/>
      <c r="K21" s="125" t="str">
        <f>IF(記入様式１!D48="","",TEXT(記入様式１!D49,"西暦 YYYY年 M月 ～ ")&amp;TEXT(記入様式１!F49,"[&lt;=1]現在に至る;[&gt;1]YY年 M月"))</f>
        <v/>
      </c>
      <c r="L21" s="125"/>
      <c r="M21" s="125"/>
      <c r="N21" s="125"/>
      <c r="O21" s="126"/>
    </row>
    <row r="22" spans="2:15" ht="15" customHeight="1">
      <c r="B22" s="168" t="s">
        <v>68</v>
      </c>
      <c r="C22" s="166"/>
      <c r="D22" s="166"/>
      <c r="E22" s="166"/>
      <c r="F22" s="166"/>
      <c r="G22" s="167"/>
      <c r="H22" s="165" t="s">
        <v>64</v>
      </c>
      <c r="I22" s="166"/>
      <c r="J22" s="166"/>
      <c r="K22" s="167"/>
      <c r="L22" s="122" t="s">
        <v>61</v>
      </c>
      <c r="M22" s="123"/>
      <c r="N22" s="123"/>
      <c r="O22" s="124"/>
    </row>
    <row r="23" spans="2:15" ht="22.5" customHeight="1">
      <c r="B23" s="169">
        <f>記入様式２!C55</f>
        <v>0</v>
      </c>
      <c r="C23" s="100"/>
      <c r="D23" s="100"/>
      <c r="E23" s="100"/>
      <c r="F23" s="100"/>
      <c r="G23" s="101"/>
      <c r="H23" s="99">
        <f>記入様式２!C45</f>
        <v>0</v>
      </c>
      <c r="I23" s="100"/>
      <c r="J23" s="100"/>
      <c r="K23" s="101"/>
      <c r="L23" s="105">
        <f>記入様式２!C38</f>
        <v>0</v>
      </c>
      <c r="M23" s="106"/>
      <c r="N23" s="106"/>
      <c r="O23" s="107"/>
    </row>
    <row r="24" spans="2:15" ht="22.5" customHeight="1">
      <c r="B24" s="170"/>
      <c r="C24" s="106"/>
      <c r="D24" s="106"/>
      <c r="E24" s="106"/>
      <c r="F24" s="106"/>
      <c r="G24" s="109"/>
      <c r="H24" s="105"/>
      <c r="I24" s="106"/>
      <c r="J24" s="106"/>
      <c r="K24" s="109"/>
      <c r="L24" s="105"/>
      <c r="M24" s="106"/>
      <c r="N24" s="106"/>
      <c r="O24" s="107"/>
    </row>
    <row r="25" spans="2:15" ht="22.5" customHeight="1">
      <c r="B25" s="170"/>
      <c r="C25" s="106"/>
      <c r="D25" s="106"/>
      <c r="E25" s="106"/>
      <c r="F25" s="106"/>
      <c r="G25" s="109"/>
      <c r="H25" s="102"/>
      <c r="I25" s="103"/>
      <c r="J25" s="103"/>
      <c r="K25" s="104"/>
      <c r="L25" s="102"/>
      <c r="M25" s="103"/>
      <c r="N25" s="103"/>
      <c r="O25" s="108"/>
    </row>
    <row r="26" spans="2:15" ht="15" customHeight="1">
      <c r="B26" s="170"/>
      <c r="C26" s="106"/>
      <c r="D26" s="106"/>
      <c r="E26" s="106"/>
      <c r="F26" s="106"/>
      <c r="G26" s="109"/>
      <c r="H26" s="200" t="s">
        <v>66</v>
      </c>
      <c r="I26" s="201"/>
      <c r="J26" s="201"/>
      <c r="K26" s="202"/>
      <c r="L26" s="122" t="s">
        <v>59</v>
      </c>
      <c r="M26" s="123"/>
      <c r="N26" s="123"/>
      <c r="O26" s="124"/>
    </row>
    <row r="27" spans="2:15" ht="26.25" customHeight="1">
      <c r="B27" s="170"/>
      <c r="C27" s="106"/>
      <c r="D27" s="106"/>
      <c r="E27" s="106"/>
      <c r="F27" s="106"/>
      <c r="G27" s="109"/>
      <c r="H27" s="99">
        <f>記入様式２!C50</f>
        <v>0</v>
      </c>
      <c r="I27" s="100"/>
      <c r="J27" s="100"/>
      <c r="K27" s="101"/>
      <c r="L27" s="105">
        <f>記入様式２!C33</f>
        <v>0</v>
      </c>
      <c r="M27" s="106"/>
      <c r="N27" s="106"/>
      <c r="O27" s="107"/>
    </row>
    <row r="28" spans="2:15" ht="26.25" customHeight="1">
      <c r="B28" s="170"/>
      <c r="C28" s="106"/>
      <c r="D28" s="106"/>
      <c r="E28" s="106"/>
      <c r="F28" s="106"/>
      <c r="G28" s="109"/>
      <c r="H28" s="102"/>
      <c r="I28" s="103"/>
      <c r="J28" s="103"/>
      <c r="K28" s="104"/>
      <c r="L28" s="102"/>
      <c r="M28" s="103"/>
      <c r="N28" s="103"/>
      <c r="O28" s="108"/>
    </row>
    <row r="29" spans="2:15" ht="15" customHeight="1">
      <c r="B29" s="170"/>
      <c r="C29" s="106"/>
      <c r="D29" s="106"/>
      <c r="E29" s="106"/>
      <c r="F29" s="106"/>
      <c r="G29" s="109"/>
      <c r="H29" s="122" t="s">
        <v>77</v>
      </c>
      <c r="I29" s="123"/>
      <c r="J29" s="123"/>
      <c r="K29" s="123"/>
      <c r="L29" s="123"/>
      <c r="M29" s="123"/>
      <c r="N29" s="123"/>
      <c r="O29" s="124"/>
    </row>
    <row r="30" spans="2:15" ht="26.25" customHeight="1">
      <c r="B30" s="170"/>
      <c r="C30" s="106"/>
      <c r="D30" s="106"/>
      <c r="E30" s="106"/>
      <c r="F30" s="106"/>
      <c r="G30" s="109"/>
      <c r="H30" s="105">
        <f>記入様式２!C28</f>
        <v>0</v>
      </c>
      <c r="I30" s="106"/>
      <c r="J30" s="106"/>
      <c r="K30" s="106"/>
      <c r="L30" s="106"/>
      <c r="M30" s="106"/>
      <c r="N30" s="106"/>
      <c r="O30" s="107"/>
    </row>
    <row r="31" spans="2:15" ht="26.25" customHeight="1">
      <c r="B31" s="170"/>
      <c r="C31" s="106"/>
      <c r="D31" s="106"/>
      <c r="E31" s="106"/>
      <c r="F31" s="106"/>
      <c r="G31" s="109"/>
      <c r="H31" s="105"/>
      <c r="I31" s="106"/>
      <c r="J31" s="106"/>
      <c r="K31" s="106"/>
      <c r="L31" s="106"/>
      <c r="M31" s="106"/>
      <c r="N31" s="106"/>
      <c r="O31" s="107"/>
    </row>
    <row r="32" spans="2:15" ht="22.5" customHeight="1" thickBot="1">
      <c r="B32" s="171"/>
      <c r="C32" s="172"/>
      <c r="D32" s="172"/>
      <c r="E32" s="172"/>
      <c r="F32" s="172"/>
      <c r="G32" s="173"/>
      <c r="H32" s="174"/>
      <c r="I32" s="172"/>
      <c r="J32" s="172"/>
      <c r="K32" s="172"/>
      <c r="L32" s="172"/>
      <c r="M32" s="172"/>
      <c r="N32" s="172"/>
      <c r="O32" s="175"/>
    </row>
    <row r="33" spans="2:15" ht="15" customHeight="1">
      <c r="B33" s="96" t="s">
        <v>78</v>
      </c>
      <c r="C33" s="97"/>
      <c r="D33" s="97"/>
      <c r="E33" s="97"/>
      <c r="F33" s="97"/>
      <c r="G33" s="97"/>
      <c r="H33" s="97"/>
      <c r="I33" s="97" t="s">
        <v>79</v>
      </c>
      <c r="J33" s="97"/>
      <c r="K33" s="97"/>
      <c r="L33" s="97"/>
      <c r="M33" s="97"/>
      <c r="N33" s="97"/>
      <c r="O33" s="98"/>
    </row>
    <row r="34" spans="2:15" ht="22.5" customHeight="1">
      <c r="B34" s="116">
        <f>記入様式２!C10</f>
        <v>0</v>
      </c>
      <c r="C34" s="117"/>
      <c r="D34" s="117"/>
      <c r="E34" s="117"/>
      <c r="F34" s="117"/>
      <c r="G34" s="117"/>
      <c r="H34" s="117"/>
      <c r="I34" s="117">
        <f>記入様式２!C15</f>
        <v>0</v>
      </c>
      <c r="J34" s="117"/>
      <c r="K34" s="117"/>
      <c r="L34" s="117"/>
      <c r="M34" s="117"/>
      <c r="N34" s="117"/>
      <c r="O34" s="120"/>
    </row>
    <row r="35" spans="2:15" ht="22.5" customHeight="1">
      <c r="B35" s="118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21"/>
    </row>
    <row r="36" spans="2:15" ht="22.5" customHeight="1">
      <c r="B36" s="118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21"/>
    </row>
    <row r="37" spans="2:15" ht="22.5" customHeight="1">
      <c r="B37" s="118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1"/>
    </row>
    <row r="38" spans="2:15" ht="26.25" customHeight="1">
      <c r="B38" s="118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1"/>
    </row>
    <row r="39" spans="2:15" ht="26.25" customHeight="1">
      <c r="B39" s="118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1"/>
    </row>
    <row r="40" spans="2:15" ht="15" customHeight="1">
      <c r="B40" s="176" t="s">
        <v>80</v>
      </c>
      <c r="C40" s="112"/>
      <c r="D40" s="112"/>
      <c r="E40" s="112"/>
      <c r="F40" s="112" t="s">
        <v>81</v>
      </c>
      <c r="G40" s="112"/>
      <c r="H40" s="112"/>
      <c r="I40" s="112"/>
      <c r="J40" s="112" t="s">
        <v>82</v>
      </c>
      <c r="K40" s="112"/>
      <c r="L40" s="112"/>
      <c r="M40" s="112"/>
      <c r="N40" s="112"/>
      <c r="O40" s="113"/>
    </row>
    <row r="41" spans="2:15" ht="18.75" customHeight="1">
      <c r="B41" s="92" t="str">
        <f>記入様式２!C20</f>
        <v>例）　○○局、××局、・・・
※官庁訪問では、分野(7)・(8)・(10）を訪問予定</v>
      </c>
      <c r="C41" s="93"/>
      <c r="D41" s="93"/>
      <c r="E41" s="93"/>
      <c r="F41" s="115" t="str">
        <f>"第1志望　（　"&amp;記入様式１!D53&amp;"　）"</f>
        <v>第1志望　（　　）</v>
      </c>
      <c r="G41" s="115"/>
      <c r="H41" s="115"/>
      <c r="I41" s="115"/>
      <c r="J41" s="93">
        <f>記入様式１!D58</f>
        <v>0</v>
      </c>
      <c r="K41" s="93"/>
      <c r="L41" s="93"/>
      <c r="M41" s="93"/>
      <c r="N41" s="93"/>
      <c r="O41" s="110"/>
    </row>
    <row r="42" spans="2:15" ht="18.75" customHeight="1">
      <c r="B42" s="92"/>
      <c r="C42" s="93"/>
      <c r="D42" s="93"/>
      <c r="E42" s="93"/>
      <c r="F42" s="115" t="str">
        <f>"第2志望　（　"&amp;記入様式１!D54&amp;"　）"</f>
        <v>第2志望　（　　）</v>
      </c>
      <c r="G42" s="115"/>
      <c r="H42" s="115"/>
      <c r="I42" s="115"/>
      <c r="J42" s="93"/>
      <c r="K42" s="93"/>
      <c r="L42" s="93"/>
      <c r="M42" s="93"/>
      <c r="N42" s="93"/>
      <c r="O42" s="110"/>
    </row>
    <row r="43" spans="2:15" ht="18.75" customHeight="1" thickBot="1">
      <c r="B43" s="94"/>
      <c r="C43" s="95"/>
      <c r="D43" s="95"/>
      <c r="E43" s="95"/>
      <c r="F43" s="114" t="str">
        <f>"第3志望　（　"&amp;記入様式１!D55&amp;"　）"</f>
        <v>第3志望　（　　）</v>
      </c>
      <c r="G43" s="114"/>
      <c r="H43" s="114"/>
      <c r="I43" s="114"/>
      <c r="J43" s="95"/>
      <c r="K43" s="95"/>
      <c r="L43" s="95"/>
      <c r="M43" s="95"/>
      <c r="N43" s="95"/>
      <c r="O43" s="111"/>
    </row>
    <row r="44" spans="2:15" ht="3.75" customHeight="1"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spans="2:15" ht="3.75" customHeight="1">
      <c r="B45" s="23"/>
    </row>
    <row r="46" spans="2:15" ht="3.75" customHeight="1"/>
    <row r="47" spans="2:15" ht="3.75" customHeight="1"/>
    <row r="48" spans="2:15" ht="3.75" customHeight="1"/>
  </sheetData>
  <sheetProtection password="DB57" sheet="1" formatColumns="0" formatRows="0"/>
  <mergeCells count="68">
    <mergeCell ref="B40:E40"/>
    <mergeCell ref="B21:J21"/>
    <mergeCell ref="B20:J20"/>
    <mergeCell ref="C6:E6"/>
    <mergeCell ref="C5:E5"/>
    <mergeCell ref="C18:J18"/>
    <mergeCell ref="C17:J17"/>
    <mergeCell ref="C12:G12"/>
    <mergeCell ref="C11:G11"/>
    <mergeCell ref="C9:J10"/>
    <mergeCell ref="C8:J8"/>
    <mergeCell ref="H26:K26"/>
    <mergeCell ref="G5:J5"/>
    <mergeCell ref="F5:F6"/>
    <mergeCell ref="K18:O18"/>
    <mergeCell ref="K17:O17"/>
    <mergeCell ref="L22:O22"/>
    <mergeCell ref="H22:K22"/>
    <mergeCell ref="B22:G22"/>
    <mergeCell ref="B23:G32"/>
    <mergeCell ref="H30:O32"/>
    <mergeCell ref="L27:O28"/>
    <mergeCell ref="M5:N5"/>
    <mergeCell ref="C7:J7"/>
    <mergeCell ref="C16:J16"/>
    <mergeCell ref="B15:J15"/>
    <mergeCell ref="K9:O9"/>
    <mergeCell ref="K8:O8"/>
    <mergeCell ref="K7:O7"/>
    <mergeCell ref="K14:O14"/>
    <mergeCell ref="K13:O13"/>
    <mergeCell ref="B14:J14"/>
    <mergeCell ref="B13:J13"/>
    <mergeCell ref="B8:B10"/>
    <mergeCell ref="K21:O21"/>
    <mergeCell ref="K20:O20"/>
    <mergeCell ref="K19:O19"/>
    <mergeCell ref="B19:J19"/>
    <mergeCell ref="M6:N6"/>
    <mergeCell ref="G6:I6"/>
    <mergeCell ref="K16:O16"/>
    <mergeCell ref="K15:O15"/>
    <mergeCell ref="K12:O12"/>
    <mergeCell ref="K11:O11"/>
    <mergeCell ref="K10:O10"/>
    <mergeCell ref="B41:E43"/>
    <mergeCell ref="B33:H33"/>
    <mergeCell ref="I33:O33"/>
    <mergeCell ref="H27:K28"/>
    <mergeCell ref="L23:O25"/>
    <mergeCell ref="H23:K25"/>
    <mergeCell ref="J41:O43"/>
    <mergeCell ref="J40:O40"/>
    <mergeCell ref="F43:I43"/>
    <mergeCell ref="F42:I42"/>
    <mergeCell ref="F41:I41"/>
    <mergeCell ref="B34:H39"/>
    <mergeCell ref="I34:O39"/>
    <mergeCell ref="F40:I40"/>
    <mergeCell ref="H29:O29"/>
    <mergeCell ref="L26:O26"/>
    <mergeCell ref="F4:J4"/>
    <mergeCell ref="B2:E2"/>
    <mergeCell ref="G2:H2"/>
    <mergeCell ref="I2:J2"/>
    <mergeCell ref="M2:N2"/>
    <mergeCell ref="M3:N3"/>
    <mergeCell ref="M4:N4"/>
  </mergeCells>
  <phoneticPr fontId="2"/>
  <pageMargins left="0.78740157480314965" right="0.39370078740157483" top="0.59055118110236227" bottom="0.39370078740157483" header="0.19685039370078741" footer="0.11811023622047245"/>
  <pageSetup paperSize="9" orientation="portrait" r:id="rId1"/>
  <headerFooter scaleWithDoc="0" alignWithMargins="0">
    <oddHeader>&amp;L&amp;9 2020.07官庁訪問様式１&amp;R&amp;9印刷：　&amp;D　&amp;T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24" sqref="B24"/>
    </sheetView>
  </sheetViews>
  <sheetFormatPr defaultColWidth="9" defaultRowHeight="13.5"/>
  <cols>
    <col min="1" max="1" width="3.75" style="16" customWidth="1"/>
    <col min="2" max="8" width="11.25" style="16" customWidth="1"/>
    <col min="9" max="16384" width="9" style="16"/>
  </cols>
  <sheetData>
    <row r="1" spans="1:8">
      <c r="A1" s="15" t="s">
        <v>35</v>
      </c>
    </row>
    <row r="3" spans="1:8">
      <c r="B3" s="18" t="s">
        <v>0</v>
      </c>
      <c r="C3" s="17"/>
      <c r="D3" s="18"/>
      <c r="E3" s="18"/>
      <c r="F3" s="18"/>
      <c r="G3" s="18"/>
      <c r="H3" s="18"/>
    </row>
    <row r="4" spans="1:8">
      <c r="B4" s="19" t="s">
        <v>5</v>
      </c>
      <c r="C4" s="19" t="s">
        <v>84</v>
      </c>
      <c r="D4" s="19" t="s">
        <v>85</v>
      </c>
      <c r="E4" s="19"/>
    </row>
    <row r="5" spans="1:8">
      <c r="B5" s="15" t="s">
        <v>38</v>
      </c>
      <c r="C5" s="16" t="s">
        <v>88</v>
      </c>
      <c r="D5" s="16" t="s">
        <v>86</v>
      </c>
    </row>
    <row r="6" spans="1:8">
      <c r="B6" s="15" t="s">
        <v>40</v>
      </c>
      <c r="C6" s="16" t="s">
        <v>89</v>
      </c>
      <c r="D6" s="16" t="s">
        <v>87</v>
      </c>
    </row>
    <row r="7" spans="1:8">
      <c r="C7" s="16" t="s">
        <v>90</v>
      </c>
    </row>
    <row r="9" spans="1:8">
      <c r="B9" s="17" t="s">
        <v>36</v>
      </c>
      <c r="C9" s="17"/>
      <c r="D9" s="18"/>
      <c r="E9" s="18"/>
      <c r="F9" s="18"/>
      <c r="G9" s="18"/>
      <c r="H9" s="18"/>
    </row>
    <row r="10" spans="1:8">
      <c r="B10" s="19" t="s">
        <v>91</v>
      </c>
      <c r="C10" s="19" t="s">
        <v>37</v>
      </c>
      <c r="D10" s="19" t="s">
        <v>94</v>
      </c>
      <c r="E10" s="19"/>
    </row>
    <row r="11" spans="1:8">
      <c r="B11" s="15" t="s">
        <v>92</v>
      </c>
      <c r="C11" s="16" t="s">
        <v>39</v>
      </c>
      <c r="D11" s="20" t="s">
        <v>117</v>
      </c>
    </row>
    <row r="12" spans="1:8">
      <c r="B12" s="15" t="s">
        <v>93</v>
      </c>
      <c r="C12" s="16" t="s">
        <v>42</v>
      </c>
      <c r="D12" s="20" t="s">
        <v>118</v>
      </c>
    </row>
    <row r="13" spans="1:8">
      <c r="C13" s="16" t="s">
        <v>43</v>
      </c>
      <c r="D13" s="20" t="s">
        <v>41</v>
      </c>
    </row>
    <row r="14" spans="1:8">
      <c r="C14" s="16" t="s">
        <v>44</v>
      </c>
    </row>
    <row r="15" spans="1:8">
      <c r="C15" s="16" t="s">
        <v>45</v>
      </c>
    </row>
    <row r="16" spans="1:8">
      <c r="C16" s="16" t="s">
        <v>46</v>
      </c>
    </row>
    <row r="18" spans="2:8">
      <c r="B18" s="2" t="s">
        <v>18</v>
      </c>
      <c r="C18" s="17"/>
      <c r="D18" s="18"/>
      <c r="E18" s="18"/>
      <c r="F18" s="18"/>
      <c r="G18" s="18"/>
      <c r="H18" s="18"/>
    </row>
    <row r="19" spans="2:8">
      <c r="B19" s="19" t="s">
        <v>96</v>
      </c>
      <c r="C19" s="19"/>
      <c r="D19" s="19"/>
      <c r="E19" s="19"/>
    </row>
    <row r="20" spans="2:8">
      <c r="B20" s="15" t="s">
        <v>97</v>
      </c>
      <c r="D20" s="20"/>
    </row>
    <row r="21" spans="2:8">
      <c r="B21" s="15" t="s">
        <v>98</v>
      </c>
      <c r="D21" s="20"/>
    </row>
    <row r="22" spans="2:8">
      <c r="B22" s="16" t="s">
        <v>120</v>
      </c>
    </row>
    <row r="23" spans="2:8">
      <c r="B23" s="16" t="s">
        <v>121</v>
      </c>
    </row>
    <row r="26" spans="2:8">
      <c r="C26" s="20"/>
    </row>
  </sheetData>
  <sheetProtection password="DB57" sheet="1" objects="1" scenarios="1" selectLockedCells="1" selectUnlockedCells="1"/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&amp;R【機密性２】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記入様式１</vt:lpstr>
      <vt:lpstr>記入様式２</vt:lpstr>
      <vt:lpstr>【提出用】出力様式</vt:lpstr>
      <vt:lpstr>処理系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2020-07-09T07:37:45Z</dcterms:modified>
</cp:coreProperties>
</file>