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(2)'!$A$1:$R$122</definedName>
  </definedNames>
  <calcPr fullCalcOnLoad="1"/>
</workbook>
</file>

<file path=xl/sharedStrings.xml><?xml version="1.0" encoding="utf-8"?>
<sst xmlns="http://schemas.openxmlformats.org/spreadsheetml/2006/main" count="425" uniqueCount="240">
  <si>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</si>
  <si>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</si>
  <si>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</si>
  <si>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</si>
  <si>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</si>
  <si>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</si>
  <si>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</si>
  <si>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</si>
  <si>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</si>
  <si>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</si>
  <si>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</si>
  <si>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</si>
  <si>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</si>
  <si>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</si>
  <si>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</si>
  <si>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</si>
  <si>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</si>
  <si>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</si>
  <si>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</si>
  <si>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</si>
  <si>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</si>
  <si>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</si>
  <si>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</si>
  <si>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</si>
  <si>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</si>
  <si>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</si>
  <si>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</si>
  <si>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</si>
  <si>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</si>
  <si>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</si>
  <si>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</si>
  <si>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</si>
  <si>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</si>
  <si>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</si>
  <si>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</si>
  <si>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</si>
  <si>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</si>
  <si>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</si>
  <si>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</si>
  <si>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</si>
  <si>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</si>
  <si>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</si>
  <si>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</si>
  <si>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</si>
  <si>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</si>
  <si>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</si>
  <si>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</si>
  <si>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</si>
  <si>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</si>
  <si>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</si>
  <si>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</si>
  <si>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</si>
  <si>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</si>
  <si>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</si>
  <si>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</si>
  <si>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</si>
  <si>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</si>
  <si>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</si>
  <si>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</si>
  <si>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</si>
  <si>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</si>
  <si>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</si>
  <si>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</si>
  <si>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</si>
  <si>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</si>
  <si>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</si>
  <si>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</si>
  <si>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</si>
  <si>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</si>
  <si>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</si>
  <si>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</si>
  <si>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</si>
  <si>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</si>
  <si>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</si>
  <si>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</si>
  <si>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</si>
  <si>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</si>
  <si>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</si>
  <si>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</si>
  <si>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</si>
  <si>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</si>
  <si>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</si>
  <si>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</si>
  <si>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</si>
  <si>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</si>
  <si>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</si>
  <si>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</si>
  <si>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</si>
  <si>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</si>
  <si>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</si>
  <si>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</si>
  <si>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</si>
  <si>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</si>
  <si>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</si>
  <si>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</si>
  <si>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</si>
  <si>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</si>
  <si>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</si>
  <si>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</si>
  <si>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</si>
  <si>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</si>
  <si>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</si>
  <si>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</si>
  <si>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</si>
  <si>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</si>
  <si>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</si>
  <si>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</si>
  <si>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</si>
  <si>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</si>
  <si>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</si>
  <si>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</si>
  <si>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</si>
  <si>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</si>
  <si>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</si>
  <si>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</si>
  <si>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</si>
  <si>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</si>
  <si>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</si>
  <si>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</si>
  <si>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</si>
  <si>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</si>
  <si>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</si>
  <si>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</si>
  <si>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</si>
  <si>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</si>
  <si>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</si>
  <si>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</si>
  <si>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</si>
  <si>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</si>
  <si>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</si>
  <si>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</si>
  <si>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</si>
  <si>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</si>
  <si>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</si>
  <si>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</si>
  <si>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</si>
  <si>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</si>
  <si>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</si>
  <si>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</si>
  <si>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</si>
  <si>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</si>
  <si>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</si>
  <si>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</si>
  <si>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</si>
  <si>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</si>
  <si>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</si>
  <si>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</si>
  <si>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</si>
  <si>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</si>
  <si>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</si>
  <si>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</si>
  <si>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</si>
  <si>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</si>
  <si>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</si>
  <si>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</si>
  <si>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</si>
  <si>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</si>
  <si>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</si>
  <si>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</si>
  <si>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</si>
  <si>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</si>
  <si>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</si>
  <si>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</si>
  <si>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</si>
  <si>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</si>
  <si>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</si>
  <si>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</si>
  <si>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</si>
  <si>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</si>
  <si>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</si>
  <si>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</si>
  <si>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</si>
  <si>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</si>
  <si>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</si>
  <si>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</si>
  <si>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</si>
  <si>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</si>
  <si>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</si>
  <si>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</si>
  <si>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</si>
  <si>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</si>
  <si>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</si>
  <si>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</si>
  <si>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</si>
  <si>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</si>
  <si>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</si>
  <si>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</si>
  <si>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</si>
  <si>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</si>
  <si>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</si>
  <si>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</si>
  <si>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</si>
  <si>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</si>
  <si>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</si>
  <si>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</si>
  <si>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</si>
  <si>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</si>
  <si>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</si>
  <si>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</si>
  <si>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</si>
  <si>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</si>
  <si>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</si>
  <si>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</si>
  <si>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</si>
  <si>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</si>
  <si>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</si>
  <si>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</si>
  <si>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</si>
  <si>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</si>
  <si>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</si>
  <si>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</si>
  <si>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</si>
  <si>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</si>
  <si>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</si>
  <si>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</si>
  <si>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</si>
  <si>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</si>
  <si>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</si>
  <si>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</si>
  <si>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</si>
  <si>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</si>
  <si>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</si>
  <si>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</si>
  <si>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</si>
  <si>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</si>
  <si>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</si>
  <si>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</si>
  <si>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</si>
  <si>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</si>
  <si>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</si>
  <si>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</si>
  <si>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</si>
  <si>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令和4年8月</t>
  </si>
  <si>
    <t>令和4年8月分の営業普通倉庫の実績（主要２１社）について</t>
  </si>
  <si>
    <t>令和4年8月分</t>
  </si>
  <si>
    <t>8月</t>
  </si>
  <si>
    <t>令和3年8月分</t>
  </si>
  <si>
    <t>営業普通倉庫２１社統計（令和4年８月）</t>
  </si>
  <si>
    <t>令和4年7月分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</si>
  <si>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247万</t>
    </r>
    <r>
      <rPr>
        <b/>
        <sz val="14"/>
        <color indexed="8"/>
        <rFont val="ＭＳ Ｐゴシック"/>
        <family val="3"/>
      </rPr>
      <t>トンで対前月比▲４．８％、対前年同月比＋８．２％。</t>
    </r>
    <r>
      <rPr>
        <b/>
        <sz val="14"/>
        <rFont val="ＭＳ Ｐゴシック"/>
        <family val="3"/>
      </rPr>
      <t xml:space="preserve">
・出庫高については、数量241万トンで対前月比▲０．９</t>
    </r>
    <r>
      <rPr>
        <b/>
        <sz val="14"/>
        <color indexed="8"/>
        <rFont val="ＭＳ Ｐゴシック"/>
        <family val="3"/>
      </rPr>
      <t>％、対前年同月比＋９．８％。
・保管残高については、数量</t>
    </r>
    <r>
      <rPr>
        <b/>
        <sz val="14"/>
        <color indexed="8"/>
        <rFont val="ＭＳ Ｐゴシック"/>
        <family val="3"/>
      </rPr>
      <t>552</t>
    </r>
    <r>
      <rPr>
        <b/>
        <sz val="14"/>
        <color indexed="8"/>
        <rFont val="ＭＳ Ｐゴシック"/>
        <family val="3"/>
      </rPr>
      <t xml:space="preserve">万トンで前月比+１．０％、前年同月比+６．４％。
</t>
    </r>
    <r>
      <rPr>
        <b/>
        <sz val="14"/>
        <rFont val="ＭＳ Ｐゴシック"/>
        <family val="3"/>
      </rPr>
      <t xml:space="preserve">
・入庫高については、数量で対前月比で減少し、対前年同月比で増加した。金額で対前月比、対前年同月比共に増加した。</t>
    </r>
    <r>
      <rPr>
        <b/>
        <sz val="14"/>
        <color indexed="8"/>
        <rFont val="ＭＳ Ｐゴシック"/>
        <family val="3"/>
      </rPr>
      <t>出庫高については、数量と金額で対前月比で減少時し、対前年同月比で増加した。保管残高は、数量と金額で対前月比、対</t>
    </r>
    <r>
      <rPr>
        <b/>
        <sz val="14"/>
        <rFont val="ＭＳ Ｐゴシック"/>
        <family val="3"/>
      </rPr>
      <t>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</si>
</sst>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7775"/>
          <c:w val="0.699"/>
          <c:h val="0.67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75"/>
          <c:w val="0.161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775"/>
          <c:w val="0.703"/>
          <c:h val="0.67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</c:numCache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5"/>
          <c:w val="0.16475"/>
          <c:h val="0.3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25"/>
          <c:y val="0.1755"/>
          <c:w val="0.66825"/>
          <c:h val="0.681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3975"/>
          <c:w val="0.163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7825"/>
          <c:w val="0.703"/>
          <c:h val="0.67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</c:numCache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1"/>
          <c:w val="0.158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85725</xdr:rowOff>
    </xdr:from>
    <xdr:to>
      <xdr:col>7</xdr:col>
      <xdr:colOff>476250</xdr:colOff>
      <xdr:row>17</xdr:row>
      <xdr:rowOff>161925</xdr:rowOff>
    </xdr:to>
    <xdr:graphicFrame>
      <xdr:nvGraphicFramePr>
        <xdr:cNvPr id="1" name="Chart 36"/>
        <xdr:cNvGraphicFramePr/>
      </xdr:nvGraphicFramePr>
      <xdr:xfrm>
        <a:off x="438150" y="695325"/>
        <a:ext cx="483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18</xdr:row>
      <xdr:rowOff>161925</xdr:rowOff>
    </xdr:from>
    <xdr:to>
      <xdr:col>7</xdr:col>
      <xdr:colOff>466725</xdr:colOff>
      <xdr:row>33</xdr:row>
      <xdr:rowOff>57150</xdr:rowOff>
    </xdr:to>
    <xdr:graphicFrame>
      <xdr:nvGraphicFramePr>
        <xdr:cNvPr id="2" name="Chart 37"/>
        <xdr:cNvGraphicFramePr/>
      </xdr:nvGraphicFramePr>
      <xdr:xfrm>
        <a:off x="457200" y="3343275"/>
        <a:ext cx="48101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657225</xdr:colOff>
      <xdr:row>3</xdr:row>
      <xdr:rowOff>85725</xdr:rowOff>
    </xdr:from>
    <xdr:to>
      <xdr:col>15</xdr:col>
      <xdr:colOff>142875</xdr:colOff>
      <xdr:row>17</xdr:row>
      <xdr:rowOff>161925</xdr:rowOff>
    </xdr:to>
    <xdr:graphicFrame>
      <xdr:nvGraphicFramePr>
        <xdr:cNvPr id="3" name="Chart 38"/>
        <xdr:cNvGraphicFramePr/>
      </xdr:nvGraphicFramePr>
      <xdr:xfrm>
        <a:off x="5457825" y="695325"/>
        <a:ext cx="4972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666750</xdr:colOff>
      <xdr:row>18</xdr:row>
      <xdr:rowOff>161925</xdr:rowOff>
    </xdr:from>
    <xdr:to>
      <xdr:col>15</xdr:col>
      <xdr:colOff>171450</xdr:colOff>
      <xdr:row>33</xdr:row>
      <xdr:rowOff>85725</xdr:rowOff>
    </xdr:to>
    <xdr:graphicFrame>
      <xdr:nvGraphicFramePr>
        <xdr:cNvPr id="4" name="Chart 39"/>
        <xdr:cNvGraphicFramePr/>
      </xdr:nvGraphicFramePr>
      <xdr:xfrm>
        <a:off x="5467350" y="3343275"/>
        <a:ext cx="4991100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8\21&#31038;%20R4.8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3">
      <selection activeCell="P8" sqref="P8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80" t="s">
        <v>233</v>
      </c>
      <c r="B1" s="380"/>
      <c r="C1" s="380"/>
      <c r="D1" s="380"/>
      <c r="E1" s="380"/>
      <c r="F1" s="380"/>
      <c r="G1" s="380"/>
      <c r="H1" s="380"/>
      <c r="I1" s="380"/>
      <c r="J1" s="380"/>
    </row>
    <row r="2" ht="14.25">
      <c r="C2" s="1" t="s">
        <v>5</v>
      </c>
    </row>
    <row r="3" spans="5:10" ht="14.25">
      <c r="E3" s="5"/>
      <c r="F3" s="381">
        <v>44860</v>
      </c>
      <c r="G3" s="381"/>
      <c r="H3" s="381"/>
      <c r="I3" s="38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2" t="s">
        <v>239</v>
      </c>
      <c r="B8" s="383"/>
      <c r="C8" s="383"/>
      <c r="D8" s="383"/>
      <c r="E8" s="383"/>
      <c r="F8" s="383"/>
      <c r="G8" s="383"/>
      <c r="H8" s="383"/>
      <c r="I8" s="383"/>
      <c r="J8" s="38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5" t="s">
        <v>1</v>
      </c>
      <c r="D11" s="386"/>
      <c r="E11" s="387" t="s">
        <v>16</v>
      </c>
      <c r="F11" s="388"/>
      <c r="G11" s="389"/>
      <c r="H11" s="387" t="s">
        <v>17</v>
      </c>
      <c r="I11" s="388"/>
      <c r="J11" s="389"/>
    </row>
    <row r="12" spans="1:10" s="3" customFormat="1" ht="26.25" customHeight="1" thickBot="1">
      <c r="A12" s="14"/>
      <c r="B12" s="15" t="s">
        <v>10</v>
      </c>
      <c r="C12" s="394" t="s">
        <v>234</v>
      </c>
      <c r="D12" s="395"/>
      <c r="E12" s="16" t="s">
        <v>23</v>
      </c>
      <c r="F12" s="394" t="s">
        <v>238</v>
      </c>
      <c r="G12" s="395"/>
      <c r="H12" s="16" t="s">
        <v>10</v>
      </c>
      <c r="I12" s="394" t="s">
        <v>236</v>
      </c>
      <c r="J12" s="395"/>
    </row>
    <row r="13" spans="1:10" ht="30" customHeight="1">
      <c r="A13" s="396" t="s">
        <v>26</v>
      </c>
      <c r="B13" s="17" t="s">
        <v>29</v>
      </c>
      <c r="C13" s="312">
        <f>'ＡＢ表 '!C29/10</f>
        <v>246.856707</v>
      </c>
      <c r="D13" s="286" t="s">
        <v>30</v>
      </c>
      <c r="E13" s="369">
        <f>('ＡＢ表 '!D29/100)-1</f>
        <v>-0.047754822334046265</v>
      </c>
      <c r="F13" s="312">
        <v>259.2365</v>
      </c>
      <c r="G13" s="286" t="s">
        <v>30</v>
      </c>
      <c r="H13" s="369">
        <f>('ＡＢ表 '!E29/100)-1</f>
        <v>0.0820674795504226</v>
      </c>
      <c r="I13" s="312">
        <v>228</v>
      </c>
      <c r="J13" s="286" t="s">
        <v>30</v>
      </c>
    </row>
    <row r="14" spans="1:10" ht="30" customHeight="1" thickBot="1">
      <c r="A14" s="396"/>
      <c r="B14" s="18" t="s">
        <v>25</v>
      </c>
      <c r="C14" s="313">
        <f>'ＡＢ表 '!C30/100</f>
        <v>11342.03462</v>
      </c>
      <c r="D14" s="287" t="s">
        <v>32</v>
      </c>
      <c r="E14" s="370">
        <f>('ＡＢ表 '!D30/100)-1</f>
        <v>0.0500928322930021</v>
      </c>
      <c r="F14" s="313">
        <v>10800.9828</v>
      </c>
      <c r="G14" s="287" t="s">
        <v>32</v>
      </c>
      <c r="H14" s="370">
        <f>('ＡＢ表 '!E30/100)-1</f>
        <v>0.10485861172762978</v>
      </c>
      <c r="I14" s="313">
        <v>10265</v>
      </c>
      <c r="J14" s="287" t="s">
        <v>32</v>
      </c>
    </row>
    <row r="15" spans="1:10" ht="30" customHeight="1">
      <c r="A15" s="397" t="s">
        <v>34</v>
      </c>
      <c r="B15" s="19" t="s">
        <v>29</v>
      </c>
      <c r="C15" s="330">
        <f>'ＡＢ表 '!F29/10</f>
        <v>241.40253520000002</v>
      </c>
      <c r="D15" s="286" t="s">
        <v>30</v>
      </c>
      <c r="E15" s="369">
        <f>('ＡＢ表 '!G29/100)-1</f>
        <v>-0.009393285611814295</v>
      </c>
      <c r="F15" s="312">
        <v>243.69160000000002</v>
      </c>
      <c r="G15" s="286" t="s">
        <v>30</v>
      </c>
      <c r="H15" s="369">
        <f>('ＡＢ表 '!H29/100)-1</f>
        <v>0.09776277568267266</v>
      </c>
      <c r="I15" s="312">
        <v>220</v>
      </c>
      <c r="J15" s="286" t="s">
        <v>30</v>
      </c>
    </row>
    <row r="16" spans="1:10" ht="30" customHeight="1" thickBot="1">
      <c r="A16" s="398"/>
      <c r="B16" s="20" t="s">
        <v>25</v>
      </c>
      <c r="C16" s="314">
        <f>'ＡＢ表 '!F30/100</f>
        <v>10348.63835</v>
      </c>
      <c r="D16" s="288" t="s">
        <v>32</v>
      </c>
      <c r="E16" s="370">
        <f>('ＡＢ表 '!G30/100)-1</f>
        <v>-0.038443541838638184</v>
      </c>
      <c r="F16" s="314">
        <v>10762.382450000001</v>
      </c>
      <c r="G16" s="288" t="s">
        <v>32</v>
      </c>
      <c r="H16" s="370">
        <f>('ＡＢ表 '!H30/100)-1</f>
        <v>0.03754216502054297</v>
      </c>
      <c r="I16" s="314">
        <v>9974</v>
      </c>
      <c r="J16" s="288" t="s">
        <v>32</v>
      </c>
    </row>
    <row r="17" spans="1:13" ht="30" customHeight="1">
      <c r="A17" s="399" t="s">
        <v>40</v>
      </c>
      <c r="B17" s="17" t="s">
        <v>29</v>
      </c>
      <c r="C17" s="312">
        <f>'ＡＢ表 '!C42/10</f>
        <v>551.7991</v>
      </c>
      <c r="D17" s="286" t="s">
        <v>30</v>
      </c>
      <c r="E17" s="369">
        <f>('ＡＢ表 '!D42/100)-1</f>
        <v>0.00998301900224341</v>
      </c>
      <c r="F17" s="312">
        <v>546.3449282</v>
      </c>
      <c r="G17" s="286" t="s">
        <v>30</v>
      </c>
      <c r="H17" s="368">
        <f>('ＡＢ表 '!E42/100)-1</f>
        <v>0.06444352829962674</v>
      </c>
      <c r="I17" s="330">
        <v>518</v>
      </c>
      <c r="J17" s="286" t="s">
        <v>30</v>
      </c>
      <c r="L17" s="21"/>
      <c r="M17" s="21"/>
    </row>
    <row r="18" spans="1:10" ht="30" customHeight="1" thickBot="1">
      <c r="A18" s="394"/>
      <c r="B18" s="20" t="s">
        <v>25</v>
      </c>
      <c r="C18" s="314">
        <f>'ＡＢ表 '!C43/100</f>
        <v>28965.82109</v>
      </c>
      <c r="D18" s="288" t="s">
        <v>32</v>
      </c>
      <c r="E18" s="370">
        <f>('ＡＢ表 '!D43/100)-1</f>
        <v>0.035513412812525624</v>
      </c>
      <c r="F18" s="314">
        <v>27972.42482</v>
      </c>
      <c r="G18" s="288" t="s">
        <v>32</v>
      </c>
      <c r="H18" s="371">
        <f>('ＡＢ表 '!E43/100)-1</f>
        <v>0.07872337091964665</v>
      </c>
      <c r="I18" s="314">
        <v>26852</v>
      </c>
      <c r="J18" s="288" t="s">
        <v>32</v>
      </c>
    </row>
    <row r="19" spans="1:10" ht="14.25" customHeight="1">
      <c r="A19" s="390"/>
      <c r="B19" s="391"/>
      <c r="C19" s="391"/>
      <c r="D19" s="391"/>
      <c r="E19" s="391"/>
      <c r="F19" s="391"/>
      <c r="G19" s="391"/>
      <c r="H19" s="391"/>
      <c r="I19" s="391"/>
      <c r="J19" s="391"/>
    </row>
    <row r="20" ht="10.5" customHeight="1"/>
    <row r="21" spans="1:11" s="4" customFormat="1" ht="86.25" customHeight="1">
      <c r="A21" s="392" t="s">
        <v>228</v>
      </c>
      <c r="B21" s="392"/>
      <c r="C21" s="392"/>
      <c r="D21" s="392"/>
      <c r="E21" s="392"/>
      <c r="F21" s="392"/>
      <c r="G21" s="392"/>
      <c r="H21" s="392"/>
      <c r="I21" s="392"/>
      <c r="J21" s="392"/>
      <c r="K21" s="22"/>
    </row>
    <row r="22" spans="1:10" ht="21.75" customHeight="1">
      <c r="A22" s="393" t="s">
        <v>46</v>
      </c>
      <c r="B22" s="393"/>
      <c r="C22" s="393"/>
      <c r="D22" s="393"/>
      <c r="E22" s="393"/>
      <c r="F22" s="393"/>
      <c r="G22" s="393"/>
      <c r="H22" s="393"/>
      <c r="I22" s="393"/>
      <c r="J22" s="393"/>
    </row>
    <row r="23" spans="1:10" ht="14.25">
      <c r="A23" s="393"/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0" ht="14.25">
      <c r="A24" s="393"/>
      <c r="B24" s="393"/>
      <c r="C24" s="393"/>
      <c r="D24" s="393"/>
      <c r="E24" s="393"/>
      <c r="F24" s="393"/>
      <c r="G24" s="393"/>
      <c r="H24" s="393"/>
      <c r="I24" s="393"/>
      <c r="J24" s="393"/>
    </row>
    <row r="25" spans="1:10" ht="14.25">
      <c r="A25" s="393"/>
      <c r="B25" s="393"/>
      <c r="C25" s="393"/>
      <c r="D25" s="393"/>
      <c r="E25" s="393"/>
      <c r="F25" s="393"/>
      <c r="G25" s="393"/>
      <c r="H25" s="393"/>
      <c r="I25" s="393"/>
      <c r="J25" s="393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38" sqref="C3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232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9000.342116139998</v>
      </c>
      <c r="D8" s="40">
        <v>7435.37279301276</v>
      </c>
      <c r="E8" s="65">
        <v>100.3948974650699</v>
      </c>
      <c r="F8" s="42">
        <v>106.85091283097282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10.201</v>
      </c>
      <c r="D10" s="40">
        <v>7.501</v>
      </c>
      <c r="E10" s="65">
        <v>100.00352919032531</v>
      </c>
      <c r="F10" s="42">
        <v>109.25772012201391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9016</v>
      </c>
      <c r="D11" s="40">
        <v>7448.400000000001</v>
      </c>
      <c r="E11" s="366">
        <v>100.39421681713374</v>
      </c>
      <c r="F11" s="284">
        <v>106.84915889414366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140.3402</v>
      </c>
      <c r="D12" s="40">
        <v>60.02660330578512</v>
      </c>
      <c r="E12" s="65">
        <v>102.18700559442841</v>
      </c>
      <c r="F12" s="42">
        <v>100.72345086060508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164.793</v>
      </c>
      <c r="E13" s="65">
        <v>100</v>
      </c>
      <c r="F13" s="42">
        <v>100.29972966330793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63.51758</v>
      </c>
      <c r="D15" s="49">
        <v>54.005</v>
      </c>
      <c r="E15" s="81">
        <v>100.12295163366467</v>
      </c>
      <c r="F15" s="50">
        <v>106.9787785899552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2388.41507</v>
      </c>
      <c r="D21" s="39">
        <v>95.33388482730322</v>
      </c>
      <c r="E21" s="63">
        <v>108.09298680797774</v>
      </c>
      <c r="F21" s="41">
        <v>2338.939352</v>
      </c>
      <c r="G21" s="303">
        <v>98.96988055603985</v>
      </c>
      <c r="H21" s="42">
        <v>109.9182453980234</v>
      </c>
      <c r="I21" s="24"/>
    </row>
    <row r="22" spans="1:9" ht="18.75" customHeight="1">
      <c r="A22" s="64" t="s">
        <v>76</v>
      </c>
      <c r="B22" s="62" t="s">
        <v>77</v>
      </c>
      <c r="C22" s="65">
        <v>1110998.978</v>
      </c>
      <c r="D22" s="39">
        <v>105.40102400898455</v>
      </c>
      <c r="E22" s="63">
        <v>110.83432954715566</v>
      </c>
      <c r="F22" s="41">
        <v>1015277.37</v>
      </c>
      <c r="G22" s="303">
        <v>96.27351198093194</v>
      </c>
      <c r="H22" s="42">
        <v>103.80471575816934</v>
      </c>
      <c r="I22" s="24"/>
    </row>
    <row r="23" spans="1:9" ht="18.75" customHeight="1">
      <c r="A23" s="61" t="s">
        <v>78</v>
      </c>
      <c r="B23" s="62" t="s">
        <v>73</v>
      </c>
      <c r="C23" s="65">
        <v>29.838</v>
      </c>
      <c r="D23" s="39">
        <v>92.18933448680714</v>
      </c>
      <c r="E23" s="63">
        <v>74.77258488911164</v>
      </c>
      <c r="F23" s="41">
        <v>22.604</v>
      </c>
      <c r="G23" s="303">
        <v>80.73722184519771</v>
      </c>
      <c r="H23" s="42">
        <v>76.80859016616263</v>
      </c>
      <c r="I23" s="24"/>
    </row>
    <row r="24" spans="1:9" ht="18.75" customHeight="1">
      <c r="A24" s="64" t="s">
        <v>76</v>
      </c>
      <c r="B24" s="62" t="s">
        <v>77</v>
      </c>
      <c r="C24" s="65">
        <v>8943.968</v>
      </c>
      <c r="D24" s="39">
        <v>81.30486780093908</v>
      </c>
      <c r="E24" s="63">
        <v>87.42016064293927</v>
      </c>
      <c r="F24" s="41">
        <v>6362.191</v>
      </c>
      <c r="G24" s="303">
        <v>80.63662491229351</v>
      </c>
      <c r="H24" s="42">
        <v>87.27247013456181</v>
      </c>
      <c r="I24" s="24"/>
    </row>
    <row r="25" spans="1:9" ht="18.75" customHeight="1">
      <c r="A25" s="61" t="s">
        <v>79</v>
      </c>
      <c r="B25" s="62" t="s">
        <v>73</v>
      </c>
      <c r="C25" s="65">
        <v>33.686</v>
      </c>
      <c r="D25" s="39">
        <v>91.3072940666251</v>
      </c>
      <c r="E25" s="63">
        <v>186.96786368429815</v>
      </c>
      <c r="F25" s="41">
        <v>36.103</v>
      </c>
      <c r="G25" s="303">
        <v>125.44475330090341</v>
      </c>
      <c r="H25" s="42">
        <v>125.05802071426098</v>
      </c>
      <c r="I25" s="24"/>
    </row>
    <row r="26" spans="1:9" ht="18.75" customHeight="1">
      <c r="A26" s="61" t="s">
        <v>76</v>
      </c>
      <c r="B26" s="62" t="s">
        <v>77</v>
      </c>
      <c r="C26" s="65">
        <v>2793.548</v>
      </c>
      <c r="D26" s="39">
        <v>100.02868143802499</v>
      </c>
      <c r="E26" s="63">
        <v>391.4637564180175</v>
      </c>
      <c r="F26" s="41">
        <v>2507.009</v>
      </c>
      <c r="G26" s="303">
        <v>119.86282998615869</v>
      </c>
      <c r="H26" s="42">
        <v>162.63322155988507</v>
      </c>
      <c r="I26" s="24"/>
    </row>
    <row r="27" spans="1:9" ht="18.75" customHeight="1">
      <c r="A27" s="66" t="s">
        <v>80</v>
      </c>
      <c r="B27" s="62" t="s">
        <v>73</v>
      </c>
      <c r="C27" s="65">
        <v>16.628</v>
      </c>
      <c r="D27" s="39">
        <v>93.46824058459808</v>
      </c>
      <c r="E27" s="63">
        <v>120.24877061035579</v>
      </c>
      <c r="F27" s="41">
        <v>16.379</v>
      </c>
      <c r="G27" s="303">
        <v>97.17591219222783</v>
      </c>
      <c r="H27" s="42">
        <v>127.43328405819653</v>
      </c>
      <c r="I27" s="24"/>
    </row>
    <row r="28" spans="1:9" ht="18.75" customHeight="1">
      <c r="A28" s="61" t="s">
        <v>76</v>
      </c>
      <c r="B28" s="67" t="s">
        <v>77</v>
      </c>
      <c r="C28" s="68">
        <v>11466.968</v>
      </c>
      <c r="D28" s="69">
        <v>93.71106070641846</v>
      </c>
      <c r="E28" s="70">
        <v>86.74537291158438</v>
      </c>
      <c r="F28" s="71">
        <v>10717.265</v>
      </c>
      <c r="G28" s="304">
        <v>91.75183629692341</v>
      </c>
      <c r="H28" s="72">
        <v>101.85331964044966</v>
      </c>
      <c r="I28" s="24"/>
    </row>
    <row r="29" spans="1:9" ht="18.75" customHeight="1">
      <c r="A29" s="73" t="s">
        <v>81</v>
      </c>
      <c r="B29" s="74" t="s">
        <v>73</v>
      </c>
      <c r="C29" s="75">
        <v>2468.56707</v>
      </c>
      <c r="D29" s="282">
        <v>95.22451776659537</v>
      </c>
      <c r="E29" s="76">
        <v>108.20674795504226</v>
      </c>
      <c r="F29" s="77">
        <v>2414.025352</v>
      </c>
      <c r="G29" s="305">
        <v>99.06067143881857</v>
      </c>
      <c r="H29" s="78">
        <v>109.77627756826726</v>
      </c>
      <c r="I29" s="24"/>
    </row>
    <row r="30" spans="1:9" ht="18.75" customHeight="1">
      <c r="A30" s="79" t="s">
        <v>2</v>
      </c>
      <c r="B30" s="80" t="s">
        <v>77</v>
      </c>
      <c r="C30" s="81">
        <v>1134203.462</v>
      </c>
      <c r="D30" s="283">
        <v>105.00928322930021</v>
      </c>
      <c r="E30" s="82">
        <v>110.48586117276298</v>
      </c>
      <c r="F30" s="83">
        <v>1034863.835</v>
      </c>
      <c r="G30" s="306">
        <v>96.15564581613619</v>
      </c>
      <c r="H30" s="84">
        <v>103.75421650205429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5251.922</v>
      </c>
      <c r="D34" s="39">
        <v>100.95100872393783</v>
      </c>
      <c r="E34" s="39">
        <v>104.59233590666099</v>
      </c>
      <c r="F34" s="98">
        <v>45.218939054781615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2832377.414</v>
      </c>
      <c r="D35" s="39">
        <v>103.49775838781532</v>
      </c>
      <c r="E35" s="39">
        <v>107.38331407868759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119.21</v>
      </c>
      <c r="D36" s="39">
        <v>106.46031292419804</v>
      </c>
      <c r="E36" s="39">
        <v>144.67759748534533</v>
      </c>
      <c r="F36" s="98">
        <v>22.68389954409004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36685.889</v>
      </c>
      <c r="D37" s="39">
        <v>107.57028067465882</v>
      </c>
      <c r="E37" s="39">
        <v>166.8142684424654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118.305</v>
      </c>
      <c r="D38" s="39">
        <v>97.99787942545683</v>
      </c>
      <c r="E38" s="39">
        <v>211.3721636591031</v>
      </c>
      <c r="F38" s="98">
        <v>29.19711999062867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6491.328</v>
      </c>
      <c r="D39" s="100">
        <v>104.61802971865764</v>
      </c>
      <c r="E39" s="100">
        <v>249.67884945060734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28.554</v>
      </c>
      <c r="D40" s="39">
        <v>100.87970323264442</v>
      </c>
      <c r="E40" s="39">
        <v>117.85537394749876</v>
      </c>
      <c r="F40" s="98">
        <v>58.05061643715155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21027.478</v>
      </c>
      <c r="D41" s="69">
        <v>103.69716598591314</v>
      </c>
      <c r="E41" s="69">
        <v>91.54358824597817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5517.991</v>
      </c>
      <c r="D42" s="282">
        <v>100.99830190022433</v>
      </c>
      <c r="E42" s="110">
        <v>106.44435282996267</v>
      </c>
      <c r="F42" s="111">
        <v>44.462222592087485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2896582.109</v>
      </c>
      <c r="D43" s="283">
        <v>103.55134128125256</v>
      </c>
      <c r="E43" s="115">
        <v>107.87233709196467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23" activePane="bottomLeft" state="frozen"/>
      <selection pane="topLeft" activeCell="B47" sqref="B47"/>
      <selection pane="bottomLeft" activeCell="C45" sqref="C4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令和4年8月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24.584</v>
      </c>
      <c r="D5" s="333">
        <v>113.81481481481481</v>
      </c>
      <c r="E5" s="333">
        <v>117.16709560575731</v>
      </c>
      <c r="F5" s="334">
        <v>4522.848</v>
      </c>
      <c r="G5" s="332">
        <v>159.106</v>
      </c>
      <c r="H5" s="333">
        <v>97.58769374198812</v>
      </c>
      <c r="I5" s="333">
        <v>83.71532600917624</v>
      </c>
      <c r="J5" s="335">
        <v>33913.161</v>
      </c>
    </row>
    <row r="6" spans="1:10" ht="18.75" customHeight="1">
      <c r="A6" s="132">
        <v>2</v>
      </c>
      <c r="B6" s="133" t="s">
        <v>105</v>
      </c>
      <c r="C6" s="332">
        <v>11.818</v>
      </c>
      <c r="D6" s="333">
        <v>95.83975346687211</v>
      </c>
      <c r="E6" s="333">
        <v>86.54071470415936</v>
      </c>
      <c r="F6" s="334">
        <v>1093.414</v>
      </c>
      <c r="G6" s="332">
        <v>90.581</v>
      </c>
      <c r="H6" s="333">
        <v>93.74197955044087</v>
      </c>
      <c r="I6" s="333">
        <v>254.455306477892</v>
      </c>
      <c r="J6" s="335">
        <v>6276.718</v>
      </c>
    </row>
    <row r="7" spans="1:10" ht="18.75" customHeight="1">
      <c r="A7" s="132">
        <v>3</v>
      </c>
      <c r="B7" s="133" t="s">
        <v>106</v>
      </c>
      <c r="C7" s="332">
        <v>16.519</v>
      </c>
      <c r="D7" s="333">
        <v>121.91143911439116</v>
      </c>
      <c r="E7" s="333">
        <v>150.81712772756322</v>
      </c>
      <c r="F7" s="334">
        <v>1162.298</v>
      </c>
      <c r="G7" s="332">
        <v>33.599</v>
      </c>
      <c r="H7" s="333">
        <v>132.12867198867434</v>
      </c>
      <c r="I7" s="333">
        <v>121.18665464382326</v>
      </c>
      <c r="J7" s="335">
        <v>1967.461</v>
      </c>
    </row>
    <row r="8" spans="1:10" ht="18.75" customHeight="1">
      <c r="A8" s="132">
        <v>4</v>
      </c>
      <c r="B8" s="133" t="s">
        <v>107</v>
      </c>
      <c r="C8" s="332">
        <v>17.39</v>
      </c>
      <c r="D8" s="333">
        <v>95.27201008053471</v>
      </c>
      <c r="E8" s="333">
        <v>142.48258910282672</v>
      </c>
      <c r="F8" s="334">
        <v>2471.433</v>
      </c>
      <c r="G8" s="332">
        <v>66.966</v>
      </c>
      <c r="H8" s="333">
        <v>103.49911903805138</v>
      </c>
      <c r="I8" s="333">
        <v>89.76555274057989</v>
      </c>
      <c r="J8" s="336">
        <v>11548.554</v>
      </c>
    </row>
    <row r="9" spans="1:10" ht="18.75" customHeight="1">
      <c r="A9" s="132">
        <v>5</v>
      </c>
      <c r="B9" s="133" t="s">
        <v>12</v>
      </c>
      <c r="C9" s="332">
        <v>1.279</v>
      </c>
      <c r="D9" s="333">
        <v>66.57990629880271</v>
      </c>
      <c r="E9" s="333">
        <v>62.02715809893308</v>
      </c>
      <c r="F9" s="334">
        <v>1132.039</v>
      </c>
      <c r="G9" s="332">
        <v>7.242</v>
      </c>
      <c r="H9" s="333">
        <v>106.26559060895084</v>
      </c>
      <c r="I9" s="333">
        <v>112.52330640149162</v>
      </c>
      <c r="J9" s="335">
        <v>5442.297</v>
      </c>
    </row>
    <row r="10" spans="1:10" ht="18.75" customHeight="1">
      <c r="A10" s="132">
        <v>6</v>
      </c>
      <c r="B10" s="133" t="s">
        <v>110</v>
      </c>
      <c r="C10" s="332">
        <v>0.062</v>
      </c>
      <c r="D10" s="333">
        <v>269.5652173913044</v>
      </c>
      <c r="E10" s="333">
        <v>37.57575757575757</v>
      </c>
      <c r="F10" s="337">
        <v>18.814</v>
      </c>
      <c r="G10" s="338">
        <v>2.321</v>
      </c>
      <c r="H10" s="339">
        <v>102.06684256816183</v>
      </c>
      <c r="I10" s="339">
        <v>113.88616290480864</v>
      </c>
      <c r="J10" s="336">
        <v>476.877</v>
      </c>
    </row>
    <row r="11" spans="1:10" ht="18.75" customHeight="1">
      <c r="A11" s="132">
        <v>7</v>
      </c>
      <c r="B11" s="133" t="s">
        <v>111</v>
      </c>
      <c r="C11" s="332">
        <v>14.704</v>
      </c>
      <c r="D11" s="333">
        <v>63.47507014893158</v>
      </c>
      <c r="E11" s="333">
        <v>186.85982971152623</v>
      </c>
      <c r="F11" s="337">
        <v>2265.615</v>
      </c>
      <c r="G11" s="338">
        <v>47.723</v>
      </c>
      <c r="H11" s="339">
        <v>97.39586522173921</v>
      </c>
      <c r="I11" s="339">
        <v>128.73752360399243</v>
      </c>
      <c r="J11" s="336">
        <v>9480.035</v>
      </c>
    </row>
    <row r="12" spans="1:10" ht="18.75" customHeight="1">
      <c r="A12" s="132">
        <v>8</v>
      </c>
      <c r="B12" s="133" t="s">
        <v>112</v>
      </c>
      <c r="C12" s="332">
        <v>8.188</v>
      </c>
      <c r="D12" s="333">
        <v>87.6378037033073</v>
      </c>
      <c r="E12" s="333">
        <v>139.5602522583944</v>
      </c>
      <c r="F12" s="337">
        <v>9633.571</v>
      </c>
      <c r="G12" s="338">
        <v>19.079</v>
      </c>
      <c r="H12" s="339">
        <v>104.06348860041452</v>
      </c>
      <c r="I12" s="339">
        <v>156.7192377197306</v>
      </c>
      <c r="J12" s="336">
        <v>10959.221</v>
      </c>
    </row>
    <row r="13" spans="1:10" ht="18.75" customHeight="1">
      <c r="A13" s="132">
        <v>9</v>
      </c>
      <c r="B13" s="133" t="s">
        <v>69</v>
      </c>
      <c r="C13" s="332">
        <v>44.796</v>
      </c>
      <c r="D13" s="333">
        <v>107.22903102259671</v>
      </c>
      <c r="E13" s="333">
        <v>94.69812278031456</v>
      </c>
      <c r="F13" s="337">
        <v>12118.085</v>
      </c>
      <c r="G13" s="338">
        <v>168.271</v>
      </c>
      <c r="H13" s="339">
        <v>98.15096738819769</v>
      </c>
      <c r="I13" s="339">
        <v>107.01328070993257</v>
      </c>
      <c r="J13" s="336">
        <v>84756.803</v>
      </c>
    </row>
    <row r="14" spans="1:10" ht="18.75" customHeight="1">
      <c r="A14" s="132">
        <v>10</v>
      </c>
      <c r="B14" s="133" t="s">
        <v>113</v>
      </c>
      <c r="C14" s="332">
        <v>1.122</v>
      </c>
      <c r="D14" s="333">
        <v>227.58620689655174</v>
      </c>
      <c r="E14" s="333">
        <v>91.66666666666666</v>
      </c>
      <c r="F14" s="337">
        <v>439.686</v>
      </c>
      <c r="G14" s="338">
        <v>2.283</v>
      </c>
      <c r="H14" s="339">
        <v>100.30755711775043</v>
      </c>
      <c r="I14" s="339">
        <v>50.84632516703786</v>
      </c>
      <c r="J14" s="336">
        <v>871.595</v>
      </c>
    </row>
    <row r="15" spans="1:10" ht="18.75" customHeight="1">
      <c r="A15" s="132">
        <v>11</v>
      </c>
      <c r="B15" s="133" t="s">
        <v>114</v>
      </c>
      <c r="C15" s="332">
        <v>3.532</v>
      </c>
      <c r="D15" s="333">
        <v>88.76602161347073</v>
      </c>
      <c r="E15" s="333">
        <v>110.27162035591633</v>
      </c>
      <c r="F15" s="337">
        <v>411.515</v>
      </c>
      <c r="G15" s="338">
        <v>12.565</v>
      </c>
      <c r="H15" s="339">
        <v>101.58460667798528</v>
      </c>
      <c r="I15" s="339">
        <v>125.28666866088345</v>
      </c>
      <c r="J15" s="336">
        <v>1612.887</v>
      </c>
    </row>
    <row r="16" spans="1:10" ht="18.75" customHeight="1">
      <c r="A16" s="132">
        <v>12</v>
      </c>
      <c r="B16" s="134" t="s">
        <v>115</v>
      </c>
      <c r="C16" s="332">
        <v>44.14</v>
      </c>
      <c r="D16" s="333">
        <v>70.13808335849237</v>
      </c>
      <c r="E16" s="333">
        <v>140.70319722036274</v>
      </c>
      <c r="F16" s="337">
        <v>17027.276</v>
      </c>
      <c r="G16" s="338">
        <v>160.853</v>
      </c>
      <c r="H16" s="339">
        <v>102.75192436679549</v>
      </c>
      <c r="I16" s="339">
        <v>170.10321270700703</v>
      </c>
      <c r="J16" s="336">
        <v>30027.369</v>
      </c>
    </row>
    <row r="17" spans="1:10" ht="18.75" customHeight="1">
      <c r="A17" s="132">
        <v>13</v>
      </c>
      <c r="B17" s="134" t="s">
        <v>24</v>
      </c>
      <c r="C17" s="332">
        <v>11.843</v>
      </c>
      <c r="D17" s="333">
        <v>97.66617186211447</v>
      </c>
      <c r="E17" s="333">
        <v>103.82221442973614</v>
      </c>
      <c r="F17" s="337">
        <v>2999.262</v>
      </c>
      <c r="G17" s="338">
        <v>18.207</v>
      </c>
      <c r="H17" s="339">
        <v>104.71014492753623</v>
      </c>
      <c r="I17" s="339">
        <v>145.57447829215639</v>
      </c>
      <c r="J17" s="336">
        <v>6552.996</v>
      </c>
    </row>
    <row r="18" spans="1:10" ht="18.75" customHeight="1">
      <c r="A18" s="132">
        <v>14</v>
      </c>
      <c r="B18" s="134" t="s">
        <v>116</v>
      </c>
      <c r="C18" s="332">
        <v>54.432</v>
      </c>
      <c r="D18" s="333">
        <v>94.4229534928097</v>
      </c>
      <c r="E18" s="333">
        <v>71.4583907683825</v>
      </c>
      <c r="F18" s="337">
        <v>51192.249</v>
      </c>
      <c r="G18" s="338">
        <v>179.242</v>
      </c>
      <c r="H18" s="339">
        <v>105.68389523708446</v>
      </c>
      <c r="I18" s="339">
        <v>123.1785257775884</v>
      </c>
      <c r="J18" s="336">
        <v>141449.285</v>
      </c>
    </row>
    <row r="19" spans="1:10" ht="18.75" customHeight="1">
      <c r="A19" s="132">
        <v>15</v>
      </c>
      <c r="B19" s="134" t="s">
        <v>117</v>
      </c>
      <c r="C19" s="332">
        <v>52.762</v>
      </c>
      <c r="D19" s="333">
        <v>96.3689497716895</v>
      </c>
      <c r="E19" s="333">
        <v>109.59205716184779</v>
      </c>
      <c r="F19" s="337">
        <v>36614.201</v>
      </c>
      <c r="G19" s="338">
        <v>79.431</v>
      </c>
      <c r="H19" s="339">
        <v>98.7284659557014</v>
      </c>
      <c r="I19" s="339">
        <v>109.95317739641408</v>
      </c>
      <c r="J19" s="336">
        <v>58006.482</v>
      </c>
    </row>
    <row r="20" spans="1:10" ht="18.75" customHeight="1">
      <c r="A20" s="132">
        <v>16</v>
      </c>
      <c r="B20" s="134" t="s">
        <v>119</v>
      </c>
      <c r="C20" s="332">
        <v>175.53870799999999</v>
      </c>
      <c r="D20" s="333">
        <v>93.4427293100603</v>
      </c>
      <c r="E20" s="333">
        <v>111.1870050735699</v>
      </c>
      <c r="F20" s="337">
        <v>93372.241</v>
      </c>
      <c r="G20" s="338">
        <v>327.837</v>
      </c>
      <c r="H20" s="339">
        <v>107.57677680174046</v>
      </c>
      <c r="I20" s="339">
        <v>98.16625294570323</v>
      </c>
      <c r="J20" s="336">
        <v>218256.197</v>
      </c>
    </row>
    <row r="21" spans="1:10" ht="18.75" customHeight="1">
      <c r="A21" s="132">
        <v>17</v>
      </c>
      <c r="B21" s="134" t="s">
        <v>75</v>
      </c>
      <c r="C21" s="332">
        <v>195.738</v>
      </c>
      <c r="D21" s="333">
        <v>101.74180168098677</v>
      </c>
      <c r="E21" s="333">
        <v>113.88392727272728</v>
      </c>
      <c r="F21" s="337">
        <v>125024.69</v>
      </c>
      <c r="G21" s="338">
        <v>273.983</v>
      </c>
      <c r="H21" s="339">
        <v>104.65635062816804</v>
      </c>
      <c r="I21" s="339">
        <v>118.9301697681586</v>
      </c>
      <c r="J21" s="336">
        <v>260930.878</v>
      </c>
    </row>
    <row r="22" spans="1:10" ht="18.75" customHeight="1">
      <c r="A22" s="132">
        <v>18</v>
      </c>
      <c r="B22" s="134" t="s">
        <v>118</v>
      </c>
      <c r="C22" s="332">
        <v>1.636</v>
      </c>
      <c r="D22" s="333">
        <v>96.4622641509434</v>
      </c>
      <c r="E22" s="333">
        <v>90.83842309827872</v>
      </c>
      <c r="F22" s="337">
        <v>858.38</v>
      </c>
      <c r="G22" s="338">
        <v>7.861</v>
      </c>
      <c r="H22" s="339">
        <v>90.7108239095315</v>
      </c>
      <c r="I22" s="339">
        <v>162.04906204906203</v>
      </c>
      <c r="J22" s="336">
        <v>5430.362</v>
      </c>
    </row>
    <row r="23" spans="1:10" ht="18.75" customHeight="1">
      <c r="A23" s="132">
        <v>19</v>
      </c>
      <c r="B23" s="134" t="s">
        <v>51</v>
      </c>
      <c r="C23" s="332">
        <v>2.979565</v>
      </c>
      <c r="D23" s="333">
        <v>74.63840180360721</v>
      </c>
      <c r="E23" s="333">
        <v>97.91537955964509</v>
      </c>
      <c r="F23" s="337">
        <v>2899.557</v>
      </c>
      <c r="G23" s="338">
        <v>22.424</v>
      </c>
      <c r="H23" s="339">
        <v>100.0580072285931</v>
      </c>
      <c r="I23" s="339">
        <v>120.0942587832048</v>
      </c>
      <c r="J23" s="336">
        <v>11961.357</v>
      </c>
    </row>
    <row r="24" spans="1:10" ht="18.75" customHeight="1">
      <c r="A24" s="132">
        <v>20</v>
      </c>
      <c r="B24" s="134" t="s">
        <v>120</v>
      </c>
      <c r="C24" s="332">
        <v>1.82</v>
      </c>
      <c r="D24" s="333">
        <v>91.22807017543859</v>
      </c>
      <c r="E24" s="333">
        <v>112.83323000619963</v>
      </c>
      <c r="F24" s="337">
        <v>855.954</v>
      </c>
      <c r="G24" s="338">
        <v>4.614</v>
      </c>
      <c r="H24" s="339">
        <v>109.20710059171597</v>
      </c>
      <c r="I24" s="339">
        <v>169.50771491550333</v>
      </c>
      <c r="J24" s="336">
        <v>2868.987</v>
      </c>
    </row>
    <row r="25" spans="1:10" ht="18.75" customHeight="1">
      <c r="A25" s="132">
        <v>21</v>
      </c>
      <c r="B25" s="134" t="s">
        <v>121</v>
      </c>
      <c r="C25" s="332">
        <v>33.544</v>
      </c>
      <c r="D25" s="333">
        <v>119.71876226846068</v>
      </c>
      <c r="E25" s="333">
        <v>125.68944844124701</v>
      </c>
      <c r="F25" s="337">
        <v>41242.286</v>
      </c>
      <c r="G25" s="338">
        <v>61.039</v>
      </c>
      <c r="H25" s="339">
        <v>112.98287829708468</v>
      </c>
      <c r="I25" s="339">
        <v>125.69292862732178</v>
      </c>
      <c r="J25" s="336">
        <v>103060.282</v>
      </c>
    </row>
    <row r="26" spans="1:10" ht="18.75" customHeight="1">
      <c r="A26" s="132">
        <v>22</v>
      </c>
      <c r="B26" s="134" t="s">
        <v>122</v>
      </c>
      <c r="C26" s="332">
        <v>16.073</v>
      </c>
      <c r="D26" s="333">
        <v>89.31429206490331</v>
      </c>
      <c r="E26" s="333">
        <v>80.38911673502051</v>
      </c>
      <c r="F26" s="337">
        <v>2081.907</v>
      </c>
      <c r="G26" s="338">
        <v>54.586</v>
      </c>
      <c r="H26" s="339">
        <v>107.99912945412817</v>
      </c>
      <c r="I26" s="339">
        <v>88.25831069719312</v>
      </c>
      <c r="J26" s="336">
        <v>6768.242</v>
      </c>
    </row>
    <row r="27" spans="1:10" ht="18.75" customHeight="1">
      <c r="A27" s="132">
        <v>23</v>
      </c>
      <c r="B27" s="134" t="s">
        <v>31</v>
      </c>
      <c r="C27" s="332">
        <v>7.725</v>
      </c>
      <c r="D27" s="333">
        <v>84.7318196775255</v>
      </c>
      <c r="E27" s="333">
        <v>63.6798285384552</v>
      </c>
      <c r="F27" s="337">
        <v>1689.673</v>
      </c>
      <c r="G27" s="338">
        <v>102.679</v>
      </c>
      <c r="H27" s="339">
        <v>100.46180789965462</v>
      </c>
      <c r="I27" s="339">
        <v>108.12868576242629</v>
      </c>
      <c r="J27" s="336">
        <v>14809.695</v>
      </c>
    </row>
    <row r="28" spans="1:10" ht="18.75" customHeight="1">
      <c r="A28" s="132">
        <v>24</v>
      </c>
      <c r="B28" s="134" t="s">
        <v>123</v>
      </c>
      <c r="C28" s="332">
        <v>168.32</v>
      </c>
      <c r="D28" s="333">
        <v>93.35137653348714</v>
      </c>
      <c r="E28" s="333">
        <v>99.01176470588236</v>
      </c>
      <c r="F28" s="337">
        <v>50620.296</v>
      </c>
      <c r="G28" s="338">
        <v>344.643</v>
      </c>
      <c r="H28" s="339">
        <v>102.72028755707628</v>
      </c>
      <c r="I28" s="339">
        <v>112.66672333080525</v>
      </c>
      <c r="J28" s="336">
        <v>126100.876</v>
      </c>
    </row>
    <row r="29" spans="1:10" ht="18.75" customHeight="1">
      <c r="A29" s="132">
        <v>25</v>
      </c>
      <c r="B29" s="134" t="s">
        <v>124</v>
      </c>
      <c r="C29" s="332">
        <v>185.102959</v>
      </c>
      <c r="D29" s="333">
        <v>87.71030899501989</v>
      </c>
      <c r="E29" s="333">
        <v>91.24485320214528</v>
      </c>
      <c r="F29" s="337">
        <v>200380.154</v>
      </c>
      <c r="G29" s="338">
        <v>330.142</v>
      </c>
      <c r="H29" s="339">
        <v>95.90655166703948</v>
      </c>
      <c r="I29" s="339">
        <v>92.4241957654331</v>
      </c>
      <c r="J29" s="336">
        <v>518776.314</v>
      </c>
    </row>
    <row r="30" spans="1:10" ht="18.75" customHeight="1">
      <c r="A30" s="132">
        <v>26</v>
      </c>
      <c r="B30" s="134" t="s">
        <v>125</v>
      </c>
      <c r="C30" s="332">
        <v>81.023</v>
      </c>
      <c r="D30" s="333">
        <v>98.70261183120553</v>
      </c>
      <c r="E30" s="333">
        <v>96.34469719490588</v>
      </c>
      <c r="F30" s="337">
        <v>12748.912</v>
      </c>
      <c r="G30" s="338">
        <v>167.551</v>
      </c>
      <c r="H30" s="339">
        <v>100.16320137734789</v>
      </c>
      <c r="I30" s="339">
        <v>89.93853833973</v>
      </c>
      <c r="J30" s="336">
        <v>32622.515</v>
      </c>
    </row>
    <row r="31" spans="1:10" ht="18.75" customHeight="1">
      <c r="A31" s="132">
        <v>27</v>
      </c>
      <c r="B31" s="134" t="s">
        <v>126</v>
      </c>
      <c r="C31" s="332">
        <v>22.342</v>
      </c>
      <c r="D31" s="333">
        <v>108.17798866992689</v>
      </c>
      <c r="E31" s="333">
        <v>111.77706623974385</v>
      </c>
      <c r="F31" s="337">
        <v>4557.747</v>
      </c>
      <c r="G31" s="338">
        <v>59.319</v>
      </c>
      <c r="H31" s="339">
        <v>101.2684375853592</v>
      </c>
      <c r="I31" s="339">
        <v>110.15394328796123</v>
      </c>
      <c r="J31" s="336">
        <v>12418.184</v>
      </c>
    </row>
    <row r="32" spans="1:10" ht="18.75" customHeight="1">
      <c r="A32" s="132">
        <v>28</v>
      </c>
      <c r="B32" s="134" t="s">
        <v>127</v>
      </c>
      <c r="C32" s="332">
        <v>0.562</v>
      </c>
      <c r="D32" s="333">
        <v>137.4083129584352</v>
      </c>
      <c r="E32" s="333">
        <v>97.23183391003461</v>
      </c>
      <c r="F32" s="337">
        <v>277.706</v>
      </c>
      <c r="G32" s="338">
        <v>2.852</v>
      </c>
      <c r="H32" s="339">
        <v>97.40437158469946</v>
      </c>
      <c r="I32" s="339">
        <v>75.97229621736814</v>
      </c>
      <c r="J32" s="336">
        <v>1319.821</v>
      </c>
    </row>
    <row r="33" spans="1:10" ht="18.75" customHeight="1">
      <c r="A33" s="132">
        <v>29</v>
      </c>
      <c r="B33" s="134" t="s">
        <v>128</v>
      </c>
      <c r="C33" s="332">
        <v>12.659</v>
      </c>
      <c r="D33" s="333">
        <v>74.34662594702532</v>
      </c>
      <c r="E33" s="333">
        <v>75.38259989281248</v>
      </c>
      <c r="F33" s="337">
        <v>10597.152</v>
      </c>
      <c r="G33" s="338">
        <v>67.791</v>
      </c>
      <c r="H33" s="339">
        <v>99.84976359860369</v>
      </c>
      <c r="I33" s="339">
        <v>102.67940989367182</v>
      </c>
      <c r="J33" s="336">
        <v>83215.977</v>
      </c>
    </row>
    <row r="34" spans="1:10" ht="18.75" customHeight="1">
      <c r="A34" s="132">
        <v>30</v>
      </c>
      <c r="B34" s="134" t="s">
        <v>130</v>
      </c>
      <c r="C34" s="332">
        <v>1.154</v>
      </c>
      <c r="D34" s="333">
        <v>89.59627329192547</v>
      </c>
      <c r="E34" s="333">
        <v>40.791799222340046</v>
      </c>
      <c r="F34" s="337">
        <v>1408.271</v>
      </c>
      <c r="G34" s="338">
        <v>11.232</v>
      </c>
      <c r="H34" s="339">
        <v>98.22474857892436</v>
      </c>
      <c r="I34" s="339">
        <v>112.33123312331233</v>
      </c>
      <c r="J34" s="336">
        <v>10723.53</v>
      </c>
    </row>
    <row r="35" spans="1:10" ht="18.75" customHeight="1">
      <c r="A35" s="132">
        <v>31</v>
      </c>
      <c r="B35" s="134" t="s">
        <v>131</v>
      </c>
      <c r="C35" s="332">
        <v>5.574</v>
      </c>
      <c r="D35" s="333">
        <v>109.46582875098194</v>
      </c>
      <c r="E35" s="333">
        <v>98.42839484372242</v>
      </c>
      <c r="F35" s="337">
        <v>1916.847</v>
      </c>
      <c r="G35" s="338">
        <v>17.722</v>
      </c>
      <c r="H35" s="339">
        <v>100.60172570390553</v>
      </c>
      <c r="I35" s="339">
        <v>92.28766338592929</v>
      </c>
      <c r="J35" s="336">
        <v>6994.614</v>
      </c>
    </row>
    <row r="36" spans="1:10" ht="18.75" customHeight="1">
      <c r="A36" s="132">
        <v>32</v>
      </c>
      <c r="B36" s="134" t="s">
        <v>132</v>
      </c>
      <c r="C36" s="332">
        <v>8.419</v>
      </c>
      <c r="D36" s="333">
        <v>83.40598375272438</v>
      </c>
      <c r="E36" s="333">
        <v>96.81462741490341</v>
      </c>
      <c r="F36" s="337">
        <v>1739.524</v>
      </c>
      <c r="G36" s="338">
        <v>52.286</v>
      </c>
      <c r="H36" s="339">
        <v>88.20770632296376</v>
      </c>
      <c r="I36" s="339">
        <v>89.02472246816046</v>
      </c>
      <c r="J36" s="336">
        <v>10961.342</v>
      </c>
    </row>
    <row r="37" spans="1:10" ht="18.75" customHeight="1">
      <c r="A37" s="132">
        <v>33</v>
      </c>
      <c r="B37" s="134" t="s">
        <v>133</v>
      </c>
      <c r="C37" s="332">
        <v>411.426</v>
      </c>
      <c r="D37" s="333">
        <v>89.96221563328173</v>
      </c>
      <c r="E37" s="333">
        <v>111.78930379282517</v>
      </c>
      <c r="F37" s="337">
        <v>122584.106</v>
      </c>
      <c r="G37" s="338">
        <v>359.213</v>
      </c>
      <c r="H37" s="339">
        <v>97.17967308555939</v>
      </c>
      <c r="I37" s="339">
        <v>99.80384475395853</v>
      </c>
      <c r="J37" s="336">
        <v>133969.816</v>
      </c>
    </row>
    <row r="38" spans="1:10" ht="18.75" customHeight="1">
      <c r="A38" s="132">
        <v>34</v>
      </c>
      <c r="B38" s="134" t="s">
        <v>11</v>
      </c>
      <c r="C38" s="332">
        <v>316.24897999999996</v>
      </c>
      <c r="D38" s="333">
        <v>89.62931745460419</v>
      </c>
      <c r="E38" s="333">
        <v>106.5209489068305</v>
      </c>
      <c r="F38" s="337">
        <v>110805.116</v>
      </c>
      <c r="G38" s="338">
        <v>523.635</v>
      </c>
      <c r="H38" s="339">
        <v>101.54912178292514</v>
      </c>
      <c r="I38" s="339">
        <v>105.97710594168814</v>
      </c>
      <c r="J38" s="336">
        <v>196939.555</v>
      </c>
    </row>
    <row r="39" spans="1:10" ht="18.75" customHeight="1">
      <c r="A39" s="132">
        <v>35</v>
      </c>
      <c r="B39" s="134" t="s">
        <v>45</v>
      </c>
      <c r="C39" s="332">
        <v>7.121</v>
      </c>
      <c r="D39" s="333">
        <v>124.49300699300699</v>
      </c>
      <c r="E39" s="333">
        <v>82.58146816653137</v>
      </c>
      <c r="F39" s="337">
        <v>5262.693</v>
      </c>
      <c r="G39" s="338">
        <v>24.598</v>
      </c>
      <c r="H39" s="339">
        <v>101.9986730801128</v>
      </c>
      <c r="I39" s="339">
        <v>83.71792253760806</v>
      </c>
      <c r="J39" s="336">
        <v>18420.155</v>
      </c>
    </row>
    <row r="40" spans="1:10" ht="18.75" customHeight="1">
      <c r="A40" s="132">
        <v>36</v>
      </c>
      <c r="B40" s="134" t="s">
        <v>134</v>
      </c>
      <c r="C40" s="332">
        <v>157.138</v>
      </c>
      <c r="D40" s="333">
        <v>100.20533619018468</v>
      </c>
      <c r="E40" s="333">
        <v>102.71531663441928</v>
      </c>
      <c r="F40" s="337">
        <v>81004.232</v>
      </c>
      <c r="G40" s="338">
        <v>479.862</v>
      </c>
      <c r="H40" s="339">
        <v>102.09134697212106</v>
      </c>
      <c r="I40" s="339">
        <v>105.60366550102442</v>
      </c>
      <c r="J40" s="336">
        <v>227106.408</v>
      </c>
    </row>
    <row r="41" spans="1:10" ht="18.75" customHeight="1">
      <c r="A41" s="132">
        <v>37</v>
      </c>
      <c r="B41" s="134" t="s">
        <v>135</v>
      </c>
      <c r="C41" s="332">
        <v>14.038</v>
      </c>
      <c r="D41" s="333">
        <v>116.62374345767216</v>
      </c>
      <c r="E41" s="333">
        <v>106.94804205393875</v>
      </c>
      <c r="F41" s="337">
        <v>5695.753</v>
      </c>
      <c r="G41" s="338">
        <v>35.735</v>
      </c>
      <c r="H41" s="339">
        <v>106.44921060470658</v>
      </c>
      <c r="I41" s="339">
        <v>66.3812159827615</v>
      </c>
      <c r="J41" s="336">
        <v>15409.175</v>
      </c>
    </row>
    <row r="42" spans="1:10" ht="18.75" customHeight="1">
      <c r="A42" s="132">
        <v>38</v>
      </c>
      <c r="B42" s="134" t="s">
        <v>15</v>
      </c>
      <c r="C42" s="332">
        <v>134.641</v>
      </c>
      <c r="D42" s="333">
        <v>93.4604545265233</v>
      </c>
      <c r="E42" s="333">
        <v>156.35567632850243</v>
      </c>
      <c r="F42" s="337">
        <v>53870.95</v>
      </c>
      <c r="G42" s="338">
        <v>216.136</v>
      </c>
      <c r="H42" s="339">
        <v>104.71908370317253</v>
      </c>
      <c r="I42" s="339">
        <v>137.77593625498008</v>
      </c>
      <c r="J42" s="336">
        <v>133942.885</v>
      </c>
    </row>
    <row r="43" spans="1:10" ht="18.75" customHeight="1">
      <c r="A43" s="132">
        <v>39</v>
      </c>
      <c r="B43" s="134" t="s">
        <v>36</v>
      </c>
      <c r="C43" s="332">
        <v>64.105</v>
      </c>
      <c r="D43" s="333">
        <v>326.9829125223157</v>
      </c>
      <c r="E43" s="333">
        <v>326.2174952928604</v>
      </c>
      <c r="F43" s="337">
        <v>10960.244</v>
      </c>
      <c r="G43" s="338">
        <v>45.136</v>
      </c>
      <c r="H43" s="339">
        <v>87.09646296046158</v>
      </c>
      <c r="I43" s="339">
        <v>122.5755641854276</v>
      </c>
      <c r="J43" s="336">
        <v>10504.157</v>
      </c>
    </row>
    <row r="44" spans="1:10" ht="18.75" customHeight="1">
      <c r="A44" s="132">
        <v>40</v>
      </c>
      <c r="B44" s="134" t="s">
        <v>136</v>
      </c>
      <c r="C44" s="332">
        <v>136.467858</v>
      </c>
      <c r="D44" s="333">
        <v>98.17478364087623</v>
      </c>
      <c r="E44" s="333">
        <v>99.7528310161835</v>
      </c>
      <c r="F44" s="337">
        <v>48646.765</v>
      </c>
      <c r="G44" s="338">
        <v>877.646</v>
      </c>
      <c r="H44" s="340">
        <v>99.44287263345505</v>
      </c>
      <c r="I44" s="339">
        <v>102.12310914591576</v>
      </c>
      <c r="J44" s="336">
        <v>329729.044</v>
      </c>
    </row>
    <row r="45" spans="1:10" ht="18.75" customHeight="1">
      <c r="A45" s="135"/>
      <c r="B45" s="136" t="s">
        <v>137</v>
      </c>
      <c r="C45" s="341">
        <v>2468.56707</v>
      </c>
      <c r="D45" s="342">
        <v>95.22451776659537</v>
      </c>
      <c r="E45" s="343">
        <v>108.20674795504226</v>
      </c>
      <c r="F45" s="344">
        <v>1134203.462</v>
      </c>
      <c r="G45" s="345">
        <v>5517.991</v>
      </c>
      <c r="H45" s="346">
        <v>100.99832559951152</v>
      </c>
      <c r="I45" s="343">
        <v>106.44435282996267</v>
      </c>
      <c r="J45" s="347">
        <v>2896582.109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37"/>
  <sheetViews>
    <sheetView tabSelected="1" view="pageBreakPreview" zoomScale="85" zoomScaleNormal="85" zoomScaleSheetLayoutView="85" zoomScalePageLayoutView="0" workbookViewId="0" topLeftCell="I97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令和4年8月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SUM(R102:R121)/12</f>
        <v>76.06666666666666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231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359" customFormat="1" ht="13.5">
      <c r="A121" s="331" t="s">
        <v>235</v>
      </c>
      <c r="B121" s="353">
        <v>2468.6</v>
      </c>
      <c r="C121" s="354">
        <v>95.2</v>
      </c>
      <c r="D121" s="355">
        <v>108.2</v>
      </c>
      <c r="E121" s="353">
        <v>1134203.5</v>
      </c>
      <c r="F121" s="354">
        <v>81.3</v>
      </c>
      <c r="G121" s="355">
        <v>110.5</v>
      </c>
      <c r="H121" s="354">
        <v>5518</v>
      </c>
      <c r="I121" s="354">
        <v>101</v>
      </c>
      <c r="J121" s="354">
        <v>106.4</v>
      </c>
      <c r="K121" s="356">
        <v>2896582.1</v>
      </c>
      <c r="L121" s="357">
        <v>103.6</v>
      </c>
      <c r="M121" s="354">
        <v>107.9</v>
      </c>
      <c r="N121" s="358">
        <v>9016</v>
      </c>
      <c r="O121" s="354">
        <v>100.4</v>
      </c>
      <c r="P121" s="354">
        <v>106.8</v>
      </c>
      <c r="Q121" s="354">
        <v>82.6</v>
      </c>
      <c r="R121" s="357">
        <v>45.2</v>
      </c>
    </row>
    <row r="122" spans="1:18" ht="13.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377"/>
    </row>
    <row r="123" spans="1:18" ht="13.5">
      <c r="A123" s="374"/>
      <c r="B123" s="326"/>
      <c r="C123" s="375"/>
      <c r="D123" s="376"/>
      <c r="E123" s="326"/>
      <c r="F123" s="375"/>
      <c r="G123" s="376"/>
      <c r="H123" s="375"/>
      <c r="I123" s="375"/>
      <c r="J123" s="375"/>
      <c r="K123" s="328"/>
      <c r="L123" s="377"/>
      <c r="M123" s="375"/>
      <c r="N123" s="325"/>
      <c r="O123" s="375"/>
      <c r="P123" s="375"/>
      <c r="Q123" s="375"/>
      <c r="R123" s="253"/>
    </row>
    <row r="124" spans="2:17" ht="13.5">
      <c r="B124" s="315"/>
      <c r="E124" s="253"/>
      <c r="K124" s="254"/>
      <c r="P124" s="255"/>
      <c r="Q124" s="253"/>
    </row>
    <row r="126" ht="13.5">
      <c r="S126" s="322"/>
    </row>
    <row r="129" ht="13.5">
      <c r="D129" s="322"/>
    </row>
    <row r="134" spans="1:18" s="141" customFormat="1" ht="13.5">
      <c r="A134"/>
      <c r="B134"/>
      <c r="C134" s="322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6" spans="1:18" ht="13.5">
      <c r="A136" s="141"/>
      <c r="R136" s="256"/>
    </row>
    <row r="137" spans="2:17" ht="13.5"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C6" sqref="C6:F45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令和4年8月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24584</v>
      </c>
      <c r="D6" s="269">
        <v>4522848</v>
      </c>
      <c r="E6" s="269">
        <v>159106</v>
      </c>
      <c r="F6" s="270">
        <v>33913161</v>
      </c>
    </row>
    <row r="7" spans="2:6" ht="18" customHeight="1">
      <c r="B7" s="271" t="s">
        <v>105</v>
      </c>
      <c r="C7" s="272">
        <v>11818</v>
      </c>
      <c r="D7" s="272">
        <v>1093414</v>
      </c>
      <c r="E7" s="272">
        <v>90581</v>
      </c>
      <c r="F7" s="273">
        <v>6276718</v>
      </c>
    </row>
    <row r="8" spans="2:6" ht="18" customHeight="1">
      <c r="B8" s="271" t="s">
        <v>106</v>
      </c>
      <c r="C8" s="272">
        <v>16519</v>
      </c>
      <c r="D8" s="272">
        <v>1162298</v>
      </c>
      <c r="E8" s="272">
        <v>33599</v>
      </c>
      <c r="F8" s="273">
        <v>1967461</v>
      </c>
    </row>
    <row r="9" spans="2:6" ht="18" customHeight="1">
      <c r="B9" s="271" t="s">
        <v>107</v>
      </c>
      <c r="C9" s="272">
        <v>17390</v>
      </c>
      <c r="D9" s="272">
        <v>2471433</v>
      </c>
      <c r="E9" s="272">
        <v>66966</v>
      </c>
      <c r="F9" s="273">
        <v>11548554</v>
      </c>
    </row>
    <row r="10" spans="2:6" ht="18" customHeight="1">
      <c r="B10" s="271" t="s">
        <v>12</v>
      </c>
      <c r="C10" s="272">
        <v>1279</v>
      </c>
      <c r="D10" s="272">
        <v>1132039</v>
      </c>
      <c r="E10" s="272">
        <v>7242</v>
      </c>
      <c r="F10" s="273">
        <v>5442297</v>
      </c>
    </row>
    <row r="11" spans="2:6" ht="18" customHeight="1">
      <c r="B11" s="271" t="s">
        <v>110</v>
      </c>
      <c r="C11" s="272">
        <v>62</v>
      </c>
      <c r="D11" s="272">
        <v>18814</v>
      </c>
      <c r="E11" s="272">
        <v>2321</v>
      </c>
      <c r="F11" s="273">
        <v>476877</v>
      </c>
    </row>
    <row r="12" spans="2:6" ht="18" customHeight="1">
      <c r="B12" s="271" t="s">
        <v>111</v>
      </c>
      <c r="C12" s="272">
        <v>14704</v>
      </c>
      <c r="D12" s="272">
        <v>2265615</v>
      </c>
      <c r="E12" s="272">
        <v>47723</v>
      </c>
      <c r="F12" s="273">
        <v>9480035</v>
      </c>
    </row>
    <row r="13" spans="2:6" ht="18" customHeight="1">
      <c r="B13" s="271" t="s">
        <v>112</v>
      </c>
      <c r="C13" s="272">
        <v>8188</v>
      </c>
      <c r="D13" s="272">
        <v>9633571</v>
      </c>
      <c r="E13" s="272">
        <v>19079</v>
      </c>
      <c r="F13" s="273">
        <v>10959221</v>
      </c>
    </row>
    <row r="14" spans="2:6" ht="18" customHeight="1">
      <c r="B14" s="271" t="s">
        <v>69</v>
      </c>
      <c r="C14" s="272">
        <v>44796</v>
      </c>
      <c r="D14" s="272">
        <v>12118085</v>
      </c>
      <c r="E14" s="272">
        <v>168271</v>
      </c>
      <c r="F14" s="273">
        <v>84756803</v>
      </c>
    </row>
    <row r="15" spans="2:6" ht="18" customHeight="1">
      <c r="B15" s="271" t="s">
        <v>113</v>
      </c>
      <c r="C15" s="272">
        <v>1122</v>
      </c>
      <c r="D15" s="272">
        <v>439686</v>
      </c>
      <c r="E15" s="272">
        <v>2283</v>
      </c>
      <c r="F15" s="273">
        <v>871595</v>
      </c>
    </row>
    <row r="16" spans="2:6" ht="18" customHeight="1">
      <c r="B16" s="271" t="s">
        <v>114</v>
      </c>
      <c r="C16" s="272">
        <v>3532</v>
      </c>
      <c r="D16" s="272">
        <v>411515</v>
      </c>
      <c r="E16" s="272">
        <v>12565</v>
      </c>
      <c r="F16" s="273">
        <v>1612887</v>
      </c>
    </row>
    <row r="17" spans="2:6" ht="18" customHeight="1">
      <c r="B17" s="274" t="s">
        <v>62</v>
      </c>
      <c r="C17" s="272">
        <v>44140</v>
      </c>
      <c r="D17" s="272">
        <v>17027276</v>
      </c>
      <c r="E17" s="272">
        <v>160853</v>
      </c>
      <c r="F17" s="273">
        <v>30027369</v>
      </c>
    </row>
    <row r="18" spans="2:6" ht="18" customHeight="1">
      <c r="B18" s="274" t="s">
        <v>206</v>
      </c>
      <c r="C18" s="272">
        <v>11843</v>
      </c>
      <c r="D18" s="272">
        <v>2999262</v>
      </c>
      <c r="E18" s="272">
        <v>18207</v>
      </c>
      <c r="F18" s="273">
        <v>6552996</v>
      </c>
    </row>
    <row r="19" spans="2:6" ht="18" customHeight="1">
      <c r="B19" s="274" t="s">
        <v>116</v>
      </c>
      <c r="C19" s="272">
        <v>54432</v>
      </c>
      <c r="D19" s="272">
        <v>51192249</v>
      </c>
      <c r="E19" s="272">
        <v>179242</v>
      </c>
      <c r="F19" s="273">
        <v>141449285</v>
      </c>
    </row>
    <row r="20" spans="2:6" ht="18" customHeight="1">
      <c r="B20" s="274" t="s">
        <v>117</v>
      </c>
      <c r="C20" s="272">
        <v>52762</v>
      </c>
      <c r="D20" s="272">
        <v>36614201</v>
      </c>
      <c r="E20" s="272">
        <v>79431</v>
      </c>
      <c r="F20" s="273">
        <v>58006482</v>
      </c>
    </row>
    <row r="21" spans="2:6" ht="18" customHeight="1">
      <c r="B21" s="274" t="s">
        <v>119</v>
      </c>
      <c r="C21" s="272">
        <v>175538.70799999998</v>
      </c>
      <c r="D21" s="272">
        <v>93372241</v>
      </c>
      <c r="E21" s="272">
        <v>327837</v>
      </c>
      <c r="F21" s="273">
        <v>218256197</v>
      </c>
    </row>
    <row r="22" spans="2:6" ht="18" customHeight="1">
      <c r="B22" s="274" t="s">
        <v>75</v>
      </c>
      <c r="C22" s="272">
        <v>195738</v>
      </c>
      <c r="D22" s="272">
        <v>125024690</v>
      </c>
      <c r="E22" s="272">
        <v>273983</v>
      </c>
      <c r="F22" s="273">
        <v>260930878</v>
      </c>
    </row>
    <row r="23" spans="2:6" ht="18" customHeight="1">
      <c r="B23" s="274" t="s">
        <v>90</v>
      </c>
      <c r="C23" s="272">
        <v>1636</v>
      </c>
      <c r="D23" s="272">
        <v>858380</v>
      </c>
      <c r="E23" s="272">
        <v>7861</v>
      </c>
      <c r="F23" s="273">
        <v>5430362</v>
      </c>
    </row>
    <row r="24" spans="2:6" ht="18" customHeight="1">
      <c r="B24" s="274" t="s">
        <v>51</v>
      </c>
      <c r="C24" s="272">
        <v>2979.565</v>
      </c>
      <c r="D24" s="272">
        <v>2899557</v>
      </c>
      <c r="E24" s="272">
        <v>22424</v>
      </c>
      <c r="F24" s="273">
        <v>11961357</v>
      </c>
    </row>
    <row r="25" spans="2:6" ht="18" customHeight="1">
      <c r="B25" s="274" t="s">
        <v>120</v>
      </c>
      <c r="C25" s="272">
        <v>1820</v>
      </c>
      <c r="D25" s="272">
        <v>855954</v>
      </c>
      <c r="E25" s="272">
        <v>4614</v>
      </c>
      <c r="F25" s="273">
        <v>2868987</v>
      </c>
    </row>
    <row r="26" spans="2:6" ht="18" customHeight="1">
      <c r="B26" s="274" t="s">
        <v>121</v>
      </c>
      <c r="C26" s="272">
        <v>33544</v>
      </c>
      <c r="D26" s="272">
        <v>41242286</v>
      </c>
      <c r="E26" s="272">
        <v>61039</v>
      </c>
      <c r="F26" s="273">
        <v>103060282</v>
      </c>
    </row>
    <row r="27" spans="2:6" ht="18" customHeight="1">
      <c r="B27" s="274" t="s">
        <v>122</v>
      </c>
      <c r="C27" s="272">
        <v>16073</v>
      </c>
      <c r="D27" s="272">
        <v>2081907</v>
      </c>
      <c r="E27" s="272">
        <v>54586</v>
      </c>
      <c r="F27" s="273">
        <v>6768242</v>
      </c>
    </row>
    <row r="28" spans="2:6" ht="18" customHeight="1">
      <c r="B28" s="274" t="s">
        <v>31</v>
      </c>
      <c r="C28" s="272">
        <v>7725</v>
      </c>
      <c r="D28" s="272">
        <v>1689673</v>
      </c>
      <c r="E28" s="272">
        <v>102679</v>
      </c>
      <c r="F28" s="273">
        <v>14809695</v>
      </c>
    </row>
    <row r="29" spans="2:6" ht="18" customHeight="1">
      <c r="B29" s="274" t="s">
        <v>123</v>
      </c>
      <c r="C29" s="272">
        <v>168320</v>
      </c>
      <c r="D29" s="272">
        <v>50620296</v>
      </c>
      <c r="E29" s="272">
        <v>344643</v>
      </c>
      <c r="F29" s="273">
        <v>126100876</v>
      </c>
    </row>
    <row r="30" spans="2:6" ht="18" customHeight="1">
      <c r="B30" s="274" t="s">
        <v>108</v>
      </c>
      <c r="C30" s="272">
        <v>185102.959</v>
      </c>
      <c r="D30" s="272">
        <v>200380154</v>
      </c>
      <c r="E30" s="272">
        <v>330142</v>
      </c>
      <c r="F30" s="273">
        <v>518776314</v>
      </c>
    </row>
    <row r="31" spans="2:6" ht="18" customHeight="1">
      <c r="B31" s="274" t="s">
        <v>125</v>
      </c>
      <c r="C31" s="272">
        <v>81023</v>
      </c>
      <c r="D31" s="272">
        <v>12748912</v>
      </c>
      <c r="E31" s="272">
        <v>167551</v>
      </c>
      <c r="F31" s="273">
        <v>32622515</v>
      </c>
    </row>
    <row r="32" spans="2:6" ht="18" customHeight="1">
      <c r="B32" s="274" t="s">
        <v>126</v>
      </c>
      <c r="C32" s="272">
        <v>22342</v>
      </c>
      <c r="D32" s="272">
        <v>4557747</v>
      </c>
      <c r="E32" s="272">
        <v>59319</v>
      </c>
      <c r="F32" s="273">
        <v>12418184</v>
      </c>
    </row>
    <row r="33" spans="2:6" ht="18" customHeight="1">
      <c r="B33" s="274" t="s">
        <v>127</v>
      </c>
      <c r="C33" s="272">
        <v>562</v>
      </c>
      <c r="D33" s="272">
        <v>277706</v>
      </c>
      <c r="E33" s="272">
        <v>2852</v>
      </c>
      <c r="F33" s="273">
        <v>1319821</v>
      </c>
    </row>
    <row r="34" spans="2:6" ht="18" customHeight="1">
      <c r="B34" s="274" t="s">
        <v>128</v>
      </c>
      <c r="C34" s="272">
        <v>12659</v>
      </c>
      <c r="D34" s="272">
        <v>10597152</v>
      </c>
      <c r="E34" s="272">
        <v>67791</v>
      </c>
      <c r="F34" s="273">
        <v>83215977</v>
      </c>
    </row>
    <row r="35" spans="2:6" ht="18" customHeight="1">
      <c r="B35" s="274" t="s">
        <v>130</v>
      </c>
      <c r="C35" s="272">
        <v>1154</v>
      </c>
      <c r="D35" s="272">
        <v>1408271</v>
      </c>
      <c r="E35" s="272">
        <v>11232</v>
      </c>
      <c r="F35" s="273">
        <v>10723530</v>
      </c>
    </row>
    <row r="36" spans="2:6" ht="18" customHeight="1">
      <c r="B36" s="274" t="s">
        <v>131</v>
      </c>
      <c r="C36" s="272">
        <v>5574</v>
      </c>
      <c r="D36" s="272">
        <v>1916847</v>
      </c>
      <c r="E36" s="272">
        <v>17722</v>
      </c>
      <c r="F36" s="273">
        <v>6994614</v>
      </c>
    </row>
    <row r="37" spans="2:6" ht="18" customHeight="1">
      <c r="B37" s="274" t="s">
        <v>132</v>
      </c>
      <c r="C37" s="272">
        <v>8419</v>
      </c>
      <c r="D37" s="272">
        <v>1739524</v>
      </c>
      <c r="E37" s="272">
        <v>52286</v>
      </c>
      <c r="F37" s="273">
        <v>10961342</v>
      </c>
    </row>
    <row r="38" spans="2:6" ht="18" customHeight="1">
      <c r="B38" s="274" t="s">
        <v>133</v>
      </c>
      <c r="C38" s="272">
        <v>411426</v>
      </c>
      <c r="D38" s="272">
        <v>122584106</v>
      </c>
      <c r="E38" s="272">
        <v>359213</v>
      </c>
      <c r="F38" s="273">
        <v>133969816</v>
      </c>
    </row>
    <row r="39" spans="2:6" ht="18" customHeight="1">
      <c r="B39" s="274" t="s">
        <v>102</v>
      </c>
      <c r="C39" s="272">
        <v>316248.98</v>
      </c>
      <c r="D39" s="272">
        <v>110805116</v>
      </c>
      <c r="E39" s="272">
        <v>523635</v>
      </c>
      <c r="F39" s="273">
        <v>196939555</v>
      </c>
    </row>
    <row r="40" spans="2:6" ht="18" customHeight="1">
      <c r="B40" s="274" t="s">
        <v>45</v>
      </c>
      <c r="C40" s="272">
        <v>7121</v>
      </c>
      <c r="D40" s="272">
        <v>5262693</v>
      </c>
      <c r="E40" s="272">
        <v>24598</v>
      </c>
      <c r="F40" s="273">
        <v>18420155</v>
      </c>
    </row>
    <row r="41" spans="2:6" ht="18" customHeight="1">
      <c r="B41" s="274" t="s">
        <v>74</v>
      </c>
      <c r="C41" s="272">
        <v>157138</v>
      </c>
      <c r="D41" s="272">
        <v>81004232</v>
      </c>
      <c r="E41" s="272">
        <v>479862</v>
      </c>
      <c r="F41" s="273">
        <v>227106408</v>
      </c>
    </row>
    <row r="42" spans="2:6" ht="18" customHeight="1">
      <c r="B42" s="274" t="s">
        <v>135</v>
      </c>
      <c r="C42" s="272">
        <v>14038</v>
      </c>
      <c r="D42" s="272">
        <v>5695753</v>
      </c>
      <c r="E42" s="272">
        <v>35735</v>
      </c>
      <c r="F42" s="273">
        <v>15409175</v>
      </c>
    </row>
    <row r="43" spans="2:6" ht="18" customHeight="1">
      <c r="B43" s="274" t="s">
        <v>192</v>
      </c>
      <c r="C43" s="272">
        <v>134641</v>
      </c>
      <c r="D43" s="272">
        <v>53870950</v>
      </c>
      <c r="E43" s="272">
        <v>216136</v>
      </c>
      <c r="F43" s="273">
        <v>133942885</v>
      </c>
    </row>
    <row r="44" spans="2:6" ht="18" customHeight="1">
      <c r="B44" s="275" t="s">
        <v>207</v>
      </c>
      <c r="C44" s="272">
        <v>64105</v>
      </c>
      <c r="D44" s="272">
        <v>10960244</v>
      </c>
      <c r="E44" s="272">
        <v>45136</v>
      </c>
      <c r="F44" s="273">
        <v>10504157</v>
      </c>
    </row>
    <row r="45" spans="2:6" ht="18" customHeight="1">
      <c r="B45" s="276" t="s">
        <v>136</v>
      </c>
      <c r="C45" s="277">
        <v>136467.858</v>
      </c>
      <c r="D45" s="277">
        <v>48646765</v>
      </c>
      <c r="E45" s="277">
        <v>877646</v>
      </c>
      <c r="F45" s="278">
        <v>329729044</v>
      </c>
    </row>
    <row r="46" spans="2:6" ht="18" customHeight="1">
      <c r="B46" s="279" t="s">
        <v>137</v>
      </c>
      <c r="C46" s="280">
        <f>SUM(C6:C45)</f>
        <v>2468567.07</v>
      </c>
      <c r="D46" s="280">
        <f>SUM(D6:D45)</f>
        <v>1134203462</v>
      </c>
      <c r="E46" s="280">
        <f>SUM(E6:E45)</f>
        <v>5517991</v>
      </c>
      <c r="F46" s="280">
        <f>SUM(F6:F45)</f>
        <v>2896582109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1" sqref="A1:O1"/>
    </sheetView>
  </sheetViews>
  <sheetFormatPr defaultColWidth="9.00390625" defaultRowHeight="13.5"/>
  <sheetData>
    <row r="1" spans="1:20" ht="21" customHeight="1">
      <c r="A1" s="409" t="s">
        <v>237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2023-05-08T01:23:13Z</dcterms:modified>
  <cp:category/>
  <cp:version/>
  <cp:contentType/>
  <cp:contentStatus/>
</cp:coreProperties>
</file>