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(2)'!$A$1:$R$123</definedName>
  </definedNames>
  <calcPr fullCalcOnLoad="1"/>
</workbook>
</file>

<file path=xl/sharedStrings.xml><?xml version="1.0" encoding="utf-8"?>
<sst xmlns="http://schemas.openxmlformats.org/spreadsheetml/2006/main" count="427" uniqueCount="241">
  <si>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</si>
  <si>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</si>
  <si>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</si>
  <si>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</si>
  <si>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</si>
  <si>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</si>
  <si>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</si>
  <si>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</si>
  <si>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</si>
  <si>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</si>
  <si>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</si>
  <si>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</si>
  <si>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</si>
  <si>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</si>
  <si>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</si>
  <si>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</si>
  <si>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</si>
  <si>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</si>
  <si>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</si>
  <si>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</si>
  <si>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</si>
  <si>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</si>
  <si>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</si>
  <si>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</si>
  <si>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</si>
  <si>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</si>
  <si>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</si>
  <si>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</si>
  <si>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</si>
  <si>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</si>
  <si>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</si>
  <si>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</si>
  <si>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</si>
  <si>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</si>
  <si>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</si>
  <si>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</si>
  <si>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</si>
  <si>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</si>
  <si>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</si>
  <si>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</si>
  <si>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</si>
  <si>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</si>
  <si>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</si>
  <si>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</si>
  <si>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</si>
  <si>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</si>
  <si>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</si>
  <si>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</si>
  <si>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</si>
  <si>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</si>
  <si>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</si>
  <si>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</si>
  <si>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</si>
  <si>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</si>
  <si>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</si>
  <si>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</si>
  <si>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</si>
  <si>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</si>
  <si>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</si>
  <si>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</si>
  <si>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</si>
  <si>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</si>
  <si>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</si>
  <si>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</si>
  <si>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</si>
  <si>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</si>
  <si>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</si>
  <si>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</si>
  <si>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</si>
  <si>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</si>
  <si>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</si>
  <si>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</si>
  <si>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</si>
  <si>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</si>
  <si>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</si>
  <si>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</si>
  <si>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</si>
  <si>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</si>
  <si>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</si>
  <si>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</si>
  <si>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</si>
  <si>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</si>
  <si>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</si>
  <si>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</si>
  <si>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</si>
  <si>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</si>
  <si>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</si>
  <si>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</si>
  <si>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</si>
  <si>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</si>
  <si>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</si>
  <si>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</si>
  <si>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</si>
  <si>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</si>
  <si>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</si>
  <si>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</si>
  <si>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</si>
  <si>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</si>
  <si>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</si>
  <si>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</si>
  <si>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</si>
  <si>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</si>
  <si>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</si>
  <si>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</si>
  <si>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</si>
  <si>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</si>
  <si>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</si>
  <si>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</si>
  <si>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</si>
  <si>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</si>
  <si>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</si>
  <si>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</si>
  <si>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</si>
  <si>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</si>
  <si>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</si>
  <si>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</si>
  <si>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</si>
  <si>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</si>
  <si>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</si>
  <si>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</si>
  <si>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</si>
  <si>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</si>
  <si>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</si>
  <si>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</si>
  <si>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</si>
  <si>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</si>
  <si>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</si>
  <si>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</si>
  <si>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</si>
  <si>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</si>
  <si>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</si>
  <si>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</si>
  <si>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</si>
  <si>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</si>
  <si>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</si>
  <si>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</si>
  <si>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</si>
  <si>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</si>
  <si>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</si>
  <si>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</si>
  <si>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</si>
  <si>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</si>
  <si>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</si>
  <si>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</si>
  <si>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</si>
  <si>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</si>
  <si>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</si>
  <si>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</si>
  <si>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</si>
  <si>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</si>
  <si>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</si>
  <si>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</si>
  <si>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</si>
  <si>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</si>
  <si>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</si>
  <si>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</si>
  <si>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</si>
  <si>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</si>
  <si>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</si>
  <si>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</si>
  <si>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</si>
  <si>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</si>
  <si>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</si>
  <si>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</si>
  <si>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</si>
  <si>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</si>
  <si>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</si>
  <si>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</si>
  <si>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</si>
  <si>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</si>
  <si>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</si>
  <si>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</si>
  <si>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</si>
  <si>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</si>
  <si>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</si>
  <si>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</si>
  <si>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</si>
  <si>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</si>
  <si>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</si>
  <si>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</si>
  <si>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</si>
  <si>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</si>
  <si>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</si>
  <si>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</si>
  <si>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</si>
  <si>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</si>
  <si>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</si>
  <si>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</si>
  <si>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</si>
  <si>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</si>
  <si>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</si>
  <si>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</si>
  <si>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</si>
  <si>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</si>
  <si>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</si>
  <si>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</si>
  <si>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</si>
  <si>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</si>
  <si>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</si>
  <si>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</si>
  <si>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</si>
  <si>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</si>
  <si>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</si>
  <si>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</si>
  <si>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</si>
  <si>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</si>
  <si>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</si>
  <si>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</si>
  <si>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</si>
  <si>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</si>
  <si>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</si>
  <si>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</si>
  <si>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</si>
  <si>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</si>
  <si>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</si>
  <si>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</si>
  <si>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</si>
  <si>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</si>
  <si>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</si>
  <si>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</si>
  <si>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</si>
  <si>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</si>
  <si>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</si>
  <si>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</si>
  <si>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</si>
  <si>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</si>
  <si>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</si>
  <si>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</si>
  <si>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</si>
  <si>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</si>
  <si>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</si>
  <si>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2022//</t>
  </si>
  <si>
    <t>7月</t>
  </si>
  <si>
    <t>令和4年8月分</t>
  </si>
  <si>
    <t>令和3年9月分</t>
  </si>
  <si>
    <t>令和4年9月分</t>
  </si>
  <si>
    <t>令和4年9月分の営業普通倉庫の実績（主要２１社）について</t>
  </si>
  <si>
    <t>令和4年9月</t>
  </si>
  <si>
    <t>9月</t>
  </si>
  <si>
    <t>営業普通倉庫２１社統計（令和4年9月）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</si>
  <si>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240万</t>
    </r>
    <r>
      <rPr>
        <b/>
        <sz val="14"/>
        <color indexed="8"/>
        <rFont val="ＭＳ Ｐゴシック"/>
        <family val="3"/>
      </rPr>
      <t>トンで対前月比▲２．９％、対前年同月比＋２．３％。</t>
    </r>
    <r>
      <rPr>
        <b/>
        <sz val="14"/>
        <rFont val="ＭＳ Ｐゴシック"/>
        <family val="3"/>
      </rPr>
      <t xml:space="preserve">
・出庫高については、数量24０万トンで対前月比▲０．４</t>
    </r>
    <r>
      <rPr>
        <b/>
        <sz val="14"/>
        <color indexed="8"/>
        <rFont val="ＭＳ Ｐゴシック"/>
        <family val="3"/>
      </rPr>
      <t>％、対前年同月比＋４．１％。
・保管残高については、数量</t>
    </r>
    <r>
      <rPr>
        <b/>
        <sz val="14"/>
        <color indexed="8"/>
        <rFont val="ＭＳ Ｐゴシック"/>
        <family val="3"/>
      </rPr>
      <t>55１</t>
    </r>
    <r>
      <rPr>
        <b/>
        <sz val="14"/>
        <color indexed="8"/>
        <rFont val="ＭＳ Ｐゴシック"/>
        <family val="3"/>
      </rPr>
      <t xml:space="preserve">万トンで対前月比▲０．２％、対前年同月比+５．６％。
</t>
    </r>
    <r>
      <rPr>
        <b/>
        <sz val="14"/>
        <rFont val="ＭＳ Ｐゴシック"/>
        <family val="3"/>
      </rPr>
      <t xml:space="preserve">
・入庫高については、数量で対前月比で減少し、対前年同月比で増加した。金額で対前月比で減少し、対前年同月比で増加した。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出庫高については、数量で対前月比で減少し、対前年同月比で増加した。金額では対前月比、対前年同月比で増加した。保管残高は、数量と金額で対前月比で減少し、対</t>
    </r>
    <r>
      <rPr>
        <b/>
        <sz val="14"/>
        <rFont val="ＭＳ Ｐゴシック"/>
        <family val="3"/>
      </rPr>
      <t>前年同月比で増加した。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</si>
</sst>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4"/>
          <c:w val="0.69525"/>
          <c:h val="0.696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775"/>
          <c:w val="0.70575"/>
          <c:h val="0.69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"/>
          <c:y val="0.16675"/>
          <c:w val="0.6655"/>
          <c:h val="0.696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3975"/>
          <c:w val="0.163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6875"/>
          <c:w val="0.703"/>
          <c:h val="0.689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7</xdr:col>
      <xdr:colOff>276225</xdr:colOff>
      <xdr:row>19</xdr:row>
      <xdr:rowOff>9525</xdr:rowOff>
    </xdr:to>
    <xdr:graphicFrame>
      <xdr:nvGraphicFramePr>
        <xdr:cNvPr id="1" name="Chart 36"/>
        <xdr:cNvGraphicFramePr/>
      </xdr:nvGraphicFramePr>
      <xdr:xfrm>
        <a:off x="228600" y="885825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9525</xdr:rowOff>
    </xdr:from>
    <xdr:to>
      <xdr:col>7</xdr:col>
      <xdr:colOff>266700</xdr:colOff>
      <xdr:row>34</xdr:row>
      <xdr:rowOff>85725</xdr:rowOff>
    </xdr:to>
    <xdr:graphicFrame>
      <xdr:nvGraphicFramePr>
        <xdr:cNvPr id="2" name="Chart 37"/>
        <xdr:cNvGraphicFramePr/>
      </xdr:nvGraphicFramePr>
      <xdr:xfrm>
        <a:off x="247650" y="3533775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4</xdr:row>
      <xdr:rowOff>104775</xdr:rowOff>
    </xdr:from>
    <xdr:to>
      <xdr:col>14</xdr:col>
      <xdr:colOff>619125</xdr:colOff>
      <xdr:row>19</xdr:row>
      <xdr:rowOff>9525</xdr:rowOff>
    </xdr:to>
    <xdr:graphicFrame>
      <xdr:nvGraphicFramePr>
        <xdr:cNvPr id="3" name="Chart 38"/>
        <xdr:cNvGraphicFramePr/>
      </xdr:nvGraphicFramePr>
      <xdr:xfrm>
        <a:off x="5257800" y="885825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466725</xdr:colOff>
      <xdr:row>20</xdr:row>
      <xdr:rowOff>9525</xdr:rowOff>
    </xdr:from>
    <xdr:to>
      <xdr:col>14</xdr:col>
      <xdr:colOff>647700</xdr:colOff>
      <xdr:row>34</xdr:row>
      <xdr:rowOff>114300</xdr:rowOff>
    </xdr:to>
    <xdr:graphicFrame>
      <xdr:nvGraphicFramePr>
        <xdr:cNvPr id="4" name="Chart 39"/>
        <xdr:cNvGraphicFramePr/>
      </xdr:nvGraphicFramePr>
      <xdr:xfrm>
        <a:off x="5267325" y="3533775"/>
        <a:ext cx="49815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9\21&#31038;%20R4.9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F10">
            <v>239.6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L10">
            <v>550.9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R10">
            <v>240.4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  <cell r="X10">
            <v>903.7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7">
      <selection activeCell="G10" sqref="G10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0" t="s">
        <v>236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4.25">
      <c r="C2" s="1" t="s">
        <v>5</v>
      </c>
    </row>
    <row r="3" spans="5:10" ht="14.25">
      <c r="E3" s="5"/>
      <c r="F3" s="391" t="s">
        <v>231</v>
      </c>
      <c r="G3" s="391"/>
      <c r="H3" s="391"/>
      <c r="I3" s="39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2" t="s">
        <v>240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5" t="s">
        <v>1</v>
      </c>
      <c r="D11" s="396"/>
      <c r="E11" s="397" t="s">
        <v>16</v>
      </c>
      <c r="F11" s="398"/>
      <c r="G11" s="399"/>
      <c r="H11" s="397" t="s">
        <v>17</v>
      </c>
      <c r="I11" s="398"/>
      <c r="J11" s="399"/>
    </row>
    <row r="12" spans="1:10" s="3" customFormat="1" ht="26.25" customHeight="1" thickBot="1">
      <c r="A12" s="14"/>
      <c r="B12" s="15" t="s">
        <v>10</v>
      </c>
      <c r="C12" s="384" t="s">
        <v>235</v>
      </c>
      <c r="D12" s="385"/>
      <c r="E12" s="16" t="s">
        <v>23</v>
      </c>
      <c r="F12" s="384" t="s">
        <v>233</v>
      </c>
      <c r="G12" s="385"/>
      <c r="H12" s="16" t="s">
        <v>10</v>
      </c>
      <c r="I12" s="384" t="s">
        <v>234</v>
      </c>
      <c r="J12" s="385"/>
    </row>
    <row r="13" spans="1:10" ht="30" customHeight="1">
      <c r="A13" s="386" t="s">
        <v>26</v>
      </c>
      <c r="B13" s="17" t="s">
        <v>29</v>
      </c>
      <c r="C13" s="312">
        <f>'ＡＢ表 '!C29/10</f>
        <v>239.5766</v>
      </c>
      <c r="D13" s="286" t="s">
        <v>30</v>
      </c>
      <c r="E13" s="369">
        <f>('ＡＢ表 '!D29/100)-1</f>
        <v>-0.029491226260261127</v>
      </c>
      <c r="F13" s="312">
        <v>246.856707</v>
      </c>
      <c r="G13" s="286" t="s">
        <v>30</v>
      </c>
      <c r="H13" s="369">
        <f>('ＡＢ表 '!E29/100)-1</f>
        <v>0.023168313533491247</v>
      </c>
      <c r="I13" s="312">
        <v>234</v>
      </c>
      <c r="J13" s="286" t="s">
        <v>30</v>
      </c>
    </row>
    <row r="14" spans="1:10" ht="30" customHeight="1" thickBot="1">
      <c r="A14" s="386"/>
      <c r="B14" s="18" t="s">
        <v>25</v>
      </c>
      <c r="C14" s="313">
        <f>'ＡＢ表 '!C30/100</f>
        <v>11137.30129</v>
      </c>
      <c r="D14" s="287" t="s">
        <v>32</v>
      </c>
      <c r="E14" s="370">
        <f>('ＡＢ表 '!D30/100)-1</f>
        <v>-0.01805084685943248</v>
      </c>
      <c r="F14" s="313">
        <v>11342.03462</v>
      </c>
      <c r="G14" s="287" t="s">
        <v>32</v>
      </c>
      <c r="H14" s="370">
        <f>('ＡＢ表 '!E30/100)-1</f>
        <v>0.06819381499384769</v>
      </c>
      <c r="I14" s="313">
        <v>10426</v>
      </c>
      <c r="J14" s="287" t="s">
        <v>32</v>
      </c>
    </row>
    <row r="15" spans="1:10" ht="30" customHeight="1">
      <c r="A15" s="387" t="s">
        <v>34</v>
      </c>
      <c r="B15" s="19" t="s">
        <v>29</v>
      </c>
      <c r="C15" s="330">
        <f>'ＡＢ表 '!F29/10</f>
        <v>240.4363</v>
      </c>
      <c r="D15" s="286" t="s">
        <v>30</v>
      </c>
      <c r="E15" s="369">
        <f>('ＡＢ表 '!G29/100)-1</f>
        <v>-0.004002589281837832</v>
      </c>
      <c r="F15" s="312">
        <v>241.40253520000002</v>
      </c>
      <c r="G15" s="286" t="s">
        <v>30</v>
      </c>
      <c r="H15" s="369">
        <f>('ＡＢ表 '!H29/100)-1</f>
        <v>0.04115983283506819</v>
      </c>
      <c r="I15" s="312">
        <v>231</v>
      </c>
      <c r="J15" s="286" t="s">
        <v>30</v>
      </c>
    </row>
    <row r="16" spans="1:10" ht="30" customHeight="1" thickBot="1">
      <c r="A16" s="388"/>
      <c r="B16" s="20" t="s">
        <v>25</v>
      </c>
      <c r="C16" s="314">
        <f>'ＡＢ表 '!F30/100</f>
        <v>11298.99403</v>
      </c>
      <c r="D16" s="288" t="s">
        <v>32</v>
      </c>
      <c r="E16" s="370">
        <f>('ＡＢ表 '!G30/100)-1</f>
        <v>0.09183388653252145</v>
      </c>
      <c r="F16" s="314">
        <v>10348.63835</v>
      </c>
      <c r="G16" s="288" t="s">
        <v>32</v>
      </c>
      <c r="H16" s="370">
        <f>('ＡＢ表 '!H30/100)-1</f>
        <v>0.08462053479901277</v>
      </c>
      <c r="I16" s="314">
        <v>10417</v>
      </c>
      <c r="J16" s="288" t="s">
        <v>32</v>
      </c>
    </row>
    <row r="17" spans="1:13" ht="30" customHeight="1">
      <c r="A17" s="389" t="s">
        <v>40</v>
      </c>
      <c r="B17" s="17" t="s">
        <v>29</v>
      </c>
      <c r="C17" s="312">
        <f>'ＡＢ表 '!C42/10</f>
        <v>550.9394</v>
      </c>
      <c r="D17" s="286" t="s">
        <v>30</v>
      </c>
      <c r="E17" s="369">
        <f>('ＡＢ表 '!D42/100)-1</f>
        <v>-0.0015579945672256068</v>
      </c>
      <c r="F17" s="312">
        <v>551.7991</v>
      </c>
      <c r="G17" s="286" t="s">
        <v>30</v>
      </c>
      <c r="H17" s="368">
        <f>('ＡＢ表 '!E42/100)-1</f>
        <v>0.056223385718797037</v>
      </c>
      <c r="I17" s="330">
        <v>521</v>
      </c>
      <c r="J17" s="286" t="s">
        <v>30</v>
      </c>
      <c r="L17" s="21"/>
      <c r="M17" s="21"/>
    </row>
    <row r="18" spans="1:10" ht="30" customHeight="1" thickBot="1">
      <c r="A18" s="384"/>
      <c r="B18" s="20" t="s">
        <v>25</v>
      </c>
      <c r="C18" s="314">
        <f>'ＡＢ表 '!C43/100</f>
        <v>28804.12835</v>
      </c>
      <c r="D18" s="288" t="s">
        <v>32</v>
      </c>
      <c r="E18" s="370">
        <f>('ＡＢ表 '!D43/100)-1</f>
        <v>-0.0055821907998948594</v>
      </c>
      <c r="F18" s="314">
        <v>28965.82109</v>
      </c>
      <c r="G18" s="288" t="s">
        <v>32</v>
      </c>
      <c r="H18" s="371">
        <f>('ＡＢ表 '!E43/100)-1</f>
        <v>0.07234910530387739</v>
      </c>
      <c r="I18" s="314">
        <v>26861</v>
      </c>
      <c r="J18" s="288" t="s">
        <v>32</v>
      </c>
    </row>
    <row r="19" spans="1:10" ht="14.2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</row>
    <row r="20" ht="10.5" customHeight="1"/>
    <row r="21" spans="1:11" s="4" customFormat="1" ht="86.25" customHeight="1">
      <c r="A21" s="382" t="s">
        <v>228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22"/>
    </row>
    <row r="22" spans="1:10" ht="21.75" customHeight="1">
      <c r="A22" s="383" t="s">
        <v>46</v>
      </c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4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I12" sqref="I12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237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9021.092796139998</v>
      </c>
      <c r="D8" s="40">
        <v>7291.3215730127595</v>
      </c>
      <c r="E8" s="65">
        <v>100.23055434707074</v>
      </c>
      <c r="F8" s="42">
        <v>100.71981508685988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7.395</v>
      </c>
      <c r="E10" s="65">
        <v>99.99647093422213</v>
      </c>
      <c r="F10" s="42">
        <v>99.99647093422213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9036.800000000001</v>
      </c>
      <c r="D11" s="40">
        <v>7304.200000000001</v>
      </c>
      <c r="E11" s="366">
        <v>100.2301465595474</v>
      </c>
      <c r="F11" s="284">
        <v>100.7185581624634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140.34064</v>
      </c>
      <c r="D12" s="40">
        <v>59.324603305785125</v>
      </c>
      <c r="E12" s="65">
        <v>100.00031352385133</v>
      </c>
      <c r="F12" s="42">
        <v>100.3059051705407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164.42108000000002</v>
      </c>
      <c r="E13" s="65">
        <v>100</v>
      </c>
      <c r="F13" s="42">
        <v>99.9999019896109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63.43958</v>
      </c>
      <c r="D15" s="49">
        <v>54.186</v>
      </c>
      <c r="E15" s="81">
        <v>99.87719935173853</v>
      </c>
      <c r="F15" s="50">
        <v>105.36735981929313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2321.009</v>
      </c>
      <c r="D21" s="39">
        <v>97.17779079328956</v>
      </c>
      <c r="E21" s="63">
        <v>103.87100354395211</v>
      </c>
      <c r="F21" s="41">
        <v>2328.438</v>
      </c>
      <c r="G21" s="303">
        <v>99.55102076541573</v>
      </c>
      <c r="H21" s="42">
        <v>104.26253705874022</v>
      </c>
      <c r="I21" s="24"/>
    </row>
    <row r="22" spans="1:9" ht="18.75" customHeight="1">
      <c r="A22" s="64" t="s">
        <v>76</v>
      </c>
      <c r="B22" s="62" t="s">
        <v>77</v>
      </c>
      <c r="C22" s="65">
        <v>1092144.347</v>
      </c>
      <c r="D22" s="39">
        <v>98.30291194021243</v>
      </c>
      <c r="E22" s="63">
        <v>107.22342427215183</v>
      </c>
      <c r="F22" s="41">
        <v>1108031.223</v>
      </c>
      <c r="G22" s="303">
        <v>109.13581408792751</v>
      </c>
      <c r="H22" s="42">
        <v>108.90145364394925</v>
      </c>
      <c r="I22" s="24"/>
    </row>
    <row r="23" spans="1:9" ht="18.75" customHeight="1">
      <c r="A23" s="61" t="s">
        <v>78</v>
      </c>
      <c r="B23" s="62" t="s">
        <v>73</v>
      </c>
      <c r="C23" s="65">
        <v>27.306</v>
      </c>
      <c r="D23" s="39">
        <v>91.5141765533883</v>
      </c>
      <c r="E23" s="63">
        <v>83.46119754256198</v>
      </c>
      <c r="F23" s="41">
        <v>25.096</v>
      </c>
      <c r="G23" s="303">
        <v>111.02459741638648</v>
      </c>
      <c r="H23" s="42">
        <v>81.62628069604814</v>
      </c>
      <c r="I23" s="24"/>
    </row>
    <row r="24" spans="1:9" ht="18.75" customHeight="1">
      <c r="A24" s="64" t="s">
        <v>76</v>
      </c>
      <c r="B24" s="62" t="s">
        <v>77</v>
      </c>
      <c r="C24" s="65">
        <v>8082.778</v>
      </c>
      <c r="D24" s="39">
        <v>90.37127592585304</v>
      </c>
      <c r="E24" s="63">
        <v>94.14394157254634</v>
      </c>
      <c r="F24" s="41">
        <v>7539.221</v>
      </c>
      <c r="G24" s="303">
        <v>118.50038768091056</v>
      </c>
      <c r="H24" s="42">
        <v>95.58303689810379</v>
      </c>
      <c r="I24" s="24"/>
    </row>
    <row r="25" spans="1:9" ht="18.75" customHeight="1">
      <c r="A25" s="61" t="s">
        <v>79</v>
      </c>
      <c r="B25" s="62" t="s">
        <v>73</v>
      </c>
      <c r="C25" s="65">
        <v>31.098</v>
      </c>
      <c r="D25" s="39">
        <v>92.31728314433296</v>
      </c>
      <c r="E25" s="63">
        <v>52.04947528746213</v>
      </c>
      <c r="F25" s="41">
        <v>34.161</v>
      </c>
      <c r="G25" s="303">
        <v>94.62094562778717</v>
      </c>
      <c r="H25" s="42">
        <v>111.16136799973968</v>
      </c>
      <c r="I25" s="24"/>
    </row>
    <row r="26" spans="1:9" ht="18.75" customHeight="1">
      <c r="A26" s="61" t="s">
        <v>76</v>
      </c>
      <c r="B26" s="62" t="s">
        <v>77</v>
      </c>
      <c r="C26" s="65">
        <v>2380.269</v>
      </c>
      <c r="D26" s="39">
        <v>85.20594598696711</v>
      </c>
      <c r="E26" s="63">
        <v>78.90901062267092</v>
      </c>
      <c r="F26" s="41">
        <v>2720.746</v>
      </c>
      <c r="G26" s="303">
        <v>108.52557769038722</v>
      </c>
      <c r="H26" s="42">
        <v>148.1252055218131</v>
      </c>
      <c r="I26" s="24"/>
    </row>
    <row r="27" spans="1:9" ht="18.75" customHeight="1">
      <c r="A27" s="66" t="s">
        <v>80</v>
      </c>
      <c r="B27" s="62" t="s">
        <v>73</v>
      </c>
      <c r="C27" s="65">
        <v>16.353</v>
      </c>
      <c r="D27" s="39">
        <v>98.34616309838826</v>
      </c>
      <c r="E27" s="63">
        <v>112.4535827258974</v>
      </c>
      <c r="F27" s="41">
        <v>16.668</v>
      </c>
      <c r="G27" s="303">
        <v>101.76445448440077</v>
      </c>
      <c r="H27" s="42">
        <v>114.23480227537523</v>
      </c>
      <c r="I27" s="24"/>
    </row>
    <row r="28" spans="1:9" ht="18.75" customHeight="1">
      <c r="A28" s="61" t="s">
        <v>76</v>
      </c>
      <c r="B28" s="67" t="s">
        <v>77</v>
      </c>
      <c r="C28" s="68">
        <v>11122.735</v>
      </c>
      <c r="D28" s="69">
        <v>96.99804691179045</v>
      </c>
      <c r="E28" s="70">
        <v>89.27874969849744</v>
      </c>
      <c r="F28" s="71">
        <v>11608.213</v>
      </c>
      <c r="G28" s="304">
        <v>108.31320304200744</v>
      </c>
      <c r="H28" s="72">
        <v>79.72901013318717</v>
      </c>
      <c r="I28" s="24"/>
    </row>
    <row r="29" spans="1:9" ht="18.75" customHeight="1">
      <c r="A29" s="73" t="s">
        <v>81</v>
      </c>
      <c r="B29" s="74" t="s">
        <v>73</v>
      </c>
      <c r="C29" s="75">
        <v>2395.766</v>
      </c>
      <c r="D29" s="282">
        <v>97.05087737397389</v>
      </c>
      <c r="E29" s="76">
        <v>102.31683135334913</v>
      </c>
      <c r="F29" s="77">
        <v>2404.363</v>
      </c>
      <c r="G29" s="305">
        <v>99.59974107181621</v>
      </c>
      <c r="H29" s="78">
        <v>104.11598328350682</v>
      </c>
      <c r="I29" s="24"/>
    </row>
    <row r="30" spans="1:9" ht="18.75" customHeight="1">
      <c r="A30" s="79" t="s">
        <v>2</v>
      </c>
      <c r="B30" s="80" t="s">
        <v>77</v>
      </c>
      <c r="C30" s="81">
        <v>1113730.129</v>
      </c>
      <c r="D30" s="283">
        <v>98.19491531405676</v>
      </c>
      <c r="E30" s="82">
        <v>106.81938149938478</v>
      </c>
      <c r="F30" s="83">
        <v>1129899.403</v>
      </c>
      <c r="G30" s="306">
        <v>109.18338865325214</v>
      </c>
      <c r="H30" s="84">
        <v>108.46205347990127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5244.493</v>
      </c>
      <c r="D34" s="39">
        <v>99.85854702335641</v>
      </c>
      <c r="E34" s="39">
        <v>104.41806264664055</v>
      </c>
      <c r="F34" s="98">
        <v>44.295571392708844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2816490.538</v>
      </c>
      <c r="D35" s="39">
        <v>99.43909749027536</v>
      </c>
      <c r="E35" s="39">
        <v>106.73622151518869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121.42</v>
      </c>
      <c r="D36" s="39">
        <v>101.85387131952017</v>
      </c>
      <c r="E36" s="39">
        <v>143.91541917054843</v>
      </c>
      <c r="F36" s="98">
        <v>21.77700203632132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37229.446</v>
      </c>
      <c r="D37" s="39">
        <v>101.4816514327893</v>
      </c>
      <c r="E37" s="39">
        <v>164.078680313562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115.242</v>
      </c>
      <c r="D38" s="39">
        <v>97.41092937745658</v>
      </c>
      <c r="E38" s="39">
        <v>135.60115783776152</v>
      </c>
      <c r="F38" s="98">
        <v>27.942555459928837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6150.851</v>
      </c>
      <c r="D39" s="100">
        <v>94.7548945300561</v>
      </c>
      <c r="E39" s="100">
        <v>162.74004142285497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28.239</v>
      </c>
      <c r="D40" s="39">
        <v>98.89682706450935</v>
      </c>
      <c r="E40" s="39">
        <v>116.79143058025558</v>
      </c>
      <c r="F40" s="98">
        <v>58.14272885742962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20542</v>
      </c>
      <c r="D41" s="69">
        <v>97.69122098237364</v>
      </c>
      <c r="E41" s="69">
        <v>98.43422402042326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5509.394</v>
      </c>
      <c r="D42" s="282">
        <v>99.84420054327744</v>
      </c>
      <c r="E42" s="110">
        <v>105.62233857187971</v>
      </c>
      <c r="F42" s="111">
        <v>43.52916852000724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2880412.835</v>
      </c>
      <c r="D43" s="283">
        <v>99.44178092001052</v>
      </c>
      <c r="E43" s="115">
        <v>107.23491053038774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29" activePane="bottomLeft" state="frozen"/>
      <selection pane="topLeft" activeCell="B47" sqref="B47"/>
      <selection pane="bottomLeft" activeCell="G45" sqref="G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令和4年9月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34.225</v>
      </c>
      <c r="D5" s="333">
        <v>139.21656361861375</v>
      </c>
      <c r="E5" s="333">
        <v>177.32241852753742</v>
      </c>
      <c r="F5" s="334">
        <v>6871.936</v>
      </c>
      <c r="G5" s="332">
        <v>165.242</v>
      </c>
      <c r="H5" s="333">
        <v>103.85654846454564</v>
      </c>
      <c r="I5" s="333">
        <v>86.31213860755196</v>
      </c>
      <c r="J5" s="335">
        <v>35540.296</v>
      </c>
    </row>
    <row r="6" spans="1:10" ht="18.75" customHeight="1">
      <c r="A6" s="132">
        <v>2</v>
      </c>
      <c r="B6" s="133" t="s">
        <v>105</v>
      </c>
      <c r="C6" s="332">
        <v>19.946</v>
      </c>
      <c r="D6" s="333">
        <v>168.7764427145033</v>
      </c>
      <c r="E6" s="333">
        <v>69.16808267156777</v>
      </c>
      <c r="F6" s="334">
        <v>1035.356</v>
      </c>
      <c r="G6" s="332">
        <v>101.522</v>
      </c>
      <c r="H6" s="333">
        <v>112.07869199942593</v>
      </c>
      <c r="I6" s="333">
        <v>176.51702194248358</v>
      </c>
      <c r="J6" s="335">
        <v>6164.657</v>
      </c>
    </row>
    <row r="7" spans="1:10" ht="18.75" customHeight="1">
      <c r="A7" s="132">
        <v>3</v>
      </c>
      <c r="B7" s="133" t="s">
        <v>106</v>
      </c>
      <c r="C7" s="332">
        <v>3.084</v>
      </c>
      <c r="D7" s="333">
        <v>18.66941098129427</v>
      </c>
      <c r="E7" s="333">
        <v>23.715779760073826</v>
      </c>
      <c r="F7" s="334">
        <v>124.673</v>
      </c>
      <c r="G7" s="332">
        <v>20.972</v>
      </c>
      <c r="H7" s="333">
        <v>62.418524360844074</v>
      </c>
      <c r="I7" s="333">
        <v>72.77143551129464</v>
      </c>
      <c r="J7" s="335">
        <v>1298.813</v>
      </c>
    </row>
    <row r="8" spans="1:10" ht="18.75" customHeight="1">
      <c r="A8" s="132">
        <v>4</v>
      </c>
      <c r="B8" s="133" t="s">
        <v>107</v>
      </c>
      <c r="C8" s="332">
        <v>13.475</v>
      </c>
      <c r="D8" s="333">
        <v>77.48706152961472</v>
      </c>
      <c r="E8" s="333">
        <v>101.0498687664042</v>
      </c>
      <c r="F8" s="334">
        <v>1726.865</v>
      </c>
      <c r="G8" s="332">
        <v>66.954</v>
      </c>
      <c r="H8" s="333">
        <v>99.98208045874026</v>
      </c>
      <c r="I8" s="333">
        <v>91.77815549950652</v>
      </c>
      <c r="J8" s="336">
        <v>11290.302</v>
      </c>
    </row>
    <row r="9" spans="1:10" ht="18.75" customHeight="1">
      <c r="A9" s="132">
        <v>5</v>
      </c>
      <c r="B9" s="133" t="s">
        <v>12</v>
      </c>
      <c r="C9" s="332">
        <v>1.343</v>
      </c>
      <c r="D9" s="333">
        <v>105.00390930414387</v>
      </c>
      <c r="E9" s="333">
        <v>61.775528978840846</v>
      </c>
      <c r="F9" s="334">
        <v>1696.835</v>
      </c>
      <c r="G9" s="332">
        <v>5.937</v>
      </c>
      <c r="H9" s="333">
        <v>81.980115990058</v>
      </c>
      <c r="I9" s="333">
        <v>83.47862767154106</v>
      </c>
      <c r="J9" s="335">
        <v>2718.044</v>
      </c>
    </row>
    <row r="10" spans="1:10" ht="18.75" customHeight="1">
      <c r="A10" s="132">
        <v>6</v>
      </c>
      <c r="B10" s="133" t="s">
        <v>110</v>
      </c>
      <c r="C10" s="332">
        <v>0.286</v>
      </c>
      <c r="D10" s="333">
        <v>461.2903225806452</v>
      </c>
      <c r="E10" s="333">
        <v>147.42268041237114</v>
      </c>
      <c r="F10" s="337">
        <v>173.452</v>
      </c>
      <c r="G10" s="338">
        <v>2.413</v>
      </c>
      <c r="H10" s="339">
        <v>103.96380870314519</v>
      </c>
      <c r="I10" s="339">
        <v>118.69158878504673</v>
      </c>
      <c r="J10" s="336">
        <v>516.457</v>
      </c>
    </row>
    <row r="11" spans="1:10" ht="18.75" customHeight="1">
      <c r="A11" s="132">
        <v>7</v>
      </c>
      <c r="B11" s="133" t="s">
        <v>111</v>
      </c>
      <c r="C11" s="332">
        <v>16.564</v>
      </c>
      <c r="D11" s="333">
        <v>112.64961915125136</v>
      </c>
      <c r="E11" s="333">
        <v>48.6704081332824</v>
      </c>
      <c r="F11" s="337">
        <v>2329.265</v>
      </c>
      <c r="G11" s="338">
        <v>46.087</v>
      </c>
      <c r="H11" s="339">
        <v>96.5718835781489</v>
      </c>
      <c r="I11" s="339">
        <v>93.34454053835091</v>
      </c>
      <c r="J11" s="336">
        <v>9150.869</v>
      </c>
    </row>
    <row r="12" spans="1:10" ht="18.75" customHeight="1">
      <c r="A12" s="132">
        <v>8</v>
      </c>
      <c r="B12" s="133" t="s">
        <v>112</v>
      </c>
      <c r="C12" s="332">
        <v>9.274</v>
      </c>
      <c r="D12" s="333">
        <v>113.26331216414265</v>
      </c>
      <c r="E12" s="333">
        <v>323.36122733612274</v>
      </c>
      <c r="F12" s="337">
        <v>7591.859</v>
      </c>
      <c r="G12" s="338">
        <v>17.931</v>
      </c>
      <c r="H12" s="339">
        <v>93.98291315058441</v>
      </c>
      <c r="I12" s="339">
        <v>163.05356006183504</v>
      </c>
      <c r="J12" s="336">
        <v>10370.802</v>
      </c>
    </row>
    <row r="13" spans="1:10" ht="18.75" customHeight="1">
      <c r="A13" s="132">
        <v>9</v>
      </c>
      <c r="B13" s="133" t="s">
        <v>69</v>
      </c>
      <c r="C13" s="332">
        <v>39.881</v>
      </c>
      <c r="D13" s="333">
        <v>89.02803821769801</v>
      </c>
      <c r="E13" s="333">
        <v>77.41177840754688</v>
      </c>
      <c r="F13" s="337">
        <v>12716.121</v>
      </c>
      <c r="G13" s="338">
        <v>158.955</v>
      </c>
      <c r="H13" s="339">
        <v>94.46369249603318</v>
      </c>
      <c r="I13" s="339">
        <v>100.18403786642129</v>
      </c>
      <c r="J13" s="336">
        <v>81393.574</v>
      </c>
    </row>
    <row r="14" spans="1:10" ht="18.75" customHeight="1">
      <c r="A14" s="132">
        <v>10</v>
      </c>
      <c r="B14" s="133" t="s">
        <v>113</v>
      </c>
      <c r="C14" s="332">
        <v>1.237</v>
      </c>
      <c r="D14" s="333">
        <v>110.24955436720143</v>
      </c>
      <c r="E14" s="333">
        <v>100.48740861088545</v>
      </c>
      <c r="F14" s="337">
        <v>335.936</v>
      </c>
      <c r="G14" s="338">
        <v>2.598</v>
      </c>
      <c r="H14" s="339">
        <v>113.7976346911958</v>
      </c>
      <c r="I14" s="339">
        <v>56.30689206762028</v>
      </c>
      <c r="J14" s="336">
        <v>913.938</v>
      </c>
    </row>
    <row r="15" spans="1:10" ht="18.75" customHeight="1">
      <c r="A15" s="132">
        <v>11</v>
      </c>
      <c r="B15" s="133" t="s">
        <v>114</v>
      </c>
      <c r="C15" s="332">
        <v>4.996</v>
      </c>
      <c r="D15" s="333">
        <v>141.44960362400906</v>
      </c>
      <c r="E15" s="333">
        <v>249.3013972055888</v>
      </c>
      <c r="F15" s="337">
        <v>960.426</v>
      </c>
      <c r="G15" s="338">
        <v>11.744</v>
      </c>
      <c r="H15" s="339">
        <v>93.46597692001592</v>
      </c>
      <c r="I15" s="339">
        <v>127.11332395280874</v>
      </c>
      <c r="J15" s="336">
        <v>1497.54</v>
      </c>
    </row>
    <row r="16" spans="1:10" ht="18.75" customHeight="1">
      <c r="A16" s="132">
        <v>12</v>
      </c>
      <c r="B16" s="134" t="s">
        <v>115</v>
      </c>
      <c r="C16" s="332">
        <v>46.708</v>
      </c>
      <c r="D16" s="333">
        <v>105.817852288174</v>
      </c>
      <c r="E16" s="333">
        <v>105.43090605390275</v>
      </c>
      <c r="F16" s="337">
        <v>18735.432</v>
      </c>
      <c r="G16" s="338">
        <v>171.863</v>
      </c>
      <c r="H16" s="339">
        <v>106.84475887922514</v>
      </c>
      <c r="I16" s="339">
        <v>173.22978298777355</v>
      </c>
      <c r="J16" s="336">
        <v>33651.895</v>
      </c>
    </row>
    <row r="17" spans="1:10" ht="18.75" customHeight="1">
      <c r="A17" s="132">
        <v>13</v>
      </c>
      <c r="B17" s="134" t="s">
        <v>24</v>
      </c>
      <c r="C17" s="332">
        <v>12.671</v>
      </c>
      <c r="D17" s="333">
        <v>106.99147175546737</v>
      </c>
      <c r="E17" s="333">
        <v>103.52970013890024</v>
      </c>
      <c r="F17" s="337">
        <v>2681.909</v>
      </c>
      <c r="G17" s="338">
        <v>19.381</v>
      </c>
      <c r="H17" s="339">
        <v>106.44806942384797</v>
      </c>
      <c r="I17" s="339">
        <v>131.61075648512835</v>
      </c>
      <c r="J17" s="336">
        <v>6110.195</v>
      </c>
    </row>
    <row r="18" spans="1:10" ht="18.75" customHeight="1">
      <c r="A18" s="132">
        <v>14</v>
      </c>
      <c r="B18" s="134" t="s">
        <v>116</v>
      </c>
      <c r="C18" s="332">
        <v>50.828</v>
      </c>
      <c r="D18" s="333">
        <v>93.37889476778366</v>
      </c>
      <c r="E18" s="333">
        <v>105.0035119613271</v>
      </c>
      <c r="F18" s="337">
        <v>51729.674</v>
      </c>
      <c r="G18" s="338">
        <v>178.008</v>
      </c>
      <c r="H18" s="339">
        <v>99.31154528514521</v>
      </c>
      <c r="I18" s="339">
        <v>132.91122228029568</v>
      </c>
      <c r="J18" s="336">
        <v>139462.88</v>
      </c>
    </row>
    <row r="19" spans="1:10" ht="18.75" customHeight="1">
      <c r="A19" s="132">
        <v>15</v>
      </c>
      <c r="B19" s="134" t="s">
        <v>117</v>
      </c>
      <c r="C19" s="332">
        <v>50.338</v>
      </c>
      <c r="D19" s="333">
        <v>95.40578446609302</v>
      </c>
      <c r="E19" s="333">
        <v>90.22925666349997</v>
      </c>
      <c r="F19" s="337">
        <v>42403.608</v>
      </c>
      <c r="G19" s="338">
        <v>74.676</v>
      </c>
      <c r="H19" s="339">
        <v>94.01367224383426</v>
      </c>
      <c r="I19" s="339">
        <v>97.66962799716184</v>
      </c>
      <c r="J19" s="336">
        <v>61971.664</v>
      </c>
    </row>
    <row r="20" spans="1:10" ht="18.75" customHeight="1">
      <c r="A20" s="132">
        <v>16</v>
      </c>
      <c r="B20" s="134" t="s">
        <v>119</v>
      </c>
      <c r="C20" s="332">
        <v>161.812</v>
      </c>
      <c r="D20" s="333">
        <v>92.18023867419602</v>
      </c>
      <c r="E20" s="333">
        <v>107.08438391338588</v>
      </c>
      <c r="F20" s="337">
        <v>86600.004</v>
      </c>
      <c r="G20" s="338">
        <v>320.845</v>
      </c>
      <c r="H20" s="339">
        <v>97.86723280166669</v>
      </c>
      <c r="I20" s="339">
        <v>98.4751989638228</v>
      </c>
      <c r="J20" s="336">
        <v>212616.121</v>
      </c>
    </row>
    <row r="21" spans="1:10" ht="18.75" customHeight="1">
      <c r="A21" s="132">
        <v>17</v>
      </c>
      <c r="B21" s="134" t="s">
        <v>75</v>
      </c>
      <c r="C21" s="332">
        <v>213.414</v>
      </c>
      <c r="D21" s="333">
        <v>109.03043864757993</v>
      </c>
      <c r="E21" s="333">
        <v>117.8288667307119</v>
      </c>
      <c r="F21" s="337">
        <v>111071.296</v>
      </c>
      <c r="G21" s="338">
        <v>280.4</v>
      </c>
      <c r="H21" s="339">
        <v>102.34211611669338</v>
      </c>
      <c r="I21" s="339">
        <v>111.92719144180106</v>
      </c>
      <c r="J21" s="336">
        <v>257232.713</v>
      </c>
    </row>
    <row r="22" spans="1:10" ht="18.75" customHeight="1">
      <c r="A22" s="132">
        <v>18</v>
      </c>
      <c r="B22" s="134" t="s">
        <v>118</v>
      </c>
      <c r="C22" s="332">
        <v>1.845</v>
      </c>
      <c r="D22" s="333">
        <v>112.77506112469437</v>
      </c>
      <c r="E22" s="333">
        <v>79.76653696498055</v>
      </c>
      <c r="F22" s="337">
        <v>1463.793</v>
      </c>
      <c r="G22" s="338">
        <v>7.761</v>
      </c>
      <c r="H22" s="339">
        <v>98.7278972140949</v>
      </c>
      <c r="I22" s="339">
        <v>166.68814432989691</v>
      </c>
      <c r="J22" s="336">
        <v>6200.983</v>
      </c>
    </row>
    <row r="23" spans="1:10" ht="18.75" customHeight="1">
      <c r="A23" s="132">
        <v>19</v>
      </c>
      <c r="B23" s="134" t="s">
        <v>51</v>
      </c>
      <c r="C23" s="332">
        <v>3.913</v>
      </c>
      <c r="D23" s="333">
        <v>131.32789517932986</v>
      </c>
      <c r="E23" s="333">
        <v>100.92855300490069</v>
      </c>
      <c r="F23" s="337">
        <v>4868.053</v>
      </c>
      <c r="G23" s="338">
        <v>22.858</v>
      </c>
      <c r="H23" s="339">
        <v>101.93542632893329</v>
      </c>
      <c r="I23" s="339">
        <v>122.80004297840334</v>
      </c>
      <c r="J23" s="336">
        <v>2773.579</v>
      </c>
    </row>
    <row r="24" spans="1:10" ht="18.75" customHeight="1">
      <c r="A24" s="132">
        <v>20</v>
      </c>
      <c r="B24" s="134" t="s">
        <v>120</v>
      </c>
      <c r="C24" s="332">
        <v>1.476</v>
      </c>
      <c r="D24" s="333">
        <v>81.0989010989011</v>
      </c>
      <c r="E24" s="333">
        <v>95.16441005802709</v>
      </c>
      <c r="F24" s="337">
        <v>786.551</v>
      </c>
      <c r="G24" s="338">
        <v>4.199</v>
      </c>
      <c r="H24" s="339">
        <v>91.00563502384048</v>
      </c>
      <c r="I24" s="339">
        <v>153.24817518248176</v>
      </c>
      <c r="J24" s="336">
        <v>2690.824</v>
      </c>
    </row>
    <row r="25" spans="1:10" ht="18.75" customHeight="1">
      <c r="A25" s="132">
        <v>21</v>
      </c>
      <c r="B25" s="134" t="s">
        <v>121</v>
      </c>
      <c r="C25" s="332">
        <v>32.14</v>
      </c>
      <c r="D25" s="333">
        <v>95.81445265919389</v>
      </c>
      <c r="E25" s="333">
        <v>128.53943369060948</v>
      </c>
      <c r="F25" s="337">
        <v>47068.317</v>
      </c>
      <c r="G25" s="338">
        <v>65.151</v>
      </c>
      <c r="H25" s="339">
        <v>106.73667655105751</v>
      </c>
      <c r="I25" s="339">
        <v>140.946261682243</v>
      </c>
      <c r="J25" s="336">
        <v>108237.876</v>
      </c>
    </row>
    <row r="26" spans="1:10" ht="18.75" customHeight="1">
      <c r="A26" s="132">
        <v>22</v>
      </c>
      <c r="B26" s="134" t="s">
        <v>122</v>
      </c>
      <c r="C26" s="332">
        <v>11.025</v>
      </c>
      <c r="D26" s="333">
        <v>68.5932931002302</v>
      </c>
      <c r="E26" s="333">
        <v>78.66571530503033</v>
      </c>
      <c r="F26" s="337">
        <v>1863.273</v>
      </c>
      <c r="G26" s="338">
        <v>49.326</v>
      </c>
      <c r="H26" s="339">
        <v>90.36382955336532</v>
      </c>
      <c r="I26" s="339">
        <v>85.59529387266386</v>
      </c>
      <c r="J26" s="336">
        <v>6501.323</v>
      </c>
    </row>
    <row r="27" spans="1:10" ht="18.75" customHeight="1">
      <c r="A27" s="132">
        <v>23</v>
      </c>
      <c r="B27" s="134" t="s">
        <v>31</v>
      </c>
      <c r="C27" s="332">
        <v>9.588</v>
      </c>
      <c r="D27" s="333">
        <v>124.11650485436894</v>
      </c>
      <c r="E27" s="333">
        <v>97.45883309615776</v>
      </c>
      <c r="F27" s="337">
        <v>1799.326</v>
      </c>
      <c r="G27" s="338">
        <v>104.476</v>
      </c>
      <c r="H27" s="339">
        <v>101.75011443430498</v>
      </c>
      <c r="I27" s="339">
        <v>108.68199313429731</v>
      </c>
      <c r="J27" s="336">
        <v>14939.631</v>
      </c>
    </row>
    <row r="28" spans="1:10" ht="18.75" customHeight="1">
      <c r="A28" s="132">
        <v>24</v>
      </c>
      <c r="B28" s="134" t="s">
        <v>123</v>
      </c>
      <c r="C28" s="332">
        <v>159.73</v>
      </c>
      <c r="D28" s="333">
        <v>94.89662547528516</v>
      </c>
      <c r="E28" s="333">
        <v>90.61409729116437</v>
      </c>
      <c r="F28" s="337">
        <v>48641.692</v>
      </c>
      <c r="G28" s="338">
        <v>338.543</v>
      </c>
      <c r="H28" s="339">
        <v>98.23005254712848</v>
      </c>
      <c r="I28" s="339">
        <v>108.4434179842657</v>
      </c>
      <c r="J28" s="336">
        <v>124077.539</v>
      </c>
    </row>
    <row r="29" spans="1:10" ht="18.75" customHeight="1">
      <c r="A29" s="132">
        <v>25</v>
      </c>
      <c r="B29" s="134" t="s">
        <v>124</v>
      </c>
      <c r="C29" s="332">
        <v>209.68</v>
      </c>
      <c r="D29" s="333">
        <v>113.27749763308755</v>
      </c>
      <c r="E29" s="333">
        <v>93.68033061543616</v>
      </c>
      <c r="F29" s="337">
        <v>191515.236</v>
      </c>
      <c r="G29" s="338">
        <v>342.838</v>
      </c>
      <c r="H29" s="339">
        <v>103.84561794621708</v>
      </c>
      <c r="I29" s="339">
        <v>97.45114481033526</v>
      </c>
      <c r="J29" s="336">
        <v>527576.959</v>
      </c>
    </row>
    <row r="30" spans="1:10" ht="18.75" customHeight="1">
      <c r="A30" s="132">
        <v>26</v>
      </c>
      <c r="B30" s="134" t="s">
        <v>125</v>
      </c>
      <c r="C30" s="332">
        <v>87.837</v>
      </c>
      <c r="D30" s="333">
        <v>108.40995766634165</v>
      </c>
      <c r="E30" s="333">
        <v>98.08272103981956</v>
      </c>
      <c r="F30" s="337">
        <v>13416.982</v>
      </c>
      <c r="G30" s="338">
        <v>164.629</v>
      </c>
      <c r="H30" s="339">
        <v>98.25605338076167</v>
      </c>
      <c r="I30" s="339">
        <v>86.85392013590297</v>
      </c>
      <c r="J30" s="336">
        <v>31972.482</v>
      </c>
    </row>
    <row r="31" spans="1:10" ht="18.75" customHeight="1">
      <c r="A31" s="132">
        <v>27</v>
      </c>
      <c r="B31" s="134" t="s">
        <v>126</v>
      </c>
      <c r="C31" s="332">
        <v>21.971</v>
      </c>
      <c r="D31" s="333">
        <v>98.33945036254588</v>
      </c>
      <c r="E31" s="333">
        <v>103.98012304779934</v>
      </c>
      <c r="F31" s="337">
        <v>4381.064</v>
      </c>
      <c r="G31" s="338">
        <v>59.91</v>
      </c>
      <c r="H31" s="339">
        <v>100.99630809689981</v>
      </c>
      <c r="I31" s="339">
        <v>112.73993225442227</v>
      </c>
      <c r="J31" s="336">
        <v>12559.415</v>
      </c>
    </row>
    <row r="32" spans="1:10" ht="18.75" customHeight="1">
      <c r="A32" s="132">
        <v>28</v>
      </c>
      <c r="B32" s="134" t="s">
        <v>127</v>
      </c>
      <c r="C32" s="332">
        <v>0.826</v>
      </c>
      <c r="D32" s="333">
        <v>146.97508896797154</v>
      </c>
      <c r="E32" s="333">
        <v>138.12709030100334</v>
      </c>
      <c r="F32" s="337">
        <v>307.851</v>
      </c>
      <c r="G32" s="338">
        <v>2.976</v>
      </c>
      <c r="H32" s="339">
        <v>104.34782608695652</v>
      </c>
      <c r="I32" s="339">
        <v>78.66772402854878</v>
      </c>
      <c r="J32" s="336">
        <v>1294.687</v>
      </c>
    </row>
    <row r="33" spans="1:10" ht="18.75" customHeight="1">
      <c r="A33" s="132">
        <v>29</v>
      </c>
      <c r="B33" s="134" t="s">
        <v>128</v>
      </c>
      <c r="C33" s="332">
        <v>15.398</v>
      </c>
      <c r="D33" s="333">
        <v>121.63678015641047</v>
      </c>
      <c r="E33" s="333">
        <v>100.19521082769391</v>
      </c>
      <c r="F33" s="337">
        <v>14571.099</v>
      </c>
      <c r="G33" s="338">
        <v>69.492</v>
      </c>
      <c r="H33" s="339">
        <v>102.50918263486304</v>
      </c>
      <c r="I33" s="339">
        <v>103.57409008257072</v>
      </c>
      <c r="J33" s="336">
        <v>86585.423</v>
      </c>
    </row>
    <row r="34" spans="1:10" ht="18.75" customHeight="1">
      <c r="A34" s="132">
        <v>30</v>
      </c>
      <c r="B34" s="134" t="s">
        <v>130</v>
      </c>
      <c r="C34" s="332">
        <v>1.89</v>
      </c>
      <c r="D34" s="333">
        <v>163.7781629116118</v>
      </c>
      <c r="E34" s="333">
        <v>82.4607329842932</v>
      </c>
      <c r="F34" s="337">
        <v>1732.341</v>
      </c>
      <c r="G34" s="338">
        <v>11.445</v>
      </c>
      <c r="H34" s="339">
        <v>101.89636752136752</v>
      </c>
      <c r="I34" s="339">
        <v>109.59494398161446</v>
      </c>
      <c r="J34" s="336">
        <v>10853.055</v>
      </c>
    </row>
    <row r="35" spans="1:10" ht="18.75" customHeight="1">
      <c r="A35" s="132">
        <v>31</v>
      </c>
      <c r="B35" s="134" t="s">
        <v>131</v>
      </c>
      <c r="C35" s="332">
        <v>6.301</v>
      </c>
      <c r="D35" s="333">
        <v>113.0426982418371</v>
      </c>
      <c r="E35" s="333">
        <v>104.32119205298014</v>
      </c>
      <c r="F35" s="337">
        <v>2546.438</v>
      </c>
      <c r="G35" s="338">
        <v>18.457</v>
      </c>
      <c r="H35" s="339">
        <v>104.14738742805551</v>
      </c>
      <c r="I35" s="339">
        <v>99.14589600343791</v>
      </c>
      <c r="J35" s="336">
        <v>7385.247</v>
      </c>
    </row>
    <row r="36" spans="1:10" ht="18.75" customHeight="1">
      <c r="A36" s="132">
        <v>32</v>
      </c>
      <c r="B36" s="134" t="s">
        <v>132</v>
      </c>
      <c r="C36" s="332">
        <v>5.485</v>
      </c>
      <c r="D36" s="333">
        <v>65.15025537474759</v>
      </c>
      <c r="E36" s="333">
        <v>74.67665078284547</v>
      </c>
      <c r="F36" s="337">
        <v>1266.856</v>
      </c>
      <c r="G36" s="338">
        <v>43.091</v>
      </c>
      <c r="H36" s="339">
        <v>82.41403052442337</v>
      </c>
      <c r="I36" s="339">
        <v>82.95025795025795</v>
      </c>
      <c r="J36" s="336">
        <v>9318.29</v>
      </c>
    </row>
    <row r="37" spans="1:10" ht="18.75" customHeight="1">
      <c r="A37" s="132">
        <v>33</v>
      </c>
      <c r="B37" s="134" t="s">
        <v>133</v>
      </c>
      <c r="C37" s="332">
        <v>380.411</v>
      </c>
      <c r="D37" s="333">
        <v>92.46158482934963</v>
      </c>
      <c r="E37" s="333">
        <v>111.79779408523306</v>
      </c>
      <c r="F37" s="337">
        <v>118477.306</v>
      </c>
      <c r="G37" s="338">
        <v>330.594</v>
      </c>
      <c r="H37" s="339">
        <v>92.0328607260873</v>
      </c>
      <c r="I37" s="339">
        <v>95.90468537412498</v>
      </c>
      <c r="J37" s="336">
        <v>132866.117</v>
      </c>
    </row>
    <row r="38" spans="1:10" ht="18.75" customHeight="1">
      <c r="A38" s="132">
        <v>34</v>
      </c>
      <c r="B38" s="134" t="s">
        <v>11</v>
      </c>
      <c r="C38" s="332">
        <v>334.753</v>
      </c>
      <c r="D38" s="333">
        <v>105.85109238929404</v>
      </c>
      <c r="E38" s="333">
        <v>102.23557185744869</v>
      </c>
      <c r="F38" s="337">
        <v>111648.422</v>
      </c>
      <c r="G38" s="338">
        <v>521.158</v>
      </c>
      <c r="H38" s="339">
        <v>99.52696057368206</v>
      </c>
      <c r="I38" s="339">
        <v>104.58383836762215</v>
      </c>
      <c r="J38" s="336">
        <v>195380.932</v>
      </c>
    </row>
    <row r="39" spans="1:10" ht="18.75" customHeight="1">
      <c r="A39" s="132">
        <v>35</v>
      </c>
      <c r="B39" s="134" t="s">
        <v>45</v>
      </c>
      <c r="C39" s="332">
        <v>7.564</v>
      </c>
      <c r="D39" s="333">
        <v>106.22103637129617</v>
      </c>
      <c r="E39" s="333">
        <v>86.19943019943021</v>
      </c>
      <c r="F39" s="337">
        <v>5882.775</v>
      </c>
      <c r="G39" s="338">
        <v>25.301</v>
      </c>
      <c r="H39" s="339">
        <v>102.85795593137654</v>
      </c>
      <c r="I39" s="339">
        <v>83.76427743751034</v>
      </c>
      <c r="J39" s="336">
        <v>18987.21</v>
      </c>
    </row>
    <row r="40" spans="1:10" ht="18.75" customHeight="1">
      <c r="A40" s="132">
        <v>36</v>
      </c>
      <c r="B40" s="134" t="s">
        <v>134</v>
      </c>
      <c r="C40" s="332">
        <v>154.837</v>
      </c>
      <c r="D40" s="333">
        <v>98.53568201198945</v>
      </c>
      <c r="E40" s="333">
        <v>98.32231599133853</v>
      </c>
      <c r="F40" s="337">
        <v>67705.414</v>
      </c>
      <c r="G40" s="338">
        <v>476.144</v>
      </c>
      <c r="H40" s="339">
        <v>99.22519390991576</v>
      </c>
      <c r="I40" s="339">
        <v>104.2216711137183</v>
      </c>
      <c r="J40" s="336">
        <v>212329.696</v>
      </c>
    </row>
    <row r="41" spans="1:10" ht="18.75" customHeight="1">
      <c r="A41" s="132">
        <v>37</v>
      </c>
      <c r="B41" s="134" t="s">
        <v>135</v>
      </c>
      <c r="C41" s="332">
        <v>12.41</v>
      </c>
      <c r="D41" s="333">
        <v>88.40290639692265</v>
      </c>
      <c r="E41" s="333">
        <v>60.77375122428991</v>
      </c>
      <c r="F41" s="337">
        <v>5119.074</v>
      </c>
      <c r="G41" s="338">
        <v>35.703</v>
      </c>
      <c r="H41" s="339">
        <v>99.91045193787603</v>
      </c>
      <c r="I41" s="339">
        <v>66.4526215869116</v>
      </c>
      <c r="J41" s="336">
        <v>16226.643</v>
      </c>
    </row>
    <row r="42" spans="1:10" ht="18.75" customHeight="1">
      <c r="A42" s="132">
        <v>38</v>
      </c>
      <c r="B42" s="134" t="s">
        <v>15</v>
      </c>
      <c r="C42" s="332">
        <v>95.118</v>
      </c>
      <c r="D42" s="333">
        <v>70.64564285767337</v>
      </c>
      <c r="E42" s="333">
        <v>142.2155106678827</v>
      </c>
      <c r="F42" s="337">
        <v>59955.387</v>
      </c>
      <c r="G42" s="338">
        <v>245.277</v>
      </c>
      <c r="H42" s="339">
        <v>113.48271458711181</v>
      </c>
      <c r="I42" s="339">
        <v>159.45923103928018</v>
      </c>
      <c r="J42" s="336">
        <v>140534.618</v>
      </c>
    </row>
    <row r="43" spans="1:10" ht="18.75" customHeight="1">
      <c r="A43" s="132">
        <v>39</v>
      </c>
      <c r="B43" s="134" t="s">
        <v>36</v>
      </c>
      <c r="C43" s="332">
        <v>20.67</v>
      </c>
      <c r="D43" s="333">
        <v>32.2439747289603</v>
      </c>
      <c r="E43" s="333">
        <v>84.09275834011392</v>
      </c>
      <c r="F43" s="337">
        <v>13123.994</v>
      </c>
      <c r="G43" s="338">
        <v>44.906</v>
      </c>
      <c r="H43" s="339">
        <v>99.4904289259128</v>
      </c>
      <c r="I43" s="339">
        <v>117.03109118865811</v>
      </c>
      <c r="J43" s="336">
        <v>11556.583</v>
      </c>
    </row>
    <row r="44" spans="1:10" ht="18.75" customHeight="1">
      <c r="A44" s="132">
        <v>40</v>
      </c>
      <c r="B44" s="134" t="s">
        <v>136</v>
      </c>
      <c r="C44" s="332">
        <v>140.816</v>
      </c>
      <c r="D44" s="333">
        <v>103.18620227775538</v>
      </c>
      <c r="E44" s="333">
        <v>104.16077993357547</v>
      </c>
      <c r="F44" s="337">
        <v>46804.238</v>
      </c>
      <c r="G44" s="338">
        <v>879.631</v>
      </c>
      <c r="H44" s="340">
        <v>100.22617319511511</v>
      </c>
      <c r="I44" s="339">
        <v>102.0277237461274</v>
      </c>
      <c r="J44" s="336">
        <v>327662.963</v>
      </c>
    </row>
    <row r="45" spans="1:10" ht="18.75" customHeight="1">
      <c r="A45" s="135"/>
      <c r="B45" s="136" t="s">
        <v>137</v>
      </c>
      <c r="C45" s="341">
        <v>2395.766</v>
      </c>
      <c r="D45" s="342">
        <v>97.05087737397389</v>
      </c>
      <c r="E45" s="343">
        <v>102.31683135334913</v>
      </c>
      <c r="F45" s="344">
        <v>1113730.129</v>
      </c>
      <c r="G45" s="345">
        <v>5509.394</v>
      </c>
      <c r="H45" s="346">
        <v>99.84420054327744</v>
      </c>
      <c r="I45" s="343">
        <v>105.62233857187971</v>
      </c>
      <c r="J45" s="347">
        <v>2880412.835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8"/>
  <sheetViews>
    <sheetView tabSelected="1" view="pageBreakPreview" zoomScale="85" zoomScaleNormal="85" zoomScaleSheetLayoutView="85" zoomScalePageLayoutView="0" workbookViewId="0" topLeftCell="K97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令和4年9月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SUM(R102:R122)/12</f>
        <v>79.75833333333333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232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138" customFormat="1" ht="13.5">
      <c r="A121" s="323" t="s">
        <v>200</v>
      </c>
      <c r="B121" s="324">
        <v>2468.6</v>
      </c>
      <c r="C121" s="378">
        <v>95.2</v>
      </c>
      <c r="D121" s="203">
        <v>108.2</v>
      </c>
      <c r="E121" s="324">
        <v>1134203.5</v>
      </c>
      <c r="F121" s="378">
        <v>81.3</v>
      </c>
      <c r="G121" s="203">
        <v>110.5</v>
      </c>
      <c r="H121" s="378">
        <v>5518</v>
      </c>
      <c r="I121" s="378">
        <v>101</v>
      </c>
      <c r="J121" s="378">
        <v>106.4</v>
      </c>
      <c r="K121" s="379">
        <v>2896582.1</v>
      </c>
      <c r="L121" s="329">
        <v>103.6</v>
      </c>
      <c r="M121" s="378">
        <v>107.9</v>
      </c>
      <c r="N121" s="327">
        <v>9016</v>
      </c>
      <c r="O121" s="378">
        <v>100.4</v>
      </c>
      <c r="P121" s="378">
        <v>106.8</v>
      </c>
      <c r="Q121" s="378">
        <v>82.6</v>
      </c>
      <c r="R121" s="329">
        <v>45.2</v>
      </c>
    </row>
    <row r="122" spans="1:18" s="359" customFormat="1" ht="13.5">
      <c r="A122" s="331" t="s">
        <v>238</v>
      </c>
      <c r="B122" s="353">
        <v>2395.8</v>
      </c>
      <c r="C122" s="354">
        <v>97.1</v>
      </c>
      <c r="D122" s="355">
        <v>102.3</v>
      </c>
      <c r="E122" s="353">
        <v>1113730.1</v>
      </c>
      <c r="F122" s="354">
        <v>98.2</v>
      </c>
      <c r="G122" s="355">
        <v>106.8</v>
      </c>
      <c r="H122" s="354">
        <v>5509.4</v>
      </c>
      <c r="I122" s="354">
        <v>99.8</v>
      </c>
      <c r="J122" s="354">
        <v>105.6</v>
      </c>
      <c r="K122" s="356">
        <v>2880412.8</v>
      </c>
      <c r="L122" s="357">
        <v>99.4</v>
      </c>
      <c r="M122" s="354">
        <v>107.2</v>
      </c>
      <c r="N122" s="358">
        <v>9036.8</v>
      </c>
      <c r="O122" s="354">
        <v>100.6</v>
      </c>
      <c r="P122" s="354">
        <v>100.7</v>
      </c>
      <c r="Q122" s="354">
        <v>80.8</v>
      </c>
      <c r="R122" s="357">
        <v>44.3</v>
      </c>
    </row>
    <row r="123" spans="1:18" ht="13.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377"/>
    </row>
    <row r="124" spans="1:18" ht="13.5">
      <c r="A124" s="374"/>
      <c r="B124" s="326"/>
      <c r="C124" s="375"/>
      <c r="D124" s="376"/>
      <c r="E124" s="326"/>
      <c r="F124" s="375"/>
      <c r="G124" s="376"/>
      <c r="H124" s="375"/>
      <c r="I124" s="375"/>
      <c r="J124" s="375"/>
      <c r="K124" s="328"/>
      <c r="L124" s="377"/>
      <c r="M124" s="375"/>
      <c r="N124" s="325"/>
      <c r="O124" s="375"/>
      <c r="P124" s="375"/>
      <c r="Q124" s="375"/>
      <c r="R124" s="253"/>
    </row>
    <row r="125" spans="2:17" ht="13.5">
      <c r="B125" s="315"/>
      <c r="E125" s="253"/>
      <c r="K125" s="254"/>
      <c r="P125" s="255"/>
      <c r="Q125" s="253"/>
    </row>
    <row r="127" ht="13.5">
      <c r="S127" s="322"/>
    </row>
    <row r="130" ht="13.5">
      <c r="D130" s="322"/>
    </row>
    <row r="135" spans="1:18" s="141" customFormat="1" ht="13.5">
      <c r="A135"/>
      <c r="B135"/>
      <c r="C135" s="322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7" spans="1:18" ht="13.5">
      <c r="A137" s="141"/>
      <c r="R137" s="256"/>
    </row>
    <row r="138" spans="2:17" ht="13.5"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28">
      <selection activeCell="D3" sqref="D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令和4年9月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34225</v>
      </c>
      <c r="D6" s="269">
        <v>6871936</v>
      </c>
      <c r="E6" s="269">
        <v>165242</v>
      </c>
      <c r="F6" s="270">
        <v>35540296</v>
      </c>
    </row>
    <row r="7" spans="2:6" ht="18" customHeight="1">
      <c r="B7" s="271" t="s">
        <v>105</v>
      </c>
      <c r="C7" s="272">
        <v>19946</v>
      </c>
      <c r="D7" s="272">
        <v>1035356</v>
      </c>
      <c r="E7" s="272">
        <v>101522</v>
      </c>
      <c r="F7" s="273">
        <v>6164657</v>
      </c>
    </row>
    <row r="8" spans="2:6" ht="18" customHeight="1">
      <c r="B8" s="271" t="s">
        <v>106</v>
      </c>
      <c r="C8" s="272">
        <v>3084</v>
      </c>
      <c r="D8" s="272">
        <v>124673</v>
      </c>
      <c r="E8" s="272">
        <v>20972</v>
      </c>
      <c r="F8" s="273">
        <v>1298813</v>
      </c>
    </row>
    <row r="9" spans="2:6" ht="18" customHeight="1">
      <c r="B9" s="271" t="s">
        <v>107</v>
      </c>
      <c r="C9" s="272">
        <v>13475</v>
      </c>
      <c r="D9" s="272">
        <v>1726865</v>
      </c>
      <c r="E9" s="272">
        <v>66954</v>
      </c>
      <c r="F9" s="273">
        <v>11290302</v>
      </c>
    </row>
    <row r="10" spans="2:6" ht="18" customHeight="1">
      <c r="B10" s="271" t="s">
        <v>12</v>
      </c>
      <c r="C10" s="272">
        <v>1343</v>
      </c>
      <c r="D10" s="272">
        <v>1696835</v>
      </c>
      <c r="E10" s="272">
        <v>5937</v>
      </c>
      <c r="F10" s="273">
        <v>2718044</v>
      </c>
    </row>
    <row r="11" spans="2:6" ht="18" customHeight="1">
      <c r="B11" s="271" t="s">
        <v>110</v>
      </c>
      <c r="C11" s="272">
        <v>286</v>
      </c>
      <c r="D11" s="272">
        <v>173452</v>
      </c>
      <c r="E11" s="272">
        <v>2413</v>
      </c>
      <c r="F11" s="273">
        <v>516457</v>
      </c>
    </row>
    <row r="12" spans="2:6" ht="18" customHeight="1">
      <c r="B12" s="271" t="s">
        <v>111</v>
      </c>
      <c r="C12" s="272">
        <v>16564</v>
      </c>
      <c r="D12" s="272">
        <v>2329265</v>
      </c>
      <c r="E12" s="272">
        <v>46087</v>
      </c>
      <c r="F12" s="273">
        <v>9150869</v>
      </c>
    </row>
    <row r="13" spans="2:6" ht="18" customHeight="1">
      <c r="B13" s="271" t="s">
        <v>112</v>
      </c>
      <c r="C13" s="272">
        <v>9274</v>
      </c>
      <c r="D13" s="272">
        <v>7591859</v>
      </c>
      <c r="E13" s="272">
        <v>17931</v>
      </c>
      <c r="F13" s="273">
        <v>10370802</v>
      </c>
    </row>
    <row r="14" spans="2:6" ht="18" customHeight="1">
      <c r="B14" s="271" t="s">
        <v>69</v>
      </c>
      <c r="C14" s="272">
        <v>39881</v>
      </c>
      <c r="D14" s="272">
        <v>12716121</v>
      </c>
      <c r="E14" s="272">
        <v>158955</v>
      </c>
      <c r="F14" s="273">
        <v>81393574</v>
      </c>
    </row>
    <row r="15" spans="2:6" ht="18" customHeight="1">
      <c r="B15" s="271" t="s">
        <v>113</v>
      </c>
      <c r="C15" s="272">
        <v>1237</v>
      </c>
      <c r="D15" s="272">
        <v>335936</v>
      </c>
      <c r="E15" s="272">
        <v>2598</v>
      </c>
      <c r="F15" s="273">
        <v>913938</v>
      </c>
    </row>
    <row r="16" spans="2:6" ht="18" customHeight="1">
      <c r="B16" s="271" t="s">
        <v>114</v>
      </c>
      <c r="C16" s="272">
        <v>4996</v>
      </c>
      <c r="D16" s="272">
        <v>960426</v>
      </c>
      <c r="E16" s="272">
        <v>11744</v>
      </c>
      <c r="F16" s="273">
        <v>1497540</v>
      </c>
    </row>
    <row r="17" spans="2:6" ht="18" customHeight="1">
      <c r="B17" s="274" t="s">
        <v>62</v>
      </c>
      <c r="C17" s="272">
        <v>46708</v>
      </c>
      <c r="D17" s="272">
        <v>18735432</v>
      </c>
      <c r="E17" s="272">
        <v>171863</v>
      </c>
      <c r="F17" s="273">
        <v>33651895</v>
      </c>
    </row>
    <row r="18" spans="2:6" ht="18" customHeight="1">
      <c r="B18" s="274" t="s">
        <v>206</v>
      </c>
      <c r="C18" s="272">
        <v>12671</v>
      </c>
      <c r="D18" s="272">
        <v>2681909</v>
      </c>
      <c r="E18" s="272">
        <v>19381</v>
      </c>
      <c r="F18" s="273">
        <v>6110195</v>
      </c>
    </row>
    <row r="19" spans="2:6" ht="18" customHeight="1">
      <c r="B19" s="274" t="s">
        <v>116</v>
      </c>
      <c r="C19" s="272">
        <v>50828</v>
      </c>
      <c r="D19" s="272">
        <v>51729674</v>
      </c>
      <c r="E19" s="272">
        <v>178008</v>
      </c>
      <c r="F19" s="273">
        <v>139462880</v>
      </c>
    </row>
    <row r="20" spans="2:6" ht="18" customHeight="1">
      <c r="B20" s="274" t="s">
        <v>117</v>
      </c>
      <c r="C20" s="272">
        <v>50338</v>
      </c>
      <c r="D20" s="272">
        <v>42403608</v>
      </c>
      <c r="E20" s="272">
        <v>74676</v>
      </c>
      <c r="F20" s="273">
        <v>61971664</v>
      </c>
    </row>
    <row r="21" spans="2:6" ht="18" customHeight="1">
      <c r="B21" s="274" t="s">
        <v>119</v>
      </c>
      <c r="C21" s="272">
        <v>161812</v>
      </c>
      <c r="D21" s="272">
        <v>86600004</v>
      </c>
      <c r="E21" s="272">
        <v>320845</v>
      </c>
      <c r="F21" s="273">
        <v>212616121</v>
      </c>
    </row>
    <row r="22" spans="2:6" ht="18" customHeight="1">
      <c r="B22" s="274" t="s">
        <v>75</v>
      </c>
      <c r="C22" s="272">
        <v>213414</v>
      </c>
      <c r="D22" s="272">
        <v>111071296</v>
      </c>
      <c r="E22" s="272">
        <v>280400</v>
      </c>
      <c r="F22" s="273">
        <v>257232713</v>
      </c>
    </row>
    <row r="23" spans="2:6" ht="18" customHeight="1">
      <c r="B23" s="274" t="s">
        <v>90</v>
      </c>
      <c r="C23" s="272">
        <v>1845</v>
      </c>
      <c r="D23" s="272">
        <v>1463793</v>
      </c>
      <c r="E23" s="272">
        <v>7761</v>
      </c>
      <c r="F23" s="273">
        <v>6200983</v>
      </c>
    </row>
    <row r="24" spans="2:6" ht="18" customHeight="1">
      <c r="B24" s="274" t="s">
        <v>51</v>
      </c>
      <c r="C24" s="272">
        <v>3913</v>
      </c>
      <c r="D24" s="272">
        <v>4868053</v>
      </c>
      <c r="E24" s="272">
        <v>22858</v>
      </c>
      <c r="F24" s="273">
        <v>2773579</v>
      </c>
    </row>
    <row r="25" spans="2:6" ht="18" customHeight="1">
      <c r="B25" s="274" t="s">
        <v>120</v>
      </c>
      <c r="C25" s="272">
        <v>1476</v>
      </c>
      <c r="D25" s="272">
        <v>786551</v>
      </c>
      <c r="E25" s="272">
        <v>4199</v>
      </c>
      <c r="F25" s="273">
        <v>2690824</v>
      </c>
    </row>
    <row r="26" spans="2:6" ht="18" customHeight="1">
      <c r="B26" s="274" t="s">
        <v>121</v>
      </c>
      <c r="C26" s="272">
        <v>32140</v>
      </c>
      <c r="D26" s="272">
        <v>47068317</v>
      </c>
      <c r="E26" s="272">
        <v>65151</v>
      </c>
      <c r="F26" s="273">
        <v>108237876</v>
      </c>
    </row>
    <row r="27" spans="2:6" ht="18" customHeight="1">
      <c r="B27" s="274" t="s">
        <v>122</v>
      </c>
      <c r="C27" s="272">
        <v>11025</v>
      </c>
      <c r="D27" s="272">
        <v>1863273</v>
      </c>
      <c r="E27" s="272">
        <v>49326</v>
      </c>
      <c r="F27" s="273">
        <v>6501323</v>
      </c>
    </row>
    <row r="28" spans="2:6" ht="18" customHeight="1">
      <c r="B28" s="274" t="s">
        <v>31</v>
      </c>
      <c r="C28" s="272">
        <v>9588</v>
      </c>
      <c r="D28" s="272">
        <v>1799326</v>
      </c>
      <c r="E28" s="272">
        <v>104476</v>
      </c>
      <c r="F28" s="273">
        <v>14939631</v>
      </c>
    </row>
    <row r="29" spans="2:6" ht="18" customHeight="1">
      <c r="B29" s="274" t="s">
        <v>123</v>
      </c>
      <c r="C29" s="272">
        <v>159730</v>
      </c>
      <c r="D29" s="272">
        <v>48641692</v>
      </c>
      <c r="E29" s="272">
        <v>338543</v>
      </c>
      <c r="F29" s="273">
        <v>124077539</v>
      </c>
    </row>
    <row r="30" spans="2:6" ht="18" customHeight="1">
      <c r="B30" s="274" t="s">
        <v>108</v>
      </c>
      <c r="C30" s="272">
        <v>209680</v>
      </c>
      <c r="D30" s="272">
        <v>191515236</v>
      </c>
      <c r="E30" s="272">
        <v>342838</v>
      </c>
      <c r="F30" s="273">
        <v>527576959</v>
      </c>
    </row>
    <row r="31" spans="2:6" ht="18" customHeight="1">
      <c r="B31" s="274" t="s">
        <v>125</v>
      </c>
      <c r="C31" s="272">
        <v>87837</v>
      </c>
      <c r="D31" s="272">
        <v>13416982</v>
      </c>
      <c r="E31" s="272">
        <v>164629</v>
      </c>
      <c r="F31" s="273">
        <v>31972482</v>
      </c>
    </row>
    <row r="32" spans="2:6" ht="18" customHeight="1">
      <c r="B32" s="274" t="s">
        <v>126</v>
      </c>
      <c r="C32" s="272">
        <v>21971</v>
      </c>
      <c r="D32" s="272">
        <v>4381064</v>
      </c>
      <c r="E32" s="272">
        <v>59910</v>
      </c>
      <c r="F32" s="273">
        <v>12559415</v>
      </c>
    </row>
    <row r="33" spans="2:6" ht="18" customHeight="1">
      <c r="B33" s="274" t="s">
        <v>127</v>
      </c>
      <c r="C33" s="272">
        <v>826</v>
      </c>
      <c r="D33" s="272">
        <v>307851</v>
      </c>
      <c r="E33" s="272">
        <v>2976</v>
      </c>
      <c r="F33" s="273">
        <v>1294687</v>
      </c>
    </row>
    <row r="34" spans="2:6" ht="18" customHeight="1">
      <c r="B34" s="274" t="s">
        <v>128</v>
      </c>
      <c r="C34" s="272">
        <v>15398</v>
      </c>
      <c r="D34" s="272">
        <v>14571099</v>
      </c>
      <c r="E34" s="272">
        <v>69492</v>
      </c>
      <c r="F34" s="273">
        <v>86585423</v>
      </c>
    </row>
    <row r="35" spans="2:6" ht="18" customHeight="1">
      <c r="B35" s="274" t="s">
        <v>130</v>
      </c>
      <c r="C35" s="272">
        <v>1890</v>
      </c>
      <c r="D35" s="272">
        <v>1732341</v>
      </c>
      <c r="E35" s="272">
        <v>11445</v>
      </c>
      <c r="F35" s="273">
        <v>10853055</v>
      </c>
    </row>
    <row r="36" spans="2:6" ht="18" customHeight="1">
      <c r="B36" s="274" t="s">
        <v>131</v>
      </c>
      <c r="C36" s="272">
        <v>6301</v>
      </c>
      <c r="D36" s="272">
        <v>2546438</v>
      </c>
      <c r="E36" s="272">
        <v>18457</v>
      </c>
      <c r="F36" s="273">
        <v>7385247</v>
      </c>
    </row>
    <row r="37" spans="2:6" ht="18" customHeight="1">
      <c r="B37" s="274" t="s">
        <v>132</v>
      </c>
      <c r="C37" s="272">
        <v>5485</v>
      </c>
      <c r="D37" s="272">
        <v>1266856</v>
      </c>
      <c r="E37" s="272">
        <v>43091</v>
      </c>
      <c r="F37" s="273">
        <v>9318290</v>
      </c>
    </row>
    <row r="38" spans="2:6" ht="18" customHeight="1">
      <c r="B38" s="274" t="s">
        <v>133</v>
      </c>
      <c r="C38" s="272">
        <v>380411</v>
      </c>
      <c r="D38" s="272">
        <v>118477306</v>
      </c>
      <c r="E38" s="272">
        <v>330594</v>
      </c>
      <c r="F38" s="273">
        <v>132866117</v>
      </c>
    </row>
    <row r="39" spans="2:6" ht="18" customHeight="1">
      <c r="B39" s="274" t="s">
        <v>102</v>
      </c>
      <c r="C39" s="272">
        <v>334753</v>
      </c>
      <c r="D39" s="272">
        <v>111648422</v>
      </c>
      <c r="E39" s="272">
        <v>521158</v>
      </c>
      <c r="F39" s="273">
        <v>195380932</v>
      </c>
    </row>
    <row r="40" spans="2:6" ht="18" customHeight="1">
      <c r="B40" s="274" t="s">
        <v>45</v>
      </c>
      <c r="C40" s="272">
        <v>7564</v>
      </c>
      <c r="D40" s="272">
        <v>5882775</v>
      </c>
      <c r="E40" s="272">
        <v>25301</v>
      </c>
      <c r="F40" s="273">
        <v>18987210</v>
      </c>
    </row>
    <row r="41" spans="2:6" ht="18" customHeight="1">
      <c r="B41" s="274" t="s">
        <v>74</v>
      </c>
      <c r="C41" s="272">
        <v>154837</v>
      </c>
      <c r="D41" s="272">
        <v>67705414</v>
      </c>
      <c r="E41" s="272">
        <v>476144</v>
      </c>
      <c r="F41" s="273">
        <v>212329696</v>
      </c>
    </row>
    <row r="42" spans="2:6" ht="18" customHeight="1">
      <c r="B42" s="274" t="s">
        <v>135</v>
      </c>
      <c r="C42" s="272">
        <v>12410</v>
      </c>
      <c r="D42" s="272">
        <v>5119074</v>
      </c>
      <c r="E42" s="272">
        <v>35703</v>
      </c>
      <c r="F42" s="273">
        <v>16226643</v>
      </c>
    </row>
    <row r="43" spans="2:6" ht="18" customHeight="1">
      <c r="B43" s="274" t="s">
        <v>192</v>
      </c>
      <c r="C43" s="272">
        <v>95118</v>
      </c>
      <c r="D43" s="272">
        <v>59955387</v>
      </c>
      <c r="E43" s="272">
        <v>245277</v>
      </c>
      <c r="F43" s="273">
        <v>140534618</v>
      </c>
    </row>
    <row r="44" spans="2:6" ht="18" customHeight="1">
      <c r="B44" s="275" t="s">
        <v>207</v>
      </c>
      <c r="C44" s="272">
        <v>20670</v>
      </c>
      <c r="D44" s="272">
        <v>13123994</v>
      </c>
      <c r="E44" s="272">
        <v>44906</v>
      </c>
      <c r="F44" s="273">
        <v>11556583</v>
      </c>
    </row>
    <row r="45" spans="2:6" ht="18" customHeight="1">
      <c r="B45" s="276" t="s">
        <v>136</v>
      </c>
      <c r="C45" s="277">
        <v>140816</v>
      </c>
      <c r="D45" s="277">
        <v>46804238</v>
      </c>
      <c r="E45" s="277">
        <v>879631</v>
      </c>
      <c r="F45" s="278">
        <v>327662963</v>
      </c>
    </row>
    <row r="46" spans="2:6" ht="18" customHeight="1">
      <c r="B46" s="279" t="s">
        <v>137</v>
      </c>
      <c r="C46" s="280">
        <f>SUM(C6:C45)</f>
        <v>2395766</v>
      </c>
      <c r="D46" s="280">
        <f>SUM(D6:D45)</f>
        <v>1113730129</v>
      </c>
      <c r="E46" s="280">
        <f>SUM(E6:E45)</f>
        <v>5509394</v>
      </c>
      <c r="F46" s="280">
        <f>SUM(F6:F45)</f>
        <v>2880412835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O8" sqref="O8"/>
    </sheetView>
  </sheetViews>
  <sheetFormatPr defaultColWidth="9.00390625" defaultRowHeight="13.5"/>
  <sheetData>
    <row r="1" spans="1:20" ht="21" customHeight="1">
      <c r="A1" s="409" t="s">
        <v>239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2023-05-08T01:23:41Z</dcterms:modified>
  <cp:category/>
  <cp:version/>
  <cp:contentType/>
  <cp:contentStatus/>
</cp:coreProperties>
</file>