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1 R7年度第1四半期調査（令和7.9.10公表予定）\2-03_電子調査票\"/>
    </mc:Choice>
  </mc:AlternateContent>
  <xr:revisionPtr revIDLastSave="0" documentId="13_ncr:1_{0EDEE8A3-7BEA-4C16-9E52-E515A972C000}" xr6:coauthVersionLast="47" xr6:coauthVersionMax="47" xr10:uidLastSave="{00000000-0000-0000-0000-000000000000}"/>
  <workbookProtection workbookAlgorithmName="SHA-512" workbookHashValue="w/0X8/odmeYM6QvxjBpZXpVcUZSh6O+fdHjlo3GQQjtmQKUE5BmjV0OUfMDAzeCDhMqigta4UmrEetvpT9hrOA==" workbookSaltValue="DWxbH9HF01k3IUEla9bs2g==" workbookSpinCount="100000" lockStructure="1"/>
  <bookViews>
    <workbookView xWindow="28680" yWindow="-120" windowWidth="29040" windowHeight="15720" xr2:uid="{00000000-000D-0000-FFFF-FFFF00000000}"/>
  </bookViews>
  <sheets>
    <sheet name="非住宅1" sheetId="7" r:id="rId1"/>
    <sheet name="非住宅2" sheetId="13" r:id="rId2"/>
    <sheet name="非住宅3" sheetId="11" r:id="rId3"/>
    <sheet name="ｄａｔａ" sheetId="17" r:id="rId4"/>
    <sheet name="kikan" sheetId="14" state="hidden" r:id="rId5"/>
    <sheet name="sentaku" sheetId="15" state="hidden" r:id="rId6"/>
    <sheet name="toshi" sheetId="16" state="hidden" r:id="rId7"/>
  </sheets>
  <definedNames>
    <definedName name="_xlnm.Print_Area" localSheetId="3">ｄａｔａ!$A:$BV</definedName>
    <definedName name="_xlnm.Print_Area" localSheetId="0">非住宅1!$B$1:$V$50</definedName>
    <definedName name="_xlnm.Print_Area" localSheetId="1">非住宅2!$A$1:$AC$90</definedName>
    <definedName name="_xlnm.Print_Area" localSheetId="2">非住宅3!$A$1:$BE$91</definedName>
    <definedName name="_xlnm.Print_Titles" localSheetId="3">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sentaku!$F$2:$F$11</definedName>
    <definedName name="問3_12">sentaku!$G$2:$G$6</definedName>
    <definedName name="問3_12_2">sentaku!$H$2:$H$4</definedName>
    <definedName name="問3_13">sentaku!$I$2:$I$4</definedName>
    <definedName name="問3_14">sentaku!$J$2:$J$4</definedName>
    <definedName name="問3_14_2">sentaku!$K$2:$K$4</definedName>
    <definedName name="問3_6">sentaku!$A$2:$A$6</definedName>
    <definedName name="問3_7">sentaku!$B$2:$B$7</definedName>
    <definedName name="問3_8">sentaku!$C$2:$C$12</definedName>
    <definedName name="問3_9">sentaku!$D$2:$D$4</definedName>
    <definedName name="問3_9_2">sentaku!$E$2:$E$13</definedName>
    <definedName name="問4_10">sentaku!$D$24:$D$26</definedName>
    <definedName name="問4_10_2">sentaku!$E$24:$E$35</definedName>
    <definedName name="問4_11">sentaku!$F$24:$F$33</definedName>
    <definedName name="問4_13">sentaku!$G$24:$G$28</definedName>
    <definedName name="問4_13_2">sentaku!$H$24:$H$26</definedName>
    <definedName name="問4_14">sentaku!$I$24:$I$26</definedName>
    <definedName name="問4_15">sentaku!$J$24:$J$26</definedName>
    <definedName name="問4_15_2">sentaku!$K$24:$K$26</definedName>
    <definedName name="問4_7">sentaku!$A$24:$A$28</definedName>
    <definedName name="問4_8">sentaku!$B$24:$B$29</definedName>
    <definedName name="問4_9">sentaku!$C$24:$C$34</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4" l="1"/>
  <c r="I13" i="14" s="1"/>
  <c r="K13" i="14" l="1" a="1"/>
  <c r="K13" i="14" s="1"/>
  <c r="C3" i="14" s="1"/>
  <c r="I11" i="7" s="1"/>
  <c r="Q11" i="14" a="1"/>
  <c r="Q11" i="14" s="1"/>
  <c r="K11" i="14" a="1"/>
  <c r="K11" i="14" s="1"/>
  <c r="O11" i="14"/>
  <c r="C1" i="14"/>
  <c r="F5" i="7" s="1"/>
  <c r="F48" i="7"/>
  <c r="I6" i="17" s="1"/>
  <c r="C2" i="14"/>
  <c r="E10" i="7" s="1"/>
  <c r="BD76" i="11"/>
  <c r="BB76" i="11"/>
  <c r="AZ76" i="11"/>
  <c r="AX76" i="11"/>
  <c r="AV76" i="11"/>
  <c r="AT76" i="11"/>
  <c r="AR76" i="11"/>
  <c r="AP76" i="11"/>
  <c r="AN76" i="11"/>
  <c r="AL76" i="11"/>
  <c r="AJ76" i="11"/>
  <c r="AH76" i="11"/>
  <c r="AF76" i="11"/>
  <c r="AD76" i="11"/>
  <c r="AB76" i="11"/>
  <c r="Z76" i="11"/>
  <c r="X76" i="11"/>
  <c r="V76" i="11"/>
  <c r="T76" i="11"/>
  <c r="R76" i="11"/>
  <c r="BD64" i="11"/>
  <c r="BB64" i="11"/>
  <c r="AZ64" i="11"/>
  <c r="AX64" i="11"/>
  <c r="AV64" i="11"/>
  <c r="AT64" i="11"/>
  <c r="AR64" i="11"/>
  <c r="AP64" i="11"/>
  <c r="AN64" i="11"/>
  <c r="AL64" i="11"/>
  <c r="AJ64" i="11"/>
  <c r="AH64" i="11"/>
  <c r="AF64" i="11"/>
  <c r="AD64" i="11"/>
  <c r="AB64" i="11"/>
  <c r="Z64" i="11"/>
  <c r="X64" i="11"/>
  <c r="V64" i="11"/>
  <c r="T64" i="11"/>
  <c r="R64" i="11"/>
  <c r="T45" i="11"/>
  <c r="BD45" i="11"/>
  <c r="BB45" i="11"/>
  <c r="AZ45" i="11"/>
  <c r="AX45" i="11"/>
  <c r="AV45" i="11"/>
  <c r="AT45" i="11"/>
  <c r="AR45" i="11"/>
  <c r="AP45" i="11"/>
  <c r="AN45" i="11"/>
  <c r="AL45" i="11"/>
  <c r="AJ45" i="11"/>
  <c r="AH45" i="11"/>
  <c r="AF45" i="11"/>
  <c r="AD45" i="11"/>
  <c r="AB45" i="11"/>
  <c r="Z45" i="11"/>
  <c r="X45" i="11"/>
  <c r="V45" i="11"/>
  <c r="R45" i="11"/>
  <c r="AB75" i="13"/>
  <c r="Z75" i="13"/>
  <c r="X75" i="13"/>
  <c r="V75" i="13"/>
  <c r="T75" i="13"/>
  <c r="R75" i="13"/>
  <c r="R63" i="13"/>
  <c r="AB63" i="13"/>
  <c r="Z63" i="13"/>
  <c r="X63" i="13"/>
  <c r="V63" i="13"/>
  <c r="T63" i="13"/>
  <c r="R44" i="13"/>
  <c r="AB44" i="13"/>
  <c r="Z44" i="13"/>
  <c r="X44" i="13"/>
  <c r="V44" i="13"/>
  <c r="T44" i="13"/>
  <c r="K48" i="7"/>
  <c r="J6" i="17" s="1"/>
  <c r="AF32" i="17"/>
  <c r="AF31" i="17"/>
  <c r="AF30" i="17"/>
  <c r="AF29" i="17"/>
  <c r="AF28" i="17"/>
  <c r="AF27" i="17"/>
  <c r="AF26" i="17"/>
  <c r="AF25" i="17"/>
  <c r="AF24" i="17"/>
  <c r="AF23" i="17"/>
  <c r="AF22" i="17"/>
  <c r="AF21" i="17"/>
  <c r="AF20" i="17"/>
  <c r="AF19" i="17"/>
  <c r="AF18" i="17"/>
  <c r="AF17" i="17"/>
  <c r="AF16" i="17"/>
  <c r="AF15" i="17"/>
  <c r="AF14" i="17"/>
  <c r="AF13" i="17"/>
  <c r="AE32" i="17"/>
  <c r="AE31" i="17"/>
  <c r="AE30" i="17"/>
  <c r="AE29" i="17"/>
  <c r="AE28" i="17"/>
  <c r="AE27" i="17"/>
  <c r="AE26" i="17"/>
  <c r="AE25" i="17"/>
  <c r="AE24" i="17"/>
  <c r="AE23" i="17"/>
  <c r="AE22" i="17"/>
  <c r="AE21" i="17"/>
  <c r="AE20" i="17"/>
  <c r="AE19" i="17"/>
  <c r="AE18" i="17"/>
  <c r="AE17" i="17"/>
  <c r="AE16" i="17"/>
  <c r="AE15" i="17"/>
  <c r="AE14" i="17"/>
  <c r="AE13" i="17"/>
  <c r="AC32" i="17"/>
  <c r="AC31" i="17"/>
  <c r="AC30" i="17"/>
  <c r="AC29" i="17"/>
  <c r="AC28" i="17"/>
  <c r="AC27" i="17"/>
  <c r="AC26" i="17"/>
  <c r="AC25" i="17"/>
  <c r="AC24" i="17"/>
  <c r="AC23" i="17"/>
  <c r="AC22" i="17"/>
  <c r="AC21" i="17"/>
  <c r="AC20" i="17"/>
  <c r="AC19" i="17"/>
  <c r="AC18" i="17"/>
  <c r="AC17" i="17"/>
  <c r="AC16" i="17"/>
  <c r="AC15" i="17"/>
  <c r="AC14" i="17"/>
  <c r="AC13" i="17"/>
  <c r="AB32" i="17"/>
  <c r="AB31" i="17"/>
  <c r="AB30" i="17"/>
  <c r="AB29" i="17"/>
  <c r="AB28" i="17"/>
  <c r="AB27" i="17"/>
  <c r="AB26" i="17"/>
  <c r="AB25" i="17"/>
  <c r="AB24" i="17"/>
  <c r="AB23" i="17"/>
  <c r="AB22" i="17"/>
  <c r="AB21" i="17"/>
  <c r="AB20" i="17"/>
  <c r="AB19" i="17"/>
  <c r="AB18" i="17"/>
  <c r="AB17" i="17"/>
  <c r="AB16" i="17"/>
  <c r="AB15" i="17"/>
  <c r="AB14" i="17"/>
  <c r="AB13" i="17"/>
  <c r="AA32" i="17"/>
  <c r="AA31" i="17"/>
  <c r="AA30" i="17"/>
  <c r="AA29" i="17"/>
  <c r="AA28" i="17"/>
  <c r="AA27" i="17"/>
  <c r="AA26" i="17"/>
  <c r="AA25" i="17"/>
  <c r="AA24" i="17"/>
  <c r="AA23" i="17"/>
  <c r="AA22" i="17"/>
  <c r="AA21" i="17"/>
  <c r="AA20" i="17"/>
  <c r="AA19" i="17"/>
  <c r="AA18" i="17"/>
  <c r="AA17" i="17"/>
  <c r="AA16" i="17"/>
  <c r="AA15" i="17"/>
  <c r="AA14" i="17"/>
  <c r="AA13" i="17"/>
  <c r="Z32" i="17"/>
  <c r="Z31" i="17"/>
  <c r="Z30" i="17"/>
  <c r="Z29" i="17"/>
  <c r="Z28" i="17"/>
  <c r="Z27" i="17"/>
  <c r="Z26" i="17"/>
  <c r="Z25" i="17"/>
  <c r="Z24" i="17"/>
  <c r="Z23" i="17"/>
  <c r="Z22" i="17"/>
  <c r="Z21" i="17"/>
  <c r="Z20" i="17"/>
  <c r="Z19" i="17"/>
  <c r="Z18" i="17"/>
  <c r="Z17" i="17"/>
  <c r="Z16" i="17"/>
  <c r="Z15" i="17"/>
  <c r="Z14" i="17"/>
  <c r="Z13" i="17"/>
  <c r="Y32" i="17"/>
  <c r="Y31" i="17"/>
  <c r="Y30" i="17"/>
  <c r="Y29" i="17"/>
  <c r="Y28" i="17"/>
  <c r="Y27" i="17"/>
  <c r="Y26" i="17"/>
  <c r="Y25" i="17"/>
  <c r="Y24" i="17"/>
  <c r="Y23" i="17"/>
  <c r="Y22" i="17"/>
  <c r="Y21" i="17"/>
  <c r="Y20" i="17"/>
  <c r="Y19" i="17"/>
  <c r="Y18" i="17"/>
  <c r="Y17" i="17"/>
  <c r="Y16" i="17"/>
  <c r="Y15" i="17"/>
  <c r="Y14" i="17"/>
  <c r="Y13" i="17"/>
  <c r="X32" i="17"/>
  <c r="X31" i="17"/>
  <c r="X30" i="17"/>
  <c r="X29" i="17"/>
  <c r="X28" i="17"/>
  <c r="X27" i="17"/>
  <c r="X26" i="17"/>
  <c r="X25" i="17"/>
  <c r="X24" i="17"/>
  <c r="X23" i="17"/>
  <c r="X22" i="17"/>
  <c r="X21" i="17"/>
  <c r="X20" i="17"/>
  <c r="X19" i="17"/>
  <c r="X18" i="17"/>
  <c r="X17" i="17"/>
  <c r="X16" i="17"/>
  <c r="X15" i="17"/>
  <c r="X14" i="17"/>
  <c r="X13" i="17"/>
  <c r="AF12" i="17"/>
  <c r="AF11" i="17"/>
  <c r="AF10" i="17"/>
  <c r="AF9" i="17"/>
  <c r="AF8" i="17"/>
  <c r="AF7" i="17"/>
  <c r="AE12" i="17"/>
  <c r="AE11" i="17"/>
  <c r="AE10" i="17"/>
  <c r="AE9" i="17"/>
  <c r="AE8" i="17"/>
  <c r="AE7" i="17"/>
  <c r="AC12" i="17"/>
  <c r="AC11" i="17"/>
  <c r="AC10" i="17"/>
  <c r="AC9" i="17"/>
  <c r="AC8" i="17"/>
  <c r="AC7" i="17"/>
  <c r="AB12" i="17"/>
  <c r="AB11" i="17"/>
  <c r="AB10" i="17"/>
  <c r="AB9" i="17"/>
  <c r="AB8" i="17"/>
  <c r="AB7" i="17"/>
  <c r="AA12" i="17"/>
  <c r="AA11" i="17"/>
  <c r="AA10" i="17"/>
  <c r="AA9" i="17"/>
  <c r="AA8" i="17"/>
  <c r="AA7" i="17"/>
  <c r="Z12" i="17"/>
  <c r="Z11" i="17"/>
  <c r="Z10" i="17"/>
  <c r="Z9" i="17"/>
  <c r="Z8" i="17"/>
  <c r="Z7" i="17"/>
  <c r="Y12" i="17"/>
  <c r="Y11" i="17"/>
  <c r="Y10" i="17"/>
  <c r="Y9" i="17"/>
  <c r="Y8" i="17"/>
  <c r="Y7" i="17"/>
  <c r="X12" i="17"/>
  <c r="X11" i="17"/>
  <c r="X10" i="17"/>
  <c r="X9" i="17"/>
  <c r="X8" i="17"/>
  <c r="X7" i="17"/>
  <c r="L6" i="17"/>
  <c r="K6" i="17"/>
  <c r="H6" i="17"/>
  <c r="G6" i="17"/>
  <c r="F6" i="17"/>
  <c r="E6" i="17"/>
  <c r="D6" i="17"/>
  <c r="C6" i="17"/>
  <c r="BV13" i="17"/>
  <c r="BV14" i="17"/>
  <c r="BV15" i="17"/>
  <c r="BV16" i="17"/>
  <c r="BV17" i="17"/>
  <c r="BV18" i="17"/>
  <c r="BV19" i="17"/>
  <c r="BV20" i="17"/>
  <c r="BV21" i="17"/>
  <c r="BV22" i="17"/>
  <c r="BV23" i="17"/>
  <c r="BV24" i="17"/>
  <c r="BV25" i="17"/>
  <c r="BV26" i="17"/>
  <c r="BV27" i="17"/>
  <c r="BV28" i="17"/>
  <c r="BV29" i="17"/>
  <c r="BV30" i="17"/>
  <c r="BV31" i="17"/>
  <c r="BV32" i="17"/>
  <c r="BU13" i="17"/>
  <c r="BU14" i="17"/>
  <c r="BU15" i="17"/>
  <c r="BU16" i="17"/>
  <c r="BU17" i="17"/>
  <c r="BU18" i="17"/>
  <c r="BU19" i="17"/>
  <c r="BU20" i="17"/>
  <c r="BU21" i="17"/>
  <c r="BU22" i="17"/>
  <c r="BU23" i="17"/>
  <c r="BU24" i="17"/>
  <c r="BU25" i="17"/>
  <c r="BU26" i="17"/>
  <c r="BU27" i="17"/>
  <c r="BU28" i="17"/>
  <c r="BU29" i="17"/>
  <c r="BU30" i="17"/>
  <c r="BU31" i="17"/>
  <c r="BU32" i="17"/>
  <c r="BT13" i="17"/>
  <c r="BT14" i="17"/>
  <c r="BT15" i="17"/>
  <c r="BT16" i="17"/>
  <c r="BT17" i="17"/>
  <c r="BT18" i="17"/>
  <c r="BT19" i="17"/>
  <c r="BT20" i="17"/>
  <c r="BT21" i="17"/>
  <c r="BT22" i="17"/>
  <c r="BT23" i="17"/>
  <c r="BT24" i="17"/>
  <c r="BT25" i="17"/>
  <c r="BT26" i="17"/>
  <c r="BT27" i="17"/>
  <c r="BT28" i="17"/>
  <c r="BT29" i="17"/>
  <c r="BT30" i="17"/>
  <c r="BT31" i="17"/>
  <c r="BT32" i="17"/>
  <c r="BS13" i="17"/>
  <c r="BS14" i="17"/>
  <c r="BS15" i="17"/>
  <c r="BS16" i="17"/>
  <c r="BS17" i="17"/>
  <c r="BS18" i="17"/>
  <c r="BS19" i="17"/>
  <c r="BS20" i="17"/>
  <c r="BS21" i="17"/>
  <c r="BS22" i="17"/>
  <c r="BS23" i="17"/>
  <c r="BS24" i="17"/>
  <c r="BS25" i="17"/>
  <c r="BS26" i="17"/>
  <c r="BS27" i="17"/>
  <c r="BS28" i="17"/>
  <c r="BS29" i="17"/>
  <c r="BS30" i="17"/>
  <c r="BS31" i="17"/>
  <c r="BS32" i="17"/>
  <c r="BR13" i="17"/>
  <c r="BR14" i="17"/>
  <c r="BR15" i="17"/>
  <c r="BR16" i="17"/>
  <c r="BR17" i="17"/>
  <c r="BR18" i="17"/>
  <c r="BR19" i="17"/>
  <c r="BR20" i="17"/>
  <c r="BR21" i="17"/>
  <c r="BR22" i="17"/>
  <c r="BR23" i="17"/>
  <c r="BR24" i="17"/>
  <c r="BR25" i="17"/>
  <c r="BR26" i="17"/>
  <c r="BR27" i="17"/>
  <c r="BR28" i="17"/>
  <c r="BR29" i="17"/>
  <c r="BR30" i="17"/>
  <c r="BR31" i="17"/>
  <c r="BR32" i="17"/>
  <c r="BQ13" i="17"/>
  <c r="BQ14" i="17"/>
  <c r="BQ15" i="17"/>
  <c r="BQ16" i="17"/>
  <c r="BQ17" i="17"/>
  <c r="BQ18" i="17"/>
  <c r="BQ19" i="17"/>
  <c r="BQ20" i="17"/>
  <c r="BQ21" i="17"/>
  <c r="BQ22" i="17"/>
  <c r="BQ23" i="17"/>
  <c r="BQ24" i="17"/>
  <c r="BQ25" i="17"/>
  <c r="BQ26" i="17"/>
  <c r="BQ27" i="17"/>
  <c r="BQ28" i="17"/>
  <c r="BQ29" i="17"/>
  <c r="BQ30" i="17"/>
  <c r="BQ31" i="17"/>
  <c r="BQ32" i="17"/>
  <c r="BP13" i="17"/>
  <c r="BP14" i="17"/>
  <c r="BP15" i="17"/>
  <c r="BP16" i="17"/>
  <c r="BP17" i="17"/>
  <c r="BP18" i="17"/>
  <c r="BP19" i="17"/>
  <c r="BP20" i="17"/>
  <c r="BP21" i="17"/>
  <c r="BP22" i="17"/>
  <c r="BP23" i="17"/>
  <c r="BP24" i="17"/>
  <c r="BP25" i="17"/>
  <c r="BP26" i="17"/>
  <c r="BP27" i="17"/>
  <c r="BP28" i="17"/>
  <c r="BP29" i="17"/>
  <c r="BP30" i="17"/>
  <c r="BP31" i="17"/>
  <c r="BP32" i="17"/>
  <c r="BO13" i="17"/>
  <c r="BO14" i="17"/>
  <c r="BO15" i="17"/>
  <c r="BO16" i="17"/>
  <c r="BO17" i="17"/>
  <c r="BO18" i="17"/>
  <c r="BO19" i="17"/>
  <c r="BO20" i="17"/>
  <c r="BO21" i="17"/>
  <c r="BO22" i="17"/>
  <c r="BO23" i="17"/>
  <c r="BO24" i="17"/>
  <c r="BO25" i="17"/>
  <c r="BO26" i="17"/>
  <c r="BO27" i="17"/>
  <c r="BO28" i="17"/>
  <c r="BO29" i="17"/>
  <c r="BO30" i="17"/>
  <c r="BO31" i="17"/>
  <c r="BO32" i="17"/>
  <c r="BN13" i="17"/>
  <c r="BN14" i="17"/>
  <c r="BN15" i="17"/>
  <c r="BN16" i="17"/>
  <c r="BN17" i="17"/>
  <c r="BN18" i="17"/>
  <c r="BN19" i="17"/>
  <c r="BN20" i="17"/>
  <c r="BN21" i="17"/>
  <c r="BN22" i="17"/>
  <c r="BN23" i="17"/>
  <c r="BN24" i="17"/>
  <c r="BN25" i="17"/>
  <c r="BN26" i="17"/>
  <c r="BN27" i="17"/>
  <c r="BN28" i="17"/>
  <c r="BN29" i="17"/>
  <c r="BN30" i="17"/>
  <c r="BN31" i="17"/>
  <c r="BN32" i="17"/>
  <c r="BM13" i="17"/>
  <c r="BM14" i="17"/>
  <c r="BM15" i="17"/>
  <c r="BM16" i="17"/>
  <c r="BM17" i="17"/>
  <c r="BM18" i="17"/>
  <c r="BM19" i="17"/>
  <c r="BM20" i="17"/>
  <c r="BM21" i="17"/>
  <c r="BM22" i="17"/>
  <c r="BM23" i="17"/>
  <c r="BM24" i="17"/>
  <c r="BM25" i="17"/>
  <c r="BM26" i="17"/>
  <c r="BM27" i="17"/>
  <c r="BM28" i="17"/>
  <c r="BM29" i="17"/>
  <c r="BM30" i="17"/>
  <c r="BM31" i="17"/>
  <c r="BM32" i="17"/>
  <c r="BL13" i="17"/>
  <c r="BL14" i="17"/>
  <c r="BL15" i="17"/>
  <c r="BL16" i="17"/>
  <c r="BL17" i="17"/>
  <c r="BL18" i="17"/>
  <c r="BL19" i="17"/>
  <c r="BL20" i="17"/>
  <c r="BL21" i="17"/>
  <c r="BL22" i="17"/>
  <c r="BL23" i="17"/>
  <c r="BL24" i="17"/>
  <c r="BL25" i="17"/>
  <c r="BL26" i="17"/>
  <c r="BL27" i="17"/>
  <c r="BL28" i="17"/>
  <c r="BL29" i="17"/>
  <c r="BL30" i="17"/>
  <c r="BL31" i="17"/>
  <c r="BL32" i="17"/>
  <c r="BK13" i="17"/>
  <c r="BK14" i="17"/>
  <c r="BK15" i="17"/>
  <c r="BK16" i="17"/>
  <c r="BK17" i="17"/>
  <c r="BK18" i="17"/>
  <c r="BK19" i="17"/>
  <c r="BK20" i="17"/>
  <c r="BK21" i="17"/>
  <c r="BK22" i="17"/>
  <c r="BK23" i="17"/>
  <c r="BK24" i="17"/>
  <c r="BK25" i="17"/>
  <c r="BK26" i="17"/>
  <c r="BK27" i="17"/>
  <c r="BK28" i="17"/>
  <c r="BK29" i="17"/>
  <c r="BK30" i="17"/>
  <c r="BK31" i="17"/>
  <c r="BK32" i="17"/>
  <c r="BJ13" i="17"/>
  <c r="BJ14" i="17"/>
  <c r="BJ15" i="17"/>
  <c r="BJ16" i="17"/>
  <c r="BJ17" i="17"/>
  <c r="BJ18" i="17"/>
  <c r="BJ19" i="17"/>
  <c r="BJ20" i="17"/>
  <c r="BJ21" i="17"/>
  <c r="BJ22" i="17"/>
  <c r="BJ23" i="17"/>
  <c r="BJ24" i="17"/>
  <c r="BJ25" i="17"/>
  <c r="BJ26" i="17"/>
  <c r="BJ27" i="17"/>
  <c r="BJ28" i="17"/>
  <c r="BJ29" i="17"/>
  <c r="BJ30" i="17"/>
  <c r="BJ31" i="17"/>
  <c r="BJ32" i="17"/>
  <c r="BI13" i="17"/>
  <c r="BI14" i="17"/>
  <c r="BI15" i="17"/>
  <c r="BI16" i="17"/>
  <c r="BI17" i="17"/>
  <c r="BI18" i="17"/>
  <c r="BI19" i="17"/>
  <c r="BI20" i="17"/>
  <c r="BI21" i="17"/>
  <c r="BI22" i="17"/>
  <c r="BI23" i="17"/>
  <c r="BI24" i="17"/>
  <c r="BI25" i="17"/>
  <c r="BI26" i="17"/>
  <c r="BI27" i="17"/>
  <c r="BI28" i="17"/>
  <c r="BI29" i="17"/>
  <c r="BI30" i="17"/>
  <c r="BI31" i="17"/>
  <c r="BI32" i="17"/>
  <c r="BH13" i="17"/>
  <c r="BH14" i="17"/>
  <c r="BH15" i="17"/>
  <c r="BH16" i="17"/>
  <c r="BH17" i="17"/>
  <c r="BH18" i="17"/>
  <c r="BH19" i="17"/>
  <c r="BH20" i="17"/>
  <c r="BH21" i="17"/>
  <c r="BH22" i="17"/>
  <c r="BH23" i="17"/>
  <c r="BH24" i="17"/>
  <c r="BH25" i="17"/>
  <c r="BH26" i="17"/>
  <c r="BH27" i="17"/>
  <c r="BH28" i="17"/>
  <c r="BH29" i="17"/>
  <c r="BH30" i="17"/>
  <c r="BH31" i="17"/>
  <c r="BH32" i="17"/>
  <c r="BG13" i="17"/>
  <c r="BG14" i="17"/>
  <c r="BG15" i="17"/>
  <c r="BG16" i="17"/>
  <c r="BG17" i="17"/>
  <c r="BG18" i="17"/>
  <c r="BG19" i="17"/>
  <c r="BG20" i="17"/>
  <c r="BG21" i="17"/>
  <c r="BG22" i="17"/>
  <c r="BG23" i="17"/>
  <c r="BG24" i="17"/>
  <c r="BG25" i="17"/>
  <c r="BG26" i="17"/>
  <c r="BG27" i="17"/>
  <c r="BG28" i="17"/>
  <c r="BG29" i="17"/>
  <c r="BG30" i="17"/>
  <c r="BG31" i="17"/>
  <c r="BG32" i="17"/>
  <c r="BF13" i="17"/>
  <c r="BF14" i="17"/>
  <c r="BF15" i="17"/>
  <c r="BF16" i="17"/>
  <c r="BF17" i="17"/>
  <c r="BF18" i="17"/>
  <c r="BF19" i="17"/>
  <c r="BF20" i="17"/>
  <c r="BF21" i="17"/>
  <c r="BF22" i="17"/>
  <c r="BF23" i="17"/>
  <c r="BF24" i="17"/>
  <c r="BF25" i="17"/>
  <c r="BF26" i="17"/>
  <c r="BF27" i="17"/>
  <c r="BF28" i="17"/>
  <c r="BF29" i="17"/>
  <c r="BF30" i="17"/>
  <c r="BF31" i="17"/>
  <c r="BF32" i="17"/>
  <c r="BE13" i="17"/>
  <c r="BE14" i="17"/>
  <c r="BE15" i="17"/>
  <c r="BE16" i="17"/>
  <c r="BE17" i="17"/>
  <c r="BE18" i="17"/>
  <c r="BE19" i="17"/>
  <c r="BE20" i="17"/>
  <c r="BE21" i="17"/>
  <c r="BE22" i="17"/>
  <c r="BE23" i="17"/>
  <c r="BE24" i="17"/>
  <c r="BE25" i="17"/>
  <c r="BE26" i="17"/>
  <c r="BE27" i="17"/>
  <c r="BE28" i="17"/>
  <c r="BE29" i="17"/>
  <c r="BE30" i="17"/>
  <c r="BE31" i="17"/>
  <c r="BE32" i="17"/>
  <c r="BD13" i="17"/>
  <c r="BD14" i="17"/>
  <c r="BD15" i="17"/>
  <c r="BD16" i="17"/>
  <c r="BD17" i="17"/>
  <c r="BD18" i="17"/>
  <c r="BD19" i="17"/>
  <c r="BD20" i="17"/>
  <c r="BD21" i="17"/>
  <c r="BD22" i="17"/>
  <c r="BD23" i="17"/>
  <c r="BD24" i="17"/>
  <c r="BD25" i="17"/>
  <c r="BD26" i="17"/>
  <c r="BD27" i="17"/>
  <c r="BD28" i="17"/>
  <c r="BD29" i="17"/>
  <c r="BD30" i="17"/>
  <c r="BD31" i="17"/>
  <c r="BD32" i="17"/>
  <c r="BC13" i="17"/>
  <c r="BC14" i="17"/>
  <c r="BC15" i="17"/>
  <c r="BC16" i="17"/>
  <c r="BC17" i="17"/>
  <c r="BC18" i="17"/>
  <c r="BC19" i="17"/>
  <c r="BC20" i="17"/>
  <c r="BC21" i="17"/>
  <c r="BC22" i="17"/>
  <c r="BC23" i="17"/>
  <c r="BC24" i="17"/>
  <c r="BC25" i="17"/>
  <c r="BC26" i="17"/>
  <c r="BC27" i="17"/>
  <c r="BC28" i="17"/>
  <c r="BC29" i="17"/>
  <c r="BC30" i="17"/>
  <c r="BC31" i="17"/>
  <c r="BC32" i="17"/>
  <c r="BB13" i="17"/>
  <c r="BB14" i="17"/>
  <c r="BB15" i="17"/>
  <c r="BB16" i="17"/>
  <c r="BB17" i="17"/>
  <c r="BB18" i="17"/>
  <c r="BB19" i="17"/>
  <c r="BB20" i="17"/>
  <c r="BB21" i="17"/>
  <c r="BB22" i="17"/>
  <c r="BB23" i="17"/>
  <c r="BB24" i="17"/>
  <c r="BB25" i="17"/>
  <c r="BB26" i="17"/>
  <c r="BB27" i="17"/>
  <c r="BB28" i="17"/>
  <c r="BB29" i="17"/>
  <c r="BB30" i="17"/>
  <c r="BB31" i="17"/>
  <c r="BB32" i="17"/>
  <c r="BA13" i="17"/>
  <c r="BA14" i="17"/>
  <c r="BA15" i="17"/>
  <c r="BA16" i="17"/>
  <c r="BA17" i="17"/>
  <c r="BA18" i="17"/>
  <c r="BA19" i="17"/>
  <c r="BA20" i="17"/>
  <c r="BA21" i="17"/>
  <c r="BA22" i="17"/>
  <c r="BA23" i="17"/>
  <c r="BA24" i="17"/>
  <c r="BA25" i="17"/>
  <c r="BA26" i="17"/>
  <c r="BA27" i="17"/>
  <c r="BA28" i="17"/>
  <c r="BA29" i="17"/>
  <c r="BA30" i="17"/>
  <c r="BA31" i="17"/>
  <c r="BA32" i="17"/>
  <c r="AZ13" i="17"/>
  <c r="AZ14" i="17"/>
  <c r="AZ15" i="17"/>
  <c r="AZ16" i="17"/>
  <c r="AZ17" i="17"/>
  <c r="AZ18" i="17"/>
  <c r="AZ19" i="17"/>
  <c r="AZ20" i="17"/>
  <c r="AZ21" i="17"/>
  <c r="AZ22" i="17"/>
  <c r="AZ23" i="17"/>
  <c r="AZ24" i="17"/>
  <c r="AZ25" i="17"/>
  <c r="AZ26" i="17"/>
  <c r="AZ27" i="17"/>
  <c r="AZ28" i="17"/>
  <c r="AZ29" i="17"/>
  <c r="AZ30" i="17"/>
  <c r="AZ31" i="17"/>
  <c r="AZ32" i="17"/>
  <c r="AY13" i="17"/>
  <c r="AY14" i="17"/>
  <c r="AY15" i="17"/>
  <c r="AY16" i="17"/>
  <c r="AY17" i="17"/>
  <c r="AY18" i="17"/>
  <c r="AY19" i="17"/>
  <c r="AY20" i="17"/>
  <c r="AY21" i="17"/>
  <c r="AY22" i="17"/>
  <c r="AY23" i="17"/>
  <c r="AY24" i="17"/>
  <c r="AY25" i="17"/>
  <c r="AY26" i="17"/>
  <c r="AY27" i="17"/>
  <c r="AY28" i="17"/>
  <c r="AY29" i="17"/>
  <c r="AY30" i="17"/>
  <c r="AY31" i="17"/>
  <c r="AY32" i="17"/>
  <c r="AX13" i="17"/>
  <c r="AX14" i="17"/>
  <c r="AX15" i="17"/>
  <c r="AX16" i="17"/>
  <c r="AX17" i="17"/>
  <c r="AX18" i="17"/>
  <c r="AX19" i="17"/>
  <c r="AX20" i="17"/>
  <c r="AX21" i="17"/>
  <c r="AX22" i="17"/>
  <c r="AX23" i="17"/>
  <c r="AX24" i="17"/>
  <c r="AX25" i="17"/>
  <c r="AX26" i="17"/>
  <c r="AX27" i="17"/>
  <c r="AX28" i="17"/>
  <c r="AX29" i="17"/>
  <c r="AX30" i="17"/>
  <c r="AX31" i="17"/>
  <c r="AX32" i="17"/>
  <c r="AW13" i="17"/>
  <c r="AW14" i="17"/>
  <c r="AW15" i="17"/>
  <c r="AW16" i="17"/>
  <c r="AW17" i="17"/>
  <c r="AW18" i="17"/>
  <c r="AW19" i="17"/>
  <c r="AW20" i="17"/>
  <c r="AW21" i="17"/>
  <c r="AW22" i="17"/>
  <c r="AW23" i="17"/>
  <c r="AW24" i="17"/>
  <c r="AW25" i="17"/>
  <c r="AW26" i="17"/>
  <c r="AW27" i="17"/>
  <c r="AW28" i="17"/>
  <c r="AW29" i="17"/>
  <c r="AW30" i="17"/>
  <c r="AW31" i="17"/>
  <c r="AW32" i="17"/>
  <c r="AV13" i="17"/>
  <c r="AV14" i="17"/>
  <c r="AV15" i="17"/>
  <c r="AV16" i="17"/>
  <c r="AV17" i="17"/>
  <c r="AV18" i="17"/>
  <c r="AV19" i="17"/>
  <c r="AV20" i="17"/>
  <c r="AV21" i="17"/>
  <c r="AV22" i="17"/>
  <c r="AV23" i="17"/>
  <c r="AV24" i="17"/>
  <c r="AV25" i="17"/>
  <c r="AV26" i="17"/>
  <c r="AV27" i="17"/>
  <c r="AV28" i="17"/>
  <c r="AV29" i="17"/>
  <c r="AV30" i="17"/>
  <c r="AV31" i="17"/>
  <c r="AV32" i="17"/>
  <c r="AU13" i="17"/>
  <c r="AU14" i="17"/>
  <c r="AU15" i="17"/>
  <c r="AU16" i="17"/>
  <c r="AU17" i="17"/>
  <c r="AU18" i="17"/>
  <c r="AU19" i="17"/>
  <c r="AU20" i="17"/>
  <c r="AU21" i="17"/>
  <c r="AU22" i="17"/>
  <c r="AU23" i="17"/>
  <c r="AU24" i="17"/>
  <c r="AU25" i="17"/>
  <c r="AU26" i="17"/>
  <c r="AU27" i="17"/>
  <c r="AU28" i="17"/>
  <c r="AU29" i="17"/>
  <c r="AU30" i="17"/>
  <c r="AU31" i="17"/>
  <c r="AU32" i="17"/>
  <c r="AT13" i="17"/>
  <c r="AT14" i="17"/>
  <c r="AT15" i="17"/>
  <c r="AT16" i="17"/>
  <c r="AT17" i="17"/>
  <c r="AT18" i="17"/>
  <c r="AT19" i="17"/>
  <c r="AT20" i="17"/>
  <c r="AT21" i="17"/>
  <c r="AT22" i="17"/>
  <c r="AT23" i="17"/>
  <c r="AT24" i="17"/>
  <c r="AT25" i="17"/>
  <c r="AT26" i="17"/>
  <c r="AT27" i="17"/>
  <c r="AT28" i="17"/>
  <c r="AT29" i="17"/>
  <c r="AT30" i="17"/>
  <c r="AT31" i="17"/>
  <c r="AT32" i="17"/>
  <c r="AS13" i="17"/>
  <c r="AS14" i="17"/>
  <c r="AS15" i="17"/>
  <c r="AS16" i="17"/>
  <c r="AS17" i="17"/>
  <c r="AS18" i="17"/>
  <c r="AS19" i="17"/>
  <c r="AS20" i="17"/>
  <c r="AS21" i="17"/>
  <c r="AS22" i="17"/>
  <c r="AS23" i="17"/>
  <c r="AS24" i="17"/>
  <c r="AS25" i="17"/>
  <c r="AS26" i="17"/>
  <c r="AS27" i="17"/>
  <c r="AS28" i="17"/>
  <c r="AS29" i="17"/>
  <c r="AS30" i="17"/>
  <c r="AS31" i="17"/>
  <c r="AS32" i="17"/>
  <c r="AR13" i="17"/>
  <c r="AR14" i="17"/>
  <c r="AR15" i="17"/>
  <c r="AR16" i="17"/>
  <c r="AR17" i="17"/>
  <c r="AR18" i="17"/>
  <c r="AR19" i="17"/>
  <c r="AR20" i="17"/>
  <c r="AR21" i="17"/>
  <c r="AR22" i="17"/>
  <c r="AR23" i="17"/>
  <c r="AR24" i="17"/>
  <c r="AR25" i="17"/>
  <c r="AR26" i="17"/>
  <c r="AR27" i="17"/>
  <c r="AR28" i="17"/>
  <c r="AR29" i="17"/>
  <c r="AR30" i="17"/>
  <c r="AR31" i="17"/>
  <c r="AR32" i="17"/>
  <c r="AQ13" i="17"/>
  <c r="AQ14" i="17"/>
  <c r="AQ15" i="17"/>
  <c r="AQ16" i="17"/>
  <c r="AQ17" i="17"/>
  <c r="AQ18" i="17"/>
  <c r="AQ19" i="17"/>
  <c r="AQ20" i="17"/>
  <c r="AQ21" i="17"/>
  <c r="AQ22" i="17"/>
  <c r="AQ23" i="17"/>
  <c r="AQ24" i="17"/>
  <c r="AQ25" i="17"/>
  <c r="AQ26" i="17"/>
  <c r="AQ27" i="17"/>
  <c r="AQ28" i="17"/>
  <c r="AQ29" i="17"/>
  <c r="AQ30" i="17"/>
  <c r="AQ31" i="17"/>
  <c r="AQ32" i="17"/>
  <c r="AP13" i="17"/>
  <c r="AP14" i="17"/>
  <c r="AP15" i="17"/>
  <c r="AP16" i="17"/>
  <c r="AP17" i="17"/>
  <c r="AP18" i="17"/>
  <c r="AP19" i="17"/>
  <c r="AP20" i="17"/>
  <c r="AP21" i="17"/>
  <c r="AP22" i="17"/>
  <c r="AP23" i="17"/>
  <c r="AP24" i="17"/>
  <c r="AP25" i="17"/>
  <c r="AP26" i="17"/>
  <c r="AP27" i="17"/>
  <c r="AP28" i="17"/>
  <c r="AP29" i="17"/>
  <c r="AP30" i="17"/>
  <c r="AP31" i="17"/>
  <c r="AP32" i="17"/>
  <c r="AO13" i="17"/>
  <c r="AO14" i="17"/>
  <c r="AO15" i="17"/>
  <c r="AO16" i="17"/>
  <c r="AO17" i="17"/>
  <c r="AO18" i="17"/>
  <c r="AO19" i="17"/>
  <c r="AO20" i="17"/>
  <c r="AO21" i="17"/>
  <c r="AO22" i="17"/>
  <c r="AO23" i="17"/>
  <c r="AO24" i="17"/>
  <c r="AO25" i="17"/>
  <c r="AO26" i="17"/>
  <c r="AO27" i="17"/>
  <c r="AO28" i="17"/>
  <c r="AO29" i="17"/>
  <c r="AO30" i="17"/>
  <c r="AO31" i="17"/>
  <c r="AO32" i="17"/>
  <c r="AN13" i="17"/>
  <c r="AN14" i="17"/>
  <c r="AN15" i="17"/>
  <c r="AN16" i="17"/>
  <c r="AN17" i="17"/>
  <c r="AN18" i="17"/>
  <c r="AN19" i="17"/>
  <c r="AN20" i="17"/>
  <c r="AN21" i="17"/>
  <c r="AN22" i="17"/>
  <c r="AN23" i="17"/>
  <c r="AN24" i="17"/>
  <c r="AN25" i="17"/>
  <c r="AN26" i="17"/>
  <c r="AN27" i="17"/>
  <c r="AN28" i="17"/>
  <c r="AN29" i="17"/>
  <c r="AN30" i="17"/>
  <c r="AN31" i="17"/>
  <c r="AN32" i="17"/>
  <c r="AM13" i="17"/>
  <c r="AM14" i="17"/>
  <c r="AM15" i="17"/>
  <c r="AM16" i="17"/>
  <c r="AM17" i="17"/>
  <c r="AM18" i="17"/>
  <c r="AM19" i="17"/>
  <c r="AM20" i="17"/>
  <c r="AM21" i="17"/>
  <c r="AM22" i="17"/>
  <c r="AM23" i="17"/>
  <c r="AM24" i="17"/>
  <c r="AM25" i="17"/>
  <c r="AM26" i="17"/>
  <c r="AM27" i="17"/>
  <c r="AM28" i="17"/>
  <c r="AM29" i="17"/>
  <c r="AM30" i="17"/>
  <c r="AM31" i="17"/>
  <c r="AM32" i="17"/>
  <c r="AL13" i="17"/>
  <c r="AL14" i="17"/>
  <c r="AL15" i="17"/>
  <c r="AL16" i="17"/>
  <c r="AL17" i="17"/>
  <c r="AL18" i="17"/>
  <c r="AL19" i="17"/>
  <c r="AL20" i="17"/>
  <c r="AL21" i="17"/>
  <c r="AL22" i="17"/>
  <c r="AL23" i="17"/>
  <c r="AL24" i="17"/>
  <c r="AL25" i="17"/>
  <c r="AL26" i="17"/>
  <c r="AL27" i="17"/>
  <c r="AL28" i="17"/>
  <c r="AL29" i="17"/>
  <c r="AL30" i="17"/>
  <c r="AL31" i="17"/>
  <c r="AL32" i="17"/>
  <c r="AK13" i="17"/>
  <c r="AK14" i="17"/>
  <c r="AK15" i="17"/>
  <c r="AK16" i="17"/>
  <c r="AK17" i="17"/>
  <c r="AK18" i="17"/>
  <c r="AK19" i="17"/>
  <c r="AK20" i="17"/>
  <c r="AK21" i="17"/>
  <c r="AK22" i="17"/>
  <c r="AK23" i="17"/>
  <c r="AK24" i="17"/>
  <c r="AK25" i="17"/>
  <c r="AK26" i="17"/>
  <c r="AK27" i="17"/>
  <c r="AK28" i="17"/>
  <c r="AK29" i="17"/>
  <c r="AK30" i="17"/>
  <c r="AK31" i="17"/>
  <c r="AK32" i="17"/>
  <c r="AJ13" i="17"/>
  <c r="AJ14" i="17"/>
  <c r="AJ15" i="17"/>
  <c r="AJ16" i="17"/>
  <c r="AJ17" i="17"/>
  <c r="AJ18" i="17"/>
  <c r="AJ19" i="17"/>
  <c r="AJ20" i="17"/>
  <c r="AJ21" i="17"/>
  <c r="AJ22" i="17"/>
  <c r="AJ23" i="17"/>
  <c r="AJ24" i="17"/>
  <c r="AJ25" i="17"/>
  <c r="AJ26" i="17"/>
  <c r="AJ27" i="17"/>
  <c r="AJ28" i="17"/>
  <c r="AJ29" i="17"/>
  <c r="AJ30" i="17"/>
  <c r="AJ31" i="17"/>
  <c r="AJ32" i="17"/>
  <c r="AI13" i="17"/>
  <c r="AI14" i="17"/>
  <c r="AI15" i="17"/>
  <c r="AI16" i="17"/>
  <c r="AI17" i="17"/>
  <c r="AI18" i="17"/>
  <c r="AI19" i="17"/>
  <c r="AI20" i="17"/>
  <c r="AI21" i="17"/>
  <c r="AI22" i="17"/>
  <c r="AI23" i="17"/>
  <c r="AI24" i="17"/>
  <c r="AI25" i="17"/>
  <c r="AI26" i="17"/>
  <c r="AI27" i="17"/>
  <c r="AI28" i="17"/>
  <c r="AI29" i="17"/>
  <c r="AI30" i="17"/>
  <c r="AI31" i="17"/>
  <c r="AI32" i="17"/>
  <c r="AG13" i="17"/>
  <c r="AG14" i="17"/>
  <c r="AG15" i="17"/>
  <c r="AG16" i="17"/>
  <c r="AG17" i="17"/>
  <c r="AG18" i="17"/>
  <c r="AG19" i="17"/>
  <c r="AG20" i="17"/>
  <c r="AG21" i="17"/>
  <c r="AG22" i="17"/>
  <c r="AG23" i="17"/>
  <c r="AG24" i="17"/>
  <c r="AG25" i="17"/>
  <c r="AG26" i="17"/>
  <c r="AG27" i="17"/>
  <c r="AG28" i="17"/>
  <c r="AG29" i="17"/>
  <c r="AG30" i="17"/>
  <c r="AG31" i="17"/>
  <c r="AG32" i="17"/>
  <c r="AH13" i="17"/>
  <c r="AH14" i="17"/>
  <c r="AH15" i="17"/>
  <c r="AH16" i="17"/>
  <c r="AH17" i="17"/>
  <c r="AH18" i="17"/>
  <c r="AH19" i="17"/>
  <c r="AH20" i="17"/>
  <c r="AH21" i="17"/>
  <c r="AH22" i="17"/>
  <c r="AH23" i="17"/>
  <c r="AH24" i="17"/>
  <c r="AH25" i="17"/>
  <c r="AH26" i="17"/>
  <c r="AH27" i="17"/>
  <c r="AH28" i="17"/>
  <c r="AH29" i="17"/>
  <c r="AH30" i="17"/>
  <c r="AH31" i="17"/>
  <c r="AH32" i="17"/>
  <c r="AD13" i="17"/>
  <c r="AD14" i="17"/>
  <c r="AD15" i="17"/>
  <c r="AD16" i="17"/>
  <c r="AD17" i="17"/>
  <c r="AD18" i="17"/>
  <c r="AD19" i="17"/>
  <c r="AD20" i="17"/>
  <c r="AD21" i="17"/>
  <c r="AD22" i="17"/>
  <c r="AD23" i="17"/>
  <c r="AD24" i="17"/>
  <c r="AD25" i="17"/>
  <c r="AD26" i="17"/>
  <c r="AD27" i="17"/>
  <c r="AD28" i="17"/>
  <c r="AD29" i="17"/>
  <c r="AD30" i="17"/>
  <c r="AD31" i="17"/>
  <c r="AD32" i="17"/>
  <c r="W13" i="17"/>
  <c r="W14" i="17"/>
  <c r="W15" i="17"/>
  <c r="W16" i="17"/>
  <c r="W17" i="17"/>
  <c r="W18" i="17"/>
  <c r="W19" i="17"/>
  <c r="W20" i="17"/>
  <c r="W21" i="17"/>
  <c r="W22" i="17"/>
  <c r="W23" i="17"/>
  <c r="W24" i="17"/>
  <c r="W25" i="17"/>
  <c r="W26" i="17"/>
  <c r="W27" i="17"/>
  <c r="W28" i="17"/>
  <c r="W29" i="17"/>
  <c r="W30" i="17"/>
  <c r="W31" i="17"/>
  <c r="W32" i="17"/>
  <c r="V13" i="17"/>
  <c r="V14" i="17"/>
  <c r="V15" i="17"/>
  <c r="V16" i="17"/>
  <c r="V17" i="17"/>
  <c r="V18" i="17"/>
  <c r="V19" i="17"/>
  <c r="V20" i="17"/>
  <c r="V21" i="17"/>
  <c r="V22" i="17"/>
  <c r="V23" i="17"/>
  <c r="V24" i="17"/>
  <c r="V25" i="17"/>
  <c r="V26" i="17"/>
  <c r="V27" i="17"/>
  <c r="V28" i="17"/>
  <c r="V29" i="17"/>
  <c r="V30" i="17"/>
  <c r="V31" i="17"/>
  <c r="V32" i="17"/>
  <c r="U13" i="17"/>
  <c r="U14" i="17"/>
  <c r="U15" i="17"/>
  <c r="U16" i="17"/>
  <c r="U17" i="17"/>
  <c r="U18" i="17"/>
  <c r="U19" i="17"/>
  <c r="U20" i="17"/>
  <c r="U21" i="17"/>
  <c r="U22" i="17"/>
  <c r="U23" i="17"/>
  <c r="U24" i="17"/>
  <c r="U25" i="17"/>
  <c r="U26" i="17"/>
  <c r="U27" i="17"/>
  <c r="U28" i="17"/>
  <c r="U29" i="17"/>
  <c r="U30" i="17"/>
  <c r="U31" i="17"/>
  <c r="U32" i="17"/>
  <c r="T13" i="17"/>
  <c r="T14" i="17"/>
  <c r="T15" i="17"/>
  <c r="T16" i="17"/>
  <c r="T17" i="17"/>
  <c r="T18" i="17"/>
  <c r="T19" i="17"/>
  <c r="T20" i="17"/>
  <c r="T21" i="17"/>
  <c r="T22" i="17"/>
  <c r="T23" i="17"/>
  <c r="T24" i="17"/>
  <c r="T25" i="17"/>
  <c r="T26" i="17"/>
  <c r="T27" i="17"/>
  <c r="T28" i="17"/>
  <c r="T29" i="17"/>
  <c r="T30" i="17"/>
  <c r="T31" i="17"/>
  <c r="T32" i="17"/>
  <c r="R13" i="17"/>
  <c r="R14" i="17"/>
  <c r="R15" i="17"/>
  <c r="R16" i="17"/>
  <c r="R17" i="17"/>
  <c r="R18" i="17"/>
  <c r="R19" i="17"/>
  <c r="R20" i="17"/>
  <c r="R21" i="17"/>
  <c r="R22" i="17"/>
  <c r="R23" i="17"/>
  <c r="R24" i="17"/>
  <c r="R25" i="17"/>
  <c r="R26" i="17"/>
  <c r="R27" i="17"/>
  <c r="R28" i="17"/>
  <c r="R29" i="17"/>
  <c r="R30" i="17"/>
  <c r="R31" i="17"/>
  <c r="R32" i="17"/>
  <c r="Q13" i="17"/>
  <c r="Q14" i="17"/>
  <c r="Q15" i="17"/>
  <c r="Q16" i="17"/>
  <c r="Q17" i="17"/>
  <c r="Q18" i="17"/>
  <c r="Q19" i="17"/>
  <c r="Q20" i="17"/>
  <c r="Q21" i="17"/>
  <c r="Q22" i="17"/>
  <c r="Q23" i="17"/>
  <c r="Q24" i="17"/>
  <c r="Q25" i="17"/>
  <c r="Q26" i="17"/>
  <c r="Q27" i="17"/>
  <c r="Q28" i="17"/>
  <c r="Q29" i="17"/>
  <c r="Q30" i="17"/>
  <c r="Q31" i="17"/>
  <c r="Q32" i="17"/>
  <c r="P13" i="17"/>
  <c r="P14" i="17"/>
  <c r="P15" i="17"/>
  <c r="P16" i="17"/>
  <c r="P17" i="17"/>
  <c r="P18" i="17"/>
  <c r="P19" i="17"/>
  <c r="P20" i="17"/>
  <c r="P21" i="17"/>
  <c r="P22" i="17"/>
  <c r="P23" i="17"/>
  <c r="P24" i="17"/>
  <c r="P25" i="17"/>
  <c r="P26" i="17"/>
  <c r="P27" i="17"/>
  <c r="P28" i="17"/>
  <c r="P29" i="17"/>
  <c r="P30" i="17"/>
  <c r="P31" i="17"/>
  <c r="P32" i="17"/>
  <c r="N13" i="17"/>
  <c r="N14" i="17"/>
  <c r="N15" i="17"/>
  <c r="N16" i="17"/>
  <c r="N17" i="17"/>
  <c r="N18" i="17"/>
  <c r="N19" i="17"/>
  <c r="N20" i="17"/>
  <c r="N21" i="17"/>
  <c r="N22" i="17"/>
  <c r="N23" i="17"/>
  <c r="N24" i="17"/>
  <c r="N25" i="17"/>
  <c r="N26" i="17"/>
  <c r="N27" i="17"/>
  <c r="N28" i="17"/>
  <c r="N29" i="17"/>
  <c r="N30" i="17"/>
  <c r="N31" i="17"/>
  <c r="N32" i="17"/>
  <c r="BV7" i="17"/>
  <c r="BV8" i="17"/>
  <c r="BV9" i="17"/>
  <c r="BV10" i="17"/>
  <c r="BV11" i="17"/>
  <c r="BV12" i="17"/>
  <c r="BU7" i="17"/>
  <c r="BU8" i="17"/>
  <c r="BU9" i="17"/>
  <c r="BU10" i="17"/>
  <c r="BU11" i="17"/>
  <c r="BU12" i="17"/>
  <c r="BT7" i="17"/>
  <c r="BT8" i="17"/>
  <c r="BT9" i="17"/>
  <c r="BT10" i="17"/>
  <c r="BT11" i="17"/>
  <c r="BT12" i="17"/>
  <c r="BS7" i="17"/>
  <c r="BS8" i="17"/>
  <c r="BS9" i="17"/>
  <c r="BS10" i="17"/>
  <c r="BS11" i="17"/>
  <c r="BS12" i="17"/>
  <c r="BR7" i="17"/>
  <c r="BR8" i="17"/>
  <c r="BR9" i="17"/>
  <c r="BR10" i="17"/>
  <c r="BR11" i="17"/>
  <c r="BR12" i="17"/>
  <c r="BQ7" i="17"/>
  <c r="BQ8" i="17"/>
  <c r="BQ9" i="17"/>
  <c r="BQ10" i="17"/>
  <c r="BQ11" i="17"/>
  <c r="BQ12" i="17"/>
  <c r="BP7" i="17"/>
  <c r="BP8" i="17"/>
  <c r="BP9" i="17"/>
  <c r="BP10" i="17"/>
  <c r="BP11" i="17"/>
  <c r="BP12" i="17"/>
  <c r="BO7" i="17"/>
  <c r="BO8" i="17"/>
  <c r="BO9" i="17"/>
  <c r="BO10" i="17"/>
  <c r="BO11" i="17"/>
  <c r="BO12" i="17"/>
  <c r="BN7" i="17"/>
  <c r="BN8" i="17"/>
  <c r="BN9" i="17"/>
  <c r="BN10" i="17"/>
  <c r="BN11" i="17"/>
  <c r="BN12" i="17"/>
  <c r="BM7" i="17"/>
  <c r="BM8" i="17"/>
  <c r="BM9" i="17"/>
  <c r="BM10" i="17"/>
  <c r="BM11" i="17"/>
  <c r="BM12" i="17"/>
  <c r="BL7" i="17"/>
  <c r="BL8" i="17"/>
  <c r="BL9" i="17"/>
  <c r="BL10" i="17"/>
  <c r="BL11" i="17"/>
  <c r="BL12" i="17"/>
  <c r="BK7" i="17"/>
  <c r="BK8" i="17"/>
  <c r="BK9" i="17"/>
  <c r="BK10" i="17"/>
  <c r="BK11" i="17"/>
  <c r="BK12" i="17"/>
  <c r="BJ7" i="17"/>
  <c r="BJ8" i="17"/>
  <c r="BJ9" i="17"/>
  <c r="BJ10" i="17"/>
  <c r="BJ11" i="17"/>
  <c r="BJ12" i="17"/>
  <c r="BI7" i="17"/>
  <c r="BI8" i="17"/>
  <c r="BI9" i="17"/>
  <c r="BI10" i="17"/>
  <c r="BI11" i="17"/>
  <c r="BI12" i="17"/>
  <c r="BH7" i="17"/>
  <c r="BH8" i="17"/>
  <c r="BH9" i="17"/>
  <c r="BH10" i="17"/>
  <c r="BH11" i="17"/>
  <c r="BH12" i="17"/>
  <c r="BG7" i="17"/>
  <c r="BG8" i="17"/>
  <c r="BG9" i="17"/>
  <c r="BG10" i="17"/>
  <c r="BG11" i="17"/>
  <c r="BG12" i="17"/>
  <c r="BF7" i="17"/>
  <c r="BF8" i="17"/>
  <c r="BF9" i="17"/>
  <c r="BF10" i="17"/>
  <c r="BF11" i="17"/>
  <c r="BF12" i="17"/>
  <c r="BE7" i="17"/>
  <c r="BE8" i="17"/>
  <c r="BE9" i="17"/>
  <c r="BE10" i="17"/>
  <c r="BE11" i="17"/>
  <c r="BE12" i="17"/>
  <c r="BD7" i="17"/>
  <c r="BD8" i="17"/>
  <c r="BD9" i="17"/>
  <c r="BD10" i="17"/>
  <c r="BD11" i="17"/>
  <c r="BD12" i="17"/>
  <c r="BC7" i="17"/>
  <c r="BC8" i="17"/>
  <c r="BC9" i="17"/>
  <c r="BC10" i="17"/>
  <c r="BC11" i="17"/>
  <c r="BC12" i="17"/>
  <c r="BB7" i="17"/>
  <c r="BB8" i="17"/>
  <c r="BB9" i="17"/>
  <c r="BB10" i="17"/>
  <c r="BB11" i="17"/>
  <c r="BB12" i="17"/>
  <c r="BA7" i="17"/>
  <c r="BA8" i="17"/>
  <c r="BA9" i="17"/>
  <c r="BA10" i="17"/>
  <c r="BA11" i="17"/>
  <c r="BA12" i="17"/>
  <c r="AZ7" i="17"/>
  <c r="AZ8" i="17"/>
  <c r="AZ9" i="17"/>
  <c r="AZ10" i="17"/>
  <c r="AZ11" i="17"/>
  <c r="AZ12" i="17"/>
  <c r="AY7" i="17"/>
  <c r="AY8" i="17"/>
  <c r="AY9" i="17"/>
  <c r="AY10" i="17"/>
  <c r="AY11" i="17"/>
  <c r="AY12" i="17"/>
  <c r="AX7" i="17"/>
  <c r="AX8" i="17"/>
  <c r="AX9" i="17"/>
  <c r="AX10" i="17"/>
  <c r="AX11" i="17"/>
  <c r="AX12" i="17"/>
  <c r="AW7" i="17"/>
  <c r="AW8" i="17"/>
  <c r="AW9" i="17"/>
  <c r="AW10" i="17"/>
  <c r="AW11" i="17"/>
  <c r="AW12" i="17"/>
  <c r="AV7" i="17"/>
  <c r="AV8" i="17"/>
  <c r="AV9" i="17"/>
  <c r="AV10" i="17"/>
  <c r="AV11" i="17"/>
  <c r="AV12" i="17"/>
  <c r="AU7" i="17"/>
  <c r="AU8" i="17"/>
  <c r="AU9" i="17"/>
  <c r="AU10" i="17"/>
  <c r="AU11" i="17"/>
  <c r="AU12" i="17"/>
  <c r="AT7" i="17"/>
  <c r="AT8" i="17"/>
  <c r="AT9" i="17"/>
  <c r="AT10" i="17"/>
  <c r="AT11" i="17"/>
  <c r="AT12" i="17"/>
  <c r="AS7" i="17"/>
  <c r="AS8" i="17"/>
  <c r="AS9" i="17"/>
  <c r="AS10" i="17"/>
  <c r="AS11" i="17"/>
  <c r="AS12" i="17"/>
  <c r="AR7" i="17"/>
  <c r="AR8" i="17"/>
  <c r="AR9" i="17"/>
  <c r="AR10" i="17"/>
  <c r="AR11" i="17"/>
  <c r="AR12" i="17"/>
  <c r="AQ7" i="17"/>
  <c r="AQ8" i="17"/>
  <c r="AQ9" i="17"/>
  <c r="AQ10" i="17"/>
  <c r="AQ11" i="17"/>
  <c r="AQ12" i="17"/>
  <c r="AP7" i="17"/>
  <c r="AP8" i="17"/>
  <c r="AP9" i="17"/>
  <c r="AP10" i="17"/>
  <c r="AP11" i="17"/>
  <c r="AP12" i="17"/>
  <c r="AO7" i="17"/>
  <c r="AO8" i="17"/>
  <c r="AO9" i="17"/>
  <c r="AO10" i="17"/>
  <c r="AO11" i="17"/>
  <c r="AO12" i="17"/>
  <c r="AN7" i="17"/>
  <c r="AN8" i="17"/>
  <c r="AN9" i="17"/>
  <c r="AN10" i="17"/>
  <c r="AN11" i="17"/>
  <c r="AN12" i="17"/>
  <c r="AM7" i="17"/>
  <c r="AM8" i="17"/>
  <c r="AM9" i="17"/>
  <c r="AM10" i="17"/>
  <c r="AM11" i="17"/>
  <c r="AM12" i="17"/>
  <c r="AL7" i="17"/>
  <c r="AL8" i="17"/>
  <c r="AL9" i="17"/>
  <c r="AL10" i="17"/>
  <c r="AL11" i="17"/>
  <c r="AL12" i="17"/>
  <c r="AK7" i="17"/>
  <c r="AK8" i="17"/>
  <c r="AK9" i="17"/>
  <c r="AK10" i="17"/>
  <c r="AK11" i="17"/>
  <c r="AK12" i="17"/>
  <c r="AJ7" i="17"/>
  <c r="AJ8" i="17"/>
  <c r="AJ9" i="17"/>
  <c r="AJ10" i="17"/>
  <c r="AJ11" i="17"/>
  <c r="AJ12" i="17"/>
  <c r="AI7" i="17"/>
  <c r="AI8" i="17"/>
  <c r="AI9" i="17"/>
  <c r="AI10" i="17"/>
  <c r="AI11" i="17"/>
  <c r="AI12" i="17"/>
  <c r="AG7" i="17"/>
  <c r="AG8" i="17"/>
  <c r="AG9" i="17"/>
  <c r="AG10" i="17"/>
  <c r="AG11" i="17"/>
  <c r="AG12" i="17"/>
  <c r="AH7" i="17"/>
  <c r="AH8" i="17"/>
  <c r="AH9" i="17"/>
  <c r="AH10" i="17"/>
  <c r="AH11" i="17"/>
  <c r="AH12" i="17"/>
  <c r="AD7" i="17"/>
  <c r="AD8" i="17"/>
  <c r="AD9" i="17"/>
  <c r="AD10" i="17"/>
  <c r="AD11" i="17"/>
  <c r="AD12" i="17"/>
  <c r="W7" i="17"/>
  <c r="W8" i="17"/>
  <c r="W9" i="17"/>
  <c r="W10" i="17"/>
  <c r="W11" i="17"/>
  <c r="W12" i="17"/>
  <c r="V7" i="17"/>
  <c r="V8" i="17"/>
  <c r="V9" i="17"/>
  <c r="V10" i="17"/>
  <c r="V11" i="17"/>
  <c r="V12" i="17"/>
  <c r="U7" i="17"/>
  <c r="U8" i="17"/>
  <c r="U9" i="17"/>
  <c r="U10" i="17"/>
  <c r="U11" i="17"/>
  <c r="U12" i="17"/>
  <c r="T7" i="17"/>
  <c r="T8" i="17"/>
  <c r="T9" i="17"/>
  <c r="T10" i="17"/>
  <c r="T11" i="17"/>
  <c r="T12" i="17"/>
  <c r="R7" i="17"/>
  <c r="R8" i="17"/>
  <c r="R9" i="17"/>
  <c r="R10" i="17"/>
  <c r="R11" i="17"/>
  <c r="R12" i="17"/>
  <c r="Q7" i="17"/>
  <c r="Q8" i="17"/>
  <c r="Q9" i="17"/>
  <c r="Q10" i="17"/>
  <c r="Q11" i="17"/>
  <c r="Q12" i="17"/>
  <c r="P7" i="17"/>
  <c r="P8" i="17"/>
  <c r="P9" i="17"/>
  <c r="P10" i="17"/>
  <c r="P11" i="17"/>
  <c r="P12" i="17"/>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M9" i="14" l="1"/>
  <c r="S11" i="14" a="1"/>
  <c r="S11" i="14" s="1"/>
  <c r="C5" i="14" s="1"/>
  <c r="N10" i="17"/>
  <c r="N8" i="17"/>
  <c r="N9" i="17"/>
  <c r="C8" i="14"/>
  <c r="Z4" i="13" s="1"/>
  <c r="N7" i="17"/>
  <c r="C7" i="14"/>
  <c r="V4" i="13" s="1"/>
  <c r="C6" i="14"/>
  <c r="R4" i="13" s="1"/>
  <c r="K9" i="14"/>
  <c r="I9" i="14"/>
  <c r="N12" i="17"/>
  <c r="N11" i="17"/>
  <c r="B2" i="13" l="1"/>
  <c r="L37" i="7"/>
  <c r="I10" i="7"/>
  <c r="B2"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<sst xmlns="http://schemas.openxmlformats.org/spreadsheetml/2006/main" count="3329" uniqueCount="2256">
  <si>
    <t>日</t>
    <rPh sb="0" eb="1">
      <t>ニチ</t>
    </rPh>
    <phoneticPr fontId="1"/>
  </si>
  <si>
    <t>Ⅰ．貴企業の概要</t>
    <rPh sb="2" eb="3">
      <t>キ</t>
    </rPh>
    <rPh sb="3" eb="5">
      <t>キギョウ</t>
    </rPh>
    <rPh sb="6" eb="8">
      <t>ガイヨウ</t>
    </rPh>
    <phoneticPr fontId="1"/>
  </si>
  <si>
    <t>㎡</t>
  </si>
  <si>
    <t>1.　劣化や壊れた部位の更新・修繕</t>
    <phoneticPr fontId="1"/>
  </si>
  <si>
    <t xml:space="preserve">
</t>
    <phoneticPr fontId="1"/>
  </si>
  <si>
    <t xml:space="preserve">
</t>
    <phoneticPr fontId="1"/>
  </si>
  <si>
    <t>2.　なし</t>
  </si>
  <si>
    <t>1.　あり</t>
  </si>
  <si>
    <t xml:space="preserve">
</t>
    <phoneticPr fontId="1"/>
  </si>
  <si>
    <t>5.　その他</t>
    <phoneticPr fontId="1"/>
  </si>
  <si>
    <t>4.　軽量鉄骨造　　</t>
    <phoneticPr fontId="1"/>
  </si>
  <si>
    <t>3.　重量鉄骨造</t>
    <phoneticPr fontId="1"/>
  </si>
  <si>
    <t>2.　コンクリート系構造（RC、SRC、CBなど）　</t>
    <phoneticPr fontId="1"/>
  </si>
  <si>
    <t>1.　木造</t>
  </si>
  <si>
    <t>1.　公共</t>
    <phoneticPr fontId="1"/>
  </si>
  <si>
    <t>6.　発注者
　</t>
    <phoneticPr fontId="1"/>
  </si>
  <si>
    <t>4.　工　期</t>
    <phoneticPr fontId="1"/>
  </si>
  <si>
    <t>　１件目</t>
    <phoneticPr fontId="1"/>
  </si>
  <si>
    <t>2.  個人</t>
    <rPh sb="4" eb="6">
      <t>コジン</t>
    </rPh>
    <phoneticPr fontId="1"/>
  </si>
  <si>
    <t>3.　管理組合</t>
    <phoneticPr fontId="1"/>
  </si>
  <si>
    <t>4.　民間企業等</t>
    <phoneticPr fontId="1"/>
  </si>
  <si>
    <t>7.　主な構造</t>
    <phoneticPr fontId="1"/>
  </si>
  <si>
    <t>9.　用途変更の有無</t>
    <phoneticPr fontId="1"/>
  </si>
  <si>
    <t>10.　新築した年</t>
    <phoneticPr fontId="1"/>
  </si>
  <si>
    <t>12.　工事種類</t>
    <phoneticPr fontId="1"/>
  </si>
  <si>
    <t>＜連絡先＞</t>
    <rPh sb="1" eb="4">
      <t>レンラクサキ</t>
    </rPh>
    <phoneticPr fontId="1"/>
  </si>
  <si>
    <t>記入者氏名</t>
    <rPh sb="0" eb="2">
      <t>キニュウ</t>
    </rPh>
    <rPh sb="2" eb="3">
      <t>シャ</t>
    </rPh>
    <rPh sb="3" eb="5">
      <t>シメイ</t>
    </rPh>
    <phoneticPr fontId="1"/>
  </si>
  <si>
    <t>建設業許可番号</t>
    <phoneticPr fontId="1"/>
  </si>
  <si>
    <t>所属部署名</t>
    <phoneticPr fontId="1"/>
  </si>
  <si>
    <t>企　業　名　称</t>
    <rPh sb="0" eb="1">
      <t>キ</t>
    </rPh>
    <rPh sb="2" eb="3">
      <t>ギョウ</t>
    </rPh>
    <rPh sb="4" eb="5">
      <t>メイ</t>
    </rPh>
    <rPh sb="6" eb="7">
      <t>ショウ</t>
    </rPh>
    <phoneticPr fontId="1"/>
  </si>
  <si>
    <t>電話番号</t>
    <rPh sb="0" eb="2">
      <t>デンワ</t>
    </rPh>
    <rPh sb="2" eb="4">
      <t>バンゴウ</t>
    </rPh>
    <phoneticPr fontId="1"/>
  </si>
  <si>
    <t>所　　在　　地</t>
    <phoneticPr fontId="1"/>
  </si>
  <si>
    <t>FAX番号</t>
    <rPh sb="3" eb="5">
      <t>バンゴウ</t>
    </rPh>
    <phoneticPr fontId="1"/>
  </si>
  <si>
    <t>工　事　種　類</t>
    <rPh sb="0" eb="1">
      <t>タクミ</t>
    </rPh>
    <rPh sb="2" eb="3">
      <t>コト</t>
    </rPh>
    <rPh sb="4" eb="5">
      <t>シュ</t>
    </rPh>
    <rPh sb="6" eb="7">
      <t>タグイ</t>
    </rPh>
    <phoneticPr fontId="1"/>
  </si>
  <si>
    <t>元請受注件数</t>
  </si>
  <si>
    <t>①　増　築　工　事</t>
    <phoneticPr fontId="1"/>
  </si>
  <si>
    <t>9.　不明</t>
    <phoneticPr fontId="1"/>
  </si>
  <si>
    <t>都道府県</t>
  </si>
  <si>
    <t>市区町村</t>
    <phoneticPr fontId="1"/>
  </si>
  <si>
    <t xml:space="preserve">2.　施　工　地
    　（市区町村名までで結構です）
</t>
    <phoneticPr fontId="1"/>
  </si>
  <si>
    <t>市区町村</t>
    <phoneticPr fontId="1"/>
  </si>
  <si>
    <t>9.　不明</t>
    <phoneticPr fontId="1"/>
  </si>
  <si>
    <t>1.　事務所</t>
    <phoneticPr fontId="1"/>
  </si>
  <si>
    <t>2.　飲食店</t>
    <phoneticPr fontId="1"/>
  </si>
  <si>
    <t>3.　物販店舗</t>
    <phoneticPr fontId="1"/>
  </si>
  <si>
    <r>
      <t>4.　生産施設</t>
    </r>
    <r>
      <rPr>
        <sz val="11"/>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</si>
  <si>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</si>
  <si>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</si>
  <si>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</si>
  <si>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</si>
  <si>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</si>
  <si>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</si>
  <si>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11.　住宅</t>
    <rPh sb="4" eb="6">
      <t>ジュウタク</t>
    </rPh>
    <phoneticPr fontId="1"/>
  </si>
  <si>
    <r>
      <t>4.　生産施設</t>
    </r>
    <r>
      <rPr>
        <sz val="9"/>
        <rFont val="ＭＳ Ｐゴシック"/>
        <family val="3"/>
        <charset val="128"/>
      </rPr>
      <t>　(工場、作業場)</t>
    </r>
    <phoneticPr fontId="1"/>
  </si>
  <si>
    <t>1. 基礎、躯体</t>
    <phoneticPr fontId="1"/>
  </si>
  <si>
    <t>2. 屋根</t>
    <phoneticPr fontId="1"/>
  </si>
  <si>
    <t>3. 外壁</t>
    <phoneticPr fontId="1"/>
  </si>
  <si>
    <t>4. 内装</t>
    <phoneticPr fontId="1"/>
  </si>
  <si>
    <t>5. 建具</t>
    <phoneticPr fontId="1"/>
  </si>
  <si>
    <t>&lt;建　築&gt;</t>
    <phoneticPr fontId="1"/>
  </si>
  <si>
    <t>&lt;設　備&gt;</t>
    <phoneticPr fontId="1"/>
  </si>
  <si>
    <t>9.　給湯設備</t>
    <phoneticPr fontId="1"/>
  </si>
  <si>
    <t>10.　照明設備</t>
    <phoneticPr fontId="1"/>
  </si>
  <si>
    <t>11.　昇降機設備</t>
    <phoneticPr fontId="1"/>
  </si>
  <si>
    <t>13.　コージェネレーションシステム</t>
  </si>
  <si>
    <r>
      <t>4.　生産施設(</t>
    </r>
    <r>
      <rPr>
        <sz val="11"/>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</si>
  <si>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</si>
  <si>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</si>
  <si>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</si>
  <si>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5" eb="26">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</si>
  <si>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</si>
  <si>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4.　昭和46～55年</t>
    </r>
    <r>
      <rPr>
        <sz val="12"/>
        <rFont val="ＭＳ Ｐゴシック"/>
        <family val="3"/>
        <charset val="128"/>
      </rPr>
      <t xml:space="preserve">
　   （1971～1980年）</t>
    </r>
    <rPh sb="3" eb="5">
      <t>ショウワ</t>
    </rPh>
    <rPh sb="26" eb="27">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</si>
  <si>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</si>
  <si>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</si>
  <si>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4.　生産施設</t>
    </r>
    <r>
      <rPr>
        <sz val="10"/>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</si>
  <si>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19" eb="20">
      <t>ネン</t>
    </rPh>
    <rPh sb="20" eb="22">
      <t>イゼン</t>
    </rPh>
    <phoneticPr fontId="1"/>
  </si>
  <si>
    <r>
      <t>2.　昭和26～35年</t>
    </r>
    <r>
      <rPr>
        <sz val="12"/>
        <rFont val="ＭＳ Ｐゴシック"/>
        <family val="3"/>
        <charset val="128"/>
      </rPr>
      <t xml:space="preserve">
　  （1951～1960年）</t>
    </r>
    <rPh sb="3" eb="5">
      <t>ショウワ</t>
    </rPh>
    <rPh sb="25" eb="26">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</si>
  <si>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</si>
  <si>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4" eb="25">
      <t>ネン</t>
    </rPh>
    <phoneticPr fontId="1"/>
  </si>
  <si>
    <r>
      <t>5.　昭和56～平成2年</t>
    </r>
    <r>
      <rPr>
        <sz val="12"/>
        <rFont val="ＭＳ Ｐゴシック"/>
        <family val="3"/>
        <charset val="128"/>
      </rPr>
      <t xml:space="preserve">
　  （1981～1990年）</t>
    </r>
    <rPh sb="3" eb="5">
      <t>ショウワ</t>
    </rPh>
    <rPh sb="8" eb="10">
      <t>ヘイセイ</t>
    </rPh>
    <rPh sb="26" eb="27">
      <t>ネン</t>
    </rPh>
    <phoneticPr fontId="1"/>
  </si>
  <si>
    <r>
      <t>4.　昭和46～55年</t>
    </r>
    <r>
      <rPr>
        <sz val="12"/>
        <rFont val="ＭＳ Ｐゴシック"/>
        <family val="3"/>
        <charset val="128"/>
      </rPr>
      <t xml:space="preserve">
　  （1971～1980年）</t>
    </r>
    <rPh sb="3" eb="5">
      <t>ショウワ</t>
    </rPh>
    <rPh sb="25" eb="26">
      <t>ネン</t>
    </rPh>
    <phoneticPr fontId="1"/>
  </si>
  <si>
    <r>
      <t>7.　平成13～22年</t>
    </r>
    <r>
      <rPr>
        <sz val="12"/>
        <rFont val="ＭＳ Ｐゴシック"/>
        <family val="3"/>
        <charset val="128"/>
      </rPr>
      <t xml:space="preserve">
　  （2001～2010年）</t>
    </r>
    <rPh sb="25" eb="26">
      <t>ネン</t>
    </rPh>
    <phoneticPr fontId="1"/>
  </si>
  <si>
    <r>
      <t>8.　平成23年以降</t>
    </r>
    <r>
      <rPr>
        <sz val="12"/>
        <rFont val="ＭＳ Ｐゴシック"/>
        <family val="3"/>
        <charset val="128"/>
      </rPr>
      <t xml:space="preserve">
  　（2011年以降）</t>
    </r>
    <rPh sb="8" eb="10">
      <t>イコウ</t>
    </rPh>
    <rPh sb="19" eb="20">
      <t>ネン</t>
    </rPh>
    <rPh sb="20" eb="22">
      <t>イコウ</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</si>
  <si>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</si>
  <si>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</si>
  <si>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</si>
  <si>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</si>
  <si>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</si>
  <si>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</si>
  <si>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月</t>
    <rPh sb="0" eb="1">
      <t>ツキ</t>
    </rPh>
    <phoneticPr fontId="1"/>
  </si>
  <si>
    <t>年</t>
    <rPh sb="0" eb="1">
      <t>ネン</t>
    </rPh>
    <phoneticPr fontId="1"/>
  </si>
  <si>
    <t>2. 屋根</t>
    <phoneticPr fontId="1"/>
  </si>
  <si>
    <t>3. 外壁</t>
    <phoneticPr fontId="1"/>
  </si>
  <si>
    <t>4. 内装</t>
    <phoneticPr fontId="1"/>
  </si>
  <si>
    <t>5. 建具</t>
    <phoneticPr fontId="1"/>
  </si>
  <si>
    <t>6. その他建築</t>
    <phoneticPr fontId="1"/>
  </si>
  <si>
    <t>&lt;設　備&gt;</t>
  </si>
  <si>
    <t>8. 電気設備</t>
  </si>
  <si>
    <t>7. 防災関係設備</t>
  </si>
  <si>
    <t>9. 中央監視設備</t>
  </si>
  <si>
    <t>10. 昇降機設備</t>
    <phoneticPr fontId="1"/>
  </si>
  <si>
    <t>11. 空気調和・換気設備</t>
    <phoneticPr fontId="1"/>
  </si>
  <si>
    <t>13. 廃棄物処理設備</t>
  </si>
  <si>
    <t>14. 太陽光発電設備</t>
    <phoneticPr fontId="1"/>
  </si>
  <si>
    <t>15. その他設備</t>
  </si>
  <si>
    <t>12. 給水・給湯・排水・衛生器具設備</t>
  </si>
  <si>
    <t>16. 外構</t>
  </si>
  <si>
    <t>17. その他</t>
    <phoneticPr fontId="1"/>
  </si>
  <si>
    <t>5.　防災・防犯・安全性向上</t>
  </si>
  <si>
    <t>3.　省エネルギー対策</t>
  </si>
  <si>
    <t>2.　増 床</t>
  </si>
  <si>
    <t>4.　高齢者・身体障害者対応</t>
  </si>
  <si>
    <t>6.　用途変更</t>
  </si>
  <si>
    <t>7.　耐震性向上</t>
  </si>
  <si>
    <t>8.　屋上緑化、壁面緑化</t>
    <phoneticPr fontId="1"/>
  </si>
  <si>
    <t>9.　アスベスト対策</t>
  </si>
  <si>
    <t>10. その他</t>
  </si>
  <si>
    <t>&lt;建　築&gt;</t>
    <phoneticPr fontId="1"/>
  </si>
  <si>
    <t>&lt;その他&gt;</t>
    <phoneticPr fontId="1"/>
  </si>
  <si>
    <t>5.　その他建築</t>
  </si>
  <si>
    <t>4.　外部建具</t>
    <phoneticPr fontId="1"/>
  </si>
  <si>
    <t>2.　外壁</t>
    <phoneticPr fontId="1"/>
  </si>
  <si>
    <t>6.　空気調和・冷暖房設備（中央熱源）</t>
    <phoneticPr fontId="1"/>
  </si>
  <si>
    <t>7.　空気調和・冷暖房設備（個別熱源）</t>
  </si>
  <si>
    <t>8.　換気設備</t>
  </si>
  <si>
    <t>10.　照明設備</t>
    <phoneticPr fontId="1"/>
  </si>
  <si>
    <t>12. 太陽光発電設備</t>
  </si>
  <si>
    <t>15.　その他設備</t>
    <phoneticPr fontId="1"/>
  </si>
  <si>
    <t>14.　BEMS・HEMS</t>
    <phoneticPr fontId="1"/>
  </si>
  <si>
    <t>3.　着工年月
    　（西  暦）</t>
    <phoneticPr fontId="1"/>
  </si>
  <si>
    <t>　2件目</t>
    <phoneticPr fontId="1"/>
  </si>
  <si>
    <t>対象期間</t>
    <rPh sb="0" eb="2">
      <t>タイショウ</t>
    </rPh>
    <rPh sb="2" eb="4">
      <t>キカン</t>
    </rPh>
    <phoneticPr fontId="1"/>
  </si>
  <si>
    <t>設問Ⅱ-Ⅳ題名</t>
    <rPh sb="0" eb="2">
      <t>セツモン</t>
    </rPh>
    <rPh sb="5" eb="7">
      <t>ダイメイ</t>
    </rPh>
    <phoneticPr fontId="1"/>
  </si>
  <si>
    <t>設問Ⅲ題名1</t>
    <rPh sb="0" eb="2">
      <t>セツモン</t>
    </rPh>
    <rPh sb="3" eb="5">
      <t>ダイメイ</t>
    </rPh>
    <phoneticPr fontId="1"/>
  </si>
  <si>
    <t>設問Ⅲ題名2</t>
    <rPh sb="0" eb="2">
      <t>セツモン</t>
    </rPh>
    <rPh sb="3" eb="5">
      <t>ダイメイ</t>
    </rPh>
    <phoneticPr fontId="1"/>
  </si>
  <si>
    <t>設問Ⅲ題名3</t>
    <rPh sb="0" eb="2">
      <t>セツモン</t>
    </rPh>
    <rPh sb="3" eb="5">
      <t>ダイメイ</t>
    </rPh>
    <phoneticPr fontId="1"/>
  </si>
  <si>
    <t>年度</t>
    <rPh sb="0" eb="2">
      <t>ネンド</t>
    </rPh>
    <phoneticPr fontId="1"/>
  </si>
  <si>
    <t>（</t>
    <phoneticPr fontId="1"/>
  </si>
  <si>
    <t>月</t>
    <rPh sb="0" eb="1">
      <t>ガツ</t>
    </rPh>
    <phoneticPr fontId="1"/>
  </si>
  <si>
    <t>受注分）</t>
    <rPh sb="0" eb="2">
      <t>ジュチュウ</t>
    </rPh>
    <rPh sb="2" eb="3">
      <t>ブン</t>
    </rPh>
    <phoneticPr fontId="1"/>
  </si>
  <si>
    <t>Ⅲ-6</t>
    <phoneticPr fontId="1"/>
  </si>
  <si>
    <t>Ⅲ-7</t>
    <phoneticPr fontId="1"/>
  </si>
  <si>
    <t>Ⅲ-8</t>
    <phoneticPr fontId="1"/>
  </si>
  <si>
    <t>Ⅲ-9</t>
    <phoneticPr fontId="1"/>
  </si>
  <si>
    <t>選択してください</t>
    <rPh sb="0" eb="2">
      <t>センタク</t>
    </rPh>
    <phoneticPr fontId="1"/>
  </si>
  <si>
    <t>◎</t>
    <phoneticPr fontId="1"/>
  </si>
  <si>
    <t>○</t>
    <phoneticPr fontId="1"/>
  </si>
  <si>
    <t>10.　その他の非住宅建築物</t>
  </si>
  <si>
    <t>Ⅳ-10</t>
    <phoneticPr fontId="1"/>
  </si>
  <si>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</si>
  <si>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</si>
  <si>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</si>
  <si>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</si>
  <si>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</si>
  <si>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</si>
  <si>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</si>
  <si>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</si>
  <si>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</si>
  <si>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</si>
  <si>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</si>
  <si>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</si>
  <si>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</si>
  <si>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</si>
  <si>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</si>
  <si>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</si>
  <si>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</si>
  <si>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</si>
  <si>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</si>
  <si>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</si>
  <si>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</si>
  <si>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</si>
  <si>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</si>
  <si>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</si>
  <si>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</si>
  <si>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</si>
  <si>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</si>
  <si>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</si>
  <si>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</si>
  <si>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</si>
  <si>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</si>
  <si>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</si>
  <si>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</si>
  <si>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</si>
  <si>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</si>
  <si>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</si>
  <si>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</si>
  <si>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</si>
  <si>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</si>
  <si>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</si>
  <si>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</si>
  <si>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</si>
  <si>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</si>
  <si>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</si>
  <si>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</si>
  <si>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</si>
  <si>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</si>
  <si>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</si>
  <si>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</si>
  <si>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</si>
  <si>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</si>
  <si>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</si>
  <si>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</si>
  <si>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</si>
  <si>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</si>
  <si>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</si>
  <si>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</si>
  <si>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</si>
  <si>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</si>
  <si>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</si>
  <si>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</si>
  <si>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</si>
  <si>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</si>
  <si>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</si>
  <si>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</si>
  <si>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</si>
  <si>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</si>
  <si>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</si>
  <si>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</si>
  <si>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</si>
  <si>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</si>
  <si>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</si>
  <si>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</si>
  <si>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</si>
  <si>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</si>
  <si>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</si>
  <si>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</si>
  <si>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</si>
  <si>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</si>
  <si>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</si>
  <si>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</si>
  <si>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</si>
  <si>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</si>
  <si>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</si>
  <si>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</si>
  <si>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</si>
  <si>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</si>
  <si>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</si>
  <si>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</si>
  <si>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</si>
  <si>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</si>
  <si>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</si>
  <si>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</si>
  <si>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</si>
  <si>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</si>
  <si>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</si>
  <si>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</si>
  <si>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</si>
  <si>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</si>
  <si>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</si>
  <si>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</si>
  <si>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</si>
  <si>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</si>
  <si>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</si>
  <si>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</si>
  <si>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</si>
  <si>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</si>
  <si>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</si>
  <si>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</si>
  <si>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</si>
  <si>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</si>
  <si>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</si>
  <si>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</si>
  <si>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</si>
  <si>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</si>
  <si>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</si>
  <si>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</si>
  <si>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</si>
  <si>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</si>
  <si>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</si>
  <si>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</si>
  <si>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</si>
  <si>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</si>
  <si>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</si>
  <si>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</si>
  <si>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</si>
  <si>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</si>
  <si>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</si>
  <si>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</si>
  <si>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</si>
  <si>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</si>
  <si>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</si>
  <si>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</si>
  <si>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</si>
  <si>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</si>
  <si>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</si>
  <si>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</si>
  <si>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</si>
  <si>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</si>
  <si>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</si>
  <si>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</si>
  <si>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</si>
  <si>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</si>
  <si>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</si>
  <si>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</si>
  <si>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</si>
  <si>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</si>
  <si>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</si>
  <si>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</si>
  <si>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</si>
  <si>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</si>
  <si>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</si>
  <si>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</si>
  <si>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</si>
  <si>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</si>
  <si>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</si>
  <si>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</si>
  <si>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</si>
  <si>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</si>
  <si>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</si>
  <si>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</si>
  <si>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</si>
  <si>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</si>
  <si>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</si>
  <si>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</si>
  <si>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</si>
  <si>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</si>
  <si>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</si>
  <si>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</si>
  <si>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</si>
  <si>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</si>
  <si>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</si>
  <si>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</si>
  <si>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</si>
  <si>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</si>
  <si>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</si>
  <si>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</si>
  <si>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</si>
  <si>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</si>
  <si>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</si>
  <si>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</si>
  <si>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</si>
  <si>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</si>
  <si>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</si>
  <si>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</si>
  <si>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</si>
  <si>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</si>
  <si>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</si>
  <si>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</si>
  <si>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</si>
  <si>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</si>
  <si>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</si>
  <si>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</si>
  <si>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</si>
  <si>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</si>
  <si>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</si>
  <si>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</si>
  <si>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</si>
  <si>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</si>
  <si>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</si>
  <si>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</si>
  <si>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</si>
  <si>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</si>
  <si>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</si>
  <si>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</si>
  <si>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</si>
  <si>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</si>
  <si>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</si>
  <si>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</si>
  <si>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</si>
  <si>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</si>
  <si>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</si>
  <si>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</si>
  <si>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</si>
  <si>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</si>
  <si>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</si>
  <si>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</si>
  <si>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</si>
  <si>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</si>
  <si>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</si>
  <si>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</si>
  <si>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</si>
  <si>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</si>
  <si>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</si>
  <si>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</si>
  <si>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</si>
  <si>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</si>
  <si>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</si>
  <si>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</si>
  <si>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</si>
  <si>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</si>
  <si>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</si>
  <si>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</si>
  <si>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</si>
  <si>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</si>
  <si>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</si>
  <si>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</si>
  <si>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</si>
  <si>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</si>
  <si>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</si>
  <si>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</si>
  <si>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</si>
  <si>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</si>
  <si>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</si>
  <si>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</si>
  <si>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</si>
  <si>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</si>
  <si>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</si>
  <si>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</si>
  <si>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</si>
  <si>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</si>
  <si>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</si>
  <si>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</si>
  <si>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</si>
  <si>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</si>
  <si>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</si>
  <si>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</si>
  <si>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</si>
  <si>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</si>
  <si>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</si>
  <si>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</si>
  <si>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</si>
  <si>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</si>
  <si>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</si>
  <si>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</si>
  <si>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</si>
  <si>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</si>
  <si>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</si>
  <si>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</si>
  <si>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</si>
  <si>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</si>
  <si>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</si>
  <si>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</si>
  <si>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</si>
  <si>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</si>
  <si>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</si>
  <si>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</si>
  <si>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</si>
  <si>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</si>
  <si>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</si>
  <si>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</si>
  <si>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</si>
  <si>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</si>
  <si>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</si>
  <si>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</si>
  <si>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</si>
  <si>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</si>
  <si>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</si>
  <si>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</si>
  <si>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</si>
  <si>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</si>
  <si>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</si>
  <si>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</si>
  <si>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</si>
  <si>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</si>
  <si>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</si>
  <si>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</si>
  <si>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</si>
  <si>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</si>
  <si>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</si>
  <si>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</si>
  <si>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</si>
  <si>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</si>
  <si>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</si>
  <si>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</si>
  <si>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</si>
  <si>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</si>
  <si>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</si>
  <si>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</si>
  <si>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</si>
  <si>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</si>
  <si>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</si>
  <si>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</si>
  <si>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</si>
  <si>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</si>
  <si>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</si>
  <si>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</si>
  <si>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</si>
  <si>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</si>
  <si>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</si>
  <si>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</si>
  <si>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</si>
  <si>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</si>
  <si>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</si>
  <si>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</si>
  <si>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</si>
  <si>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</si>
  <si>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</si>
  <si>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</si>
  <si>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</si>
  <si>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</si>
  <si>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</si>
  <si>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</si>
  <si>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</si>
  <si>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</si>
  <si>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</si>
  <si>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</si>
  <si>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</si>
  <si>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</si>
  <si>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</si>
  <si>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</si>
  <si>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</si>
  <si>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</si>
  <si>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</si>
  <si>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</si>
  <si>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</si>
  <si>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</si>
  <si>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</si>
  <si>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</si>
  <si>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</si>
  <si>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</si>
  <si>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</si>
  <si>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</si>
  <si>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</si>
  <si>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</si>
  <si>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</si>
  <si>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</si>
  <si>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</si>
  <si>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</si>
  <si>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</si>
  <si>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</si>
  <si>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</si>
  <si>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</si>
  <si>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</si>
  <si>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</si>
  <si>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</si>
  <si>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</si>
  <si>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</si>
  <si>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</si>
  <si>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</si>
  <si>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</si>
  <si>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</si>
  <si>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</si>
  <si>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</si>
  <si>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</si>
  <si>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</si>
  <si>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</si>
  <si>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</si>
  <si>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</si>
  <si>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</si>
  <si>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</si>
  <si>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</si>
  <si>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</si>
  <si>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</si>
  <si>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</si>
  <si>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</si>
  <si>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</si>
  <si>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</si>
  <si>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</si>
  <si>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</si>
  <si>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</si>
  <si>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</si>
  <si>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</si>
  <si>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</si>
  <si>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</si>
  <si>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</si>
  <si>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</si>
  <si>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</si>
  <si>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</si>
  <si>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</si>
  <si>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</si>
  <si>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</si>
  <si>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</si>
  <si>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</si>
  <si>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</si>
  <si>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</si>
  <si>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</si>
  <si>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</si>
  <si>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</si>
  <si>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</si>
  <si>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</si>
  <si>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</si>
  <si>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</si>
  <si>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</si>
  <si>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</si>
  <si>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</si>
  <si>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</si>
  <si>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</si>
  <si>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</si>
  <si>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</si>
  <si>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</si>
  <si>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</si>
  <si>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</si>
  <si>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</si>
  <si>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</si>
  <si>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</si>
  <si>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</si>
  <si>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</si>
  <si>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</si>
  <si>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</si>
  <si>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</si>
  <si>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</si>
  <si>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</si>
  <si>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</si>
  <si>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</si>
  <si>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</si>
  <si>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</si>
  <si>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</si>
  <si>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</si>
  <si>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</si>
  <si>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</si>
  <si>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</si>
  <si>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</si>
  <si>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</si>
  <si>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</si>
  <si>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</si>
  <si>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</si>
  <si>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</si>
  <si>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</si>
  <si>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</si>
  <si>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</si>
  <si>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</si>
  <si>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</si>
  <si>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</si>
  <si>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</si>
  <si>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</si>
  <si>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</si>
  <si>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</si>
  <si>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</si>
  <si>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</si>
  <si>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</si>
  <si>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</si>
  <si>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</si>
  <si>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</si>
  <si>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</si>
  <si>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</si>
  <si>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</si>
  <si>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</si>
  <si>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</si>
  <si>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</si>
  <si>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</si>
  <si>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</si>
  <si>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</si>
  <si>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</si>
  <si>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</si>
  <si>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</si>
  <si>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</si>
  <si>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</si>
  <si>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</si>
  <si>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</si>
  <si>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</si>
  <si>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</si>
  <si>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</si>
  <si>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</si>
  <si>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</si>
  <si>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</si>
  <si>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</si>
  <si>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</si>
  <si>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</si>
  <si>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</si>
  <si>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</si>
  <si>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</si>
  <si>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</si>
  <si>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</si>
  <si>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</si>
  <si>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</si>
  <si>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</si>
  <si>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</si>
  <si>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</si>
  <si>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</si>
  <si>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</si>
  <si>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</si>
  <si>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</si>
  <si>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</si>
  <si>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</si>
  <si>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</si>
  <si>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</si>
  <si>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</si>
  <si>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</si>
  <si>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</si>
  <si>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</si>
  <si>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</si>
  <si>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</si>
  <si>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</si>
  <si>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</si>
  <si>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</si>
  <si>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</si>
  <si>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</si>
  <si>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</si>
  <si>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</si>
  <si>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</si>
  <si>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</si>
  <si>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</si>
  <si>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</si>
  <si>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</si>
  <si>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</si>
  <si>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</si>
  <si>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</si>
  <si>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</si>
  <si>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</si>
  <si>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</si>
  <si>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</si>
  <si>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</si>
  <si>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</si>
  <si>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</si>
  <si>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</si>
  <si>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</si>
  <si>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</si>
  <si>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</si>
  <si>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</si>
  <si>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</si>
  <si>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</si>
  <si>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</si>
  <si>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</si>
  <si>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</si>
  <si>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</si>
  <si>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</si>
  <si>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</si>
  <si>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</si>
  <si>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</si>
  <si>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</si>
  <si>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</si>
  <si>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</si>
  <si>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</si>
  <si>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</si>
  <si>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</si>
  <si>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</si>
  <si>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</si>
  <si>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</si>
  <si>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</si>
  <si>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</si>
  <si>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</si>
  <si>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</si>
  <si>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</si>
  <si>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</si>
  <si>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</si>
  <si>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</si>
  <si>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</si>
  <si>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</si>
  <si>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</si>
  <si>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</si>
  <si>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</si>
  <si>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</si>
  <si>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</si>
  <si>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</si>
  <si>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</si>
  <si>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</si>
  <si>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</si>
  <si>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</si>
  <si>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</si>
  <si>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</si>
  <si>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</si>
  <si>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</si>
  <si>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</si>
  <si>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</si>
  <si>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</si>
  <si>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</si>
  <si>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</si>
  <si>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</si>
  <si>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</si>
  <si>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</si>
  <si>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</si>
  <si>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</si>
  <si>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</si>
  <si>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</si>
  <si>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</si>
  <si>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</si>
  <si>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</si>
  <si>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</si>
  <si>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</si>
  <si>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</si>
  <si>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</si>
  <si>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</si>
  <si>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</si>
  <si>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</si>
  <si>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</si>
  <si>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</si>
  <si>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</si>
  <si>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</si>
  <si>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</si>
  <si>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</si>
  <si>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</si>
  <si>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</si>
  <si>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</si>
  <si>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</si>
  <si>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</si>
  <si>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</si>
  <si>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</si>
  <si>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</si>
  <si>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</si>
  <si>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</si>
  <si>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</si>
  <si>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</si>
  <si>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</si>
  <si>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</si>
  <si>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</si>
  <si>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</si>
  <si>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</si>
  <si>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</si>
  <si>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</si>
  <si>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</si>
  <si>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</si>
  <si>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</si>
  <si>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</si>
  <si>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</si>
  <si>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</si>
  <si>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</si>
  <si>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</si>
  <si>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</si>
  <si>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</si>
  <si>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</si>
  <si>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</si>
  <si>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</si>
  <si>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</si>
  <si>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</si>
  <si>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</si>
  <si>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</si>
  <si>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</si>
  <si>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</si>
  <si>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</si>
  <si>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</si>
  <si>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</si>
  <si>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</si>
  <si>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</si>
  <si>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</si>
  <si>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</si>
  <si>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</si>
  <si>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</si>
  <si>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</si>
  <si>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</si>
  <si>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</si>
  <si>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</si>
  <si>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</si>
  <si>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</si>
  <si>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</si>
  <si>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</si>
  <si>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</si>
  <si>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</si>
  <si>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</si>
  <si>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</si>
  <si>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</si>
  <si>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</si>
  <si>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</si>
  <si>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</si>
  <si>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</si>
  <si>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</si>
  <si>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</si>
  <si>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</si>
  <si>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</si>
  <si>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</si>
  <si>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</si>
  <si>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</si>
  <si>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</si>
  <si>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</si>
  <si>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</si>
  <si>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</si>
  <si>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</si>
  <si>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</si>
  <si>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</si>
  <si>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</si>
  <si>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</si>
  <si>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</si>
  <si>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</si>
  <si>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</si>
  <si>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</si>
  <si>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</si>
  <si>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</si>
  <si>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</si>
  <si>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</si>
  <si>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</si>
  <si>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</si>
  <si>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</si>
  <si>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</si>
  <si>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</si>
  <si>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</si>
  <si>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</si>
  <si>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</si>
  <si>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</si>
  <si>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</si>
  <si>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</si>
  <si>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</si>
  <si>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</si>
  <si>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</si>
  <si>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</si>
  <si>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</si>
  <si>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</si>
  <si>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</si>
  <si>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</si>
  <si>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</si>
  <si>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</si>
  <si>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</si>
  <si>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</si>
  <si>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</si>
  <si>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</si>
  <si>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</si>
  <si>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</si>
  <si>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</si>
  <si>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</si>
  <si>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</si>
  <si>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</si>
  <si>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</si>
  <si>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</si>
  <si>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</si>
  <si>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</si>
  <si>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</si>
  <si>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</si>
  <si>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</si>
  <si>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</si>
  <si>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</si>
  <si>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</si>
  <si>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</si>
  <si>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</si>
  <si>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</si>
  <si>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</si>
  <si>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</si>
  <si>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</si>
  <si>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</si>
  <si>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</si>
  <si>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</si>
  <si>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</si>
  <si>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</si>
  <si>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</si>
  <si>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</si>
  <si>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</si>
  <si>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</si>
  <si>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</si>
  <si>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</si>
  <si>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</si>
  <si>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</si>
  <si>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</si>
  <si>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</si>
  <si>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</si>
  <si>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</si>
  <si>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</si>
  <si>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</si>
  <si>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</si>
  <si>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</si>
  <si>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</si>
  <si>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</si>
  <si>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</si>
  <si>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</si>
  <si>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</si>
  <si>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</si>
  <si>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</si>
  <si>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</si>
  <si>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</si>
  <si>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</si>
  <si>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</si>
  <si>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</si>
  <si>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</si>
  <si>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</si>
  <si>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</si>
  <si>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</si>
  <si>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</si>
  <si>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</si>
  <si>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</si>
  <si>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</si>
  <si>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</si>
  <si>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</si>
  <si>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</si>
  <si>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</si>
  <si>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</si>
  <si>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</si>
  <si>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</si>
  <si>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</si>
  <si>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</si>
  <si>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</si>
  <si>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</si>
  <si>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</si>
  <si>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</si>
  <si>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</si>
  <si>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</si>
  <si>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</si>
  <si>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</si>
  <si>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</si>
  <si>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</si>
  <si>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</si>
  <si>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</si>
  <si>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</si>
  <si>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</si>
  <si>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</si>
  <si>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</si>
  <si>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</si>
  <si>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</si>
  <si>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</si>
  <si>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</si>
  <si>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</si>
  <si>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</si>
  <si>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</si>
  <si>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</si>
  <si>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</si>
  <si>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</si>
  <si>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</si>
  <si>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</si>
  <si>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</si>
  <si>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</si>
  <si>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</si>
  <si>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</si>
  <si>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</si>
  <si>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</si>
  <si>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</si>
  <si>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</si>
  <si>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</si>
  <si>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</si>
  <si>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</si>
  <si>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</si>
  <si>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</si>
  <si>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</si>
  <si>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</si>
  <si>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</si>
  <si>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</si>
  <si>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</si>
  <si>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</si>
  <si>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</si>
  <si>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</si>
  <si>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</si>
  <si>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</si>
  <si>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</si>
  <si>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</si>
  <si>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</si>
  <si>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</si>
  <si>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</si>
  <si>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</si>
  <si>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</si>
  <si>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</si>
  <si>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</si>
  <si>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</si>
  <si>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</si>
  <si>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</si>
  <si>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</si>
  <si>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</si>
  <si>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</si>
  <si>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</si>
  <si>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</si>
  <si>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</si>
  <si>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</si>
  <si>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</si>
  <si>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</si>
  <si>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</si>
  <si>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</si>
  <si>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</si>
  <si>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</si>
  <si>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</si>
  <si>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</si>
  <si>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</si>
  <si>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</si>
  <si>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</si>
  <si>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</si>
  <si>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</si>
  <si>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</si>
  <si>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</si>
  <si>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</si>
  <si>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</si>
  <si>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</si>
  <si>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</si>
  <si>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</si>
  <si>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</si>
  <si>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</si>
  <si>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</si>
  <si>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</si>
  <si>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</si>
  <si>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</si>
  <si>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</si>
  <si>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</si>
  <si>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</si>
  <si>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</si>
  <si>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</si>
  <si>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</si>
  <si>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</si>
  <si>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</si>
  <si>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</si>
  <si>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</si>
  <si>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</si>
  <si>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</si>
  <si>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</si>
  <si>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</si>
  <si>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</si>
  <si>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</si>
  <si>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</si>
  <si>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</si>
  <si>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</si>
  <si>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</si>
  <si>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</si>
  <si>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</si>
  <si>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</si>
  <si>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</si>
  <si>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</si>
  <si>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</si>
  <si>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</si>
  <si>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</si>
  <si>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</si>
  <si>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</si>
  <si>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</si>
  <si>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</si>
  <si>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</si>
  <si>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</si>
  <si>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</si>
  <si>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</si>
  <si>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</si>
  <si>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</si>
  <si>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</si>
  <si>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</si>
  <si>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</si>
  <si>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</si>
  <si>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</si>
  <si>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</si>
  <si>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</si>
  <si>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</si>
  <si>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</si>
  <si>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</si>
  <si>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</si>
  <si>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</si>
  <si>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</si>
  <si>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</si>
  <si>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</si>
  <si>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</si>
  <si>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</si>
  <si>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</si>
  <si>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</si>
  <si>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</si>
  <si>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</si>
  <si>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</si>
  <si>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</si>
  <si>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</si>
  <si>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</si>
  <si>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</si>
  <si>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</si>
  <si>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</si>
  <si>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</si>
  <si>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</si>
  <si>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</si>
  <si>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</si>
  <si>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</si>
  <si>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</si>
  <si>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</si>
  <si>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</si>
  <si>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</si>
  <si>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</si>
  <si>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</si>
  <si>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</si>
  <si>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</si>
  <si>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</si>
  <si>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</si>
  <si>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</si>
  <si>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</si>
  <si>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</si>
  <si>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</si>
  <si>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</si>
  <si>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</si>
  <si>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</si>
  <si>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</si>
  <si>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</si>
  <si>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</si>
  <si>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</si>
  <si>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</si>
  <si>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</si>
  <si>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</si>
  <si>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</si>
  <si>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</si>
  <si>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</si>
  <si>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</si>
  <si>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</si>
  <si>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</si>
  <si>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</si>
  <si>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</si>
  <si>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</si>
  <si>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</si>
  <si>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</si>
  <si>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</si>
  <si>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</si>
  <si>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</si>
  <si>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</si>
  <si>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</si>
  <si>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</si>
  <si>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</si>
  <si>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</si>
  <si>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</si>
  <si>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</si>
  <si>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</si>
  <si>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</si>
  <si>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</si>
  <si>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</si>
  <si>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</si>
  <si>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</si>
  <si>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</si>
  <si>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</si>
  <si>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</si>
  <si>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</si>
  <si>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</si>
  <si>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</si>
  <si>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</si>
  <si>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</si>
  <si>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</si>
  <si>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</si>
  <si>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</si>
  <si>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</si>
  <si>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</si>
  <si>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</si>
  <si>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</si>
  <si>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</si>
  <si>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</si>
  <si>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</si>
  <si>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</si>
  <si>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</si>
  <si>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</si>
  <si>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</si>
  <si>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</si>
  <si>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</si>
  <si>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</si>
  <si>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</si>
  <si>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</si>
  <si>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</si>
  <si>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</si>
  <si>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</si>
  <si>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</si>
  <si>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</si>
  <si>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</si>
  <si>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</si>
  <si>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</si>
  <si>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</si>
  <si>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</si>
  <si>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</si>
  <si>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</si>
  <si>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</si>
  <si>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</si>
  <si>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</si>
  <si>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</si>
  <si>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</si>
  <si>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</si>
  <si>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</si>
  <si>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</si>
  <si>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</si>
  <si>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</si>
  <si>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</si>
  <si>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</si>
  <si>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</si>
  <si>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</si>
  <si>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</si>
  <si>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</si>
  <si>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</si>
  <si>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</si>
  <si>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</si>
  <si>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</si>
  <si>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</si>
  <si>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</si>
  <si>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</si>
  <si>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</si>
  <si>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</si>
  <si>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</si>
  <si>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</si>
  <si>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</si>
  <si>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</si>
  <si>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</si>
  <si>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</si>
  <si>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</si>
  <si>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</si>
  <si>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</si>
  <si>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</si>
  <si>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</si>
  <si>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</si>
  <si>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</si>
  <si>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</si>
  <si>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</si>
  <si>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</si>
  <si>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</si>
  <si>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</si>
  <si>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</si>
  <si>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</si>
  <si>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</si>
  <si>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</si>
  <si>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</si>
  <si>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</si>
  <si>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</si>
  <si>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</si>
  <si>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</si>
  <si>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</si>
  <si>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</si>
  <si>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</si>
  <si>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</si>
  <si>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</si>
  <si>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</si>
  <si>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</si>
  <si>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</si>
  <si>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</si>
  <si>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</si>
  <si>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</si>
  <si>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</si>
  <si>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</si>
  <si>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</si>
  <si>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</si>
  <si>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</si>
  <si>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</si>
  <si>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</si>
  <si>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</si>
  <si>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</si>
  <si>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</si>
  <si>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</si>
  <si>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</si>
  <si>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</si>
  <si>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</si>
  <si>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</si>
  <si>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</si>
  <si>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</si>
  <si>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</si>
  <si>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</si>
  <si>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</si>
  <si>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</si>
  <si>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</si>
  <si>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</si>
  <si>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</si>
  <si>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</si>
  <si>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</si>
  <si>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</si>
  <si>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</si>
  <si>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</si>
  <si>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</si>
  <si>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</si>
  <si>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</si>
  <si>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</si>
  <si>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</si>
  <si>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</si>
  <si>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</si>
  <si>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</si>
  <si>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</si>
  <si>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</si>
  <si>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</si>
  <si>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</si>
  <si>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</si>
  <si>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</si>
  <si>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</si>
  <si>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</si>
  <si>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</si>
  <si>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</si>
  <si>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</si>
  <si>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</si>
  <si>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</si>
  <si>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</si>
  <si>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</si>
  <si>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</si>
  <si>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</si>
  <si>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</si>
  <si>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</si>
  <si>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</si>
  <si>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</si>
  <si>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</si>
  <si>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</si>
  <si>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</si>
  <si>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</si>
  <si>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</si>
  <si>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</si>
  <si>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</si>
  <si>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</si>
  <si>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</si>
  <si>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</si>
  <si>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</si>
  <si>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</si>
  <si>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</si>
  <si>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</si>
  <si>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</si>
  <si>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</si>
  <si>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</si>
  <si>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</si>
  <si>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</si>
  <si>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</si>
  <si>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</si>
  <si>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</si>
  <si>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</si>
  <si>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</si>
  <si>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</si>
  <si>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</si>
  <si>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</si>
  <si>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</si>
  <si>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</si>
  <si>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</si>
  <si>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</si>
  <si>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</si>
  <si>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</si>
  <si>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</si>
  <si>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</si>
  <si>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</si>
  <si>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</si>
  <si>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</si>
  <si>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</si>
  <si>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</si>
  <si>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</si>
  <si>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</si>
  <si>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</si>
  <si>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</si>
  <si>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</si>
  <si>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</si>
  <si>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</si>
  <si>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</si>
  <si>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</si>
  <si>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</si>
  <si>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</si>
  <si>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</si>
  <si>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</si>
  <si>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</si>
  <si>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</si>
  <si>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</si>
  <si>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</si>
  <si>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</si>
  <si>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</si>
  <si>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</si>
  <si>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</si>
  <si>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</si>
  <si>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</si>
  <si>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</si>
  <si>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</si>
  <si>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</si>
  <si>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</si>
  <si>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</si>
  <si>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</si>
  <si>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</si>
  <si>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</si>
  <si>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</si>
  <si>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</si>
  <si>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</si>
  <si>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</si>
  <si>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</si>
  <si>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</si>
  <si>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</si>
  <si>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</si>
  <si>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</si>
  <si>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</si>
  <si>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</si>
  <si>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</si>
  <si>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</si>
  <si>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</si>
  <si>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</si>
  <si>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</si>
  <si>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</si>
  <si>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</si>
  <si>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</si>
  <si>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</si>
  <si>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</si>
  <si>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</si>
  <si>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</si>
  <si>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</si>
  <si>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</si>
  <si>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</si>
  <si>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</si>
  <si>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</si>
  <si>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</si>
  <si>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</si>
  <si>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</si>
  <si>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</si>
  <si>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</si>
  <si>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</si>
  <si>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</si>
  <si>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</si>
  <si>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</si>
  <si>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</si>
  <si>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</si>
  <si>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</si>
  <si>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</si>
  <si>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</si>
  <si>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</si>
  <si>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</si>
  <si>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</si>
  <si>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</si>
  <si>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</si>
  <si>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</si>
  <si>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</si>
  <si>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</si>
  <si>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</si>
  <si>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</si>
  <si>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</si>
  <si>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</si>
  <si>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</si>
  <si>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</si>
  <si>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</si>
  <si>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</si>
  <si>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</si>
  <si>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</si>
  <si>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</si>
  <si>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</si>
  <si>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</si>
  <si>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</si>
  <si>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</si>
  <si>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</si>
  <si>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</si>
  <si>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</si>
  <si>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</si>
  <si>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</si>
  <si>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</si>
  <si>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</si>
  <si>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</si>
  <si>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</si>
  <si>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</si>
  <si>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</si>
  <si>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</si>
  <si>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</si>
  <si>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</si>
  <si>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</si>
  <si>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</si>
  <si>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</si>
  <si>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</si>
  <si>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</si>
  <si>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</si>
  <si>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</si>
  <si>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</si>
  <si>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</si>
  <si>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</si>
  <si>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</si>
  <si>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</si>
  <si>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</si>
  <si>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</si>
  <si>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</si>
  <si>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</si>
  <si>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</si>
  <si>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</si>
  <si>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</si>
  <si>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</si>
  <si>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</si>
  <si>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</si>
  <si>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</si>
  <si>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</si>
  <si>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</si>
  <si>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</si>
  <si>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</si>
  <si>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</si>
  <si>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</si>
  <si>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</si>
  <si>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</si>
  <si>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</si>
  <si>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</si>
  <si>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</si>
  <si>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</si>
  <si>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</si>
  <si>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</si>
  <si>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</si>
  <si>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</si>
  <si>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</si>
  <si>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</si>
  <si>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</si>
  <si>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</si>
  <si>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</si>
  <si>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</si>
  <si>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</si>
  <si>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</si>
  <si>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</si>
  <si>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</si>
  <si>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</si>
  <si>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</si>
  <si>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</si>
  <si>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</si>
  <si>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</si>
  <si>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</si>
  <si>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</si>
  <si>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</si>
  <si>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</si>
  <si>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</si>
  <si>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</si>
  <si>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</si>
  <si>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</si>
  <si>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</si>
  <si>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</si>
  <si>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</si>
  <si>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</si>
  <si>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</si>
  <si>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</si>
  <si>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</si>
  <si>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</si>
  <si>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</si>
  <si>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</si>
  <si>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</si>
  <si>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</si>
  <si>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</si>
  <si>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</si>
  <si>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</si>
  <si>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</si>
  <si>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</si>
  <si>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</si>
  <si>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</si>
  <si>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</si>
  <si>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</si>
  <si>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</si>
  <si>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</si>
  <si>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</si>
  <si>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</si>
  <si>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</si>
  <si>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</si>
  <si>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</si>
  <si>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</si>
  <si>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</si>
  <si>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</si>
  <si>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</si>
  <si>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</si>
  <si>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</si>
  <si>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</si>
  <si>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</si>
  <si>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</si>
  <si>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</si>
  <si>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</si>
  <si>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</si>
  <si>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</si>
  <si>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</si>
  <si>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
  </si>
  <si>
    <t>西白河郡 泉崎村 (464)</t>
  </si>
  <si>
    <t>那珂郡 東海村 (341)</t>
  </si>
  <si>
    <t>吉川市 (243)</t>
  </si>
  <si>
    <t>国分寺市 (214)</t>
  </si>
  <si>
    <t>上伊那郡 飯島町 (384)</t>
  </si>
  <si>
    <t>加茂郡 川辺町 (503)</t>
  </si>
  <si>
    <t>長久手市 (238)</t>
    <rPh sb="0" eb="3">
      <t>ナガクテ</t>
    </rPh>
    <phoneticPr fontId="1"/>
  </si>
  <si>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</si>
  <si>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</si>
  <si>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</si>
  <si>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</si>
  <si>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</si>
  <si>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</si>
  <si>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</si>
  <si>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</si>
  <si>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</si>
  <si>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</si>
  <si>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</si>
  <si>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</si>
  <si>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</si>
  <si>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</si>
  <si>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</si>
  <si>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</si>
  <si>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</si>
  <si>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</si>
  <si>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</si>
  <si>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</si>
  <si>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</si>
  <si>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</si>
  <si>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</si>
  <si>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</si>
  <si>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</si>
  <si>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</si>
  <si>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</si>
  <si>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</si>
  <si>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</si>
  <si>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</si>
  <si>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</si>
  <si>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</si>
  <si>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</si>
  <si>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</si>
  <si>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</si>
  <si>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</si>
  <si>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</si>
  <si>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</si>
  <si>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</si>
  <si>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</si>
  <si>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</si>
  <si>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</si>
  <si>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</si>
  <si>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</si>
  <si>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</si>
  <si>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</si>
  <si>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</si>
  <si>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</si>
  <si>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</si>
  <si>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</si>
  <si>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</si>
  <si>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</si>
  <si>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</si>
  <si>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</si>
  <si>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</si>
  <si>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</si>
  <si>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</si>
  <si>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</si>
  <si>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</si>
  <si>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</si>
  <si>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</si>
  <si>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</si>
  <si>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</si>
  <si>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</si>
  <si>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</si>
  <si>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</si>
  <si>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</si>
  <si>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</si>
  <si>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</si>
  <si>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</si>
  <si>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</si>
  <si>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</si>
  <si>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</si>
  <si>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</si>
  <si>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</si>
  <si>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</si>
  <si>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</si>
  <si>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</si>
  <si>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</si>
  <si>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</si>
  <si>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</si>
  <si>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</si>
  <si>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</si>
  <si>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</si>
  <si>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</si>
  <si>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</si>
  <si>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</si>
  <si>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</si>
  <si>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</si>
  <si>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</si>
  <si>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</si>
  <si>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</si>
  <si>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</si>
  <si>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</si>
  <si>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</si>
  <si>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</si>
  <si>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</si>
  <si>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</si>
  <si>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</si>
  <si>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</si>
  <si>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</si>
  <si>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</si>
  <si>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</si>
  <si>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</si>
  <si>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</si>
  <si>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</si>
  <si>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</si>
  <si>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</si>
  <si>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</si>
  <si>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</si>
  <si>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</si>
  <si>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</si>
  <si>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</si>
  <si>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</si>
  <si>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</si>
  <si>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</si>
  <si>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</si>
  <si>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</si>
  <si>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</si>
  <si>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</si>
  <si>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</si>
  <si>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</si>
  <si>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</si>
  <si>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</si>
  <si>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</si>
  <si>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</si>
  <si>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</si>
  <si>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</si>
  <si>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</si>
  <si>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</si>
  <si>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</si>
  <si>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</si>
  <si>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</si>
  <si>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</si>
  <si>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</si>
  <si>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</si>
  <si>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</si>
  <si>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</si>
  <si>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</si>
  <si>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</si>
  <si>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</si>
  <si>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</si>
  <si>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</si>
  <si>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</si>
  <si>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</si>
  <si>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</si>
  <si>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</si>
  <si>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</si>
  <si>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</si>
  <si>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</si>
  <si>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</si>
  <si>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</si>
  <si>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</si>
  <si>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</si>
  <si>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</si>
  <si>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</si>
  <si>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</si>
  <si>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</si>
  <si>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</si>
  <si>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</si>
  <si>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</si>
  <si>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</si>
  <si>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</si>
  <si>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</si>
  <si>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</si>
  <si>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</si>
  <si>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</si>
  <si>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</si>
  <si>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</si>
  <si>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</si>
  <si>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</si>
  <si>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</si>
  <si>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</si>
  <si>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</si>
  <si>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</si>
  <si>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</si>
  <si>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</si>
  <si>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</si>
  <si>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</si>
  <si>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</si>
  <si>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</si>
  <si>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</si>
  <si>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</si>
  <si>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</si>
  <si>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</si>
  <si>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</si>
  <si>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</si>
  <si>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</si>
  <si>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</si>
  <si>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</si>
  <si>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</si>
  <si>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</si>
  <si>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</si>
  <si>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</si>
  <si>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</si>
  <si>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</si>
  <si>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</si>
  <si>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</si>
  <si>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</si>
  <si>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</si>
  <si>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</si>
  <si>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</si>
  <si>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</si>
  <si>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</si>
  <si>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</si>
  <si>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</si>
  <si>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</si>
  <si>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</si>
  <si>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</si>
  <si>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</si>
  <si>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</si>
  <si>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</si>
  <si>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</si>
  <si>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</si>
  <si>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</si>
  <si>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</si>
  <si>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</si>
  <si>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</si>
  <si>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</si>
  <si>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</si>
  <si>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</si>
  <si>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</si>
  <si>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</si>
  <si>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</si>
  <si>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</si>
  <si>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</si>
  <si>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</si>
  <si>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</si>
  <si>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</si>
  <si>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</si>
  <si>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</si>
  <si>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</si>
  <si>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</si>
  <si>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</si>
  <si>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</si>
  <si>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</si>
  <si>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</si>
  <si>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</si>
  <si>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</si>
  <si>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</si>
  <si>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</si>
  <si>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</si>
  <si>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</si>
  <si>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</si>
  <si>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</si>
  <si>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</si>
  <si>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</si>
  <si>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</si>
  <si>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</si>
  <si>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</si>
  <si>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</si>
  <si>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</si>
  <si>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</si>
  <si>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</si>
  <si>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</si>
  <si>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</si>
  <si>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</si>
  <si>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</si>
  <si>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</si>
  <si>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</si>
  <si>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</si>
  <si>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</si>
  <si>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</si>
  <si>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</si>
  <si>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</si>
  <si>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</si>
  <si>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</si>
  <si>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</si>
  <si>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</si>
  <si>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</si>
  <si>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</si>
  <si>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</si>
  <si>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</si>
  <si>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</si>
  <si>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</si>
  <si>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</si>
  <si>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</si>
  <si>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</si>
  <si>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</si>
  <si>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</si>
  <si>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</si>
  <si>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</si>
  <si>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</si>
  <si>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</si>
  <si>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</si>
  <si>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</si>
  <si>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</si>
  <si>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</si>
  <si>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</si>
  <si>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</si>
  <si>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</si>
  <si>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</si>
  <si>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</si>
  <si>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</si>
  <si>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</si>
  <si>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</si>
  <si>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</si>
  <si>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</si>
  <si>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</si>
  <si>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</si>
  <si>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</si>
  <si>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</si>
  <si>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</si>
  <si>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</si>
  <si>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</si>
  <si>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</si>
  <si>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</si>
  <si>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</si>
  <si>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</si>
  <si>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</si>
  <si>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</si>
  <si>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</si>
  <si>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</si>
  <si>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</si>
  <si>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</si>
  <si>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</si>
  <si>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</si>
  <si>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</si>
  <si>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</si>
  <si>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</si>
  <si>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</si>
  <si>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</si>
  <si>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</si>
  <si>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</si>
  <si>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</si>
  <si>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</si>
  <si>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</si>
  <si>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</si>
  <si>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</si>
  <si>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</si>
  <si>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</si>
  <si>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</si>
  <si>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</si>
  <si>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</si>
  <si>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</si>
  <si>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</si>
  <si>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</si>
  <si>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</si>
  <si>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</si>
  <si>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</si>
  <si>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</si>
  <si>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</si>
  <si>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</si>
  <si>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</si>
  <si>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</si>
  <si>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</si>
  <si>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</si>
  <si>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</si>
  <si>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</si>
  <si>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</si>
  <si>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</si>
  <si>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</si>
  <si>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</si>
  <si>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</si>
  <si>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</si>
  <si>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</si>
  <si>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</si>
  <si>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</si>
  <si>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</si>
  <si>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</si>
  <si>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</si>
  <si>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</si>
  <si>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</si>
  <si>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</si>
  <si>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</si>
  <si>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</si>
  <si>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</si>
  <si>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</si>
  <si>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</si>
  <si>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</si>
  <si>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</si>
  <si>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</si>
  <si>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</si>
  <si>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</si>
  <si>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</si>
  <si>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</si>
  <si>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</si>
  <si>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</si>
  <si>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</si>
  <si>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</si>
  <si>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</si>
  <si>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</si>
  <si>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</si>
  <si>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</si>
  <si>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</si>
  <si>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</si>
  <si>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</si>
  <si>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</si>
  <si>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</si>
  <si>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</si>
  <si>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</si>
  <si>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</si>
  <si>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</si>
  <si>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</si>
  <si>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</si>
  <si>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</si>
  <si>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</si>
  <si>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</si>
  <si>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</si>
  <si>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</si>
  <si>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</si>
  <si>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</si>
  <si>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</si>
  <si>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</si>
  <si>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</si>
  <si>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</si>
  <si>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</si>
  <si>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</si>
  <si>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</si>
  <si>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</si>
  <si>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</si>
  <si>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</si>
  <si>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</si>
  <si>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</si>
  <si>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</si>
  <si>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</si>
  <si>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
  </si>
  <si>
    <t>国後島　泊村（696)</t>
    <rPh sb="0" eb="1">
      <t>クニ</t>
    </rPh>
    <rPh sb="1" eb="2">
      <t>アト</t>
    </rPh>
    <rPh sb="2" eb="3">
      <t>ジマ</t>
    </rPh>
    <rPh sb="4" eb="5">
      <t>トマリ</t>
    </rPh>
    <rPh sb="5" eb="6">
      <t>ムラ</t>
    </rPh>
    <phoneticPr fontId="1"/>
  </si>
  <si>
    <t>国後島　留夜別村（697)</t>
    <rPh sb="0" eb="1">
      <t>クニ</t>
    </rPh>
    <rPh sb="1" eb="2">
      <t>アト</t>
    </rPh>
    <rPh sb="2" eb="3">
      <t>ジマ</t>
    </rPh>
    <rPh sb="4" eb="5">
      <t>ル</t>
    </rPh>
    <rPh sb="5" eb="6">
      <t>ヨル</t>
    </rPh>
    <rPh sb="6" eb="7">
      <t>ベツ</t>
    </rPh>
    <rPh sb="7" eb="8">
      <t>ムラ</t>
    </rPh>
    <phoneticPr fontId="1"/>
  </si>
  <si>
    <t>択捉島　留別村（698)</t>
    <rPh sb="0" eb="1">
      <t>タク</t>
    </rPh>
    <rPh sb="1" eb="2">
      <t>トラ</t>
    </rPh>
    <rPh sb="2" eb="3">
      <t>ジマ</t>
    </rPh>
    <rPh sb="4" eb="6">
      <t>ルベツ</t>
    </rPh>
    <rPh sb="6" eb="7">
      <t>ムラ</t>
    </rPh>
    <phoneticPr fontId="1"/>
  </si>
  <si>
    <t>択捉島　紗那村（699)</t>
    <rPh sb="0" eb="1">
      <t>タク</t>
    </rPh>
    <rPh sb="1" eb="2">
      <t>トラ</t>
    </rPh>
    <rPh sb="2" eb="3">
      <t>ジマ</t>
    </rPh>
    <rPh sb="4" eb="6">
      <t>シャナ</t>
    </rPh>
    <rPh sb="6" eb="7">
      <t>ムラ</t>
    </rPh>
    <phoneticPr fontId="1"/>
  </si>
  <si>
    <t>択捉島　蘂取村（700)</t>
    <rPh sb="0" eb="1">
      <t>タク</t>
    </rPh>
    <rPh sb="1" eb="2">
      <t>トラ</t>
    </rPh>
    <rPh sb="2" eb="3">
      <t>ジマ</t>
    </rPh>
    <rPh sb="4" eb="6">
      <t>シベトロ</t>
    </rPh>
    <rPh sb="6" eb="7">
      <t>ムラ</t>
    </rPh>
    <phoneticPr fontId="1"/>
  </si>
  <si>
    <t>,000円</t>
    <rPh sb="4" eb="5">
      <t>エン</t>
    </rPh>
    <phoneticPr fontId="1"/>
  </si>
  <si>
    <t>Ⅲ-9-2</t>
    <phoneticPr fontId="1"/>
  </si>
  <si>
    <t>11.　住宅</t>
  </si>
  <si>
    <t>Ⅲ-10</t>
    <phoneticPr fontId="1"/>
  </si>
  <si>
    <t>Ⅲ-12</t>
    <phoneticPr fontId="1"/>
  </si>
  <si>
    <t>Ⅲ-12-2</t>
    <phoneticPr fontId="1"/>
  </si>
  <si>
    <t>Ⅲ-13</t>
    <phoneticPr fontId="1"/>
  </si>
  <si>
    <t>Ⅲ-14</t>
    <phoneticPr fontId="1"/>
  </si>
  <si>
    <t>Ⅲ-14-2</t>
    <phoneticPr fontId="1"/>
  </si>
  <si>
    <t>Ⅳ-7</t>
    <phoneticPr fontId="1"/>
  </si>
  <si>
    <t>Ⅳ-8</t>
    <phoneticPr fontId="1"/>
  </si>
  <si>
    <t>Ⅳ-9</t>
    <phoneticPr fontId="1"/>
  </si>
  <si>
    <t>Ⅳ-10-2</t>
    <phoneticPr fontId="1"/>
  </si>
  <si>
    <t>Ⅳ-11</t>
    <phoneticPr fontId="1"/>
  </si>
  <si>
    <t>Ⅳ-13</t>
    <phoneticPr fontId="1"/>
  </si>
  <si>
    <t>Ⅳ-13-2</t>
    <phoneticPr fontId="1"/>
  </si>
  <si>
    <t>Ⅳ-14</t>
    <phoneticPr fontId="1"/>
  </si>
  <si>
    <t>Ⅳ-15</t>
    <phoneticPr fontId="1"/>
  </si>
  <si>
    <t>Ⅳ-15-2</t>
    <phoneticPr fontId="1"/>
  </si>
  <si>
    <t>01.　公共</t>
    <phoneticPr fontId="16"/>
  </si>
  <si>
    <t>02.　個人</t>
    <phoneticPr fontId="16"/>
  </si>
  <si>
    <t>03.　管理組合</t>
    <phoneticPr fontId="16"/>
  </si>
  <si>
    <t>04.　民間企業等</t>
    <phoneticPr fontId="16"/>
  </si>
  <si>
    <t>01.　木造</t>
    <phoneticPr fontId="16"/>
  </si>
  <si>
    <t>02.　コンクリート系構造</t>
    <phoneticPr fontId="16"/>
  </si>
  <si>
    <t>03.　重量鉄骨造</t>
    <phoneticPr fontId="16"/>
  </si>
  <si>
    <t>04.　軽量鉄骨造</t>
    <phoneticPr fontId="16"/>
  </si>
  <si>
    <t>05.　その他</t>
    <phoneticPr fontId="16"/>
  </si>
  <si>
    <t>01.　事務所</t>
    <phoneticPr fontId="16"/>
  </si>
  <si>
    <t>02.　飲食店</t>
    <phoneticPr fontId="16"/>
  </si>
  <si>
    <t>03.　物販店舗</t>
    <phoneticPr fontId="16"/>
  </si>
  <si>
    <t>04.　生産施設(工場、作業場)</t>
    <phoneticPr fontId="16"/>
  </si>
  <si>
    <t>05.　倉庫・流通施設</t>
    <phoneticPr fontId="16"/>
  </si>
  <si>
    <t>05.　倉庫・流通施設</t>
    <phoneticPr fontId="16"/>
  </si>
  <si>
    <t>06.　学校の校舎</t>
    <phoneticPr fontId="16"/>
  </si>
  <si>
    <t>07.　医療施設</t>
    <phoneticPr fontId="16"/>
  </si>
  <si>
    <t>08.　宿泊施設</t>
    <phoneticPr fontId="16"/>
  </si>
  <si>
    <t>09.　老人福祉施設</t>
    <phoneticPr fontId="16"/>
  </si>
  <si>
    <t>10.　その他の非住宅建築物</t>
    <phoneticPr fontId="16"/>
  </si>
  <si>
    <t>02.　飲食店</t>
    <phoneticPr fontId="16"/>
  </si>
  <si>
    <t>01.　あり</t>
    <phoneticPr fontId="16"/>
  </si>
  <si>
    <t>02.　なし</t>
    <phoneticPr fontId="16"/>
  </si>
  <si>
    <t>04.　生産施設　(工場、作業場)</t>
    <phoneticPr fontId="16"/>
  </si>
  <si>
    <t>07.　医療施設</t>
    <phoneticPr fontId="16"/>
  </si>
  <si>
    <t>08.　宿泊施設</t>
    <phoneticPr fontId="16"/>
  </si>
  <si>
    <t>03.　物販店舗</t>
    <phoneticPr fontId="16"/>
  </si>
  <si>
    <t>01.　昭和25年以前</t>
    <rPh sb="8" eb="9">
      <t>ネン</t>
    </rPh>
    <phoneticPr fontId="1"/>
  </si>
  <si>
    <t>02.　昭和26～35年</t>
    <phoneticPr fontId="1"/>
  </si>
  <si>
    <t>03.　昭和36～45年</t>
    <phoneticPr fontId="1"/>
  </si>
  <si>
    <t>04.　昭和46～55年</t>
    <phoneticPr fontId="1"/>
  </si>
  <si>
    <t>05.　昭和56～平成2年</t>
    <phoneticPr fontId="1"/>
  </si>
  <si>
    <t>06.　平成3～12年</t>
    <phoneticPr fontId="1"/>
  </si>
  <si>
    <t>07.　平成13～22年</t>
    <phoneticPr fontId="1"/>
  </si>
  <si>
    <t>08.　平成23年以降</t>
    <phoneticPr fontId="1"/>
  </si>
  <si>
    <t>09.　不明</t>
    <phoneticPr fontId="16"/>
  </si>
  <si>
    <t>01.　増築工事</t>
    <phoneticPr fontId="16"/>
  </si>
  <si>
    <t>02.　一部改築工事</t>
    <phoneticPr fontId="16"/>
  </si>
  <si>
    <t>04.　維持･修理工事</t>
    <phoneticPr fontId="16"/>
  </si>
  <si>
    <t>01.　工事届あり</t>
    <phoneticPr fontId="16"/>
  </si>
  <si>
    <t>02.　工事届なし</t>
    <phoneticPr fontId="16"/>
  </si>
  <si>
    <r>
      <t>Ⅲ. 個別の元請工事内容</t>
    </r>
    <r>
      <rPr>
        <b/>
        <sz val="18"/>
        <rFont val="ＭＳ Ｐゴシック"/>
        <family val="3"/>
        <charset val="128"/>
      </rPr>
      <t xml:space="preserve"> （2億円未満の工事）</t>
    </r>
    <r>
      <rPr>
        <sz val="16"/>
        <rFont val="ＭＳ Ｐゴシック"/>
        <family val="3"/>
        <charset val="128"/>
      </rPr>
      <t/>
    </r>
    <rPh sb="15" eb="16">
      <t>オク</t>
    </rPh>
    <rPh sb="17" eb="19">
      <t>ミマン</t>
    </rPh>
    <phoneticPr fontId="1"/>
  </si>
  <si>
    <r>
      <t>Ⅳ. 個別の元請工事内容 （2億円以上の工事）</t>
    </r>
    <r>
      <rPr>
        <sz val="16"/>
        <rFont val="ＭＳ Ｐゴシック"/>
        <family val="3"/>
        <charset val="128"/>
      </rPr>
      <t/>
    </r>
    <rPh sb="15" eb="16">
      <t>オク</t>
    </rPh>
    <rPh sb="17" eb="19">
      <t>イジョウ</t>
    </rPh>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</si>
  <si>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</si>
  <si>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</si>
  <si>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</si>
  <si>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</si>
  <si>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</si>
  <si>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</si>
  <si>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</si>
  <si>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</si>
  <si>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</si>
  <si>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</si>
  <si>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</si>
  <si>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</si>
  <si>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</si>
  <si>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</si>
  <si>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</si>
  <si>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</si>
  <si>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</si>
  <si>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</si>
  <si>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</si>
  <si>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</si>
  <si>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</si>
  <si>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</si>
  <si>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</si>
  <si>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</si>
  <si>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</si>
  <si>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</si>
  <si>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</si>
  <si>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</si>
  <si>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</si>
  <si>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工事部位
（主たる部位→1　他に該当する部位→２）</t>
    <rPh sb="0" eb="2">
      <t>コウジ</t>
    </rPh>
    <rPh sb="2" eb="4">
      <t>ブイ</t>
    </rPh>
    <rPh sb="6" eb="7">
      <t>シュ</t>
    </rPh>
    <rPh sb="9" eb="11">
      <t>ブイ</t>
    </rPh>
    <rPh sb="14" eb="15">
      <t>ホカ</t>
    </rPh>
    <rPh sb="16" eb="18">
      <t>ガイトウ</t>
    </rPh>
    <rPh sb="20" eb="22">
      <t>ブイ</t>
    </rPh>
    <phoneticPr fontId="1"/>
  </si>
  <si>
    <t>工事目的
（主たる部位→1　他に該当する部位→２）</t>
    <rPh sb="0" eb="2">
      <t>コウジ</t>
    </rPh>
    <rPh sb="2" eb="4">
      <t>モクテキ</t>
    </rPh>
    <phoneticPr fontId="1"/>
  </si>
  <si>
    <t>省エネ対策の工事部位　※省エネルギー対策の場合
（主たる部位→1　他に該当する部位→２）</t>
    <rPh sb="0" eb="1">
      <t>ショウ</t>
    </rPh>
    <rPh sb="3" eb="5">
      <t>タイサク</t>
    </rPh>
    <rPh sb="6" eb="8">
      <t>コウジ</t>
    </rPh>
    <rPh sb="8" eb="10">
      <t>ブイ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</si>
  <si>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</si>
  <si>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</si>
  <si>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</si>
  <si>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</si>
  <si>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</si>
  <si>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</si>
  <si>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</si>
  <si>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</si>
  <si>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</si>
  <si>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</si>
  <si>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</si>
  <si>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</si>
  <si>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</si>
  <si>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</si>
  <si>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</si>
  <si>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</si>
  <si>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</si>
  <si>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</si>
  <si>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</si>
  <si>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</si>
  <si>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</si>
  <si>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</si>
  <si>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</si>
  <si>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</si>
  <si>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</si>
  <si>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</si>
  <si>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</si>
  <si>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</si>
  <si>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</si>
  <si>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</si>
  <si>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</si>
  <si>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</si>
  <si>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</si>
  <si>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</si>
  <si>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</si>
  <si>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</si>
  <si>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</si>
  <si>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</si>
  <si>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</si>
  <si>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非住宅調査票入力シート</t>
    <rPh sb="0" eb="1">
      <t>ヒ</t>
    </rPh>
    <rPh sb="1" eb="3">
      <t>ジュウタク</t>
    </rPh>
    <rPh sb="3" eb="5">
      <t>チョウサ</t>
    </rPh>
    <rPh sb="5" eb="6">
      <t>ヒョウ</t>
    </rPh>
    <rPh sb="6" eb="8">
      <t>ニュウリョク</t>
    </rPh>
    <phoneticPr fontId="1"/>
  </si>
  <si>
    <t>設問番号</t>
    <rPh sb="0" eb="2">
      <t>セツモン</t>
    </rPh>
    <rPh sb="2" eb="4">
      <t>バンゴウ</t>
    </rPh>
    <phoneticPr fontId="1"/>
  </si>
  <si>
    <t>,000円</t>
    <phoneticPr fontId="1"/>
  </si>
  <si>
    <t>,000円</t>
    <phoneticPr fontId="1"/>
  </si>
  <si>
    <t>,000円</t>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</si>
  <si>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</si>
  <si>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</si>
  <si>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</si>
  <si>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</si>
  <si>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</si>
  <si>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</si>
  <si>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</si>
  <si>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</si>
  <si>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</si>
  <si>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工事目的</t>
    <phoneticPr fontId="1"/>
  </si>
  <si>
    <t>省エネ対策の工事部位</t>
  </si>
  <si>
    <t>工事目的</t>
    <rPh sb="0" eb="2">
      <t>コウジ</t>
    </rPh>
    <rPh sb="2" eb="4">
      <t>モクテキ</t>
    </rPh>
    <phoneticPr fontId="1"/>
  </si>
  <si>
    <t>省エネ対策の工事部位</t>
    <rPh sb="0" eb="1">
      <t>ショウ</t>
    </rPh>
    <rPh sb="3" eb="5">
      <t>タイサク</t>
    </rPh>
    <rPh sb="6" eb="8">
      <t>コウジ</t>
    </rPh>
    <rPh sb="8" eb="10">
      <t>ブイ</t>
    </rPh>
    <phoneticPr fontId="1"/>
  </si>
  <si>
    <t>③ 改　装・改　修　工　事　、
　　維 持・修 理 工 事</t>
    <rPh sb="6" eb="7">
      <t>カイ</t>
    </rPh>
    <rPh sb="8" eb="9">
      <t>オサム</t>
    </rPh>
    <phoneticPr fontId="1"/>
  </si>
  <si>
    <t>改装・改修工事、維持・修理工事　元請受注件数</t>
    <rPh sb="3" eb="5">
      <t>カイシュウ</t>
    </rPh>
    <rPh sb="8" eb="10">
      <t>イジ</t>
    </rPh>
    <rPh sb="11" eb="13">
      <t>シュウリ</t>
    </rPh>
    <rPh sb="13" eb="15">
      <t>コウジ</t>
    </rPh>
    <rPh sb="16" eb="18">
      <t>モトウケ</t>
    </rPh>
    <rPh sb="18" eb="20">
      <t>ジュチュウ</t>
    </rPh>
    <rPh sb="20" eb="22">
      <t>ケンスウ</t>
    </rPh>
    <phoneticPr fontId="1"/>
  </si>
  <si>
    <t>改装・改修工事、維持・修理工事　元請受注高（千円）</t>
    <rPh sb="16" eb="18">
      <t>モトウケ</t>
    </rPh>
    <rPh sb="18" eb="20">
      <t>ジュチュウ</t>
    </rPh>
    <rPh sb="20" eb="21">
      <t>タカ</t>
    </rPh>
    <phoneticPr fontId="1"/>
  </si>
  <si>
    <t>①</t>
    <phoneticPr fontId="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</si>
  <si>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</si>
  <si>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</si>
  <si>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</si>
  <si>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</si>
  <si>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</si>
  <si>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</si>
  <si>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</si>
  <si>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</si>
  <si>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</si>
  <si>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</si>
  <si>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</si>
  <si>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1"/>
  </si>
  <si>
    <t>⑭</t>
    <phoneticPr fontId="21"/>
  </si>
  <si>
    <t>⑮</t>
    <phoneticPr fontId="21"/>
  </si>
  <si>
    <t>⑯</t>
    <phoneticPr fontId="21"/>
  </si>
  <si>
    <t>⑰</t>
    <phoneticPr fontId="21"/>
  </si>
  <si>
    <t>提出期限</t>
    <rPh sb="0" eb="2">
      <t>テイシュツ</t>
    </rPh>
    <rPh sb="2" eb="4">
      <t>キゲン</t>
    </rPh>
    <phoneticPr fontId="1"/>
  </si>
  <si>
    <t>設問Ⅲ・Ⅳ題名4</t>
    <rPh sb="0" eb="2">
      <t>セツモン</t>
    </rPh>
    <rPh sb="5" eb="7">
      <t>ダイメイ</t>
    </rPh>
    <phoneticPr fontId="1"/>
  </si>
  <si>
    <t>半期</t>
    <rPh sb="0" eb="2">
      <t>ハンキ</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</si>
  <si>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</si>
  <si>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</si>
  <si>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</si>
  <si>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</si>
  <si>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</si>
  <si>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</si>
  <si>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工事の対象</t>
    <phoneticPr fontId="1"/>
  </si>
  <si>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×工場における生産機械</t>
    </r>
    <r>
      <rPr>
        <sz val="8"/>
        <color indexed="8"/>
        <rFont val="ＭＳ Ｐゴシック"/>
        <family val="3"/>
        <charset val="128"/>
      </rPr>
      <t>の設置・更新・修理</t>
    </r>
    <r>
      <rPr>
        <b/>
        <sz val="8"/>
        <color indexed="8"/>
        <rFont val="ＭＳ Ｐゴシック"/>
        <family val="3"/>
        <charset val="128"/>
      </rPr>
      <t xml:space="preserve">
×屋外広告物</t>
    </r>
    <r>
      <rPr>
        <sz val="8"/>
        <color indexed="8"/>
        <rFont val="ＭＳ Ｐゴシック"/>
        <family val="3"/>
        <charset val="128"/>
      </rPr>
      <t>の設置・更新・修繕</t>
    </r>
    <r>
      <rPr>
        <b/>
        <sz val="8"/>
        <color indexed="8"/>
        <rFont val="ＭＳ Ｐゴシック"/>
        <family val="3"/>
        <charset val="128"/>
      </rPr>
      <t xml:space="preserve">
×庭園・造園、修景施設</t>
    </r>
    <r>
      <rPr>
        <sz val="8"/>
        <color indexed="8"/>
        <rFont val="ＭＳ Ｐゴシック"/>
        <family val="3"/>
        <charset val="128"/>
      </rPr>
      <t>等の修復・変更</t>
    </r>
    <rPh sb="39" eb="41">
      <t>シュウリ</t>
    </rPh>
    <rPh sb="60" eb="62">
      <t>シュウリ</t>
    </rPh>
    <phoneticPr fontId="1"/>
  </si>
  <si>
    <t>[対象期間]</t>
    <rPh sb="1" eb="3">
      <t>タイショウ</t>
    </rPh>
    <rPh sb="3" eb="5">
      <t>キカン</t>
    </rPh>
    <phoneticPr fontId="1"/>
  </si>
  <si>
    <r>
      <t>Ⅱ．</t>
    </r>
    <r>
      <rPr>
        <b/>
        <sz val="11"/>
        <color indexed="8"/>
        <rFont val="ＭＳ Ｐゴシック"/>
        <family val="3"/>
        <charset val="128"/>
      </rPr>
      <t>非住宅にかかる元請受注高</t>
    </r>
    <rPh sb="2" eb="3">
      <t>ヒ</t>
    </rPh>
    <rPh sb="3" eb="5">
      <t>ジュウタク</t>
    </rPh>
    <rPh sb="9" eb="11">
      <t>モトウケ</t>
    </rPh>
    <rPh sb="11" eb="14">
      <t>ジュチュウダカ</t>
    </rPh>
    <phoneticPr fontId="1"/>
  </si>
  <si>
    <t>・</t>
  </si>
  <si>
    <t>非　住　宅 　調　査　</t>
    <phoneticPr fontId="1"/>
  </si>
  <si>
    <t>1.　屋根（最上階の天井を含む）</t>
    <phoneticPr fontId="1"/>
  </si>
  <si>
    <t>3.　内装（最下階の床を含む）</t>
    <phoneticPr fontId="1"/>
  </si>
  <si>
    <t>調査票</t>
    <rPh sb="0" eb="2">
      <t>チョウサ</t>
    </rPh>
    <rPh sb="2" eb="3">
      <t>ヒョウ</t>
    </rPh>
    <phoneticPr fontId="16"/>
  </si>
  <si>
    <t>同時に送る別の調査票</t>
    <rPh sb="0" eb="2">
      <t>ドウジ</t>
    </rPh>
    <rPh sb="3" eb="4">
      <t>オク</t>
    </rPh>
    <rPh sb="5" eb="6">
      <t>ベツ</t>
    </rPh>
    <rPh sb="7" eb="9">
      <t>チョウサ</t>
    </rPh>
    <rPh sb="9" eb="10">
      <t>ヒョウ</t>
    </rPh>
    <phoneticPr fontId="16"/>
  </si>
  <si>
    <t>調　査　項　目</t>
    <phoneticPr fontId="1"/>
  </si>
  <si>
    <t>調　査　項　目</t>
    <rPh sb="0" eb="1">
      <t>チョウ</t>
    </rPh>
    <rPh sb="2" eb="3">
      <t>サ</t>
    </rPh>
    <rPh sb="4" eb="5">
      <t>コウ</t>
    </rPh>
    <rPh sb="6" eb="7">
      <t>メ</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</si>
  <si>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</si>
  <si>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</si>
  <si>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調査対象者ＩＤ</t>
    <rPh sb="0" eb="2">
      <t>チョウサ</t>
    </rPh>
    <rPh sb="2" eb="5">
      <t>タイショウシャ</t>
    </rPh>
    <phoneticPr fontId="1"/>
  </si>
  <si>
    <t>①～③の分類にしたがって、元請受注件数及び元請受注高（消費税込み）を入力してください。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</si>
  <si>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</si>
  <si>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⑤は、非住宅建築物の建築工事全て（新築、別棟増築、全面改築を含む）について入力してください。</t>
    <rPh sb="3" eb="4">
      <t>ヒ</t>
    </rPh>
    <rPh sb="4" eb="6">
      <t>ジュウタク</t>
    </rPh>
    <rPh sb="6" eb="9">
      <t>ケンチクブツ</t>
    </rPh>
    <rPh sb="10" eb="12">
      <t>ケンチク</t>
    </rPh>
    <rPh sb="12" eb="14">
      <t>コウジ</t>
    </rPh>
    <rPh sb="14" eb="15">
      <t>スベ</t>
    </rPh>
    <rPh sb="17" eb="19">
      <t>シンチク</t>
    </rPh>
    <rPh sb="20" eb="22">
      <t>ベットウ</t>
    </rPh>
    <rPh sb="22" eb="24">
      <t>ゾウチク</t>
    </rPh>
    <rPh sb="25" eb="27">
      <t>ゼンメン</t>
    </rPh>
    <rPh sb="27" eb="29">
      <t>カイチク</t>
    </rPh>
    <rPh sb="30" eb="31">
      <t>フク</t>
    </rPh>
    <rPh sb="37" eb="39">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</si>
  <si>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</si>
  <si>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t>各月の１番目、２番目に受注した、受注金額２億円未満のリフォーム・リニューアル工事</t>
    <rPh sb="0" eb="2">
      <t>カクツキ</t>
    </rPh>
    <rPh sb="4" eb="6">
      <t>バンメ</t>
    </rPh>
    <rPh sb="8" eb="10">
      <t>バンメ</t>
    </rPh>
    <rPh sb="11" eb="13">
      <t>ジュチュウ</t>
    </rPh>
    <rPh sb="16" eb="18">
      <t>ジュチュウ</t>
    </rPh>
    <rPh sb="18" eb="20">
      <t>キンガク</t>
    </rPh>
    <rPh sb="21" eb="23">
      <t>オクエン</t>
    </rPh>
    <rPh sb="23" eb="25">
      <t>ミマン</t>
    </rPh>
    <rPh sb="38" eb="40">
      <t>コウジ</t>
    </rPh>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</si>
  <si>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　</t>
    </r>
    <rPh sb="28" eb="30">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</si>
  <si>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</si>
  <si>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</si>
  <si>
    <t>4.　維持･修理工事（機能の向上や耐久性の向上を意図しない工事）</t>
    <phoneticPr fontId="1"/>
  </si>
  <si>
    <r>
      <t>12 - 2.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</si>
  <si>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r>
      <t>14.　工事目的</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</si>
  <si>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14-2. 省エネ対策の工事部位</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9" eb="11">
      <t>タイサク</t>
    </rPh>
    <rPh sb="32" eb="34">
      <t>カイトウ</t>
    </rPh>
    <phoneticPr fontId="1"/>
  </si>
  <si>
    <r>
      <t>9 - 2.   変更前の用途</t>
    </r>
    <r>
      <rPr>
        <sz val="13"/>
        <rFont val="ＭＳ Ｐゴシック"/>
        <family val="3"/>
        <charset val="128"/>
      </rPr>
      <t>　　（</t>
    </r>
    <r>
      <rPr>
        <sz val="13"/>
        <color indexed="10"/>
        <rFont val="ＭＳ Ｐゴシック"/>
        <family val="3"/>
        <charset val="128"/>
      </rPr>
      <t>１.ありの場合</t>
    </r>
    <r>
      <rPr>
        <sz val="13"/>
        <rFont val="ＭＳ Ｐゴシック"/>
        <family val="3"/>
        <charset val="128"/>
      </rPr>
      <t>、変更前の主な用途をご回答ください）</t>
    </r>
    <rPh sb="36" eb="38">
      <t>カイトウ</t>
    </rPh>
    <phoneticPr fontId="1"/>
  </si>
  <si>
    <t>受注金額２億円以上の全てのリフォーム・リニューアル工事</t>
    <rPh sb="0" eb="2">
      <t>ジュチュウ</t>
    </rPh>
    <rPh sb="2" eb="4">
      <t>キンガク</t>
    </rPh>
    <rPh sb="5" eb="9">
      <t>オクエンイジョウ</t>
    </rPh>
    <rPh sb="10" eb="11">
      <t>スベ</t>
    </rPh>
    <rPh sb="25" eb="27">
      <t>コウジ</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</si>
  <si>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</si>
  <si>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のうち、非住宅用途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0">
      <t>ヒ</t>
    </rPh>
    <rPh sb="20" eb="22">
      <t>ジュウタク</t>
    </rPh>
    <rPh sb="22" eb="24">
      <t>ヨウト</t>
    </rPh>
    <rPh sb="27" eb="30">
      <t>ケンチクブツ</t>
    </rPh>
    <rPh sb="30" eb="31">
      <t>オヨ</t>
    </rPh>
    <rPh sb="33" eb="35">
      <t>ケンチク</t>
    </rPh>
    <rPh sb="35" eb="37">
      <t>セツビ</t>
    </rPh>
    <rPh sb="52" eb="54">
      <t>コウジ</t>
    </rPh>
    <rPh sb="61" eb="62">
      <t>カイ</t>
    </rPh>
    <rPh sb="62" eb="63">
      <t>コタエ</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</si>
  <si>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</si>
  <si>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住宅以外の用途です。工事により用途が変更する場合は、工事後の用途が
　　  住宅以外となる場合が対象です。</t>
    <rPh sb="3" eb="5">
      <t>ジュウタク</t>
    </rPh>
    <rPh sb="5" eb="7">
      <t>イガイ</t>
    </rPh>
    <rPh sb="8" eb="10">
      <t>ヨウト</t>
    </rPh>
    <rPh sb="43" eb="45">
      <t>イガイ</t>
    </rPh>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</si>
  <si>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</si>
  <si>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</si>
  <si>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6"/>
  </si>
  <si>
    <t>0.　契　約　月</t>
    <rPh sb="3" eb="4">
      <t>チギリ</t>
    </rPh>
    <rPh sb="5" eb="6">
      <t>ヤク</t>
    </rPh>
    <rPh sb="7" eb="8">
      <t>ツキ</t>
    </rPh>
    <phoneticPr fontId="1"/>
  </si>
  <si>
    <t xml:space="preserve">2.　施　工　地
    　（市区町村名までで結構です）
</t>
    <phoneticPr fontId="1"/>
  </si>
  <si>
    <t>3.　着工年月
    　（西  暦）</t>
    <rPh sb="3" eb="5">
      <t>チャッコウ</t>
    </rPh>
    <rPh sb="5" eb="7">
      <t>ネンゲツ</t>
    </rPh>
    <rPh sb="14" eb="15">
      <t>ニシ</t>
    </rPh>
    <rPh sb="17" eb="18">
      <t>コヨミ</t>
    </rPh>
    <phoneticPr fontId="1"/>
  </si>
  <si>
    <t>4.　工　期</t>
    <phoneticPr fontId="1"/>
  </si>
  <si>
    <t>5.　受注額
   　　（消費税込み　千円未満を四捨五入）</t>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</si>
  <si>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t>
    </r>
    <rPh sb="28" eb="30">
      <t>カイトウ</t>
    </rPh>
    <phoneticPr fontId="1"/>
  </si>
  <si>
    <r>
      <t>9 - 2.   変更前の用途　</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6" eb="38">
      <t>カイトウ</t>
    </rPh>
    <phoneticPr fontId="1"/>
  </si>
  <si>
    <r>
      <t>14.　工事目的　</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</si>
  <si>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14 - 2.  省エネ対策の工事部位 　</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12" eb="14">
      <t>タイサク</t>
    </rPh>
    <rPh sb="37" eb="39">
      <t>カイトウ</t>
    </rPh>
    <phoneticPr fontId="1"/>
  </si>
  <si>
    <t>富谷市 (216)</t>
    <rPh sb="0" eb="2">
      <t>トミヤ</t>
    </rPh>
    <rPh sb="2" eb="3">
      <t>シ</t>
    </rPh>
    <phoneticPr fontId="1"/>
  </si>
  <si>
    <t>黒川郡富谷町(423)は市制施行により2016.10.10から富谷市(216)</t>
    <phoneticPr fontId="1"/>
  </si>
  <si>
    <r>
      <t>元　請　受　注　高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</si>
  <si>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r>
      <rPr>
        <sz val="8"/>
        <color indexed="8"/>
        <rFont val="ＭＳ Ｐゴシック"/>
        <family val="3"/>
        <charset val="128"/>
      </rPr>
      <t>④建築物ﾘﾌｫｰﾑ･ﾘﾆｭｰｱﾙ工事計</t>
    </r>
    <r>
      <rPr>
        <sz val="7"/>
        <color indexed="8"/>
        <rFont val="ＭＳ Ｐゴシック"/>
        <family val="3"/>
        <charset val="128"/>
      </rPr>
      <t xml:space="preserve">
</t>
    </r>
    <r>
      <rPr>
        <sz val="8"/>
        <color indexed="8"/>
        <rFont val="ＭＳ Ｐゴシック"/>
        <family val="3"/>
        <charset val="128"/>
      </rPr>
      <t>（＝①＋②＋③）</t>
    </r>
    <phoneticPr fontId="1"/>
  </si>
  <si>
    <t>11.　建物全体の延べ床面積　　（小数点以下を切り捨て、整数で記入して下さい。）</t>
    <rPh sb="4" eb="6">
      <t>タテモノ</t>
    </rPh>
    <rPh sb="6" eb="8">
      <t>ゼンタイ</t>
    </rPh>
    <rPh sb="9" eb="10">
      <t>ノ</t>
    </rPh>
    <rPh sb="11" eb="14">
      <t>ユカメンセキ</t>
    </rPh>
    <rPh sb="17" eb="20">
      <t>ショウスウテン</t>
    </rPh>
    <rPh sb="20" eb="22">
      <t>イカ</t>
    </rPh>
    <rPh sb="23" eb="24">
      <t>キ</t>
    </rPh>
    <rPh sb="25" eb="26">
      <t>ス</t>
    </rPh>
    <rPh sb="28" eb="30">
      <t>セイスウ</t>
    </rPh>
    <rPh sb="31" eb="33">
      <t>キニュウ</t>
    </rPh>
    <rPh sb="35" eb="36">
      <t>クダ</t>
    </rPh>
    <phoneticPr fontId="1"/>
  </si>
  <si>
    <t>5.　受注額
   　　（消費税込み　千円未満を四捨五入）</t>
    <phoneticPr fontId="1"/>
  </si>
  <si>
    <t>11.　建物全体の延べ床面積　　　（小数点以下を切り捨て、整数で記入して下さい。）</t>
    <rPh sb="4" eb="6">
      <t>タテモノ</t>
    </rPh>
    <rPh sb="6" eb="8">
      <t>ゼンタイ</t>
    </rPh>
    <rPh sb="9" eb="10">
      <t>ノ</t>
    </rPh>
    <rPh sb="11" eb="14">
      <t>ユカメンセキ</t>
    </rPh>
    <phoneticPr fontId="1"/>
  </si>
  <si>
    <r>
      <rPr>
        <sz val="9"/>
        <color indexed="8"/>
        <rFont val="ＭＳ Ｐゴシック"/>
        <family val="3"/>
        <charset val="128"/>
      </rPr>
      <t>⑤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④</t>
    </r>
    <r>
      <rPr>
        <sz val="7"/>
        <color indexed="8"/>
        <rFont val="ＭＳ Ｐゴシック"/>
        <family val="3"/>
        <charset val="128"/>
      </rPr>
      <t>＋新築＋別棟増築＋全面改築）</t>
    </r>
    <rPh sb="22" eb="24">
      <t>シンチク</t>
    </rPh>
    <rPh sb="25" eb="27">
      <t>ベツムネ</t>
    </rPh>
    <rPh sb="27" eb="29">
      <t>ゾウチク</t>
    </rPh>
    <rPh sb="30" eb="32">
      <t>ゼンメン</t>
    </rPh>
    <rPh sb="32" eb="34">
      <t>カイチク</t>
    </rPh>
    <phoneticPr fontId="1"/>
  </si>
  <si>
    <r>
      <t>13.　工事部位</t>
    </r>
    <r>
      <rPr>
        <sz val="13"/>
        <rFont val="ＭＳ Ｐゴシック"/>
        <family val="3"/>
        <charset val="128"/>
      </rPr>
      <t xml:space="preserve"> </t>
    </r>
    <phoneticPr fontId="1"/>
  </si>
  <si>
    <t xml:space="preserve">1.　工　事　名
    　(差し支えない範囲でご回答ください。例： ○○ビル防水改修工事)
</t>
    <rPh sb="25" eb="27">
      <t>カイトウ</t>
    </rPh>
    <rPh sb="39" eb="41">
      <t>ボウスイ</t>
    </rPh>
    <rPh sb="41" eb="43">
      <t>カイシュウ</t>
    </rPh>
    <phoneticPr fontId="1"/>
  </si>
  <si>
    <t xml:space="preserve">1.　工　事　名
    　(差し支えない範囲でご回答ください。例： ○○ビル外壁改修工事)
</t>
    <rPh sb="25" eb="27">
      <t>カイトウ</t>
    </rPh>
    <rPh sb="39" eb="41">
      <t>ガイヘキ</t>
    </rPh>
    <rPh sb="41" eb="43">
      <t>カイシュウ</t>
    </rPh>
    <phoneticPr fontId="1"/>
  </si>
  <si>
    <r>
      <t>13.　工事部位</t>
    </r>
    <r>
      <rPr>
        <sz val="13"/>
        <rFont val="ＭＳ Ｐゴシック"/>
        <family val="3"/>
        <charset val="128"/>
      </rPr>
      <t xml:space="preserve"> </t>
    </r>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</si>
  <si>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</si>
  <si>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</si>
  <si>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7" eb="28">
      <t>スベ</t>
    </rPh>
    <rPh sb="34" eb="36">
      <t>ニュウリョク</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</si>
  <si>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</si>
  <si>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6" eb="27">
      <t>スベ</t>
    </rPh>
    <rPh sb="33" eb="35">
      <t>ニュウリョク</t>
    </rPh>
    <phoneticPr fontId="1"/>
  </si>
  <si>
    <t>那珂川市 (230)</t>
    <rPh sb="3" eb="4">
      <t>シ</t>
    </rPh>
    <phoneticPr fontId="1"/>
  </si>
  <si>
    <t>筑紫郡那珂川町　2018.10.1から那珂川市 (230)</t>
    <rPh sb="0" eb="3">
      <t>チクシグン</t>
    </rPh>
    <rPh sb="3" eb="7">
      <t>ナカガワマチ</t>
    </rPh>
    <rPh sb="19" eb="22">
      <t>ナカガワ</t>
    </rPh>
    <rPh sb="22" eb="23">
      <t>シ</t>
    </rPh>
    <phoneticPr fontId="1"/>
  </si>
  <si>
    <r>
      <t xml:space="preserve">←④は自動計算されます
</t>
    </r>
    <r>
      <rPr>
        <b/>
        <sz val="12"/>
        <color indexed="13"/>
        <rFont val="ＭＳ Ｐゴシック"/>
        <family val="3"/>
        <charset val="128"/>
      </rPr>
      <t>（①～③が未入力の場合も「0」が表示されています）</t>
    </r>
    <rPh sb="3" eb="5">
      <t>ジドウ</t>
    </rPh>
    <rPh sb="5" eb="7">
      <t>ケイサン</t>
    </rPh>
    <rPh sb="17" eb="20">
      <t>ミニュウリョク</t>
    </rPh>
    <rPh sb="21" eb="23">
      <t>バアイ</t>
    </rPh>
    <rPh sb="28" eb="30">
      <t>ヒョウジ</t>
    </rPh>
    <phoneticPr fontId="1"/>
  </si>
  <si>
    <t>件</t>
    <rPh sb="0" eb="1">
      <t>ケン</t>
    </rPh>
    <phoneticPr fontId="1"/>
  </si>
  <si>
    <t>日～</t>
    <rPh sb="0" eb="1">
      <t>ニチ</t>
    </rPh>
    <phoneticPr fontId="1"/>
  </si>
  <si>
    <t>hqt-rrt@gxb.mlit.go.jp</t>
    <phoneticPr fontId="1"/>
  </si>
  <si>
    <t>第１四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</si>
</sst>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0"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b/>
      <sz val="9"/>
      <color indexed="8"/>
      <name val="ＭＳ Ｐゴシック"/>
      <family val="3"/>
      <charset val="128"/>
    </font>
    <font>
      <sz val="13"/>
      <name val="ＭＳ Ｐゴシック"/>
      <family val="3"/>
      <charset val="128"/>
    </font>
    <font>
      <sz val="13"/>
      <color indexed="10"/>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u/>
      <sz val="11"/>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b/>
      <sz val="11"/>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b/>
      <sz val="14"/>
      <color rgb="FF0000CC"/>
      <name val="ＭＳ Ｐゴシック"/>
      <family val="3"/>
      <charset val="128"/>
    </font>
    <font>
      <b/>
      <sz val="11"/>
      <color rgb="FF0000CC"/>
      <name val="ＭＳ Ｐゴシック"/>
      <family val="3"/>
      <charset val="128"/>
    </font>
    <font>
      <b/>
      <sz val="16"/>
      <color rgb="FFFFFF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20"/>
      <color theme="1"/>
      <name val="ＭＳ ゴシック"/>
      <family val="3"/>
      <charset val="128"/>
    </font>
    <font>
      <sz val="18"/>
      <color theme="1"/>
      <name val="ＭＳ ゴシック"/>
      <family val="3"/>
      <charset val="128"/>
    </font>
    <font>
      <sz val="7"/>
      <color theme="1"/>
      <name val="ＭＳ Ｐゴシック"/>
      <family val="3"/>
      <charset val="128"/>
      <scheme val="minor"/>
    </font>
    <font>
      <b/>
      <sz val="16"/>
      <color theme="1"/>
      <name val="ＭＳ Ｐゴシック"/>
      <family val="3"/>
      <charset val="128"/>
    </font>
    <font>
      <sz val="16"/>
      <color rgb="FF0070C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3"/>
      <color rgb="FF0000FF"/>
      <name val="ＭＳ Ｐゴシック"/>
      <family val="3"/>
      <charset val="128"/>
      <scheme val="minor"/>
    </font>
    <font>
      <sz val="16"/>
      <color rgb="FF0070C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0" fontId="7" fillId="0" borderId="0"/>
    <xf numFmtId="0" fontId="37" fillId="0" borderId="0">
      <alignment vertical="center"/>
    </xf>
    <xf numFmtId="0" fontId="7" fillId="0" borderId="0">
      <alignment vertical="center"/>
    </xf>
    <xf numFmtId="0" fontId="7" fillId="0" borderId="0"/>
    <xf numFmtId="0" fontId="37" fillId="0" borderId="0">
      <alignment vertical="center"/>
    </xf>
    <xf numFmtId="0" fontId="37" fillId="0" borderId="0">
      <alignment vertical="center"/>
    </xf>
    <xf numFmtId="0" fontId="37" fillId="0" borderId="0">
      <alignment vertical="center"/>
    </xf>
    <xf numFmtId="0" fontId="7" fillId="0" borderId="0">
      <alignment vertical="center"/>
    </xf>
  </cellStyleXfs>
  <cellXfs count="533">
    <xf numFmtId="0" fontId="0" fillId="0" borderId="0" xfId="0">
      <alignment vertical="center"/>
    </xf>
    <xf numFmtId="0" fontId="0" fillId="0" borderId="0" xfId="0" applyAlignment="1">
      <alignment vertical="top"/>
    </xf>
    <xf numFmtId="0" fontId="40" fillId="0" borderId="0" xfId="0" applyFont="1">
      <alignment vertical="center"/>
    </xf>
    <xf numFmtId="0" fontId="41" fillId="0" borderId="0" xfId="0" applyFont="1" applyAlignment="1">
      <alignment vertical="center"/>
    </xf>
    <xf numFmtId="0" fontId="39" fillId="0" borderId="0" xfId="0" applyFont="1">
      <alignment vertical="center"/>
    </xf>
    <xf numFmtId="0" fontId="42" fillId="0" borderId="0" xfId="0" applyFont="1">
      <alignment vertical="center"/>
    </xf>
    <xf numFmtId="0" fontId="43" fillId="0" borderId="0" xfId="0" applyFont="1">
      <alignment vertical="center"/>
    </xf>
    <xf numFmtId="0" fontId="0" fillId="0" borderId="0" xfId="0" applyBorder="1">
      <alignment vertical="center"/>
    </xf>
    <xf numFmtId="0" fontId="42" fillId="0" borderId="0" xfId="0" applyFont="1" applyBorder="1">
      <alignment vertical="center"/>
    </xf>
    <xf numFmtId="0" fontId="43" fillId="0" borderId="0" xfId="0" applyFont="1" applyAlignment="1">
      <alignment vertical="top" wrapText="1"/>
    </xf>
    <xf numFmtId="0" fontId="44" fillId="0" borderId="0" xfId="0" applyFont="1" applyAlignment="1">
      <alignment vertical="top" wrapText="1"/>
    </xf>
    <xf numFmtId="0" fontId="44" fillId="0" borderId="0" xfId="0" applyFont="1" applyAlignment="1">
      <alignment vertical="top"/>
    </xf>
    <xf numFmtId="0" fontId="45" fillId="0" borderId="1" xfId="0" applyFont="1" applyFill="1" applyBorder="1" applyAlignment="1">
      <alignment vertical="top"/>
    </xf>
    <xf numFmtId="0" fontId="45" fillId="0" borderId="2" xfId="0" applyFont="1" applyBorder="1" applyAlignment="1">
      <alignment vertical="top"/>
    </xf>
    <xf numFmtId="0" fontId="45" fillId="0" borderId="2" xfId="0" applyFont="1" applyFill="1" applyBorder="1" applyAlignment="1">
      <alignment vertical="top"/>
    </xf>
    <xf numFmtId="0" fontId="45" fillId="0" borderId="2" xfId="0" applyFont="1" applyFill="1" applyBorder="1" applyAlignment="1">
      <alignment horizontal="left" vertical="top"/>
    </xf>
    <xf numFmtId="0" fontId="45" fillId="0" borderId="3" xfId="0" applyFont="1" applyFill="1" applyBorder="1" applyAlignment="1">
      <alignment vertical="top"/>
    </xf>
    <xf numFmtId="0" fontId="45" fillId="0" borderId="4" xfId="0" applyFont="1" applyBorder="1" applyAlignment="1">
      <alignment vertical="top"/>
    </xf>
    <xf numFmtId="0" fontId="45" fillId="0" borderId="0" xfId="0" applyFont="1" applyBorder="1" applyAlignment="1">
      <alignment vertical="top"/>
    </xf>
    <xf numFmtId="0" fontId="45" fillId="0" borderId="0" xfId="0" applyFont="1" applyFill="1" applyBorder="1" applyAlignment="1">
      <alignment vertical="top"/>
    </xf>
    <xf numFmtId="0" fontId="45" fillId="0" borderId="5" xfId="0" applyFont="1" applyFill="1" applyBorder="1" applyAlignment="1">
      <alignment vertical="top"/>
    </xf>
    <xf numFmtId="0" fontId="45" fillId="0" borderId="4" xfId="0" applyFont="1" applyFill="1" applyBorder="1" applyAlignment="1">
      <alignment vertical="top"/>
    </xf>
    <xf numFmtId="0" fontId="45" fillId="0" borderId="0" xfId="0" applyFont="1" applyFill="1" applyBorder="1" applyAlignment="1">
      <alignment horizontal="left" vertical="top"/>
    </xf>
    <xf numFmtId="0" fontId="45" fillId="0" borderId="4" xfId="0" applyFont="1" applyFill="1" applyBorder="1" applyAlignment="1">
      <alignment horizontal="left" vertical="top"/>
    </xf>
    <xf numFmtId="0" fontId="45" fillId="0" borderId="0" xfId="0" applyFont="1" applyFill="1" applyAlignment="1">
      <alignment vertical="top"/>
    </xf>
    <xf numFmtId="0" fontId="45" fillId="0" borderId="6" xfId="0" applyFont="1" applyFill="1" applyBorder="1" applyAlignment="1">
      <alignment horizontal="left" vertical="top"/>
    </xf>
    <xf numFmtId="0" fontId="45" fillId="0" borderId="5" xfId="0" applyFont="1" applyFill="1" applyBorder="1" applyAlignment="1">
      <alignment horizontal="left" vertical="top"/>
    </xf>
    <xf numFmtId="0" fontId="46" fillId="0" borderId="2" xfId="0" applyFont="1" applyFill="1" applyBorder="1" applyAlignment="1">
      <alignment vertical="top"/>
    </xf>
    <xf numFmtId="0" fontId="44" fillId="0" borderId="2" xfId="0" applyFont="1" applyBorder="1" applyAlignment="1">
      <alignment vertical="top" wrapText="1"/>
    </xf>
    <xf numFmtId="0" fontId="45" fillId="0" borderId="3" xfId="0" applyFont="1" applyFill="1" applyBorder="1" applyAlignment="1">
      <alignment horizontal="left" vertical="top"/>
    </xf>
    <xf numFmtId="0" fontId="44" fillId="0" borderId="0" xfId="0" applyFont="1" applyBorder="1" applyAlignment="1">
      <alignment vertical="top" wrapText="1"/>
    </xf>
    <xf numFmtId="0" fontId="45" fillId="0" borderId="1" xfId="0" applyFont="1" applyBorder="1" applyAlignment="1">
      <alignment vertical="top"/>
    </xf>
    <xf numFmtId="0" fontId="45" fillId="0" borderId="7" xfId="0" applyFont="1" applyFill="1" applyBorder="1" applyAlignment="1">
      <alignment horizontal="left" vertical="top"/>
    </xf>
    <xf numFmtId="0" fontId="45" fillId="0" borderId="0" xfId="0" applyFont="1" applyFill="1" applyBorder="1" applyAlignment="1">
      <alignment horizontal="center" vertical="top"/>
    </xf>
    <xf numFmtId="0" fontId="45" fillId="5" borderId="8" xfId="0" applyFont="1" applyFill="1" applyBorder="1" applyAlignment="1">
      <alignment vertical="top" wrapText="1"/>
    </xf>
    <xf numFmtId="0" fontId="45" fillId="5" borderId="9" xfId="0" applyFont="1" applyFill="1" applyBorder="1" applyAlignment="1">
      <alignment vertical="top" wrapText="1"/>
    </xf>
    <xf numFmtId="0" fontId="45" fillId="5" borderId="10" xfId="0" applyFont="1" applyFill="1" applyBorder="1" applyAlignment="1">
      <alignment vertical="top" wrapText="1"/>
    </xf>
    <xf numFmtId="0" fontId="45" fillId="5" borderId="10" xfId="0" applyFont="1" applyFill="1" applyBorder="1" applyAlignment="1">
      <alignment vertical="top"/>
    </xf>
    <xf numFmtId="0" fontId="45" fillId="5" borderId="11" xfId="0" applyFont="1" applyFill="1" applyBorder="1" applyAlignment="1">
      <alignment vertical="top"/>
    </xf>
    <xf numFmtId="0" fontId="45" fillId="5" borderId="12" xfId="0" applyFont="1" applyFill="1" applyBorder="1" applyAlignment="1">
      <alignment vertical="top"/>
    </xf>
    <xf numFmtId="0" fontId="45" fillId="5" borderId="0" xfId="0" applyFont="1" applyFill="1" applyBorder="1" applyAlignment="1">
      <alignment vertical="top"/>
    </xf>
    <xf numFmtId="0" fontId="45" fillId="5" borderId="0" xfId="0" applyFont="1" applyFill="1" applyBorder="1" applyAlignment="1">
      <alignment horizontal="left" vertical="top"/>
    </xf>
    <xf numFmtId="0" fontId="45" fillId="5" borderId="4" xfId="0" applyFont="1" applyFill="1" applyBorder="1" applyAlignment="1">
      <alignment horizontal="left" vertical="top"/>
    </xf>
    <xf numFmtId="0" fontId="45" fillId="5" borderId="10" xfId="0" applyFont="1" applyFill="1" applyBorder="1" applyAlignment="1">
      <alignment horizontal="left" vertical="top"/>
    </xf>
    <xf numFmtId="0" fontId="45" fillId="5" borderId="12" xfId="0" applyFont="1" applyFill="1" applyBorder="1" applyAlignment="1">
      <alignment horizontal="left" vertical="top"/>
    </xf>
    <xf numFmtId="0" fontId="45" fillId="5" borderId="13" xfId="0" applyFont="1" applyFill="1" applyBorder="1" applyAlignment="1">
      <alignment vertical="top"/>
    </xf>
    <xf numFmtId="0" fontId="45" fillId="5" borderId="14" xfId="0" applyFont="1" applyFill="1" applyBorder="1" applyAlignment="1">
      <alignment vertical="top"/>
    </xf>
    <xf numFmtId="0" fontId="45" fillId="5" borderId="15" xfId="0" applyFont="1" applyFill="1" applyBorder="1" applyAlignment="1">
      <alignment vertical="top"/>
    </xf>
    <xf numFmtId="0" fontId="45" fillId="6" borderId="8" xfId="0" applyFont="1" applyFill="1" applyBorder="1" applyAlignment="1">
      <alignment vertical="top" wrapText="1"/>
    </xf>
    <xf numFmtId="0" fontId="45" fillId="6" borderId="9" xfId="0" applyFont="1" applyFill="1" applyBorder="1" applyAlignment="1">
      <alignment vertical="top" wrapText="1"/>
    </xf>
    <xf numFmtId="0" fontId="45" fillId="6" borderId="10" xfId="0" applyFont="1" applyFill="1" applyBorder="1" applyAlignment="1">
      <alignment vertical="top" wrapText="1"/>
    </xf>
    <xf numFmtId="0" fontId="45" fillId="6" borderId="0" xfId="0" applyFont="1" applyFill="1" applyBorder="1" applyAlignment="1">
      <alignment horizontal="left" vertical="top" wrapText="1"/>
    </xf>
    <xf numFmtId="0" fontId="45" fillId="6" borderId="4" xfId="0" applyFont="1" applyFill="1" applyBorder="1" applyAlignment="1">
      <alignment horizontal="left" vertical="top" wrapText="1"/>
    </xf>
    <xf numFmtId="0" fontId="45" fillId="6" borderId="10" xfId="0" applyFont="1" applyFill="1" applyBorder="1" applyAlignment="1">
      <alignment vertical="top"/>
    </xf>
    <xf numFmtId="0" fontId="45" fillId="6" borderId="11" xfId="0" applyFont="1" applyFill="1" applyBorder="1" applyAlignment="1">
      <alignment vertical="top"/>
    </xf>
    <xf numFmtId="0" fontId="45" fillId="6" borderId="12" xfId="0" applyFont="1" applyFill="1" applyBorder="1" applyAlignment="1">
      <alignment vertical="top"/>
    </xf>
    <xf numFmtId="0" fontId="45" fillId="6" borderId="10" xfId="0" applyFont="1" applyFill="1" applyBorder="1" applyAlignment="1">
      <alignment horizontal="left" vertical="top"/>
    </xf>
    <xf numFmtId="0" fontId="45" fillId="6" borderId="12" xfId="0" applyFont="1" applyFill="1" applyBorder="1" applyAlignment="1">
      <alignment horizontal="left" vertical="top"/>
    </xf>
    <xf numFmtId="0" fontId="45" fillId="6" borderId="13" xfId="0" applyFont="1" applyFill="1" applyBorder="1" applyAlignment="1">
      <alignment vertical="top"/>
    </xf>
    <xf numFmtId="0" fontId="45" fillId="6" borderId="14" xfId="0" applyFont="1" applyFill="1" applyBorder="1" applyAlignment="1">
      <alignment vertical="top"/>
    </xf>
    <xf numFmtId="0" fontId="45" fillId="6" borderId="15" xfId="0" applyFont="1" applyFill="1" applyBorder="1" applyAlignment="1">
      <alignment vertical="top"/>
    </xf>
    <xf numFmtId="0" fontId="45" fillId="6" borderId="3" xfId="0" applyFont="1" applyFill="1" applyBorder="1" applyAlignment="1">
      <alignment vertical="top"/>
    </xf>
    <xf numFmtId="0" fontId="45" fillId="6" borderId="2" xfId="0" applyFont="1" applyFill="1" applyBorder="1" applyAlignment="1">
      <alignment vertical="top"/>
    </xf>
    <xf numFmtId="0" fontId="45" fillId="6" borderId="2" xfId="0" applyFont="1" applyFill="1" applyBorder="1" applyAlignment="1">
      <alignment horizontal="left" vertical="top"/>
    </xf>
    <xf numFmtId="0" fontId="45" fillId="6" borderId="1" xfId="0" applyFont="1" applyFill="1" applyBorder="1" applyAlignment="1">
      <alignment horizontal="left" vertical="top"/>
    </xf>
    <xf numFmtId="0" fontId="45" fillId="5" borderId="3" xfId="0" applyFont="1" applyFill="1" applyBorder="1" applyAlignment="1">
      <alignment vertical="top"/>
    </xf>
    <xf numFmtId="0" fontId="45" fillId="5" borderId="2" xfId="0" applyFont="1" applyFill="1" applyBorder="1" applyAlignment="1">
      <alignment vertical="top"/>
    </xf>
    <xf numFmtId="0" fontId="45" fillId="5" borderId="2" xfId="0" applyFont="1" applyFill="1" applyBorder="1" applyAlignment="1">
      <alignment horizontal="left" vertical="top"/>
    </xf>
    <xf numFmtId="0" fontId="45" fillId="5" borderId="1" xfId="0" applyFont="1" applyFill="1" applyBorder="1" applyAlignment="1">
      <alignment horizontal="left" vertical="top"/>
    </xf>
    <xf numFmtId="0" fontId="45" fillId="0" borderId="0" xfId="0" applyFont="1" applyFill="1" applyBorder="1" applyAlignment="1">
      <alignment horizontal="left" vertical="top"/>
    </xf>
    <xf numFmtId="0" fontId="45" fillId="5" borderId="10" xfId="0" applyFont="1" applyFill="1" applyBorder="1" applyAlignment="1">
      <alignment horizontal="left" vertical="top" wrapText="1"/>
    </xf>
    <xf numFmtId="0" fontId="44" fillId="0" borderId="0" xfId="0" applyFont="1" applyFill="1" applyAlignment="1">
      <alignment vertical="top" wrapText="1"/>
    </xf>
    <xf numFmtId="0" fontId="45" fillId="5" borderId="12" xfId="0" applyFont="1" applyFill="1" applyBorder="1" applyAlignment="1">
      <alignment horizontal="left" vertical="top" wrapText="1"/>
    </xf>
    <xf numFmtId="0" fontId="44" fillId="0" borderId="0" xfId="0" applyFont="1" applyFill="1" applyBorder="1" applyAlignment="1">
      <alignment vertical="top" wrapText="1"/>
    </xf>
    <xf numFmtId="0" fontId="45" fillId="0" borderId="0" xfId="0" applyFont="1" applyFill="1" applyBorder="1" applyAlignment="1">
      <alignment horizontal="left" vertical="top"/>
    </xf>
    <xf numFmtId="0" fontId="45" fillId="0" borderId="0" xfId="0" applyFont="1" applyFill="1" applyBorder="1" applyAlignment="1">
      <alignment horizontal="left" vertical="top"/>
    </xf>
    <xf numFmtId="0" fontId="39" fillId="0" borderId="0" xfId="0" applyFont="1" applyAlignment="1"/>
    <xf numFmtId="0" fontId="47" fillId="0" borderId="0" xfId="0" applyFont="1" applyAlignment="1">
      <alignment vertical="center"/>
    </xf>
    <xf numFmtId="0" fontId="48" fillId="7" borderId="16" xfId="0" applyFont="1" applyFill="1" applyBorder="1" applyAlignment="1">
      <alignment horizontal="center" vertical="center" textRotation="255"/>
    </xf>
    <xf numFmtId="0" fontId="49" fillId="0" borderId="0" xfId="0" applyFont="1">
      <alignment vertical="center"/>
    </xf>
    <xf numFmtId="0" fontId="0" fillId="0" borderId="0" xfId="0" applyAlignment="1"/>
    <xf numFmtId="0" fontId="42" fillId="0" borderId="0" xfId="0" applyFont="1" applyBorder="1">
      <alignment vertical="center"/>
    </xf>
    <xf numFmtId="0" fontId="45" fillId="0" borderId="17"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4" xfId="0" applyFont="1" applyFill="1" applyBorder="1" applyAlignment="1">
      <alignment vertical="center"/>
    </xf>
    <xf numFmtId="0" fontId="44" fillId="0" borderId="0" xfId="0" applyFont="1" applyBorder="1" applyAlignment="1">
      <alignment vertical="center" wrapText="1"/>
    </xf>
    <xf numFmtId="0" fontId="44" fillId="0" borderId="0" xfId="0" applyFont="1" applyAlignment="1">
      <alignment vertical="center" wrapText="1"/>
    </xf>
    <xf numFmtId="0" fontId="45" fillId="0" borderId="0" xfId="0" applyFont="1" applyBorder="1" applyAlignment="1">
      <alignment vertical="center"/>
    </xf>
    <xf numFmtId="0" fontId="45" fillId="0" borderId="2" xfId="0" applyFont="1" applyFill="1" applyBorder="1" applyAlignment="1">
      <alignment vertical="center"/>
    </xf>
    <xf numFmtId="0" fontId="45" fillId="0" borderId="2" xfId="0" applyFont="1" applyFill="1" applyBorder="1" applyAlignment="1">
      <alignment horizontal="left" vertical="center"/>
    </xf>
    <xf numFmtId="0" fontId="44" fillId="0" borderId="2" xfId="0" applyFont="1" applyBorder="1" applyAlignment="1">
      <alignment vertical="center" wrapText="1"/>
    </xf>
    <xf numFmtId="0" fontId="45" fillId="0" borderId="4" xfId="0" applyFont="1" applyBorder="1" applyAlignment="1">
      <alignment vertical="center"/>
    </xf>
    <xf numFmtId="0" fontId="45" fillId="0" borderId="2" xfId="0" applyFont="1" applyBorder="1" applyAlignment="1">
      <alignment vertical="center"/>
    </xf>
    <xf numFmtId="0" fontId="45" fillId="0" borderId="1" xfId="0" applyFont="1" applyBorder="1" applyAlignment="1">
      <alignment vertical="center"/>
    </xf>
    <xf numFmtId="0" fontId="50"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44" fillId="0" borderId="0" xfId="0" applyFont="1" applyAlignment="1">
      <alignment vertical="top" wrapText="1"/>
    </xf>
    <xf numFmtId="0" fontId="44" fillId="0" borderId="0" xfId="0" applyFont="1" applyAlignment="1">
      <alignment vertical="top" wrapText="1"/>
    </xf>
    <xf numFmtId="0" fontId="45" fillId="6" borderId="10" xfId="0" applyFont="1" applyFill="1" applyBorder="1" applyAlignment="1">
      <alignment horizontal="left" vertical="top" wrapText="1"/>
    </xf>
    <xf numFmtId="0" fontId="44" fillId="0" borderId="0" xfId="0" applyFont="1" applyAlignment="1">
      <alignment vertical="top" wrapText="1"/>
    </xf>
    <xf numFmtId="0" fontId="51" fillId="0" borderId="0" xfId="0" applyFont="1" applyAlignment="1">
      <alignment vertical="top"/>
    </xf>
    <xf numFmtId="0" fontId="44" fillId="0" borderId="5" xfId="0" applyFont="1" applyBorder="1" applyAlignment="1">
      <alignment vertical="top"/>
    </xf>
    <xf numFmtId="0" fontId="44" fillId="0" borderId="10" xfId="0" applyFont="1" applyBorder="1" applyAlignment="1">
      <alignment vertical="top" wrapText="1"/>
    </xf>
    <xf numFmtId="0" fontId="44" fillId="0" borderId="5" xfId="0" applyFont="1" applyBorder="1" applyAlignment="1">
      <alignment vertical="top" wrapText="1"/>
    </xf>
    <xf numFmtId="0" fontId="52" fillId="0" borderId="0" xfId="0" applyFont="1" applyBorder="1" applyAlignment="1">
      <alignment horizontal="justify" vertical="center"/>
    </xf>
    <xf numFmtId="0" fontId="44" fillId="0" borderId="0" xfId="0" applyFont="1" applyAlignment="1">
      <alignment vertical="top" wrapText="1"/>
    </xf>
    <xf numFmtId="0" fontId="45" fillId="0" borderId="19" xfId="0" applyFont="1" applyFill="1" applyBorder="1" applyAlignment="1">
      <alignment vertical="top"/>
    </xf>
    <xf numFmtId="0" fontId="0" fillId="0" borderId="0" xfId="0">
      <alignment vertical="center"/>
    </xf>
    <xf numFmtId="0" fontId="39" fillId="0" borderId="0" xfId="0" applyFont="1">
      <alignment vertical="center"/>
    </xf>
    <xf numFmtId="0" fontId="44" fillId="0" borderId="0" xfId="0" applyFont="1" applyAlignment="1">
      <alignment vertical="top" wrapText="1"/>
    </xf>
    <xf numFmtId="0" fontId="7" fillId="0" borderId="0" xfId="2"/>
    <xf numFmtId="0" fontId="13" fillId="0" borderId="0" xfId="2" applyFont="1"/>
    <xf numFmtId="0" fontId="13" fillId="0" borderId="0" xfId="2" quotePrefix="1" applyFont="1"/>
    <xf numFmtId="0" fontId="15" fillId="0" borderId="0" xfId="2" applyFont="1"/>
    <xf numFmtId="0" fontId="13" fillId="0" borderId="0" xfId="2" applyFont="1" applyFill="1" applyBorder="1"/>
    <xf numFmtId="0" fontId="13" fillId="0" borderId="0" xfId="2" applyFont="1" applyFill="1" applyBorder="1" applyAlignment="1">
      <alignment vertical="top"/>
    </xf>
    <xf numFmtId="0" fontId="13" fillId="0" borderId="0" xfId="2" applyFont="1" applyFill="1"/>
    <xf numFmtId="0" fontId="13" fillId="8" borderId="0" xfId="2" applyFont="1" applyFill="1"/>
    <xf numFmtId="0" fontId="0" fillId="5" borderId="20"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8" xfId="0" applyBorder="1" applyProtection="1">
      <alignment vertical="center"/>
      <protection locked="0"/>
    </xf>
    <xf numFmtId="0" fontId="0" fillId="0" borderId="0" xfId="0">
      <alignment vertical="center"/>
    </xf>
    <xf numFmtId="0" fontId="42" fillId="0" borderId="0" xfId="0" applyFont="1">
      <alignment vertical="center"/>
    </xf>
    <xf numFmtId="0" fontId="44" fillId="0" borderId="0" xfId="0" applyFont="1" applyAlignment="1">
      <alignment vertical="top" wrapText="1"/>
    </xf>
    <xf numFmtId="0" fontId="53" fillId="0" borderId="21" xfId="0" applyFont="1" applyBorder="1" applyAlignment="1" applyProtection="1">
      <alignment horizontal="right" wrapText="1"/>
      <protection locked="0"/>
    </xf>
    <xf numFmtId="0" fontId="53" fillId="0" borderId="20" xfId="0" applyFont="1" applyBorder="1" applyAlignment="1" applyProtection="1">
      <alignment horizontal="right" wrapText="1"/>
      <protection locked="0"/>
    </xf>
    <xf numFmtId="20" fontId="54" fillId="0" borderId="0" xfId="0" applyNumberFormat="1" applyFont="1">
      <alignment vertical="center"/>
    </xf>
    <xf numFmtId="0" fontId="54" fillId="0" borderId="0" xfId="0" applyFont="1">
      <alignment vertical="center"/>
    </xf>
    <xf numFmtId="0" fontId="17" fillId="0" borderId="0" xfId="0" applyFont="1" applyAlignment="1">
      <alignment vertical="center"/>
    </xf>
    <xf numFmtId="0" fontId="54" fillId="0" borderId="0" xfId="0" applyFont="1" applyAlignment="1">
      <alignment vertical="center" wrapText="1"/>
    </xf>
    <xf numFmtId="0" fontId="53" fillId="0" borderId="11" xfId="0" applyFont="1" applyBorder="1" applyAlignment="1" applyProtection="1">
      <alignment vertical="center" wrapText="1"/>
      <protection locked="0"/>
    </xf>
    <xf numFmtId="0" fontId="53" fillId="0" borderId="20" xfId="0" applyFont="1" applyBorder="1" applyAlignment="1" applyProtection="1">
      <alignment vertical="center" wrapText="1"/>
      <protection locked="0"/>
    </xf>
    <xf numFmtId="0" fontId="53" fillId="0" borderId="22" xfId="0" applyFont="1" applyBorder="1" applyAlignment="1" applyProtection="1">
      <alignment vertical="center" wrapText="1"/>
      <protection locked="0"/>
    </xf>
    <xf numFmtId="0" fontId="53" fillId="0" borderId="21" xfId="0" applyFont="1" applyBorder="1" applyAlignment="1" applyProtection="1">
      <alignment vertical="center" wrapText="1"/>
      <protection locked="0"/>
    </xf>
    <xf numFmtId="0" fontId="44" fillId="0" borderId="0" xfId="0" applyFont="1" applyAlignment="1">
      <alignment vertical="top" wrapText="1"/>
    </xf>
    <xf numFmtId="0" fontId="0" fillId="0" borderId="0" xfId="0" applyAlignment="1">
      <alignment vertical="top" wrapText="1"/>
    </xf>
    <xf numFmtId="0" fontId="53" fillId="0" borderId="21" xfId="0" applyFont="1" applyBorder="1" applyAlignment="1" applyProtection="1">
      <alignment horizontal="right" wrapText="1"/>
      <protection locked="0"/>
    </xf>
    <xf numFmtId="0" fontId="53" fillId="0" borderId="20" xfId="0" applyFont="1" applyBorder="1" applyAlignment="1" applyProtection="1">
      <alignment horizontal="right" wrapText="1"/>
      <protection locked="0"/>
    </xf>
    <xf numFmtId="0" fontId="53" fillId="0" borderId="23" xfId="0" applyFont="1" applyBorder="1" applyAlignment="1" applyProtection="1">
      <alignment vertical="center" wrapText="1"/>
      <protection locked="0"/>
    </xf>
    <xf numFmtId="0" fontId="53" fillId="0" borderId="3" xfId="0" applyFont="1" applyBorder="1" applyAlignment="1" applyProtection="1">
      <alignment vertical="center" wrapText="1"/>
      <protection locked="0"/>
    </xf>
    <xf numFmtId="0" fontId="53" fillId="0" borderId="24" xfId="0" applyFont="1" applyBorder="1" applyAlignment="1" applyProtection="1">
      <alignment vertical="center" wrapText="1"/>
      <protection locked="0"/>
    </xf>
    <xf numFmtId="0" fontId="53" fillId="0" borderId="25" xfId="0" applyFont="1" applyBorder="1" applyAlignment="1" applyProtection="1">
      <alignment vertical="center" wrapText="1"/>
      <protection locked="0"/>
    </xf>
    <xf numFmtId="0" fontId="44" fillId="0" borderId="0" xfId="0" applyFont="1" applyBorder="1" applyAlignment="1">
      <alignment vertical="top"/>
    </xf>
    <xf numFmtId="0" fontId="18" fillId="0" borderId="2" xfId="4" applyFont="1" applyBorder="1" applyAlignment="1">
      <alignment vertical="center"/>
    </xf>
    <xf numFmtId="0" fontId="20" fillId="0" borderId="2" xfId="4" applyFont="1" applyBorder="1" applyAlignment="1">
      <alignment horizontal="center" vertical="center"/>
    </xf>
    <xf numFmtId="0" fontId="20" fillId="0" borderId="2" xfId="4" applyFont="1" applyBorder="1">
      <alignment vertical="center"/>
    </xf>
    <xf numFmtId="0" fontId="20" fillId="0" borderId="0" xfId="4" applyFont="1">
      <alignment vertical="center"/>
    </xf>
    <xf numFmtId="0" fontId="20" fillId="0" borderId="5" xfId="4" applyFont="1" applyBorder="1">
      <alignment vertical="center"/>
    </xf>
    <xf numFmtId="0" fontId="20" fillId="2" borderId="26" xfId="4" applyFont="1" applyFill="1" applyBorder="1" applyAlignment="1">
      <alignment vertical="top" textRotation="255"/>
    </xf>
    <xf numFmtId="0" fontId="20" fillId="2" borderId="27" xfId="4" applyFont="1" applyFill="1" applyBorder="1" applyAlignment="1">
      <alignment vertical="top" textRotation="255"/>
    </xf>
    <xf numFmtId="0" fontId="20" fillId="2" borderId="28" xfId="4" applyFont="1" applyFill="1" applyBorder="1" applyAlignment="1">
      <alignment vertical="top" textRotation="255"/>
    </xf>
    <xf numFmtId="0" fontId="20" fillId="2" borderId="27" xfId="4" applyFont="1" applyFill="1" applyBorder="1" applyAlignment="1">
      <alignment vertical="top" textRotation="255" wrapText="1"/>
    </xf>
    <xf numFmtId="0" fontId="20" fillId="0" borderId="5" xfId="4" applyFont="1" applyBorder="1" applyAlignment="1">
      <alignment vertical="top"/>
    </xf>
    <xf numFmtId="0" fontId="20" fillId="0" borderId="0" xfId="4" applyFont="1" applyAlignment="1">
      <alignment vertical="top"/>
    </xf>
    <xf numFmtId="0" fontId="7" fillId="0" borderId="10" xfId="4" quotePrefix="1" applyNumberFormat="1" applyBorder="1" applyAlignment="1">
      <alignment horizontal="center" vertical="center"/>
    </xf>
    <xf numFmtId="0" fontId="7" fillId="0" borderId="10" xfId="4" applyBorder="1">
      <alignment vertical="center"/>
    </xf>
    <xf numFmtId="0" fontId="7" fillId="3" borderId="10" xfId="4" applyFill="1" applyBorder="1">
      <alignment vertical="center"/>
    </xf>
    <xf numFmtId="0" fontId="7" fillId="3" borderId="10" xfId="4" applyFill="1" applyBorder="1" applyAlignment="1">
      <alignment horizontal="right"/>
    </xf>
    <xf numFmtId="0" fontId="20" fillId="0" borderId="0" xfId="4" applyFont="1" applyBorder="1" applyAlignment="1">
      <alignment vertical="top"/>
    </xf>
    <xf numFmtId="0" fontId="7" fillId="0" borderId="0" xfId="4" quotePrefix="1" applyNumberFormat="1" applyBorder="1" applyAlignment="1">
      <alignment horizontal="center" vertical="center"/>
    </xf>
    <xf numFmtId="0" fontId="7" fillId="0" borderId="0" xfId="4" applyBorder="1">
      <alignment vertical="center"/>
    </xf>
    <xf numFmtId="0" fontId="7" fillId="3" borderId="0" xfId="4" applyFill="1" applyBorder="1">
      <alignment vertical="center"/>
    </xf>
    <xf numFmtId="49" fontId="1" fillId="0" borderId="5"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7" fillId="0" borderId="0" xfId="4">
      <alignment vertical="center"/>
    </xf>
    <xf numFmtId="0" fontId="7" fillId="0" borderId="0" xfId="4" applyFont="1">
      <alignment vertical="center"/>
    </xf>
    <xf numFmtId="0" fontId="7" fillId="0" borderId="0" xfId="4" applyNumberFormat="1" applyBorder="1" applyAlignment="1">
      <alignment vertical="center"/>
    </xf>
    <xf numFmtId="0" fontId="7" fillId="0" borderId="0" xfId="4" applyFont="1" applyBorder="1">
      <alignment vertical="center"/>
    </xf>
    <xf numFmtId="176" fontId="7" fillId="0" borderId="0" xfId="4" applyNumberFormat="1" applyFont="1">
      <alignment vertical="center"/>
    </xf>
    <xf numFmtId="0" fontId="7" fillId="0" borderId="0" xfId="4" applyNumberFormat="1" applyFont="1" applyBorder="1" applyAlignment="1">
      <alignment vertical="center"/>
    </xf>
    <xf numFmtId="0" fontId="7" fillId="0" borderId="0" xfId="4" applyNumberFormat="1" applyFont="1" applyAlignment="1">
      <alignment vertical="center"/>
    </xf>
    <xf numFmtId="0" fontId="7" fillId="0" borderId="0" xfId="4" quotePrefix="1" applyNumberFormat="1" applyFill="1" applyBorder="1" applyAlignment="1">
      <alignment horizontal="center" vertical="center"/>
    </xf>
    <xf numFmtId="0" fontId="7" fillId="0" borderId="0" xfId="4" applyFill="1" applyBorder="1">
      <alignment vertical="center"/>
    </xf>
    <xf numFmtId="0" fontId="7" fillId="0" borderId="0" xfId="4" applyFont="1" applyFill="1" applyBorder="1">
      <alignment vertical="center"/>
    </xf>
    <xf numFmtId="0" fontId="7" fillId="0" borderId="0" xfId="4" applyNumberFormat="1" applyFont="1" applyFill="1" applyBorder="1" applyAlignment="1">
      <alignment vertical="center"/>
    </xf>
    <xf numFmtId="176" fontId="53" fillId="0" borderId="3" xfId="0" applyNumberFormat="1" applyFont="1" applyBorder="1" applyAlignment="1" applyProtection="1">
      <alignment horizontal="right" wrapText="1"/>
      <protection locked="0"/>
    </xf>
    <xf numFmtId="176" fontId="53" fillId="0" borderId="25" xfId="0" applyNumberFormat="1" applyFont="1" applyBorder="1" applyAlignment="1" applyProtection="1">
      <alignment horizontal="right" wrapText="1"/>
      <protection locked="0"/>
    </xf>
    <xf numFmtId="176" fontId="53" fillId="0" borderId="20" xfId="0" applyNumberFormat="1" applyFont="1" applyBorder="1" applyAlignment="1" applyProtection="1">
      <alignment horizontal="right"/>
      <protection locked="0"/>
    </xf>
    <xf numFmtId="176" fontId="53" fillId="0" borderId="21" xfId="0" applyNumberFormat="1" applyFont="1" applyBorder="1" applyAlignment="1" applyProtection="1">
      <alignment horizontal="right"/>
      <protection locked="0"/>
    </xf>
    <xf numFmtId="0" fontId="53" fillId="5" borderId="10" xfId="0" applyFont="1" applyFill="1" applyBorder="1" applyAlignment="1" applyProtection="1">
      <alignment horizontal="right" wrapText="1"/>
    </xf>
    <xf numFmtId="0" fontId="53" fillId="5" borderId="8" xfId="0" applyFont="1" applyFill="1" applyBorder="1" applyAlignment="1" applyProtection="1">
      <alignment horizontal="right" wrapText="1"/>
    </xf>
    <xf numFmtId="0" fontId="53" fillId="5" borderId="29" xfId="0" applyFont="1" applyFill="1" applyBorder="1" applyAlignment="1" applyProtection="1">
      <alignment horizontal="right" wrapText="1"/>
    </xf>
    <xf numFmtId="0" fontId="53" fillId="5" borderId="8" xfId="0" applyFont="1" applyFill="1" applyBorder="1" applyAlignment="1" applyProtection="1">
      <alignment horizontal="right"/>
    </xf>
    <xf numFmtId="0" fontId="53" fillId="5" borderId="29" xfId="0" applyFont="1" applyFill="1" applyBorder="1" applyAlignment="1" applyProtection="1">
      <alignment horizontal="right"/>
    </xf>
    <xf numFmtId="0" fontId="53" fillId="5" borderId="30" xfId="0" applyFont="1" applyFill="1" applyBorder="1" applyAlignment="1" applyProtection="1">
      <alignment horizontal="right" wrapText="1"/>
    </xf>
    <xf numFmtId="0" fontId="53" fillId="5" borderId="31" xfId="0" applyFont="1" applyFill="1" applyBorder="1" applyAlignment="1" applyProtection="1">
      <alignment horizontal="right" wrapText="1"/>
    </xf>
    <xf numFmtId="0" fontId="53" fillId="5" borderId="32" xfId="0" applyFont="1" applyFill="1" applyBorder="1" applyAlignment="1" applyProtection="1">
      <alignment horizontal="right" wrapText="1"/>
    </xf>
    <xf numFmtId="0" fontId="53" fillId="5" borderId="30" xfId="0" applyFont="1" applyFill="1" applyBorder="1" applyAlignment="1">
      <alignment horizontal="right" wrapText="1"/>
    </xf>
    <xf numFmtId="0" fontId="53" fillId="5" borderId="32" xfId="0" applyFont="1" applyFill="1" applyBorder="1" applyAlignment="1">
      <alignment horizontal="right" wrapText="1"/>
    </xf>
    <xf numFmtId="0" fontId="44" fillId="0" borderId="0" xfId="0" applyFont="1" applyAlignment="1">
      <alignment vertical="top" wrapText="1"/>
    </xf>
    <xf numFmtId="177" fontId="7" fillId="0" borderId="0" xfId="4" applyNumberFormat="1" applyBorder="1">
      <alignment vertical="center"/>
    </xf>
    <xf numFmtId="177" fontId="7" fillId="0" borderId="0" xfId="4" applyNumberFormat="1" applyFont="1" applyFill="1" applyBorder="1">
      <alignment vertical="center"/>
    </xf>
    <xf numFmtId="177" fontId="7" fillId="0" borderId="0" xfId="4" applyNumberFormat="1" applyFont="1" applyBorder="1">
      <alignment vertical="center"/>
    </xf>
    <xf numFmtId="177" fontId="7" fillId="0" borderId="0" xfId="4" applyNumberFormat="1" applyFont="1">
      <alignment vertical="center"/>
    </xf>
    <xf numFmtId="0" fontId="55" fillId="9" borderId="20" xfId="0" applyFont="1" applyFill="1" applyBorder="1" applyProtection="1">
      <alignment vertical="center"/>
    </xf>
    <xf numFmtId="0" fontId="55" fillId="9" borderId="8" xfId="0" applyFont="1" applyFill="1" applyBorder="1" applyProtection="1">
      <alignment vertical="center"/>
    </xf>
    <xf numFmtId="0" fontId="55" fillId="0" borderId="8" xfId="0" applyFont="1" applyBorder="1" applyProtection="1">
      <alignment vertical="center"/>
    </xf>
    <xf numFmtId="0" fontId="38" fillId="9" borderId="8" xfId="0" applyFont="1" applyFill="1" applyBorder="1" applyProtection="1">
      <alignment vertical="center"/>
    </xf>
    <xf numFmtId="0" fontId="38" fillId="9" borderId="9" xfId="0" applyFont="1" applyFill="1" applyBorder="1" applyProtection="1">
      <alignment vertical="center"/>
    </xf>
    <xf numFmtId="0" fontId="56" fillId="0" borderId="0" xfId="0" applyFont="1" applyProtection="1">
      <alignment vertical="center"/>
    </xf>
    <xf numFmtId="0" fontId="55" fillId="0" borderId="0" xfId="0" applyFont="1" applyProtection="1">
      <alignment vertical="center"/>
    </xf>
    <xf numFmtId="0" fontId="57" fillId="0" borderId="0" xfId="0" applyFont="1" applyFill="1">
      <alignment vertical="center"/>
    </xf>
    <xf numFmtId="0" fontId="0" fillId="0" borderId="0" xfId="0" applyFill="1">
      <alignment vertical="center"/>
    </xf>
    <xf numFmtId="0" fontId="58" fillId="0" borderId="0" xfId="0" applyFont="1" applyAlignment="1">
      <alignment vertical="center"/>
    </xf>
    <xf numFmtId="0" fontId="3" fillId="0" borderId="0" xfId="0" applyFont="1" applyAlignment="1">
      <alignment vertical="center"/>
    </xf>
    <xf numFmtId="0" fontId="59" fillId="0" borderId="0" xfId="0" applyFont="1" applyFill="1" applyAlignment="1">
      <alignment vertical="center"/>
    </xf>
    <xf numFmtId="0" fontId="6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vertical="top"/>
    </xf>
    <xf numFmtId="0" fontId="0" fillId="10" borderId="0" xfId="0" applyFill="1">
      <alignment vertical="center"/>
    </xf>
    <xf numFmtId="0" fontId="23" fillId="10" borderId="0" xfId="0" applyFont="1" applyFill="1" applyAlignment="1">
      <alignment vertical="center"/>
    </xf>
    <xf numFmtId="0" fontId="0" fillId="10" borderId="0" xfId="0" applyFill="1" applyAlignment="1">
      <alignment horizontal="left" vertical="center"/>
    </xf>
    <xf numFmtId="0" fontId="0" fillId="10" borderId="0" xfId="0" applyFill="1" applyAlignment="1">
      <alignment horizontal="left"/>
    </xf>
    <xf numFmtId="58" fontId="41" fillId="10" borderId="0" xfId="0" applyNumberFormat="1" applyFont="1" applyFill="1" applyAlignment="1">
      <alignment vertical="center"/>
    </xf>
    <xf numFmtId="58" fontId="25" fillId="10" borderId="0" xfId="0" applyNumberFormat="1" applyFont="1" applyFill="1" applyAlignment="1">
      <alignment vertical="center"/>
    </xf>
    <xf numFmtId="0" fontId="61" fillId="0" borderId="0" xfId="0" applyFont="1" applyFill="1" applyAlignment="1">
      <alignment vertical="center"/>
    </xf>
    <xf numFmtId="0" fontId="57" fillId="0" borderId="0" xfId="0" applyFont="1">
      <alignment vertical="center"/>
    </xf>
    <xf numFmtId="0" fontId="0" fillId="0" borderId="33" xfId="0" applyFill="1" applyBorder="1">
      <alignment vertical="center"/>
    </xf>
    <xf numFmtId="0" fontId="57" fillId="0" borderId="0" xfId="0" applyFont="1" applyFill="1" applyAlignment="1">
      <alignment horizontal="left" vertical="center" indent="1"/>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textRotation="255"/>
    </xf>
    <xf numFmtId="0" fontId="48" fillId="0" borderId="4" xfId="0" applyFont="1" applyFill="1" applyBorder="1" applyAlignment="1">
      <alignment horizontal="center" vertical="center" textRotation="255"/>
    </xf>
    <xf numFmtId="0" fontId="48" fillId="0" borderId="0" xfId="0" applyFont="1" applyFill="1" applyBorder="1" applyAlignment="1">
      <alignment vertical="top" wrapText="1"/>
    </xf>
    <xf numFmtId="0" fontId="48" fillId="0" borderId="0" xfId="0" applyFont="1" applyFill="1" applyBorder="1" applyAlignment="1">
      <alignment vertical="top"/>
    </xf>
    <xf numFmtId="0" fontId="57" fillId="0" borderId="0" xfId="3" applyFont="1">
      <alignment vertical="center"/>
    </xf>
    <xf numFmtId="0" fontId="44" fillId="0" borderId="0" xfId="3" applyFont="1" applyAlignment="1">
      <alignment horizontal="center" vertical="center"/>
    </xf>
    <xf numFmtId="0" fontId="61" fillId="0" borderId="0" xfId="3" applyFont="1" applyAlignment="1">
      <alignment vertical="center"/>
    </xf>
    <xf numFmtId="0" fontId="57" fillId="0" borderId="0" xfId="3" applyFont="1" applyFill="1" applyAlignment="1">
      <alignment vertical="center"/>
    </xf>
    <xf numFmtId="0" fontId="42" fillId="0" borderId="0" xfId="0" applyFo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42" fillId="0" borderId="0" xfId="0" applyFont="1" applyFill="1" applyBorder="1" applyAlignment="1" applyProtection="1">
      <alignment horizontal="left" vertical="top"/>
    </xf>
    <xf numFmtId="0" fontId="42" fillId="0" borderId="0" xfId="0" applyFont="1" applyBorder="1" applyAlignment="1" applyProtection="1">
      <alignment horizontal="center" vertical="center"/>
    </xf>
    <xf numFmtId="0" fontId="0" fillId="0" borderId="0" xfId="0" applyBorder="1" applyAlignment="1" applyProtection="1">
      <alignment vertical="center"/>
    </xf>
    <xf numFmtId="0" fontId="62" fillId="0" borderId="0" xfId="0" applyFont="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5" borderId="11" xfId="0" applyFont="1" applyFill="1" applyBorder="1" applyAlignment="1">
      <alignment horizontal="left" vertical="top"/>
    </xf>
    <xf numFmtId="0" fontId="42" fillId="5" borderId="10" xfId="0" applyFont="1" applyFill="1" applyBorder="1" applyAlignment="1">
      <alignment horizontal="left" vertical="top"/>
    </xf>
    <xf numFmtId="0" fontId="42" fillId="5" borderId="12" xfId="0" applyFont="1" applyFill="1" applyBorder="1" applyAlignment="1">
      <alignment horizontal="left" vertical="top"/>
    </xf>
    <xf numFmtId="0" fontId="42" fillId="5" borderId="5" xfId="0" applyFont="1" applyFill="1" applyBorder="1" applyAlignment="1">
      <alignment horizontal="left" vertical="top"/>
    </xf>
    <xf numFmtId="0" fontId="42" fillId="5" borderId="0" xfId="0" applyFont="1" applyFill="1" applyBorder="1" applyAlignment="1">
      <alignment horizontal="left" vertical="top"/>
    </xf>
    <xf numFmtId="0" fontId="42" fillId="5" borderId="4" xfId="0" applyFont="1" applyFill="1" applyBorder="1" applyAlignment="1">
      <alignment horizontal="left" vertical="top"/>
    </xf>
    <xf numFmtId="0" fontId="2" fillId="0" borderId="0" xfId="0" applyFont="1" applyFill="1" applyAlignment="1">
      <alignment horizontal="left" vertical="top"/>
    </xf>
    <xf numFmtId="0" fontId="53" fillId="5" borderId="10" xfId="0" applyFont="1" applyFill="1" applyBorder="1" applyAlignment="1" applyProtection="1">
      <alignment horizontal="right" vertical="center" wrapText="1"/>
    </xf>
    <xf numFmtId="0" fontId="53" fillId="0" borderId="3" xfId="0" applyFont="1" applyBorder="1" applyAlignment="1" applyProtection="1">
      <alignment wrapText="1"/>
      <protection locked="0"/>
    </xf>
    <xf numFmtId="0" fontId="53" fillId="0" borderId="25" xfId="0" applyFont="1" applyBorder="1" applyAlignment="1" applyProtection="1">
      <alignment wrapText="1"/>
      <protection locked="0"/>
    </xf>
    <xf numFmtId="0" fontId="53" fillId="5" borderId="31" xfId="0" applyFont="1" applyFill="1" applyBorder="1" applyAlignment="1" applyProtection="1">
      <alignment horizontal="right" vertical="center" wrapText="1"/>
    </xf>
    <xf numFmtId="0" fontId="53" fillId="10" borderId="23" xfId="0" applyFont="1" applyFill="1" applyBorder="1" applyAlignment="1" applyProtection="1">
      <alignment vertical="center" wrapText="1"/>
      <protection locked="0"/>
    </xf>
    <xf numFmtId="0" fontId="53" fillId="10" borderId="24" xfId="0" applyFont="1" applyFill="1" applyBorder="1" applyAlignment="1" applyProtection="1">
      <alignment vertical="center" wrapText="1"/>
      <protection locked="0"/>
    </xf>
    <xf numFmtId="0" fontId="63" fillId="10" borderId="0" xfId="0" applyFont="1" applyFill="1" applyAlignment="1">
      <alignment horizontal="left" vertical="center"/>
    </xf>
    <xf numFmtId="3" fontId="64" fillId="5" borderId="9" xfId="0" applyNumberFormat="1" applyFont="1" applyFill="1" applyBorder="1" applyAlignment="1" applyProtection="1">
      <alignment horizontal="center" vertical="center"/>
      <protection locked="0"/>
    </xf>
    <xf numFmtId="3" fontId="64" fillId="5" borderId="34" xfId="0" applyNumberFormat="1" applyFont="1" applyFill="1" applyBorder="1" applyAlignment="1" applyProtection="1">
      <alignment horizontal="center" vertical="center"/>
      <protection locked="0"/>
    </xf>
    <xf numFmtId="3" fontId="64" fillId="5" borderId="1" xfId="0" applyNumberFormat="1" applyFont="1" applyFill="1" applyBorder="1" applyAlignment="1" applyProtection="1">
      <alignment horizontal="center" vertical="center"/>
      <protection locked="0"/>
    </xf>
    <xf numFmtId="0" fontId="48" fillId="0" borderId="8" xfId="0" applyFont="1" applyBorder="1">
      <alignment vertical="center"/>
    </xf>
    <xf numFmtId="58" fontId="41" fillId="0" borderId="0" xfId="0" applyNumberFormat="1" applyFont="1" applyFill="1" applyAlignment="1">
      <alignment vertical="center"/>
    </xf>
    <xf numFmtId="0" fontId="65" fillId="0" borderId="0" xfId="0" applyFont="1" applyFill="1" applyAlignment="1">
      <alignment vertical="center"/>
    </xf>
    <xf numFmtId="0" fontId="65" fillId="10" borderId="0" xfId="0" applyFont="1" applyFill="1" applyAlignment="1">
      <alignment horizontal="left" vertical="center"/>
    </xf>
    <xf numFmtId="0" fontId="66" fillId="10" borderId="0" xfId="0" applyFont="1" applyFill="1" applyAlignment="1">
      <alignment horizontal="left"/>
    </xf>
    <xf numFmtId="0" fontId="48" fillId="0" borderId="16" xfId="0" applyFont="1" applyFill="1" applyBorder="1" applyAlignment="1">
      <alignment vertical="top" wrapText="1"/>
    </xf>
    <xf numFmtId="0" fontId="48" fillId="0" borderId="16" xfId="0" applyFont="1" applyFill="1" applyBorder="1" applyAlignment="1">
      <alignment vertical="top"/>
    </xf>
    <xf numFmtId="0" fontId="39" fillId="10" borderId="0" xfId="0" applyFont="1" applyFill="1" applyAlignment="1">
      <alignment vertical="top" wrapText="1"/>
    </xf>
    <xf numFmtId="0" fontId="0" fillId="0" borderId="0" xfId="0" applyAlignment="1">
      <alignment vertical="top" wrapText="1"/>
    </xf>
    <xf numFmtId="0" fontId="57" fillId="0" borderId="0" xfId="3" applyFont="1" applyFill="1" applyAlignment="1">
      <alignment vertical="center" wrapText="1"/>
    </xf>
    <xf numFmtId="0" fontId="0" fillId="0" borderId="0" xfId="0" applyAlignment="1">
      <alignment vertical="center" wrapText="1"/>
    </xf>
    <xf numFmtId="58" fontId="36" fillId="10" borderId="0" xfId="1" applyNumberFormat="1" applyFont="1" applyFill="1" applyAlignment="1" applyProtection="1">
      <alignment horizontal="center" vertical="center"/>
    </xf>
    <xf numFmtId="0" fontId="57" fillId="0" borderId="0" xfId="0" applyFont="1" applyFill="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xf>
    <xf numFmtId="0" fontId="3" fillId="0" borderId="0" xfId="0" applyFont="1" applyAlignment="1">
      <alignment horizontal="center" vertical="center"/>
    </xf>
    <xf numFmtId="0" fontId="73" fillId="5" borderId="0" xfId="0" applyFont="1" applyFill="1" applyAlignment="1">
      <alignment horizontal="center" vertical="center"/>
    </xf>
    <xf numFmtId="0" fontId="20" fillId="5" borderId="20" xfId="0" applyFont="1" applyFill="1" applyBorder="1" applyAlignment="1">
      <alignment horizontal="center" vertical="center"/>
    </xf>
    <xf numFmtId="0" fontId="69" fillId="5" borderId="8" xfId="0" applyFont="1" applyFill="1" applyBorder="1" applyAlignment="1">
      <alignment horizontal="center" vertical="center"/>
    </xf>
    <xf numFmtId="0" fontId="69" fillId="5" borderId="9" xfId="0" applyFont="1" applyFill="1" applyBorder="1" applyAlignment="1">
      <alignment horizontal="center" vertical="center"/>
    </xf>
    <xf numFmtId="0" fontId="42" fillId="0" borderId="5"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71" fillId="5" borderId="8" xfId="0" quotePrefix="1" applyFont="1" applyFill="1" applyBorder="1" applyAlignment="1">
      <alignment horizontal="left" vertical="center"/>
    </xf>
    <xf numFmtId="0" fontId="71" fillId="5" borderId="9" xfId="0" quotePrefix="1" applyFont="1" applyFill="1" applyBorder="1" applyAlignment="1">
      <alignment horizontal="left" vertical="center"/>
    </xf>
    <xf numFmtId="0" fontId="44" fillId="0" borderId="11"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3" fontId="70" fillId="0" borderId="20" xfId="0" applyNumberFormat="1" applyFont="1" applyBorder="1" applyAlignment="1" applyProtection="1">
      <alignment horizontal="right" vertical="center"/>
      <protection locked="0"/>
    </xf>
    <xf numFmtId="3" fontId="70" fillId="0" borderId="8" xfId="0" applyNumberFormat="1" applyFont="1" applyBorder="1" applyAlignment="1" applyProtection="1">
      <alignment horizontal="right" vertical="center"/>
      <protection locked="0"/>
    </xf>
    <xf numFmtId="0" fontId="5" fillId="5" borderId="37"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43" fillId="5" borderId="11" xfId="0" applyFont="1" applyFill="1" applyBorder="1" applyAlignment="1">
      <alignment horizontal="center" vertical="center"/>
    </xf>
    <xf numFmtId="0" fontId="43" fillId="5" borderId="1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1" xfId="0" applyFont="1" applyFill="1" applyBorder="1" applyAlignment="1">
      <alignment horizontal="center" vertical="center"/>
    </xf>
    <xf numFmtId="0" fontId="68" fillId="5" borderId="11" xfId="0" applyFont="1" applyFill="1" applyBorder="1" applyAlignment="1">
      <alignment horizontal="right" vertical="center"/>
    </xf>
    <xf numFmtId="0" fontId="68" fillId="5" borderId="10" xfId="0" applyFont="1" applyFill="1" applyBorder="1" applyAlignment="1">
      <alignment horizontal="right" vertical="center"/>
    </xf>
    <xf numFmtId="0" fontId="68" fillId="5" borderId="12" xfId="0" applyFont="1" applyFill="1" applyBorder="1" applyAlignment="1">
      <alignment horizontal="right" vertical="center"/>
    </xf>
    <xf numFmtId="0" fontId="68" fillId="5" borderId="3" xfId="0" applyFont="1" applyFill="1" applyBorder="1" applyAlignment="1">
      <alignment horizontal="right" vertical="center"/>
    </xf>
    <xf numFmtId="0" fontId="68" fillId="5" borderId="2" xfId="0" applyFont="1" applyFill="1" applyBorder="1" applyAlignment="1">
      <alignment horizontal="right" vertical="center"/>
    </xf>
    <xf numFmtId="0" fontId="68" fillId="5" borderId="1" xfId="0" applyFont="1" applyFill="1" applyBorder="1" applyAlignment="1">
      <alignment horizontal="right"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4" fillId="0" borderId="10" xfId="0" applyFont="1" applyBorder="1" applyAlignment="1" applyProtection="1">
      <alignment vertical="center"/>
      <protection locked="0"/>
    </xf>
    <xf numFmtId="0" fontId="44" fillId="0" borderId="12" xfId="0" applyFont="1" applyBorder="1" applyAlignment="1" applyProtection="1">
      <alignment vertical="center"/>
      <protection locked="0"/>
    </xf>
    <xf numFmtId="0" fontId="44" fillId="0" borderId="3" xfId="0" applyFont="1" applyBorder="1" applyAlignment="1" applyProtection="1">
      <alignment vertical="center"/>
      <protection locked="0"/>
    </xf>
    <xf numFmtId="0" fontId="44" fillId="0" borderId="2" xfId="0" applyFont="1" applyBorder="1" applyAlignment="1" applyProtection="1">
      <alignment vertical="center"/>
      <protection locked="0"/>
    </xf>
    <xf numFmtId="0" fontId="44" fillId="0" borderId="1" xfId="0" applyFont="1" applyBorder="1" applyAlignment="1" applyProtection="1">
      <alignment vertical="center"/>
      <protection locked="0"/>
    </xf>
    <xf numFmtId="0" fontId="44" fillId="0" borderId="0" xfId="0" applyFont="1" applyAlignment="1">
      <alignment vertical="top" wrapText="1"/>
    </xf>
    <xf numFmtId="0" fontId="42" fillId="0" borderId="0" xfId="0" applyFont="1" applyAlignment="1">
      <alignment horizontal="left" vertical="center" wrapText="1"/>
    </xf>
    <xf numFmtId="3" fontId="70" fillId="5" borderId="3" xfId="0" applyNumberFormat="1" applyFont="1" applyFill="1" applyBorder="1" applyAlignment="1" applyProtection="1">
      <alignment horizontal="right" vertical="center"/>
    </xf>
    <xf numFmtId="3" fontId="70" fillId="5" borderId="2" xfId="0" applyNumberFormat="1" applyFont="1" applyFill="1" applyBorder="1" applyAlignment="1" applyProtection="1">
      <alignment horizontal="right" vertical="center"/>
    </xf>
    <xf numFmtId="3" fontId="70" fillId="0" borderId="35" xfId="0" applyNumberFormat="1" applyFont="1" applyBorder="1" applyAlignment="1" applyProtection="1">
      <alignment horizontal="right" vertical="center"/>
      <protection locked="0"/>
    </xf>
    <xf numFmtId="3" fontId="70" fillId="0" borderId="36" xfId="0" applyNumberFormat="1" applyFont="1" applyBorder="1" applyAlignment="1" applyProtection="1">
      <alignment horizontal="right" vertical="center"/>
      <protection locked="0"/>
    </xf>
    <xf numFmtId="3" fontId="70" fillId="5" borderId="37" xfId="0" applyNumberFormat="1" applyFont="1" applyFill="1" applyBorder="1" applyAlignment="1">
      <alignment horizontal="right" vertical="center"/>
    </xf>
    <xf numFmtId="3" fontId="70" fillId="5" borderId="38" xfId="0" applyNumberFormat="1" applyFont="1" applyFill="1" applyBorder="1" applyAlignment="1">
      <alignment horizontal="right" vertical="center"/>
    </xf>
    <xf numFmtId="0" fontId="67" fillId="0" borderId="0" xfId="0" applyFont="1" applyAlignment="1">
      <alignment horizontal="left" vertical="top" wrapText="1"/>
    </xf>
    <xf numFmtId="0" fontId="68" fillId="5" borderId="11" xfId="0" applyFont="1" applyFill="1" applyBorder="1" applyAlignment="1">
      <alignment horizontal="center" vertical="center"/>
    </xf>
    <xf numFmtId="0" fontId="68" fillId="5" borderId="10" xfId="0" applyFont="1" applyFill="1" applyBorder="1" applyAlignment="1">
      <alignment horizontal="center" vertical="center"/>
    </xf>
    <xf numFmtId="0" fontId="68" fillId="5" borderId="12" xfId="0" applyFont="1" applyFill="1" applyBorder="1" applyAlignment="1">
      <alignment horizontal="center" vertical="center"/>
    </xf>
    <xf numFmtId="0" fontId="68" fillId="5" borderId="3" xfId="0" applyFont="1" applyFill="1" applyBorder="1" applyAlignment="1">
      <alignment horizontal="center" vertical="center"/>
    </xf>
    <xf numFmtId="0" fontId="68" fillId="5" borderId="2" xfId="0" applyFont="1" applyFill="1" applyBorder="1" applyAlignment="1">
      <alignment horizontal="center" vertical="center"/>
    </xf>
    <xf numFmtId="0" fontId="68" fillId="5" borderId="1" xfId="0" applyFont="1" applyFill="1" applyBorder="1" applyAlignment="1">
      <alignment horizontal="center" vertical="center"/>
    </xf>
    <xf numFmtId="49" fontId="69" fillId="5" borderId="10" xfId="0" applyNumberFormat="1" applyFont="1" applyFill="1" applyBorder="1" applyAlignment="1" applyProtection="1">
      <alignment horizontal="left" vertical="center" wrapText="1"/>
    </xf>
    <xf numFmtId="49" fontId="69" fillId="5" borderId="12" xfId="0" applyNumberFormat="1" applyFont="1" applyFill="1" applyBorder="1" applyAlignment="1" applyProtection="1">
      <alignment horizontal="left" vertical="center" wrapText="1"/>
    </xf>
    <xf numFmtId="49" fontId="69" fillId="5" borderId="2" xfId="0" applyNumberFormat="1" applyFont="1" applyFill="1" applyBorder="1" applyAlignment="1" applyProtection="1">
      <alignment horizontal="left" vertical="center" wrapText="1"/>
    </xf>
    <xf numFmtId="49" fontId="69" fillId="5" borderId="1" xfId="0" applyNumberFormat="1" applyFont="1" applyFill="1" applyBorder="1" applyAlignment="1" applyProtection="1">
      <alignment horizontal="left" vertical="center" wrapText="1"/>
    </xf>
    <xf numFmtId="58" fontId="25" fillId="8" borderId="0" xfId="0" applyNumberFormat="1" applyFont="1" applyFill="1" applyAlignment="1">
      <alignment horizontal="center" vertical="center"/>
    </xf>
    <xf numFmtId="0" fontId="20" fillId="0" borderId="2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42"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5" borderId="20" xfId="0" applyFont="1" applyFill="1" applyBorder="1" applyAlignment="1">
      <alignment horizontal="center" vertical="center"/>
    </xf>
    <xf numFmtId="0" fontId="42" fillId="5" borderId="9" xfId="0" applyFont="1" applyFill="1" applyBorder="1" applyAlignment="1">
      <alignment horizontal="center" vertical="center"/>
    </xf>
    <xf numFmtId="0" fontId="48" fillId="5" borderId="20" xfId="0" applyFont="1" applyFill="1" applyBorder="1" applyAlignment="1">
      <alignment horizontal="center" vertical="center"/>
    </xf>
    <xf numFmtId="0" fontId="48" fillId="5" borderId="8" xfId="0" applyFont="1" applyFill="1" applyBorder="1" applyAlignment="1">
      <alignment horizontal="center" vertical="center"/>
    </xf>
    <xf numFmtId="0" fontId="0" fillId="5" borderId="9" xfId="0" applyFill="1" applyBorder="1" applyAlignment="1">
      <alignment vertical="center"/>
    </xf>
    <xf numFmtId="0" fontId="11" fillId="0" borderId="2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9" xfId="0" applyBorder="1" applyAlignment="1">
      <alignment vertical="center"/>
    </xf>
    <xf numFmtId="0" fontId="43" fillId="5" borderId="20" xfId="0" applyFont="1" applyFill="1" applyBorder="1" applyAlignment="1">
      <alignment horizontal="center" vertical="center" wrapText="1"/>
    </xf>
    <xf numFmtId="0" fontId="43" fillId="5" borderId="9" xfId="0" applyFont="1" applyFill="1" applyBorder="1" applyAlignment="1">
      <alignment horizontal="center" vertical="center" wrapText="1"/>
    </xf>
    <xf numFmtId="0" fontId="71" fillId="5" borderId="10" xfId="0" quotePrefix="1" applyFont="1" applyFill="1" applyBorder="1" applyAlignment="1">
      <alignment horizontal="left" vertical="center"/>
    </xf>
    <xf numFmtId="0" fontId="71" fillId="5" borderId="12" xfId="0" quotePrefix="1" applyFont="1" applyFill="1" applyBorder="1" applyAlignment="1">
      <alignment horizontal="left" vertical="center"/>
    </xf>
    <xf numFmtId="0" fontId="71" fillId="5" borderId="38" xfId="0" quotePrefix="1" applyFont="1" applyFill="1" applyBorder="1" applyAlignment="1">
      <alignment horizontal="left" vertical="center"/>
    </xf>
    <xf numFmtId="0" fontId="71" fillId="5" borderId="39" xfId="0" quotePrefix="1" applyFont="1" applyFill="1" applyBorder="1" applyAlignment="1">
      <alignment horizontal="left" vertical="center"/>
    </xf>
    <xf numFmtId="0" fontId="62" fillId="5" borderId="35" xfId="0" applyFont="1" applyFill="1" applyBorder="1" applyAlignment="1">
      <alignment horizontal="center" vertical="center" wrapText="1"/>
    </xf>
    <xf numFmtId="0" fontId="62" fillId="5" borderId="34" xfId="0" applyFont="1" applyFill="1" applyBorder="1" applyAlignment="1">
      <alignment horizontal="center" vertical="center" wrapText="1"/>
    </xf>
    <xf numFmtId="0" fontId="62" fillId="5" borderId="20" xfId="0" applyFont="1" applyFill="1" applyBorder="1" applyAlignment="1">
      <alignment horizontal="center" vertical="center"/>
    </xf>
    <xf numFmtId="0" fontId="62" fillId="5" borderId="9" xfId="0" applyFont="1" applyFill="1" applyBorder="1" applyAlignment="1">
      <alignment horizontal="center" vertical="center"/>
    </xf>
    <xf numFmtId="0" fontId="77" fillId="11" borderId="70" xfId="0" applyFont="1" applyFill="1" applyBorder="1" applyAlignment="1" applyProtection="1">
      <alignment horizontal="center" vertical="center" wrapText="1"/>
    </xf>
    <xf numFmtId="0" fontId="77" fillId="11" borderId="71" xfId="0" applyFont="1" applyFill="1" applyBorder="1" applyAlignment="1" applyProtection="1">
      <alignment horizontal="center" vertical="center" wrapText="1"/>
    </xf>
    <xf numFmtId="0" fontId="77" fillId="11" borderId="76" xfId="0" applyFont="1" applyFill="1" applyBorder="1" applyAlignment="1" applyProtection="1">
      <alignment horizontal="center" vertical="center" wrapText="1"/>
    </xf>
    <xf numFmtId="0" fontId="77" fillId="11" borderId="77" xfId="0" applyFont="1" applyFill="1" applyBorder="1" applyAlignment="1" applyProtection="1">
      <alignment horizontal="center" vertical="center" wrapText="1"/>
    </xf>
    <xf numFmtId="0" fontId="78" fillId="5" borderId="5" xfId="0" applyFont="1" applyFill="1" applyBorder="1" applyAlignment="1">
      <alignment horizontal="left" vertical="top" wrapText="1"/>
    </xf>
    <xf numFmtId="0" fontId="78" fillId="5" borderId="0" xfId="0" applyFont="1" applyFill="1" applyBorder="1" applyAlignment="1">
      <alignment horizontal="left" vertical="top" wrapText="1"/>
    </xf>
    <xf numFmtId="0" fontId="78" fillId="5" borderId="4" xfId="0" applyFont="1" applyFill="1" applyBorder="1" applyAlignment="1">
      <alignment horizontal="left" vertical="top" wrapText="1"/>
    </xf>
    <xf numFmtId="0" fontId="78" fillId="5" borderId="70" xfId="0" applyFont="1" applyFill="1" applyBorder="1" applyAlignment="1">
      <alignment horizontal="left" vertical="top" wrapText="1"/>
    </xf>
    <xf numFmtId="0" fontId="78" fillId="5" borderId="51" xfId="0" applyFont="1" applyFill="1" applyBorder="1" applyAlignment="1">
      <alignment horizontal="left" vertical="top" wrapText="1"/>
    </xf>
    <xf numFmtId="0" fontId="78" fillId="5" borderId="77" xfId="0" applyFont="1" applyFill="1" applyBorder="1" applyAlignment="1">
      <alignment horizontal="left" vertical="top" wrapText="1"/>
    </xf>
    <xf numFmtId="0" fontId="53" fillId="11" borderId="53" xfId="0" applyFont="1" applyFill="1" applyBorder="1" applyAlignment="1" applyProtection="1">
      <alignment horizontal="center" vertical="center" wrapText="1"/>
      <protection locked="0"/>
    </xf>
    <xf numFmtId="0" fontId="53" fillId="11" borderId="41" xfId="0" applyFont="1" applyFill="1" applyBorder="1" applyAlignment="1" applyProtection="1">
      <alignment horizontal="center" vertical="center" wrapText="1"/>
      <protection locked="0"/>
    </xf>
    <xf numFmtId="0" fontId="53" fillId="11" borderId="56" xfId="0" applyFont="1" applyFill="1" applyBorder="1" applyAlignment="1" applyProtection="1">
      <alignment horizontal="center" vertical="center" wrapText="1"/>
      <protection locked="0"/>
    </xf>
    <xf numFmtId="0" fontId="53" fillId="11" borderId="57" xfId="0" applyFont="1" applyFill="1" applyBorder="1" applyAlignment="1" applyProtection="1">
      <alignment horizontal="center" vertical="center" wrapText="1"/>
      <protection locked="0"/>
    </xf>
    <xf numFmtId="0" fontId="53" fillId="11" borderId="63" xfId="0" applyFont="1" applyFill="1" applyBorder="1" applyAlignment="1" applyProtection="1">
      <alignment horizontal="center" vertical="center"/>
      <protection locked="0"/>
    </xf>
    <xf numFmtId="0" fontId="53" fillId="11" borderId="64" xfId="0" applyFont="1" applyFill="1" applyBorder="1" applyAlignment="1" applyProtection="1">
      <alignment horizontal="center" vertical="center"/>
      <protection locked="0"/>
    </xf>
    <xf numFmtId="0" fontId="53" fillId="11" borderId="69" xfId="0" applyFont="1" applyFill="1" applyBorder="1" applyAlignment="1" applyProtection="1">
      <alignment horizontal="center" vertical="center"/>
      <protection locked="0"/>
    </xf>
    <xf numFmtId="0" fontId="53" fillId="11" borderId="67" xfId="0" applyFont="1" applyFill="1" applyBorder="1" applyAlignment="1" applyProtection="1">
      <alignment horizontal="center" vertical="center"/>
      <protection locked="0"/>
    </xf>
    <xf numFmtId="0" fontId="53" fillId="11" borderId="74" xfId="0" applyFont="1" applyFill="1" applyBorder="1" applyAlignment="1" applyProtection="1">
      <alignment horizontal="center" vertical="center"/>
      <protection locked="0"/>
    </xf>
    <xf numFmtId="0" fontId="53" fillId="11" borderId="68" xfId="0" applyFont="1" applyFill="1" applyBorder="1" applyAlignment="1" applyProtection="1">
      <alignment horizontal="center" vertical="center"/>
      <protection locked="0"/>
    </xf>
    <xf numFmtId="0" fontId="44" fillId="11" borderId="60" xfId="0" applyFont="1" applyFill="1" applyBorder="1" applyAlignment="1" applyProtection="1">
      <alignment horizontal="center" vertical="center" wrapText="1"/>
    </xf>
    <xf numFmtId="0" fontId="44" fillId="11" borderId="61" xfId="0" applyFont="1" applyFill="1" applyBorder="1" applyAlignment="1" applyProtection="1">
      <alignment horizontal="center" vertical="center" wrapText="1"/>
    </xf>
    <xf numFmtId="0" fontId="44" fillId="11" borderId="62" xfId="0" applyFont="1" applyFill="1" applyBorder="1" applyAlignment="1" applyProtection="1">
      <alignment horizontal="center" vertical="center" wrapText="1"/>
    </xf>
    <xf numFmtId="0" fontId="53" fillId="11" borderId="66" xfId="0" applyFont="1" applyFill="1" applyBorder="1" applyAlignment="1" applyProtection="1">
      <alignment horizontal="center" vertical="center"/>
      <protection locked="0"/>
    </xf>
    <xf numFmtId="0" fontId="53" fillId="11" borderId="75" xfId="0" applyFont="1" applyFill="1" applyBorder="1" applyAlignment="1" applyProtection="1">
      <alignment horizontal="center" vertical="center"/>
      <protection locked="0"/>
    </xf>
    <xf numFmtId="0" fontId="53" fillId="11" borderId="65" xfId="0" applyFont="1" applyFill="1" applyBorder="1" applyAlignment="1" applyProtection="1">
      <alignment horizontal="center" vertical="center"/>
      <protection locked="0"/>
    </xf>
    <xf numFmtId="0" fontId="53" fillId="11" borderId="64" xfId="0" applyFont="1" applyFill="1" applyBorder="1" applyAlignment="1" applyProtection="1">
      <alignment horizontal="center" vertical="center" shrinkToFit="1"/>
      <protection locked="0"/>
    </xf>
    <xf numFmtId="0" fontId="53" fillId="11" borderId="74" xfId="0" applyFont="1" applyFill="1" applyBorder="1" applyAlignment="1" applyProtection="1">
      <alignment horizontal="center" vertical="center" shrinkToFit="1"/>
      <protection locked="0"/>
    </xf>
    <xf numFmtId="0" fontId="53" fillId="11" borderId="67" xfId="0" applyFont="1" applyFill="1" applyBorder="1" applyAlignment="1" applyProtection="1">
      <alignment horizontal="center" vertical="center" shrinkToFit="1"/>
      <protection locked="0"/>
    </xf>
    <xf numFmtId="0" fontId="53" fillId="11" borderId="68" xfId="0" applyFont="1" applyFill="1" applyBorder="1" applyAlignment="1" applyProtection="1">
      <alignment horizontal="center" vertical="center" shrinkToFit="1"/>
      <protection locked="0"/>
    </xf>
    <xf numFmtId="0" fontId="53" fillId="11" borderId="63" xfId="0" applyFont="1" applyFill="1" applyBorder="1" applyAlignment="1" applyProtection="1">
      <alignment horizontal="center" vertical="center" shrinkToFit="1"/>
      <protection locked="0"/>
    </xf>
    <xf numFmtId="0" fontId="53" fillId="11" borderId="69" xfId="0" applyFont="1" applyFill="1" applyBorder="1" applyAlignment="1" applyProtection="1">
      <alignment horizontal="center" vertical="center" shrinkToFit="1"/>
      <protection locked="0"/>
    </xf>
    <xf numFmtId="0" fontId="44" fillId="11" borderId="11" xfId="0" applyFont="1" applyFill="1" applyBorder="1" applyAlignment="1" applyProtection="1">
      <alignment horizontal="center" vertical="center" wrapText="1"/>
    </xf>
    <xf numFmtId="0" fontId="44" fillId="11" borderId="10" xfId="0" applyFont="1" applyFill="1" applyBorder="1" applyAlignment="1" applyProtection="1">
      <alignment horizontal="center" vertical="center" wrapText="1"/>
    </xf>
    <xf numFmtId="0" fontId="44" fillId="11" borderId="22" xfId="0" applyFont="1" applyFill="1" applyBorder="1" applyAlignment="1" applyProtection="1">
      <alignment horizontal="center" vertical="center" wrapText="1"/>
    </xf>
    <xf numFmtId="0" fontId="44" fillId="11" borderId="12" xfId="0" applyFont="1" applyFill="1" applyBorder="1" applyAlignment="1" applyProtection="1">
      <alignment horizontal="center" vertical="center" wrapText="1"/>
    </xf>
    <xf numFmtId="0" fontId="53" fillId="11" borderId="58" xfId="0" applyFont="1" applyFill="1" applyBorder="1" applyAlignment="1" applyProtection="1">
      <alignment horizontal="center" vertical="center" wrapText="1"/>
      <protection locked="0"/>
    </xf>
    <xf numFmtId="0" fontId="53" fillId="11" borderId="30" xfId="0" applyFont="1" applyFill="1" applyBorder="1" applyAlignment="1" applyProtection="1">
      <alignment horizontal="center" vertical="center" wrapText="1"/>
      <protection locked="0"/>
    </xf>
    <xf numFmtId="0" fontId="53" fillId="11" borderId="59" xfId="0" applyFont="1" applyFill="1" applyBorder="1" applyAlignment="1" applyProtection="1">
      <alignment horizontal="center" vertical="center" wrapText="1"/>
      <protection locked="0"/>
    </xf>
    <xf numFmtId="0" fontId="53" fillId="11" borderId="32" xfId="0" applyFont="1" applyFill="1" applyBorder="1" applyAlignment="1" applyProtection="1">
      <alignment horizontal="center" vertical="center" wrapText="1"/>
      <protection locked="0"/>
    </xf>
    <xf numFmtId="0" fontId="50" fillId="0" borderId="0" xfId="0" applyFont="1" applyAlignment="1">
      <alignment horizontal="left" vertical="top" wrapText="1"/>
    </xf>
    <xf numFmtId="0" fontId="53" fillId="11" borderId="5" xfId="0" applyFont="1" applyFill="1" applyBorder="1" applyAlignment="1" applyProtection="1">
      <alignment horizontal="center" vertical="center" wrapText="1"/>
      <protection locked="0"/>
    </xf>
    <xf numFmtId="0" fontId="53" fillId="11" borderId="0" xfId="0" applyFont="1" applyFill="1" applyBorder="1" applyAlignment="1" applyProtection="1">
      <alignment horizontal="center" vertical="center" wrapText="1"/>
      <protection locked="0"/>
    </xf>
    <xf numFmtId="0" fontId="53" fillId="11" borderId="3" xfId="0" applyFont="1" applyFill="1" applyBorder="1" applyAlignment="1" applyProtection="1">
      <alignment horizontal="center" vertical="center" wrapText="1"/>
      <protection locked="0"/>
    </xf>
    <xf numFmtId="0" fontId="53" fillId="11" borderId="2" xfId="0" applyFont="1" applyFill="1" applyBorder="1" applyAlignment="1" applyProtection="1">
      <alignment horizontal="center" vertical="center" wrapText="1"/>
      <protection locked="0"/>
    </xf>
    <xf numFmtId="0" fontId="53" fillId="11" borderId="78" xfId="0" applyFont="1" applyFill="1" applyBorder="1" applyAlignment="1" applyProtection="1">
      <alignment horizontal="center" vertical="center" wrapText="1"/>
      <protection locked="0"/>
    </xf>
    <xf numFmtId="0" fontId="53" fillId="11" borderId="4" xfId="0" applyFont="1" applyFill="1" applyBorder="1" applyAlignment="1" applyProtection="1">
      <alignment horizontal="center" vertical="center" wrapText="1"/>
      <protection locked="0"/>
    </xf>
    <xf numFmtId="0" fontId="53" fillId="11" borderId="25" xfId="0" applyFont="1" applyFill="1" applyBorder="1" applyAlignment="1" applyProtection="1">
      <alignment horizontal="center" vertical="center" wrapText="1"/>
      <protection locked="0"/>
    </xf>
    <xf numFmtId="0" fontId="53" fillId="11" borderId="1" xfId="0" applyFont="1" applyFill="1" applyBorder="1" applyAlignment="1" applyProtection="1">
      <alignment horizontal="center" vertical="center" wrapText="1"/>
      <protection locked="0"/>
    </xf>
    <xf numFmtId="0" fontId="51" fillId="5" borderId="16" xfId="0" applyFont="1" applyFill="1" applyBorder="1" applyAlignment="1">
      <alignment horizontal="center" vertical="top" wrapText="1"/>
    </xf>
    <xf numFmtId="0" fontId="51" fillId="5" borderId="20" xfId="0" applyFont="1" applyFill="1" applyBorder="1" applyAlignment="1">
      <alignment horizontal="center" vertical="top" wrapText="1"/>
    </xf>
    <xf numFmtId="0" fontId="51" fillId="5" borderId="8" xfId="0" applyFont="1" applyFill="1" applyBorder="1" applyAlignment="1">
      <alignment horizontal="center" vertical="top" wrapText="1"/>
    </xf>
    <xf numFmtId="0" fontId="51" fillId="5" borderId="21" xfId="0" applyFont="1" applyFill="1" applyBorder="1" applyAlignment="1">
      <alignment horizontal="center" vertical="top" wrapText="1"/>
    </xf>
    <xf numFmtId="0" fontId="51" fillId="5" borderId="9" xfId="0" applyFont="1" applyFill="1" applyBorder="1" applyAlignment="1">
      <alignment horizontal="center" vertical="top" wrapText="1"/>
    </xf>
    <xf numFmtId="0" fontId="53" fillId="0" borderId="20"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0" borderId="21" xfId="0" applyFont="1" applyBorder="1" applyAlignment="1" applyProtection="1">
      <alignment horizontal="left" vertical="center" wrapText="1"/>
      <protection locked="0"/>
    </xf>
    <xf numFmtId="0" fontId="53" fillId="0" borderId="9" xfId="0" applyFont="1" applyBorder="1" applyAlignment="1" applyProtection="1">
      <alignment horizontal="left" vertical="center" wrapText="1"/>
      <protection locked="0"/>
    </xf>
    <xf numFmtId="0" fontId="53" fillId="11" borderId="24" xfId="0" applyFont="1" applyFill="1" applyBorder="1" applyAlignment="1" applyProtection="1">
      <alignment horizontal="center" vertical="center" wrapText="1"/>
      <protection locked="0"/>
    </xf>
    <xf numFmtId="0" fontId="53" fillId="11" borderId="72" xfId="0" applyFont="1" applyFill="1" applyBorder="1" applyAlignment="1" applyProtection="1">
      <alignment horizontal="center" vertical="center" wrapText="1"/>
      <protection locked="0"/>
    </xf>
    <xf numFmtId="0" fontId="53" fillId="11" borderId="23" xfId="0" applyFont="1" applyFill="1" applyBorder="1" applyAlignment="1" applyProtection="1">
      <alignment horizontal="center" vertical="center" wrapText="1"/>
      <protection locked="0"/>
    </xf>
    <xf numFmtId="0" fontId="53" fillId="11" borderId="73" xfId="0" applyFont="1" applyFill="1" applyBorder="1" applyAlignment="1" applyProtection="1">
      <alignment horizontal="center" vertical="center" wrapText="1"/>
      <protection locked="0"/>
    </xf>
    <xf numFmtId="0" fontId="76" fillId="11" borderId="69" xfId="0" applyFont="1" applyFill="1" applyBorder="1" applyAlignment="1" applyProtection="1">
      <alignment horizontal="center" vertical="center"/>
      <protection locked="0"/>
    </xf>
    <xf numFmtId="0" fontId="76" fillId="11" borderId="67" xfId="0" applyFont="1" applyFill="1" applyBorder="1" applyAlignment="1" applyProtection="1">
      <alignment horizontal="center" vertical="center"/>
      <protection locked="0"/>
    </xf>
    <xf numFmtId="0" fontId="76" fillId="11" borderId="68" xfId="0" applyFont="1" applyFill="1" applyBorder="1" applyAlignment="1" applyProtection="1">
      <alignment horizontal="center" vertical="center"/>
      <protection locked="0"/>
    </xf>
    <xf numFmtId="0" fontId="51" fillId="5" borderId="29" xfId="0" applyFont="1" applyFill="1" applyBorder="1" applyAlignment="1">
      <alignment horizontal="center" vertical="top" wrapText="1"/>
    </xf>
    <xf numFmtId="0" fontId="45" fillId="0" borderId="0" xfId="0" applyFont="1" applyFill="1" applyBorder="1" applyAlignment="1">
      <alignment vertical="top" wrapText="1"/>
    </xf>
    <xf numFmtId="0" fontId="0" fillId="0" borderId="0" xfId="0" applyAlignment="1">
      <alignment vertical="top"/>
    </xf>
    <xf numFmtId="0" fontId="45" fillId="0" borderId="2" xfId="0" applyFont="1" applyFill="1" applyBorder="1" applyAlignment="1">
      <alignment vertical="top" wrapText="1"/>
    </xf>
    <xf numFmtId="0" fontId="0" fillId="0" borderId="2" xfId="0" applyBorder="1" applyAlignment="1">
      <alignment vertical="top"/>
    </xf>
    <xf numFmtId="0" fontId="45" fillId="5" borderId="11" xfId="0" applyFont="1" applyFill="1" applyBorder="1" applyAlignment="1">
      <alignment horizontal="left" vertical="top"/>
    </xf>
    <xf numFmtId="0" fontId="45" fillId="5" borderId="10" xfId="0" applyFont="1" applyFill="1" applyBorder="1" applyAlignment="1">
      <alignment horizontal="left" vertical="top"/>
    </xf>
    <xf numFmtId="0" fontId="45" fillId="5" borderId="12" xfId="0" applyFont="1" applyFill="1" applyBorder="1" applyAlignment="1">
      <alignment horizontal="left" vertical="top"/>
    </xf>
    <xf numFmtId="0" fontId="45" fillId="0" borderId="13" xfId="0" applyFont="1" applyFill="1" applyBorder="1" applyAlignment="1">
      <alignment horizontal="left" vertical="top"/>
    </xf>
    <xf numFmtId="0" fontId="45" fillId="0" borderId="14" xfId="0" applyFont="1" applyFill="1" applyBorder="1" applyAlignment="1">
      <alignment horizontal="left" vertical="top"/>
    </xf>
    <xf numFmtId="0" fontId="45" fillId="0" borderId="46" xfId="0" applyFont="1" applyFill="1" applyBorder="1" applyAlignment="1">
      <alignment horizontal="left" vertical="top"/>
    </xf>
    <xf numFmtId="0" fontId="45" fillId="0" borderId="6" xfId="0" applyFont="1" applyFill="1" applyBorder="1" applyAlignment="1">
      <alignment horizontal="left" vertical="top"/>
    </xf>
    <xf numFmtId="0" fontId="45" fillId="0" borderId="0" xfId="0" applyFont="1" applyFill="1" applyBorder="1" applyAlignment="1">
      <alignment horizontal="left" vertical="top"/>
    </xf>
    <xf numFmtId="0" fontId="45" fillId="0" borderId="33" xfId="0" applyFont="1" applyFill="1" applyBorder="1" applyAlignment="1">
      <alignment horizontal="left" vertical="top"/>
    </xf>
    <xf numFmtId="0" fontId="45" fillId="0" borderId="50" xfId="0" applyFont="1" applyFill="1" applyBorder="1" applyAlignment="1">
      <alignment horizontal="left" vertical="top"/>
    </xf>
    <xf numFmtId="0" fontId="45" fillId="0" borderId="51" xfId="0" applyFont="1" applyFill="1" applyBorder="1" applyAlignment="1">
      <alignment horizontal="left" vertical="top"/>
    </xf>
    <xf numFmtId="0" fontId="45" fillId="0" borderId="52" xfId="0" applyFont="1" applyFill="1" applyBorder="1" applyAlignment="1">
      <alignment horizontal="left" vertical="top"/>
    </xf>
    <xf numFmtId="0" fontId="45" fillId="0" borderId="4" xfId="0" applyFont="1" applyFill="1" applyBorder="1" applyAlignment="1">
      <alignment vertical="top" wrapText="1"/>
    </xf>
    <xf numFmtId="0" fontId="45" fillId="5" borderId="20" xfId="0" applyFont="1" applyFill="1" applyBorder="1" applyAlignment="1">
      <alignment horizontal="left" vertical="top" wrapText="1"/>
    </xf>
    <xf numFmtId="0" fontId="45" fillId="5" borderId="8" xfId="0" applyFont="1" applyFill="1" applyBorder="1" applyAlignment="1">
      <alignment horizontal="left" vertical="top" wrapText="1"/>
    </xf>
    <xf numFmtId="0" fontId="45" fillId="5" borderId="9" xfId="0" applyFont="1" applyFill="1" applyBorder="1" applyAlignment="1">
      <alignment horizontal="left" vertical="top" wrapText="1"/>
    </xf>
    <xf numFmtId="0" fontId="45" fillId="5" borderId="11" xfId="0" applyFont="1" applyFill="1" applyBorder="1" applyAlignment="1">
      <alignment horizontal="left" vertical="top" wrapText="1"/>
    </xf>
    <xf numFmtId="0" fontId="45" fillId="5" borderId="10" xfId="0" applyFont="1" applyFill="1" applyBorder="1" applyAlignment="1">
      <alignment horizontal="left" vertical="top" wrapText="1"/>
    </xf>
    <xf numFmtId="0" fontId="0" fillId="5" borderId="10" xfId="0" applyFill="1"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vertical="center" wrapText="1"/>
    </xf>
    <xf numFmtId="0" fontId="45" fillId="5" borderId="3" xfId="0" applyFont="1" applyFill="1" applyBorder="1" applyAlignment="1">
      <alignment horizontal="left" vertical="top" wrapText="1"/>
    </xf>
    <xf numFmtId="0" fontId="45" fillId="5" borderId="2" xfId="0" applyFont="1" applyFill="1" applyBorder="1" applyAlignment="1">
      <alignment horizontal="left" vertical="top" wrapText="1"/>
    </xf>
    <xf numFmtId="0" fontId="51" fillId="5" borderId="11"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45" fillId="0" borderId="40" xfId="0" applyFont="1" applyFill="1" applyBorder="1" applyAlignment="1">
      <alignment horizontal="left" vertical="top"/>
    </xf>
    <xf numFmtId="0" fontId="45" fillId="0" borderId="41" xfId="0" applyFont="1" applyFill="1" applyBorder="1" applyAlignment="1">
      <alignment horizontal="left" vertical="top"/>
    </xf>
    <xf numFmtId="0" fontId="45" fillId="0" borderId="42" xfId="0" applyFont="1" applyFill="1" applyBorder="1" applyAlignment="1">
      <alignment horizontal="left" vertical="top"/>
    </xf>
    <xf numFmtId="0" fontId="45" fillId="0" borderId="43" xfId="0" applyFont="1" applyFill="1" applyBorder="1" applyAlignment="1">
      <alignment horizontal="left" vertical="top"/>
    </xf>
    <xf numFmtId="0" fontId="45" fillId="0" borderId="44" xfId="0" applyFont="1" applyFill="1" applyBorder="1" applyAlignment="1">
      <alignment horizontal="left" vertical="top"/>
    </xf>
    <xf numFmtId="0" fontId="45" fillId="0" borderId="54" xfId="0" applyFont="1" applyFill="1" applyBorder="1" applyAlignment="1">
      <alignment horizontal="left" vertical="top"/>
    </xf>
    <xf numFmtId="0" fontId="45" fillId="0" borderId="55" xfId="0" applyFont="1" applyFill="1" applyBorder="1" applyAlignment="1">
      <alignment horizontal="left" vertical="top"/>
    </xf>
    <xf numFmtId="0" fontId="45" fillId="0" borderId="15" xfId="0" applyFont="1" applyFill="1" applyBorder="1" applyAlignment="1">
      <alignment horizontal="left" vertical="top"/>
    </xf>
    <xf numFmtId="0" fontId="45" fillId="0" borderId="7" xfId="0" applyFont="1" applyFill="1" applyBorder="1" applyAlignment="1">
      <alignment horizontal="left" vertical="top"/>
    </xf>
    <xf numFmtId="0" fontId="45" fillId="0" borderId="2" xfId="0" applyFont="1" applyFill="1" applyBorder="1" applyAlignment="1">
      <alignment horizontal="left" vertical="top"/>
    </xf>
    <xf numFmtId="0" fontId="45" fillId="0" borderId="47" xfId="0" applyFont="1" applyFill="1" applyBorder="1" applyAlignment="1">
      <alignment horizontal="left" vertical="top"/>
    </xf>
    <xf numFmtId="0" fontId="45" fillId="0" borderId="48" xfId="0" applyFont="1" applyFill="1" applyBorder="1" applyAlignment="1">
      <alignment horizontal="left" vertical="top"/>
    </xf>
    <xf numFmtId="0" fontId="45" fillId="0" borderId="30" xfId="0" applyFont="1" applyFill="1" applyBorder="1" applyAlignment="1">
      <alignment horizontal="left" vertical="top"/>
    </xf>
    <xf numFmtId="0" fontId="45" fillId="0" borderId="49" xfId="0" applyFont="1" applyFill="1" applyBorder="1" applyAlignment="1">
      <alignment horizontal="left" vertical="top"/>
    </xf>
    <xf numFmtId="0" fontId="74" fillId="0" borderId="0" xfId="0" applyFont="1" applyAlignment="1">
      <alignment horizontal="left" vertical="top" wrapText="1"/>
    </xf>
    <xf numFmtId="0" fontId="75" fillId="0" borderId="0" xfId="0" applyFont="1" applyAlignment="1">
      <alignment horizontal="center" vertical="center" wrapText="1"/>
    </xf>
    <xf numFmtId="0" fontId="45" fillId="0" borderId="45" xfId="0" applyFont="1" applyFill="1" applyBorder="1" applyAlignment="1">
      <alignment horizontal="left" vertical="top"/>
    </xf>
    <xf numFmtId="0" fontId="45" fillId="0" borderId="5" xfId="0" applyFont="1" applyFill="1" applyBorder="1" applyAlignment="1">
      <alignment horizontal="left" vertical="top"/>
    </xf>
    <xf numFmtId="0" fontId="45" fillId="0" borderId="3" xfId="0" applyFont="1" applyFill="1" applyBorder="1" applyAlignment="1">
      <alignment horizontal="left" vertical="top"/>
    </xf>
    <xf numFmtId="0" fontId="79" fillId="0" borderId="0" xfId="0" applyFont="1" applyAlignment="1">
      <alignment horizontal="left" vertical="top" wrapText="1"/>
    </xf>
    <xf numFmtId="0" fontId="78" fillId="6" borderId="70" xfId="0" applyFont="1" applyFill="1" applyBorder="1" applyAlignment="1">
      <alignment horizontal="left" vertical="top" wrapText="1"/>
    </xf>
    <xf numFmtId="0" fontId="78" fillId="6" borderId="51" xfId="0" applyFont="1" applyFill="1" applyBorder="1" applyAlignment="1">
      <alignment horizontal="left" vertical="top" wrapText="1"/>
    </xf>
    <xf numFmtId="0" fontId="78" fillId="6" borderId="77" xfId="0" applyFont="1" applyFill="1" applyBorder="1" applyAlignment="1">
      <alignment horizontal="left" vertical="top" wrapText="1"/>
    </xf>
    <xf numFmtId="0" fontId="77" fillId="11" borderId="51" xfId="0" applyFont="1" applyFill="1" applyBorder="1" applyAlignment="1" applyProtection="1">
      <alignment horizontal="center" vertical="center" wrapText="1"/>
    </xf>
    <xf numFmtId="0" fontId="53" fillId="11" borderId="64" xfId="0" applyFont="1" applyFill="1" applyBorder="1" applyAlignment="1" applyProtection="1">
      <alignment horizontal="center" vertical="center" wrapText="1"/>
      <protection locked="0"/>
    </xf>
    <xf numFmtId="0" fontId="53" fillId="11" borderId="67" xfId="0" applyFont="1" applyFill="1" applyBorder="1" applyAlignment="1" applyProtection="1">
      <alignment horizontal="center" vertical="center" wrapText="1"/>
      <protection locked="0"/>
    </xf>
    <xf numFmtId="0" fontId="51" fillId="6" borderId="20"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3" fillId="11" borderId="63" xfId="0" applyFont="1" applyFill="1" applyBorder="1" applyAlignment="1" applyProtection="1">
      <alignment horizontal="center" vertical="center" wrapText="1"/>
      <protection locked="0"/>
    </xf>
    <xf numFmtId="0" fontId="53" fillId="11" borderId="69" xfId="0" applyFont="1" applyFill="1" applyBorder="1" applyAlignment="1" applyProtection="1">
      <alignment horizontal="center" vertical="center" wrapText="1"/>
      <protection locked="0"/>
    </xf>
    <xf numFmtId="0" fontId="51" fillId="6" borderId="21"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3" fillId="0" borderId="29" xfId="0" applyFont="1" applyBorder="1" applyAlignment="1" applyProtection="1">
      <alignment horizontal="left" vertical="center" wrapText="1"/>
      <protection locked="0"/>
    </xf>
    <xf numFmtId="0" fontId="45" fillId="6" borderId="80" xfId="0" applyFont="1" applyFill="1" applyBorder="1" applyAlignment="1">
      <alignment horizontal="left" vertical="top" wrapText="1"/>
    </xf>
    <xf numFmtId="0" fontId="45" fillId="6" borderId="80" xfId="0" applyFont="1" applyFill="1" applyBorder="1" applyAlignment="1">
      <alignment horizontal="left" vertical="top"/>
    </xf>
    <xf numFmtId="0" fontId="45" fillId="6" borderId="11" xfId="0" applyFont="1" applyFill="1" applyBorder="1" applyAlignment="1">
      <alignment horizontal="left" vertical="top" wrapText="1"/>
    </xf>
    <xf numFmtId="0" fontId="45" fillId="6" borderId="10" xfId="0" applyFont="1" applyFill="1" applyBorder="1" applyAlignment="1">
      <alignment horizontal="left" vertical="top"/>
    </xf>
    <xf numFmtId="0" fontId="45" fillId="6" borderId="12" xfId="0" applyFont="1" applyFill="1" applyBorder="1" applyAlignment="1">
      <alignment horizontal="left" vertical="top"/>
    </xf>
    <xf numFmtId="0" fontId="78" fillId="6" borderId="5" xfId="0" applyFont="1" applyFill="1" applyBorder="1" applyAlignment="1">
      <alignment horizontal="left" vertical="top" wrapText="1"/>
    </xf>
    <xf numFmtId="0" fontId="78" fillId="6" borderId="0" xfId="0" applyFont="1" applyFill="1" applyBorder="1" applyAlignment="1">
      <alignment horizontal="left" vertical="top" wrapText="1"/>
    </xf>
    <xf numFmtId="0" fontId="78" fillId="6" borderId="4" xfId="0" applyFont="1" applyFill="1" applyBorder="1" applyAlignment="1">
      <alignment horizontal="left" vertical="top" wrapText="1"/>
    </xf>
    <xf numFmtId="0" fontId="51" fillId="6" borderId="9" xfId="0" applyFont="1" applyFill="1" applyBorder="1" applyAlignment="1">
      <alignment horizontal="center" vertical="center" wrapText="1"/>
    </xf>
    <xf numFmtId="0" fontId="45" fillId="6" borderId="20"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5" fillId="6" borderId="10" xfId="0" applyFont="1" applyFill="1" applyBorder="1" applyAlignment="1">
      <alignment horizontal="left" vertical="top" wrapText="1"/>
    </xf>
    <xf numFmtId="0" fontId="45" fillId="6" borderId="3" xfId="0" applyFont="1" applyFill="1" applyBorder="1" applyAlignment="1">
      <alignment horizontal="left" vertical="top" wrapText="1"/>
    </xf>
    <xf numFmtId="0" fontId="45" fillId="6" borderId="2" xfId="0" applyFont="1" applyFill="1" applyBorder="1" applyAlignment="1">
      <alignment horizontal="left" vertical="top" wrapText="1"/>
    </xf>
    <xf numFmtId="0" fontId="0" fillId="0" borderId="10" xfId="0" applyBorder="1" applyAlignment="1">
      <alignment vertical="center"/>
    </xf>
    <xf numFmtId="0" fontId="0" fillId="0" borderId="79"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7" xfId="0" applyBorder="1" applyAlignment="1">
      <alignment vertical="center"/>
    </xf>
    <xf numFmtId="0" fontId="53" fillId="0" borderId="0" xfId="0" applyFont="1" applyFill="1" applyBorder="1" applyAlignment="1">
      <alignment horizontal="center" vertical="top"/>
    </xf>
    <xf numFmtId="0" fontId="20" fillId="2" borderId="80" xfId="4" applyFont="1" applyFill="1" applyBorder="1" applyAlignment="1">
      <alignment horizontal="center" vertical="top" textRotation="255"/>
    </xf>
    <xf numFmtId="0" fontId="20" fillId="2" borderId="81" xfId="4" applyFont="1" applyFill="1" applyBorder="1" applyAlignment="1">
      <alignment horizontal="center" vertical="top" textRotation="255"/>
    </xf>
    <xf numFmtId="0" fontId="20" fillId="2" borderId="82" xfId="4" applyFont="1" applyFill="1" applyBorder="1" applyAlignment="1">
      <alignment horizontal="center" vertical="top" textRotation="255"/>
    </xf>
    <xf numFmtId="0" fontId="20" fillId="4" borderId="80" xfId="4" applyFont="1" applyFill="1" applyBorder="1" applyAlignment="1">
      <alignment horizontal="center" vertical="top" textRotation="255"/>
    </xf>
    <xf numFmtId="0" fontId="20" fillId="4" borderId="81" xfId="4" applyFont="1" applyFill="1" applyBorder="1" applyAlignment="1">
      <alignment horizontal="center" vertical="top" textRotation="255"/>
    </xf>
    <xf numFmtId="0" fontId="20" fillId="4" borderId="82" xfId="4" applyFont="1" applyFill="1" applyBorder="1" applyAlignment="1">
      <alignment horizontal="center" vertical="top" textRotation="255"/>
    </xf>
    <xf numFmtId="0" fontId="20" fillId="2" borderId="80" xfId="4" applyFont="1" applyFill="1" applyBorder="1" applyAlignment="1">
      <alignment horizontal="center" vertical="top" textRotation="255" wrapText="1"/>
    </xf>
    <xf numFmtId="0" fontId="20" fillId="2" borderId="81" xfId="4" applyFont="1" applyFill="1" applyBorder="1" applyAlignment="1">
      <alignment horizontal="center" vertical="top" textRotation="255" wrapText="1"/>
    </xf>
    <xf numFmtId="0" fontId="20" fillId="2" borderId="82" xfId="4" applyFont="1" applyFill="1" applyBorder="1" applyAlignment="1">
      <alignment horizontal="center" vertical="top" textRotation="255" wrapText="1"/>
    </xf>
    <xf numFmtId="49" fontId="11" fillId="12" borderId="80" xfId="9" applyNumberFormat="1" applyFont="1" applyFill="1" applyBorder="1" applyAlignment="1">
      <alignment horizontal="center" vertical="top" textRotation="255"/>
    </xf>
    <xf numFmtId="49" fontId="11" fillId="12" borderId="81" xfId="9" applyNumberFormat="1" applyFont="1" applyFill="1" applyBorder="1" applyAlignment="1">
      <alignment horizontal="center" vertical="top" textRotation="255"/>
    </xf>
    <xf numFmtId="49" fontId="11" fillId="12" borderId="82" xfId="9" applyNumberFormat="1" applyFont="1" applyFill="1" applyBorder="1" applyAlignment="1">
      <alignment horizontal="center" vertical="top" textRotation="255"/>
    </xf>
    <xf numFmtId="0" fontId="20" fillId="2" borderId="20"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83"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28" xfId="4" applyFont="1" applyFill="1" applyBorder="1" applyAlignment="1">
      <alignment horizontal="center" vertical="center" wrapText="1"/>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調査票情報（非住宅）H22上" xfId="9" xr:uid="{00000000-0005-0000-0000-000009000000}"/>
  </cellStyles>
  <dxfs count="64">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226998</xdr:colOff>
      <xdr:row>42</xdr:row>
      <xdr:rowOff>360264</xdr:rowOff>
    </xdr:from>
    <xdr:to>
      <xdr:col>17</xdr:col>
      <xdr:colOff>138910</xdr:colOff>
      <xdr:row>44</xdr:row>
      <xdr:rowOff>6089</xdr:rowOff>
    </xdr:to>
    <xdr:sp macro="" textlink="">
      <xdr:nvSpPr>
        <xdr:cNvPr id="44" name="テキスト ボックス 43">
          <a:extLst>
            <a:ext uri="{FF2B5EF4-FFF2-40B4-BE49-F238E27FC236}">
              <a16:creationId xmlns:a16="http://schemas.microsoft.com/office/drawing/2014/main" id="{CFD9D774-B4D8-C668-0C2F-9401F61B9D5E}"/>
            </a:ext>
          </a:extLst>
        </xdr:cNvPr>
        <xdr:cNvSpPr txBox="1"/>
      </xdr:nvSpPr>
      <xdr:spPr bwMode="auto">
        <a:xfrm>
          <a:off x="5415525" y="9375200"/>
          <a:ext cx="199895" cy="17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196770</xdr:colOff>
      <xdr:row>43</xdr:row>
      <xdr:rowOff>3175</xdr:rowOff>
    </xdr:from>
    <xdr:to>
      <xdr:col>15</xdr:col>
      <xdr:colOff>50753</xdr:colOff>
      <xdr:row>44</xdr:row>
      <xdr:rowOff>157</xdr:rowOff>
    </xdr:to>
    <xdr:sp macro="" textlink="">
      <xdr:nvSpPr>
        <xdr:cNvPr id="45" name="テキスト ボックス 44">
          <a:extLst>
            <a:ext uri="{FF2B5EF4-FFF2-40B4-BE49-F238E27FC236}">
              <a16:creationId xmlns:a16="http://schemas.microsoft.com/office/drawing/2014/main" id="{A58A88D4-845C-7092-924B-8F758FA719D1}"/>
            </a:ext>
          </a:extLst>
        </xdr:cNvPr>
        <xdr:cNvSpPr txBox="1"/>
      </xdr:nvSpPr>
      <xdr:spPr bwMode="auto">
        <a:xfrm>
          <a:off x="4796479" y="9378661"/>
          <a:ext cx="134873" cy="16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twoCellAnchor>
    <xdr:from>
      <xdr:col>19</xdr:col>
      <xdr:colOff>19050</xdr:colOff>
      <xdr:row>4</xdr:row>
      <xdr:rowOff>57150</xdr:rowOff>
    </xdr:from>
    <xdr:to>
      <xdr:col>20</xdr:col>
      <xdr:colOff>34456</xdr:colOff>
      <xdr:row>6</xdr:row>
      <xdr:rowOff>249483</xdr:rowOff>
    </xdr:to>
    <xdr:sp macro="" textlink="">
      <xdr:nvSpPr>
        <xdr:cNvPr id="5" name="テキスト ボックス 4">
          <a:extLst>
            <a:ext uri="{FF2B5EF4-FFF2-40B4-BE49-F238E27FC236}">
              <a16:creationId xmlns:a16="http://schemas.microsoft.com/office/drawing/2014/main" id="{2A114F9B-631C-BBFA-39B3-7ABE8A8065B5}"/>
            </a:ext>
          </a:extLst>
        </xdr:cNvPr>
        <xdr:cNvSpPr txBox="1"/>
      </xdr:nvSpPr>
      <xdr:spPr>
        <a:xfrm>
          <a:off x="6076950" y="1104900"/>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130175</xdr:colOff>
      <xdr:row>3</xdr:row>
      <xdr:rowOff>134328</xdr:rowOff>
    </xdr:from>
    <xdr:to>
      <xdr:col>4</xdr:col>
      <xdr:colOff>745950</xdr:colOff>
      <xdr:row>6</xdr:row>
      <xdr:rowOff>260340</xdr:rowOff>
    </xdr:to>
    <xdr:sp macro="" textlink="">
      <xdr:nvSpPr>
        <xdr:cNvPr id="6" name="テキスト ボックス 5">
          <a:extLst>
            <a:ext uri="{FF2B5EF4-FFF2-40B4-BE49-F238E27FC236}">
              <a16:creationId xmlns:a16="http://schemas.microsoft.com/office/drawing/2014/main" id="{E678C88D-C482-B7D8-32AC-FDDE8AC19597}"/>
            </a:ext>
          </a:extLst>
        </xdr:cNvPr>
        <xdr:cNvSpPr txBox="1"/>
      </xdr:nvSpPr>
      <xdr:spPr>
        <a:xfrm>
          <a:off x="485775" y="915378"/>
          <a:ext cx="1028700" cy="92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0</xdr:rowOff>
    </xdr:from>
    <xdr:to>
      <xdr:col>4</xdr:col>
      <xdr:colOff>571500</xdr:colOff>
      <xdr:row>3</xdr:row>
      <xdr:rowOff>107950</xdr:rowOff>
    </xdr:to>
    <xdr:pic>
      <xdr:nvPicPr>
        <xdr:cNvPr id="7716" name="図 2">
          <a:extLst>
            <a:ext uri="{FF2B5EF4-FFF2-40B4-BE49-F238E27FC236}">
              <a16:creationId xmlns:a16="http://schemas.microsoft.com/office/drawing/2014/main" id="{18DACDE0-26D1-984F-C3C8-670DE1C64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0"/>
          <a:ext cx="7366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5</xdr:row>
      <xdr:rowOff>0</xdr:rowOff>
    </xdr:from>
    <xdr:to>
      <xdr:col>18</xdr:col>
      <xdr:colOff>0</xdr:colOff>
      <xdr:row>5</xdr:row>
      <xdr:rowOff>0</xdr:rowOff>
    </xdr:to>
    <xdr:sp macro="" textlink="">
      <xdr:nvSpPr>
        <xdr:cNvPr id="2" name="Text Box 1">
          <a:extLst>
            <a:ext uri="{FF2B5EF4-FFF2-40B4-BE49-F238E27FC236}">
              <a16:creationId xmlns:a16="http://schemas.microsoft.com/office/drawing/2014/main" id="{2A72B39F-5364-004B-2F79-74509CB8FE97}"/>
            </a:ext>
          </a:extLst>
        </xdr:cNvPr>
        <xdr:cNvSpPr txBox="1">
          <a:spLocks noChangeArrowheads="1"/>
        </xdr:cNvSpPr>
      </xdr:nvSpPr>
      <xdr:spPr bwMode="auto">
        <a:xfrm>
          <a:off x="11049000"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1"/>
  <sheetViews>
    <sheetView tabSelected="1" showRuler="0" showWhiteSpace="0" view="pageBreakPreview" zoomScaleNormal="100" zoomScaleSheetLayoutView="100"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style="125" customWidth="1"/>
    <col min="11" max="19" width="3.90625" customWidth="1"/>
    <col min="20" max="20" width="7.90625" bestFit="1" customWidth="1"/>
    <col min="21" max="21" width="5.7265625" customWidth="1"/>
    <col min="22" max="73" width="2.36328125" customWidth="1"/>
  </cols>
  <sheetData>
    <row r="1" spans="2:29" ht="8.25" customHeight="1" x14ac:dyDescent="0.2">
      <c r="B1" s="96"/>
      <c r="C1" s="97"/>
      <c r="D1" s="97"/>
      <c r="E1" s="97"/>
      <c r="F1" s="97"/>
      <c r="G1" s="97"/>
      <c r="H1" s="97"/>
      <c r="I1" s="97"/>
      <c r="J1" s="97"/>
      <c r="K1" s="97"/>
      <c r="L1" s="97"/>
      <c r="M1" s="97"/>
      <c r="N1" s="97"/>
      <c r="O1" s="97"/>
      <c r="P1" s="97"/>
      <c r="Q1" s="97"/>
      <c r="R1" s="97"/>
      <c r="S1" s="97"/>
      <c r="T1" s="97"/>
      <c r="U1" s="97"/>
      <c r="V1" s="97"/>
    </row>
    <row r="2" spans="2:29" ht="20.25" customHeight="1" x14ac:dyDescent="0.2">
      <c r="B2" s="97"/>
      <c r="C2" s="97"/>
      <c r="D2" s="97"/>
      <c r="E2" s="97"/>
      <c r="F2" s="97"/>
      <c r="G2" s="97"/>
      <c r="H2" s="97"/>
      <c r="I2" s="97"/>
      <c r="J2" s="97"/>
      <c r="K2" s="97"/>
      <c r="L2" s="97"/>
      <c r="M2" s="97"/>
      <c r="N2" s="97"/>
      <c r="O2" s="97"/>
      <c r="P2" s="243"/>
      <c r="Q2" s="243"/>
      <c r="R2" s="243"/>
      <c r="S2" s="244"/>
      <c r="T2" s="245"/>
      <c r="U2" s="245"/>
      <c r="V2" s="245"/>
    </row>
    <row r="3" spans="2:29" ht="20.25" customHeight="1" x14ac:dyDescent="0.2">
      <c r="B3" s="97"/>
      <c r="C3" s="97"/>
      <c r="D3" s="97"/>
      <c r="E3" s="97"/>
      <c r="F3" s="97"/>
      <c r="G3" s="97"/>
      <c r="H3" s="97"/>
      <c r="I3" s="97"/>
      <c r="J3" s="97"/>
      <c r="K3" s="97"/>
      <c r="L3" s="97"/>
      <c r="M3" s="97"/>
      <c r="N3" s="97"/>
      <c r="O3" s="97"/>
      <c r="P3" s="243"/>
      <c r="Q3" s="243"/>
      <c r="R3" s="243"/>
      <c r="S3" s="245"/>
      <c r="T3" s="245"/>
      <c r="U3" s="245"/>
      <c r="V3" s="245"/>
    </row>
    <row r="4" spans="2:29" s="125" customFormat="1" ht="21" customHeight="1" x14ac:dyDescent="0.2">
      <c r="C4" s="210"/>
      <c r="E4" s="210"/>
      <c r="F4" s="276" t="s">
        <v>2181</v>
      </c>
      <c r="G4" s="277"/>
      <c r="H4" s="277"/>
      <c r="I4" s="277"/>
      <c r="J4" s="277"/>
      <c r="K4" s="277"/>
      <c r="L4" s="277"/>
      <c r="M4" s="277"/>
      <c r="N4" s="277"/>
      <c r="O4" s="277"/>
      <c r="P4" s="277"/>
      <c r="Q4" s="277"/>
      <c r="R4" s="277"/>
      <c r="S4" s="211"/>
      <c r="T4" s="211"/>
      <c r="U4" s="211"/>
      <c r="V4" s="211"/>
    </row>
    <row r="5" spans="2:29" s="125" customFormat="1" ht="21" customHeight="1" x14ac:dyDescent="0.2">
      <c r="D5" s="212"/>
      <c r="F5" s="278" t="str">
        <f>kikan!C1</f>
        <v>2025年度第１四半期</v>
      </c>
      <c r="G5" s="277"/>
      <c r="H5" s="277"/>
      <c r="I5" s="277"/>
      <c r="J5" s="277"/>
      <c r="K5" s="277"/>
      <c r="L5" s="277"/>
      <c r="M5" s="277"/>
      <c r="N5" s="277"/>
      <c r="O5" s="277"/>
      <c r="P5" s="277"/>
      <c r="Q5" s="277"/>
      <c r="R5" s="277"/>
      <c r="U5" s="213"/>
      <c r="V5" s="213"/>
    </row>
    <row r="6" spans="2:29" s="125" customFormat="1" ht="21.75" customHeight="1" x14ac:dyDescent="0.2">
      <c r="F6" s="279" t="s">
        <v>2182</v>
      </c>
      <c r="G6" s="277"/>
      <c r="H6" s="277"/>
      <c r="I6" s="277"/>
      <c r="J6" s="277"/>
      <c r="K6" s="277"/>
      <c r="L6" s="277"/>
      <c r="M6" s="277"/>
      <c r="N6" s="277"/>
      <c r="O6" s="277"/>
      <c r="P6" s="277"/>
      <c r="Q6" s="277"/>
      <c r="R6" s="277"/>
      <c r="S6" s="213"/>
      <c r="T6" s="213"/>
      <c r="U6" s="213"/>
    </row>
    <row r="7" spans="2:29" s="2" customFormat="1" ht="21" customHeight="1" x14ac:dyDescent="0.2">
      <c r="C7" s="214"/>
      <c r="D7" s="3"/>
      <c r="E7" s="3"/>
      <c r="F7" s="280" t="s">
        <v>2192</v>
      </c>
      <c r="G7" s="280"/>
      <c r="H7" s="280"/>
      <c r="I7" s="280"/>
      <c r="J7" s="280"/>
      <c r="K7" s="280"/>
      <c r="L7" s="280"/>
      <c r="M7" s="280"/>
      <c r="N7" s="280"/>
      <c r="O7" s="280"/>
      <c r="P7" s="280"/>
      <c r="Q7" s="280"/>
      <c r="R7" s="280"/>
      <c r="S7" s="3"/>
      <c r="T7" s="3"/>
      <c r="U7" s="3"/>
      <c r="V7" s="3"/>
    </row>
    <row r="8" spans="2:29" s="2" customFormat="1" ht="11.25" customHeight="1" x14ac:dyDescent="0.2">
      <c r="B8" s="215"/>
      <c r="C8" s="216"/>
      <c r="D8" s="98"/>
      <c r="Z8" s="3"/>
      <c r="AA8" s="3"/>
      <c r="AB8" s="3"/>
      <c r="AC8" s="3"/>
    </row>
    <row r="9" spans="2:29" s="125" customFormat="1" ht="4.5" customHeight="1" x14ac:dyDescent="0.2">
      <c r="B9" s="77"/>
      <c r="C9" s="217"/>
      <c r="G9" s="218"/>
      <c r="H9" s="219"/>
      <c r="I9" s="219"/>
      <c r="J9" s="219"/>
      <c r="K9" s="219"/>
      <c r="L9" s="219"/>
      <c r="M9" s="219"/>
      <c r="N9" s="219"/>
      <c r="O9" s="219"/>
      <c r="P9" s="219"/>
      <c r="Q9" s="219"/>
      <c r="R9" s="219"/>
      <c r="S9" s="219"/>
      <c r="T9" s="219"/>
      <c r="U9" s="219"/>
      <c r="V9" s="219"/>
    </row>
    <row r="10" spans="2:29" s="125" customFormat="1" ht="21" customHeight="1" x14ac:dyDescent="0.2">
      <c r="C10" s="217"/>
      <c r="E10" s="266" t="str">
        <f>kikan!C2</f>
        <v>第１四半期調査票</v>
      </c>
      <c r="F10" s="220" t="s">
        <v>2183</v>
      </c>
      <c r="H10" s="221"/>
      <c r="I10" s="267" t="str">
        <f>kikan!C5</f>
        <v>2025年4月1日～2025年6月30日</v>
      </c>
      <c r="J10" s="260"/>
      <c r="M10" s="221"/>
      <c r="N10" s="221"/>
      <c r="O10" s="221"/>
      <c r="P10" s="221"/>
      <c r="Q10" s="221"/>
      <c r="R10" s="221"/>
      <c r="S10" s="221"/>
      <c r="T10" s="221"/>
      <c r="U10" s="222"/>
      <c r="V10" s="219"/>
    </row>
    <row r="11" spans="2:29" s="125" customFormat="1" ht="20.25" customHeight="1" x14ac:dyDescent="0.2">
      <c r="C11" s="210"/>
      <c r="E11" s="223"/>
      <c r="F11" s="220" t="s">
        <v>2184</v>
      </c>
      <c r="I11" s="334" t="str">
        <f>kikan!C3</f>
        <v>2025年7月15日</v>
      </c>
      <c r="J11" s="334"/>
      <c r="K11" s="334"/>
      <c r="L11" s="334"/>
      <c r="M11" s="334"/>
      <c r="N11" s="334"/>
      <c r="O11" s="265"/>
      <c r="P11" s="223"/>
      <c r="R11" s="223"/>
      <c r="S11" s="223"/>
    </row>
    <row r="12" spans="2:29" s="125" customFormat="1" ht="20.25" customHeight="1" x14ac:dyDescent="0.2">
      <c r="C12" s="210"/>
      <c r="E12" s="223"/>
      <c r="F12" s="220" t="s">
        <v>2244</v>
      </c>
      <c r="I12" s="224"/>
      <c r="J12" s="224"/>
      <c r="K12" s="275" t="s">
        <v>2254</v>
      </c>
      <c r="L12" s="275"/>
      <c r="M12" s="275"/>
      <c r="N12" s="275"/>
      <c r="O12" s="275"/>
      <c r="P12" s="275"/>
      <c r="R12" s="223"/>
      <c r="S12" s="223"/>
    </row>
    <row r="13" spans="2:29" s="125" customFormat="1" ht="13.5" customHeight="1" x14ac:dyDescent="0.2">
      <c r="C13" s="217"/>
      <c r="E13" s="211"/>
      <c r="F13" s="225"/>
      <c r="V13" s="219"/>
    </row>
    <row r="14" spans="2:29" s="125" customFormat="1" ht="12.75" customHeight="1" x14ac:dyDescent="0.2">
      <c r="C14" s="210"/>
      <c r="E14" s="211"/>
      <c r="F14" s="226"/>
      <c r="V14" s="219"/>
    </row>
    <row r="15" spans="2:29" s="125" customFormat="1" ht="36" customHeight="1" x14ac:dyDescent="0.2">
      <c r="C15" s="217"/>
      <c r="E15" s="253" t="s">
        <v>2216</v>
      </c>
      <c r="F15" s="271" t="s">
        <v>2217</v>
      </c>
      <c r="G15" s="272"/>
      <c r="H15" s="272"/>
      <c r="I15" s="272"/>
      <c r="J15" s="272"/>
      <c r="K15" s="272"/>
      <c r="L15" s="272"/>
      <c r="M15" s="272"/>
      <c r="N15" s="272"/>
      <c r="O15" s="272"/>
      <c r="P15" s="272"/>
      <c r="Q15" s="272"/>
      <c r="R15" s="272"/>
      <c r="S15" s="272"/>
      <c r="T15" s="272"/>
      <c r="U15" s="272"/>
      <c r="V15" s="272"/>
    </row>
    <row r="16" spans="2:29" s="125" customFormat="1" ht="13.5" customHeight="1" x14ac:dyDescent="0.2">
      <c r="E16" s="210"/>
      <c r="F16" s="238" t="s">
        <v>2218</v>
      </c>
      <c r="G16" s="211"/>
      <c r="H16" s="211"/>
      <c r="I16" s="211"/>
      <c r="J16" s="211"/>
      <c r="K16" s="211"/>
      <c r="L16" s="211"/>
      <c r="M16" s="227"/>
      <c r="N16" s="211"/>
      <c r="O16" s="211"/>
      <c r="P16" s="211"/>
      <c r="Q16" s="211"/>
      <c r="R16" s="211"/>
      <c r="S16" s="211"/>
      <c r="T16" s="211"/>
      <c r="U16" s="211"/>
      <c r="V16" s="211"/>
    </row>
    <row r="17" spans="2:23" s="125" customFormat="1" ht="27" customHeight="1" x14ac:dyDescent="0.2">
      <c r="C17" s="210"/>
      <c r="D17" s="228"/>
      <c r="E17" s="210"/>
      <c r="F17" s="273" t="s">
        <v>2219</v>
      </c>
      <c r="G17" s="274"/>
      <c r="H17" s="274"/>
      <c r="I17" s="274"/>
      <c r="J17" s="274"/>
      <c r="K17" s="274"/>
      <c r="L17" s="274"/>
      <c r="M17" s="274"/>
      <c r="N17" s="274"/>
      <c r="O17" s="274"/>
      <c r="P17" s="274"/>
      <c r="Q17" s="274"/>
      <c r="R17" s="274"/>
      <c r="S17" s="274"/>
      <c r="T17" s="274"/>
      <c r="U17" s="274"/>
      <c r="V17" s="274"/>
    </row>
    <row r="18" spans="2:23" s="125" customFormat="1" ht="13.5" customHeight="1" x14ac:dyDescent="0.2">
      <c r="C18" s="210"/>
      <c r="E18" s="210"/>
      <c r="F18" s="238" t="s">
        <v>2220</v>
      </c>
      <c r="G18" s="211"/>
      <c r="H18" s="211"/>
      <c r="I18" s="211"/>
      <c r="J18" s="211"/>
      <c r="K18" s="211"/>
      <c r="L18" s="211"/>
      <c r="M18" s="211"/>
      <c r="N18" s="211"/>
      <c r="O18" s="211"/>
      <c r="P18" s="211"/>
      <c r="Q18" s="211"/>
      <c r="R18" s="211"/>
      <c r="S18" s="211"/>
      <c r="T18" s="211"/>
      <c r="U18" s="211"/>
      <c r="V18" s="211"/>
    </row>
    <row r="19" spans="2:23" s="125" customFormat="1" ht="5.25" customHeight="1" x14ac:dyDescent="0.2">
      <c r="B19" s="211"/>
      <c r="C19" s="211"/>
      <c r="D19" s="211"/>
      <c r="E19" s="211"/>
      <c r="F19" s="211"/>
      <c r="G19" s="211"/>
      <c r="H19" s="211"/>
      <c r="I19" s="211"/>
      <c r="J19" s="211"/>
      <c r="K19" s="211"/>
      <c r="L19" s="211"/>
      <c r="M19" s="211"/>
      <c r="N19" s="211"/>
      <c r="O19" s="211"/>
      <c r="P19" s="211"/>
      <c r="Q19" s="211"/>
      <c r="R19" s="211"/>
      <c r="S19" s="211"/>
      <c r="T19" s="211"/>
      <c r="U19" s="211"/>
      <c r="V19" s="211"/>
      <c r="W19" s="211"/>
    </row>
    <row r="20" spans="2:23" s="125" customFormat="1" ht="13.5" customHeight="1" x14ac:dyDescent="0.2">
      <c r="C20" s="229"/>
      <c r="D20" s="230"/>
      <c r="E20" s="281" t="s">
        <v>2221</v>
      </c>
      <c r="F20" s="282"/>
      <c r="G20" s="282"/>
      <c r="H20" s="282"/>
      <c r="I20" s="282"/>
      <c r="J20" s="282"/>
      <c r="K20" s="282"/>
      <c r="L20" s="282"/>
      <c r="M20" s="282"/>
      <c r="N20" s="282"/>
      <c r="O20" s="282"/>
      <c r="P20" s="282"/>
      <c r="Q20" s="282"/>
      <c r="R20" s="282"/>
      <c r="S20" s="283"/>
      <c r="T20" s="343" t="s">
        <v>2185</v>
      </c>
      <c r="U20" s="344"/>
      <c r="V20" s="345"/>
    </row>
    <row r="21" spans="2:23" s="125" customFormat="1" ht="75.75" customHeight="1" x14ac:dyDescent="0.2">
      <c r="C21" s="231"/>
      <c r="D21" s="232"/>
      <c r="E21" s="335" t="s">
        <v>2199</v>
      </c>
      <c r="F21" s="336"/>
      <c r="G21" s="336"/>
      <c r="H21" s="336"/>
      <c r="I21" s="336"/>
      <c r="J21" s="336"/>
      <c r="K21" s="336"/>
      <c r="L21" s="336"/>
      <c r="M21" s="336"/>
      <c r="N21" s="336"/>
      <c r="O21" s="336"/>
      <c r="P21" s="336"/>
      <c r="Q21" s="336"/>
      <c r="R21" s="336"/>
      <c r="S21" s="337"/>
      <c r="T21" s="346" t="s">
        <v>2186</v>
      </c>
      <c r="U21" s="347"/>
      <c r="V21" s="348"/>
    </row>
    <row r="22" spans="2:23" s="125" customFormat="1" ht="59.25" hidden="1" customHeight="1" x14ac:dyDescent="0.2">
      <c r="C22" s="231"/>
      <c r="D22" s="78" t="s">
        <v>2187</v>
      </c>
      <c r="E22" s="269" t="s">
        <v>83</v>
      </c>
      <c r="F22" s="270"/>
      <c r="G22" s="270"/>
      <c r="H22" s="270"/>
      <c r="I22" s="270"/>
      <c r="J22" s="270"/>
      <c r="K22" s="270"/>
      <c r="L22" s="270"/>
      <c r="M22" s="270"/>
      <c r="N22" s="270"/>
      <c r="O22" s="270"/>
      <c r="P22" s="269" t="s">
        <v>2188</v>
      </c>
      <c r="Q22" s="269"/>
      <c r="R22" s="269"/>
      <c r="S22" s="269"/>
      <c r="T22" s="269"/>
      <c r="U22" s="269"/>
      <c r="V22" s="211"/>
    </row>
    <row r="23" spans="2:23" ht="7.5" customHeight="1" x14ac:dyDescent="0.2">
      <c r="C23" s="231"/>
      <c r="D23" s="231"/>
      <c r="E23" s="233"/>
      <c r="F23" s="234"/>
      <c r="G23" s="234"/>
      <c r="H23" s="234"/>
      <c r="I23" s="234"/>
      <c r="J23" s="234"/>
      <c r="K23" s="234"/>
      <c r="L23" s="234"/>
      <c r="M23" s="234"/>
      <c r="N23" s="234"/>
      <c r="O23" s="234"/>
      <c r="P23" s="233"/>
      <c r="Q23" s="233"/>
      <c r="R23" s="233"/>
      <c r="S23" s="233"/>
      <c r="T23" s="233"/>
      <c r="U23" s="233"/>
      <c r="V23" s="211"/>
    </row>
    <row r="24" spans="2:23" ht="13.5" customHeight="1" x14ac:dyDescent="0.2"/>
    <row r="25" spans="2:23" x14ac:dyDescent="0.2">
      <c r="C25" s="4" t="s">
        <v>1</v>
      </c>
      <c r="D25" s="4"/>
      <c r="S25" s="239"/>
      <c r="T25" s="240"/>
      <c r="U25" s="240"/>
      <c r="V25" s="240"/>
    </row>
    <row r="26" spans="2:23" ht="4.5" customHeight="1" x14ac:dyDescent="0.2">
      <c r="S26" s="241"/>
      <c r="T26" s="241"/>
      <c r="U26" s="241"/>
      <c r="V26" s="241"/>
    </row>
    <row r="27" spans="2:23" s="5" customFormat="1" ht="10.5" customHeight="1" x14ac:dyDescent="0.2">
      <c r="D27" s="316" t="s">
        <v>2205</v>
      </c>
      <c r="E27" s="316"/>
      <c r="F27" s="316"/>
      <c r="G27" s="316"/>
      <c r="H27" s="316"/>
      <c r="I27" s="316"/>
      <c r="J27" s="316"/>
      <c r="K27" s="316"/>
      <c r="L27" s="316"/>
      <c r="M27" s="316"/>
      <c r="N27" s="316"/>
      <c r="O27" s="316"/>
      <c r="P27" s="316"/>
      <c r="Q27" s="316"/>
      <c r="R27" s="316"/>
      <c r="S27" s="242"/>
      <c r="T27" s="242"/>
      <c r="U27" s="242"/>
      <c r="V27" s="242"/>
    </row>
    <row r="28" spans="2:23" s="5" customFormat="1" ht="21.75" customHeight="1" x14ac:dyDescent="0.2">
      <c r="D28" s="316"/>
      <c r="E28" s="316"/>
      <c r="F28" s="316"/>
      <c r="G28" s="316"/>
      <c r="H28" s="316"/>
      <c r="I28" s="316"/>
      <c r="J28" s="316"/>
      <c r="K28" s="316"/>
      <c r="L28" s="316"/>
      <c r="M28" s="316"/>
      <c r="N28" s="316"/>
      <c r="O28" s="316"/>
      <c r="P28" s="316"/>
      <c r="Q28" s="316"/>
      <c r="R28" s="316"/>
      <c r="S28" s="239" t="s">
        <v>25</v>
      </c>
      <c r="T28" s="246"/>
      <c r="U28" s="246"/>
      <c r="V28" s="246"/>
    </row>
    <row r="29" spans="2:23" s="125" customFormat="1" ht="10.5" customHeight="1" x14ac:dyDescent="0.2">
      <c r="D29" s="297" t="s">
        <v>2201</v>
      </c>
      <c r="E29" s="307"/>
      <c r="F29" s="289"/>
      <c r="G29" s="290"/>
      <c r="H29" s="290"/>
      <c r="I29" s="290"/>
      <c r="J29" s="330" t="s">
        <v>2200</v>
      </c>
      <c r="K29" s="330"/>
      <c r="L29" s="330"/>
      <c r="M29" s="330"/>
      <c r="N29" s="330"/>
      <c r="O29" s="330"/>
      <c r="P29" s="330"/>
      <c r="Q29" s="331"/>
      <c r="R29" s="81"/>
      <c r="S29" s="247" t="s">
        <v>26</v>
      </c>
      <c r="T29" s="248"/>
      <c r="U29" s="248"/>
      <c r="V29" s="249"/>
    </row>
    <row r="30" spans="2:23" s="125" customFormat="1" ht="24" customHeight="1" x14ac:dyDescent="0.2">
      <c r="D30" s="308"/>
      <c r="E30" s="309"/>
      <c r="F30" s="291"/>
      <c r="G30" s="292"/>
      <c r="H30" s="292"/>
      <c r="I30" s="292"/>
      <c r="J30" s="332"/>
      <c r="K30" s="332"/>
      <c r="L30" s="332"/>
      <c r="M30" s="332"/>
      <c r="N30" s="332"/>
      <c r="O30" s="332"/>
      <c r="P30" s="332"/>
      <c r="Q30" s="333"/>
      <c r="R30" s="81"/>
      <c r="S30" s="284"/>
      <c r="T30" s="285"/>
      <c r="U30" s="285"/>
      <c r="V30" s="286"/>
    </row>
    <row r="31" spans="2:23" ht="10.5" customHeight="1" x14ac:dyDescent="0.2">
      <c r="D31" s="297" t="s">
        <v>27</v>
      </c>
      <c r="E31" s="307"/>
      <c r="F31" s="289"/>
      <c r="G31" s="310"/>
      <c r="H31" s="310"/>
      <c r="I31" s="310"/>
      <c r="J31" s="310"/>
      <c r="K31" s="310"/>
      <c r="L31" s="310"/>
      <c r="M31" s="310"/>
      <c r="N31" s="310"/>
      <c r="O31" s="310"/>
      <c r="P31" s="310"/>
      <c r="Q31" s="311"/>
      <c r="R31" s="8"/>
      <c r="S31" s="247" t="s">
        <v>28</v>
      </c>
      <c r="T31" s="248"/>
      <c r="U31" s="248"/>
      <c r="V31" s="249"/>
    </row>
    <row r="32" spans="2:23" ht="24" customHeight="1" x14ac:dyDescent="0.2">
      <c r="D32" s="308"/>
      <c r="E32" s="309"/>
      <c r="F32" s="312"/>
      <c r="G32" s="313"/>
      <c r="H32" s="313"/>
      <c r="I32" s="313"/>
      <c r="J32" s="313"/>
      <c r="K32" s="313"/>
      <c r="L32" s="313"/>
      <c r="M32" s="313"/>
      <c r="N32" s="313"/>
      <c r="O32" s="313"/>
      <c r="P32" s="313"/>
      <c r="Q32" s="314"/>
      <c r="R32" s="8"/>
      <c r="S32" s="284"/>
      <c r="T32" s="285"/>
      <c r="U32" s="285"/>
      <c r="V32" s="286"/>
    </row>
    <row r="33" spans="3:35" ht="10.5" customHeight="1" x14ac:dyDescent="0.2">
      <c r="D33" s="297" t="s">
        <v>29</v>
      </c>
      <c r="E33" s="307"/>
      <c r="F33" s="289"/>
      <c r="G33" s="310"/>
      <c r="H33" s="310"/>
      <c r="I33" s="310"/>
      <c r="J33" s="310"/>
      <c r="K33" s="310"/>
      <c r="L33" s="310"/>
      <c r="M33" s="310"/>
      <c r="N33" s="310"/>
      <c r="O33" s="310"/>
      <c r="P33" s="310"/>
      <c r="Q33" s="311"/>
      <c r="R33" s="8"/>
      <c r="S33" s="247" t="s">
        <v>30</v>
      </c>
      <c r="T33" s="248"/>
      <c r="U33" s="248"/>
      <c r="V33" s="249"/>
    </row>
    <row r="34" spans="3:35" ht="24" customHeight="1" x14ac:dyDescent="0.2">
      <c r="D34" s="308"/>
      <c r="E34" s="309"/>
      <c r="F34" s="312"/>
      <c r="G34" s="313"/>
      <c r="H34" s="313"/>
      <c r="I34" s="313"/>
      <c r="J34" s="313"/>
      <c r="K34" s="313"/>
      <c r="L34" s="313"/>
      <c r="M34" s="313"/>
      <c r="N34" s="313"/>
      <c r="O34" s="313"/>
      <c r="P34" s="313"/>
      <c r="Q34" s="314"/>
      <c r="R34" s="8"/>
      <c r="S34" s="338"/>
      <c r="T34" s="339"/>
      <c r="U34" s="339"/>
      <c r="V34" s="340"/>
    </row>
    <row r="35" spans="3:35" ht="10.5" customHeight="1" x14ac:dyDescent="0.2">
      <c r="D35" s="297" t="s">
        <v>31</v>
      </c>
      <c r="E35" s="307"/>
      <c r="F35" s="289"/>
      <c r="G35" s="310"/>
      <c r="H35" s="310"/>
      <c r="I35" s="310"/>
      <c r="J35" s="310"/>
      <c r="K35" s="310"/>
      <c r="L35" s="310"/>
      <c r="M35" s="310"/>
      <c r="N35" s="310"/>
      <c r="O35" s="310"/>
      <c r="P35" s="310"/>
      <c r="Q35" s="311"/>
      <c r="R35" s="8"/>
      <c r="S35" s="250" t="s">
        <v>32</v>
      </c>
      <c r="T35" s="251"/>
      <c r="U35" s="251"/>
      <c r="V35" s="252"/>
      <c r="W35" s="79"/>
    </row>
    <row r="36" spans="3:35" ht="24" customHeight="1" x14ac:dyDescent="0.2">
      <c r="D36" s="308"/>
      <c r="E36" s="309"/>
      <c r="F36" s="312"/>
      <c r="G36" s="313"/>
      <c r="H36" s="313"/>
      <c r="I36" s="313"/>
      <c r="J36" s="313"/>
      <c r="K36" s="313"/>
      <c r="L36" s="313"/>
      <c r="M36" s="313"/>
      <c r="N36" s="313"/>
      <c r="O36" s="313"/>
      <c r="P36" s="313"/>
      <c r="Q36" s="314"/>
      <c r="R36" s="8"/>
      <c r="S36" s="338"/>
      <c r="T36" s="339"/>
      <c r="U36" s="339"/>
      <c r="V36" s="340"/>
      <c r="W36" s="79"/>
    </row>
    <row r="37" spans="3:35" ht="34.5" customHeight="1" x14ac:dyDescent="0.2">
      <c r="C37" s="76" t="s">
        <v>2190</v>
      </c>
      <c r="D37" s="76"/>
      <c r="E37" s="80"/>
      <c r="H37" s="76" t="s">
        <v>2189</v>
      </c>
      <c r="I37" s="76"/>
      <c r="J37" s="76"/>
      <c r="K37" s="76"/>
      <c r="L37" s="268" t="str">
        <f>kikan!C5</f>
        <v>2025年4月1日～2025年6月30日</v>
      </c>
      <c r="M37" s="125"/>
      <c r="N37" s="125"/>
    </row>
    <row r="38" spans="3:35" ht="3.75" customHeight="1" x14ac:dyDescent="0.2"/>
    <row r="39" spans="3:35" ht="11.25" customHeight="1" x14ac:dyDescent="0.2">
      <c r="D39" s="236" t="s">
        <v>2191</v>
      </c>
      <c r="E39" s="235" t="s">
        <v>2202</v>
      </c>
      <c r="F39" s="6"/>
      <c r="G39" s="6"/>
      <c r="H39" s="6"/>
      <c r="I39" s="6"/>
      <c r="J39" s="6"/>
      <c r="K39" s="6"/>
      <c r="L39" s="6"/>
      <c r="M39" s="6"/>
      <c r="N39" s="6"/>
      <c r="O39" s="6"/>
      <c r="P39" s="6"/>
      <c r="Q39" s="6"/>
      <c r="R39" s="6"/>
      <c r="S39" s="6"/>
      <c r="T39" s="6"/>
      <c r="U39" s="6"/>
    </row>
    <row r="40" spans="3:35" ht="11.25" customHeight="1" x14ac:dyDescent="0.2">
      <c r="D40" s="236" t="s">
        <v>2191</v>
      </c>
      <c r="E40" s="237" t="s">
        <v>2203</v>
      </c>
      <c r="F40" s="6"/>
      <c r="G40" s="6"/>
      <c r="H40" s="6"/>
      <c r="I40" s="6"/>
      <c r="J40" s="6"/>
      <c r="K40" s="6"/>
      <c r="L40" s="6"/>
      <c r="M40" s="6"/>
      <c r="N40" s="6"/>
      <c r="O40" s="6"/>
      <c r="P40" s="6"/>
      <c r="Q40" s="6"/>
      <c r="R40" s="6"/>
      <c r="S40" s="6"/>
      <c r="T40" s="6"/>
      <c r="U40" s="6"/>
    </row>
    <row r="41" spans="3:35" ht="11.25" customHeight="1" x14ac:dyDescent="0.2">
      <c r="D41" s="236" t="s">
        <v>2191</v>
      </c>
      <c r="E41" s="235" t="s">
        <v>2204</v>
      </c>
      <c r="F41" s="6"/>
      <c r="G41" s="6"/>
      <c r="H41" s="6"/>
      <c r="I41" s="6"/>
      <c r="J41" s="6"/>
      <c r="K41" s="6"/>
      <c r="L41" s="6"/>
      <c r="M41" s="6"/>
      <c r="N41" s="6"/>
      <c r="O41" s="6"/>
      <c r="P41" s="6"/>
      <c r="Q41" s="6"/>
      <c r="R41" s="6"/>
      <c r="S41" s="6"/>
      <c r="T41" s="6"/>
      <c r="U41" s="6"/>
    </row>
    <row r="42" spans="3:35" ht="3" customHeight="1" x14ac:dyDescent="0.2">
      <c r="E42" s="9"/>
      <c r="F42" s="9"/>
      <c r="G42" s="9"/>
      <c r="H42" s="9"/>
      <c r="I42" s="9"/>
      <c r="J42" s="9"/>
      <c r="K42" s="9"/>
      <c r="L42" s="9"/>
      <c r="M42" s="9"/>
      <c r="N42" s="9"/>
      <c r="O42" s="9"/>
      <c r="P42" s="9"/>
      <c r="Q42" s="9"/>
      <c r="R42" s="9"/>
      <c r="S42" s="9"/>
      <c r="T42" s="9"/>
      <c r="U42" s="9"/>
      <c r="V42" s="9"/>
      <c r="W42" s="9"/>
      <c r="X42" s="9"/>
      <c r="Y42" s="9"/>
      <c r="Z42" s="9"/>
      <c r="AA42" s="9"/>
      <c r="AB42" s="9"/>
    </row>
    <row r="43" spans="3:35" ht="28.5" customHeight="1" x14ac:dyDescent="0.2">
      <c r="D43" s="297" t="s">
        <v>33</v>
      </c>
      <c r="E43" s="298"/>
      <c r="F43" s="324" t="s">
        <v>34</v>
      </c>
      <c r="G43" s="325"/>
      <c r="H43" s="325"/>
      <c r="I43" s="325"/>
      <c r="J43" s="326"/>
      <c r="K43" s="301" t="s">
        <v>2234</v>
      </c>
      <c r="L43" s="302"/>
      <c r="M43" s="302"/>
      <c r="N43" s="302"/>
      <c r="O43" s="302"/>
      <c r="P43" s="302"/>
      <c r="Q43" s="302"/>
      <c r="R43" s="302"/>
      <c r="S43" s="302"/>
      <c r="T43" s="303"/>
      <c r="U43" s="5"/>
      <c r="V43" s="5"/>
    </row>
    <row r="44" spans="3:35" s="125" customFormat="1" ht="13.5" customHeight="1" x14ac:dyDescent="0.2">
      <c r="D44" s="299"/>
      <c r="E44" s="300"/>
      <c r="F44" s="327"/>
      <c r="G44" s="328"/>
      <c r="H44" s="328"/>
      <c r="I44" s="328"/>
      <c r="J44" s="329"/>
      <c r="K44" s="304"/>
      <c r="L44" s="305"/>
      <c r="M44" s="305"/>
      <c r="N44" s="305"/>
      <c r="O44" s="305"/>
      <c r="P44" s="305"/>
      <c r="Q44" s="305"/>
      <c r="R44" s="305"/>
      <c r="S44" s="305"/>
      <c r="T44" s="306"/>
      <c r="U44" s="126"/>
      <c r="V44" s="126"/>
    </row>
    <row r="45" spans="3:35" ht="28.5" customHeight="1" x14ac:dyDescent="0.2">
      <c r="D45" s="341" t="s">
        <v>35</v>
      </c>
      <c r="E45" s="342"/>
      <c r="F45" s="293">
        <v>0</v>
      </c>
      <c r="G45" s="294"/>
      <c r="H45" s="294"/>
      <c r="I45" s="294"/>
      <c r="J45" s="261" t="s">
        <v>2252</v>
      </c>
      <c r="K45" s="293">
        <v>0</v>
      </c>
      <c r="L45" s="294"/>
      <c r="M45" s="294"/>
      <c r="N45" s="294"/>
      <c r="O45" s="294"/>
      <c r="P45" s="294"/>
      <c r="Q45" s="294"/>
      <c r="R45" s="294"/>
      <c r="S45" s="287" t="s">
        <v>2007</v>
      </c>
      <c r="T45" s="288"/>
      <c r="U45" s="5"/>
      <c r="V45" s="5"/>
    </row>
    <row r="46" spans="3:35" ht="28.5" customHeight="1" x14ac:dyDescent="0.2">
      <c r="D46" s="357" t="s">
        <v>84</v>
      </c>
      <c r="E46" s="358"/>
      <c r="F46" s="293">
        <v>0</v>
      </c>
      <c r="G46" s="294"/>
      <c r="H46" s="294"/>
      <c r="I46" s="294"/>
      <c r="J46" s="261" t="s">
        <v>2252</v>
      </c>
      <c r="K46" s="293">
        <v>0</v>
      </c>
      <c r="L46" s="294"/>
      <c r="M46" s="294"/>
      <c r="N46" s="294"/>
      <c r="O46" s="294"/>
      <c r="P46" s="294"/>
      <c r="Q46" s="294"/>
      <c r="R46" s="294"/>
      <c r="S46" s="287" t="s">
        <v>2007</v>
      </c>
      <c r="T46" s="288"/>
      <c r="U46" s="5"/>
      <c r="V46" s="5"/>
    </row>
    <row r="47" spans="3:35" ht="28.5" customHeight="1" thickBot="1" x14ac:dyDescent="0.25">
      <c r="D47" s="355" t="s">
        <v>2158</v>
      </c>
      <c r="E47" s="356"/>
      <c r="F47" s="293">
        <v>0</v>
      </c>
      <c r="G47" s="294"/>
      <c r="H47" s="294"/>
      <c r="I47" s="294"/>
      <c r="J47" s="262" t="s">
        <v>2252</v>
      </c>
      <c r="K47" s="319">
        <v>0</v>
      </c>
      <c r="L47" s="320"/>
      <c r="M47" s="320"/>
      <c r="N47" s="320"/>
      <c r="O47" s="320"/>
      <c r="P47" s="320"/>
      <c r="Q47" s="320"/>
      <c r="R47" s="320"/>
      <c r="S47" s="351" t="s">
        <v>2007</v>
      </c>
      <c r="T47" s="352"/>
    </row>
    <row r="48" spans="3:35" ht="28.5" customHeight="1" thickTop="1" x14ac:dyDescent="0.2">
      <c r="D48" s="295" t="s">
        <v>2235</v>
      </c>
      <c r="E48" s="296"/>
      <c r="F48" s="321">
        <f>SUM(F45:I47)</f>
        <v>0</v>
      </c>
      <c r="G48" s="322"/>
      <c r="H48" s="322"/>
      <c r="I48" s="322"/>
      <c r="J48" s="263" t="s">
        <v>2252</v>
      </c>
      <c r="K48" s="317">
        <f>SUM(K45:R47)</f>
        <v>0</v>
      </c>
      <c r="L48" s="318"/>
      <c r="M48" s="318"/>
      <c r="N48" s="318"/>
      <c r="O48" s="318"/>
      <c r="P48" s="318"/>
      <c r="Q48" s="318"/>
      <c r="R48" s="318"/>
      <c r="S48" s="353" t="s">
        <v>2007</v>
      </c>
      <c r="T48" s="354"/>
      <c r="W48" s="323" t="s">
        <v>2251</v>
      </c>
      <c r="X48" s="323"/>
      <c r="Y48" s="323"/>
      <c r="Z48" s="323"/>
      <c r="AA48" s="323"/>
      <c r="AB48" s="323"/>
      <c r="AC48" s="323"/>
      <c r="AD48" s="323"/>
      <c r="AE48" s="323"/>
      <c r="AF48" s="323"/>
      <c r="AG48" s="323"/>
      <c r="AH48" s="323"/>
      <c r="AI48" s="323"/>
    </row>
    <row r="49" spans="2:35" ht="4.5" customHeight="1" x14ac:dyDescent="0.2">
      <c r="B49" s="7"/>
      <c r="C49" s="7"/>
      <c r="D49" s="81"/>
      <c r="E49" s="81"/>
      <c r="F49" s="81"/>
      <c r="G49" s="81"/>
      <c r="H49" s="81"/>
      <c r="I49" s="81"/>
      <c r="J49" s="81"/>
      <c r="K49" s="264"/>
      <c r="L49" s="264"/>
      <c r="M49" s="264"/>
      <c r="N49" s="264"/>
      <c r="O49" s="264"/>
      <c r="P49" s="264"/>
      <c r="Q49" s="264"/>
      <c r="R49" s="264"/>
      <c r="S49" s="264"/>
      <c r="T49" s="107"/>
      <c r="U49" s="7"/>
      <c r="W49" s="323"/>
      <c r="X49" s="323"/>
      <c r="Y49" s="323"/>
      <c r="Z49" s="323"/>
      <c r="AA49" s="323"/>
      <c r="AB49" s="323"/>
      <c r="AC49" s="323"/>
      <c r="AD49" s="323"/>
      <c r="AE49" s="323"/>
      <c r="AF49" s="323"/>
      <c r="AG49" s="323"/>
      <c r="AH49" s="323"/>
      <c r="AI49" s="323"/>
    </row>
    <row r="50" spans="2:35" ht="28.5" customHeight="1" x14ac:dyDescent="0.2">
      <c r="D50" s="349" t="s">
        <v>2239</v>
      </c>
      <c r="E50" s="350"/>
      <c r="F50" s="293">
        <v>0</v>
      </c>
      <c r="G50" s="294"/>
      <c r="H50" s="294"/>
      <c r="I50" s="294"/>
      <c r="J50" s="261" t="s">
        <v>2252</v>
      </c>
      <c r="K50" s="293">
        <v>0</v>
      </c>
      <c r="L50" s="294"/>
      <c r="M50" s="294"/>
      <c r="N50" s="294"/>
      <c r="O50" s="294"/>
      <c r="P50" s="294"/>
      <c r="Q50" s="294"/>
      <c r="R50" s="294"/>
      <c r="S50" s="287" t="s">
        <v>2007</v>
      </c>
      <c r="T50" s="288"/>
      <c r="W50" s="323"/>
      <c r="X50" s="323"/>
      <c r="Y50" s="323"/>
      <c r="Z50" s="323"/>
      <c r="AA50" s="323"/>
      <c r="AB50" s="323"/>
      <c r="AC50" s="323"/>
      <c r="AD50" s="323"/>
      <c r="AE50" s="323"/>
      <c r="AF50" s="323"/>
      <c r="AG50" s="323"/>
      <c r="AH50" s="323"/>
      <c r="AI50" s="323"/>
    </row>
    <row r="51" spans="2:35" x14ac:dyDescent="0.2">
      <c r="E51" s="1"/>
      <c r="F51" s="315"/>
      <c r="G51" s="315"/>
      <c r="H51" s="315"/>
      <c r="I51" s="315"/>
      <c r="J51" s="315"/>
      <c r="K51" s="315"/>
      <c r="L51" s="315"/>
      <c r="M51" s="315"/>
      <c r="N51" s="315"/>
      <c r="O51" s="315"/>
      <c r="P51" s="315"/>
      <c r="Q51" s="315"/>
      <c r="R51" s="315"/>
      <c r="S51" s="315"/>
      <c r="T51" s="315"/>
      <c r="U51" s="315"/>
    </row>
  </sheetData>
  <sheetProtection password="CACA" sheet="1"/>
  <mergeCells count="53">
    <mergeCell ref="W48:AI50"/>
    <mergeCell ref="F43:J44"/>
    <mergeCell ref="J29:Q30"/>
    <mergeCell ref="I11:N11"/>
    <mergeCell ref="E21:S21"/>
    <mergeCell ref="S34:V34"/>
    <mergeCell ref="D45:E45"/>
    <mergeCell ref="T20:V20"/>
    <mergeCell ref="T21:V21"/>
    <mergeCell ref="F47:I47"/>
    <mergeCell ref="D50:E50"/>
    <mergeCell ref="S47:T47"/>
    <mergeCell ref="S48:T48"/>
    <mergeCell ref="D47:E47"/>
    <mergeCell ref="D46:E46"/>
    <mergeCell ref="S36:V36"/>
    <mergeCell ref="F51:U51"/>
    <mergeCell ref="S50:T50"/>
    <mergeCell ref="K50:R50"/>
    <mergeCell ref="D27:R28"/>
    <mergeCell ref="D29:E30"/>
    <mergeCell ref="F31:Q32"/>
    <mergeCell ref="D31:E32"/>
    <mergeCell ref="D33:E34"/>
    <mergeCell ref="F33:Q34"/>
    <mergeCell ref="S45:T45"/>
    <mergeCell ref="K48:R48"/>
    <mergeCell ref="K47:R47"/>
    <mergeCell ref="F46:I46"/>
    <mergeCell ref="F45:I45"/>
    <mergeCell ref="F48:I48"/>
    <mergeCell ref="K46:R46"/>
    <mergeCell ref="F50:I50"/>
    <mergeCell ref="D48:E48"/>
    <mergeCell ref="D43:E44"/>
    <mergeCell ref="K43:T44"/>
    <mergeCell ref="D35:E36"/>
    <mergeCell ref="F35:Q36"/>
    <mergeCell ref="S30:V30"/>
    <mergeCell ref="S46:T46"/>
    <mergeCell ref="F29:I30"/>
    <mergeCell ref="S32:V32"/>
    <mergeCell ref="K45:R45"/>
    <mergeCell ref="F4:R4"/>
    <mergeCell ref="F5:R5"/>
    <mergeCell ref="F6:R6"/>
    <mergeCell ref="F7:R7"/>
    <mergeCell ref="E20:S20"/>
    <mergeCell ref="E22:O22"/>
    <mergeCell ref="F15:V15"/>
    <mergeCell ref="P22:U22"/>
    <mergeCell ref="F17:V17"/>
    <mergeCell ref="K12:P12"/>
  </mergeCells>
  <phoneticPr fontId="1"/>
  <dataValidations count="6">
    <dataValidation imeMode="hiragana" allowBlank="1" showInputMessage="1" showErrorMessage="1" sqref="T28:V28 S32:V32 S30:V30 F33:Q36" xr:uid="{00000000-0002-0000-0000-000000000000}"/>
    <dataValidation type="textLength" imeMode="disabled" allowBlank="1" showInputMessage="1" showErrorMessage="1" sqref="S34:V34 S36:V36" xr:uid="{00000000-0002-0000-0000-000001000000}">
      <formula1>0</formula1>
      <formula2>20</formula2>
    </dataValidation>
    <dataValidation type="whole" imeMode="disabled" allowBlank="1" showInputMessage="1" showErrorMessage="1" sqref="K45:R47" xr:uid="{00000000-0002-0000-0000-000002000000}">
      <formula1>0</formula1>
      <formula2>999999999</formula2>
    </dataValidation>
    <dataValidation type="whole" imeMode="disabled" allowBlank="1" showInputMessage="1" showErrorMessage="1" sqref="F45:I50" xr:uid="{00000000-0002-0000-0000-000003000000}">
      <formula1>0</formula1>
      <formula2>99999</formula2>
    </dataValidation>
    <dataValidation imeMode="halfAlpha" allowBlank="1" showInputMessage="1" showErrorMessage="1" sqref="S3:V3 T2:V2 F29" xr:uid="{00000000-0002-0000-0000-000004000000}"/>
    <dataValidation type="whole" imeMode="disabled" allowBlank="1" showInputMessage="1" showErrorMessage="1" sqref="K50:R50" xr:uid="{00000000-0002-0000-0000-000005000000}">
      <formula1>0</formula1>
      <formula2>9999999999</formula2>
    </dataValidation>
  </dataValidations>
  <hyperlinks>
    <hyperlink ref="K12" r:id="rId1" xr:uid="{00000000-0004-0000-0000-000000000000}"/>
  </hyperlinks>
  <printOptions horizontalCentered="1"/>
  <pageMargins left="0" right="0" top="0.39370078740157483" bottom="0.39370078740157483" header="0.31496062992125984" footer="0.31496062992125984"/>
  <pageSetup paperSize="9" scale="93"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J119"/>
  <sheetViews>
    <sheetView view="pageBreakPreview" zoomScale="70" zoomScaleNormal="75"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0" customWidth="1"/>
    <col min="2" max="2" width="5.453125" style="10" customWidth="1"/>
    <col min="3" max="3" width="5.90625" style="10" customWidth="1"/>
    <col min="4" max="16" width="5" style="10" customWidth="1"/>
    <col min="17" max="17" width="11" style="10" customWidth="1"/>
    <col min="18" max="18" width="19.08984375" style="10" customWidth="1"/>
    <col min="19" max="19" width="7.08984375" style="108" customWidth="1"/>
    <col min="20" max="20" width="19.08984375" style="112" customWidth="1"/>
    <col min="21" max="21" width="7.08984375" style="112" customWidth="1"/>
    <col min="22" max="22" width="19.08984375" style="127" customWidth="1"/>
    <col min="23" max="23" width="7.08984375" style="127" customWidth="1"/>
    <col min="24" max="24" width="19.08984375" style="127" customWidth="1"/>
    <col min="25" max="25" width="7.08984375" style="127" customWidth="1"/>
    <col min="26" max="26" width="19.08984375" style="127" customWidth="1"/>
    <col min="27" max="27" width="7.08984375" style="127" customWidth="1"/>
    <col min="28" max="28" width="19.08984375" style="127" customWidth="1"/>
    <col min="29" max="29" width="7.08984375" style="127" customWidth="1"/>
    <col min="30" max="16384" width="9" style="10"/>
  </cols>
  <sheetData>
    <row r="1" spans="2:32" ht="25.5" customHeight="1" x14ac:dyDescent="0.2">
      <c r="B1" s="399" t="s">
        <v>2067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row>
    <row r="2" spans="2:32" ht="39" customHeight="1" x14ac:dyDescent="0.2">
      <c r="B2" s="472" t="str">
        <f>kikan!I9&amp;"、"&amp;kikan!K9&amp;"、"&amp;kikan!M9&amp;"に受注した2億円未満の工事のうち
各月の1番目、2番目に受注した2件を選択してご回答ください。"</f>
        <v>4月、5月、6月に受注した2億円未満の工事のうち
各月の1番目、2番目に受注した2件を選択してご回答ください。</v>
      </c>
      <c r="C2" s="472"/>
      <c r="D2" s="472"/>
      <c r="E2" s="472"/>
      <c r="F2" s="472"/>
      <c r="G2" s="472"/>
      <c r="H2" s="472"/>
      <c r="I2" s="472"/>
      <c r="J2" s="472"/>
      <c r="K2" s="472"/>
      <c r="L2" s="472"/>
      <c r="M2" s="472"/>
      <c r="N2" s="472"/>
      <c r="O2" s="472"/>
      <c r="P2" s="472"/>
      <c r="Q2" s="472"/>
      <c r="R2" s="473" t="s">
        <v>2206</v>
      </c>
      <c r="S2" s="473"/>
      <c r="T2" s="473"/>
      <c r="U2" s="473"/>
      <c r="V2" s="473"/>
      <c r="W2" s="473"/>
      <c r="X2" s="473"/>
      <c r="Y2" s="473"/>
      <c r="Z2" s="473"/>
      <c r="AA2" s="473"/>
      <c r="AB2" s="473"/>
      <c r="AC2" s="473"/>
    </row>
    <row r="3" spans="2:32" ht="7.5" customHeight="1" x14ac:dyDescent="0.2"/>
    <row r="4" spans="2:32" ht="23.25" customHeight="1" x14ac:dyDescent="0.2">
      <c r="B4" s="452" t="s">
        <v>2197</v>
      </c>
      <c r="C4" s="453"/>
      <c r="D4" s="453"/>
      <c r="E4" s="453"/>
      <c r="F4" s="453"/>
      <c r="G4" s="453"/>
      <c r="H4" s="453"/>
      <c r="I4" s="453"/>
      <c r="J4" s="453"/>
      <c r="K4" s="453"/>
      <c r="L4" s="453"/>
      <c r="M4" s="453"/>
      <c r="N4" s="453"/>
      <c r="O4" s="453"/>
      <c r="P4" s="453"/>
      <c r="Q4" s="454"/>
      <c r="R4" s="408" t="str">
        <f>kikan!C6</f>
        <v>2025年4月</v>
      </c>
      <c r="S4" s="408"/>
      <c r="T4" s="408"/>
      <c r="U4" s="408"/>
      <c r="V4" s="408" t="str">
        <f>kikan!C7</f>
        <v>2025年5月</v>
      </c>
      <c r="W4" s="408"/>
      <c r="X4" s="408"/>
      <c r="Y4" s="408"/>
      <c r="Z4" s="408" t="str">
        <f>kikan!C8</f>
        <v>2025年6月</v>
      </c>
      <c r="AA4" s="408"/>
      <c r="AB4" s="408"/>
      <c r="AC4" s="408"/>
    </row>
    <row r="5" spans="2:32" ht="23.25" customHeight="1" x14ac:dyDescent="0.2">
      <c r="B5" s="455"/>
      <c r="C5" s="456"/>
      <c r="D5" s="456"/>
      <c r="E5" s="456"/>
      <c r="F5" s="456"/>
      <c r="G5" s="456"/>
      <c r="H5" s="456"/>
      <c r="I5" s="456"/>
      <c r="J5" s="456"/>
      <c r="K5" s="456"/>
      <c r="L5" s="456"/>
      <c r="M5" s="456"/>
      <c r="N5" s="456"/>
      <c r="O5" s="456"/>
      <c r="P5" s="456"/>
      <c r="Q5" s="457"/>
      <c r="R5" s="409" t="s">
        <v>17</v>
      </c>
      <c r="S5" s="410"/>
      <c r="T5" s="411" t="s">
        <v>130</v>
      </c>
      <c r="U5" s="424"/>
      <c r="V5" s="409" t="s">
        <v>17</v>
      </c>
      <c r="W5" s="410"/>
      <c r="X5" s="411" t="s">
        <v>130</v>
      </c>
      <c r="Y5" s="424"/>
      <c r="Z5" s="409" t="s">
        <v>17</v>
      </c>
      <c r="AA5" s="410"/>
      <c r="AB5" s="411" t="s">
        <v>130</v>
      </c>
      <c r="AC5" s="412"/>
    </row>
    <row r="6" spans="2:32" ht="70" customHeight="1" x14ac:dyDescent="0.2">
      <c r="B6" s="442" t="s">
        <v>2241</v>
      </c>
      <c r="C6" s="443"/>
      <c r="D6" s="443"/>
      <c r="E6" s="443"/>
      <c r="F6" s="443"/>
      <c r="G6" s="443"/>
      <c r="H6" s="443"/>
      <c r="I6" s="443"/>
      <c r="J6" s="443"/>
      <c r="K6" s="443"/>
      <c r="L6" s="443"/>
      <c r="M6" s="443"/>
      <c r="N6" s="443"/>
      <c r="O6" s="443"/>
      <c r="P6" s="443"/>
      <c r="Q6" s="444"/>
      <c r="R6" s="413"/>
      <c r="S6" s="414"/>
      <c r="T6" s="415"/>
      <c r="U6" s="416"/>
      <c r="V6" s="413"/>
      <c r="W6" s="414"/>
      <c r="X6" s="415"/>
      <c r="Y6" s="416"/>
      <c r="Z6" s="413"/>
      <c r="AA6" s="414"/>
      <c r="AB6" s="415"/>
      <c r="AC6" s="416"/>
      <c r="AD6" s="106"/>
    </row>
    <row r="7" spans="2:32" ht="35.25" customHeight="1" x14ac:dyDescent="0.2">
      <c r="B7" s="445" t="s">
        <v>39</v>
      </c>
      <c r="C7" s="446"/>
      <c r="D7" s="446"/>
      <c r="E7" s="446"/>
      <c r="F7" s="446"/>
      <c r="G7" s="446"/>
      <c r="H7" s="446"/>
      <c r="I7" s="446"/>
      <c r="J7" s="446"/>
      <c r="K7" s="447"/>
      <c r="L7" s="447"/>
      <c r="M7" s="447"/>
      <c r="N7" s="447"/>
      <c r="O7" s="447"/>
      <c r="P7" s="447"/>
      <c r="Q7" s="82" t="s">
        <v>37</v>
      </c>
      <c r="R7" s="419" t="s">
        <v>144</v>
      </c>
      <c r="S7" s="420"/>
      <c r="T7" s="417" t="s">
        <v>144</v>
      </c>
      <c r="U7" s="418"/>
      <c r="V7" s="419" t="s">
        <v>144</v>
      </c>
      <c r="W7" s="420"/>
      <c r="X7" s="417" t="s">
        <v>144</v>
      </c>
      <c r="Y7" s="418"/>
      <c r="Z7" s="419" t="s">
        <v>144</v>
      </c>
      <c r="AA7" s="420"/>
      <c r="AB7" s="417" t="s">
        <v>144</v>
      </c>
      <c r="AC7" s="418"/>
      <c r="AD7" s="106"/>
    </row>
    <row r="8" spans="2:32" ht="35.25" customHeight="1" x14ac:dyDescent="0.2">
      <c r="B8" s="448"/>
      <c r="C8" s="449"/>
      <c r="D8" s="449"/>
      <c r="E8" s="449"/>
      <c r="F8" s="449"/>
      <c r="G8" s="449"/>
      <c r="H8" s="449"/>
      <c r="I8" s="449"/>
      <c r="J8" s="449"/>
      <c r="K8" s="449"/>
      <c r="L8" s="449"/>
      <c r="M8" s="449"/>
      <c r="N8" s="449"/>
      <c r="O8" s="449"/>
      <c r="P8" s="449"/>
      <c r="Q8" s="83" t="s">
        <v>40</v>
      </c>
      <c r="R8" s="395" t="s">
        <v>144</v>
      </c>
      <c r="S8" s="396"/>
      <c r="T8" s="397" t="s">
        <v>144</v>
      </c>
      <c r="U8" s="398"/>
      <c r="V8" s="395" t="s">
        <v>144</v>
      </c>
      <c r="W8" s="396"/>
      <c r="X8" s="397" t="s">
        <v>144</v>
      </c>
      <c r="Y8" s="398"/>
      <c r="Z8" s="395" t="s">
        <v>144</v>
      </c>
      <c r="AA8" s="396"/>
      <c r="AB8" s="397" t="s">
        <v>144</v>
      </c>
      <c r="AC8" s="398"/>
      <c r="AD8" s="106"/>
    </row>
    <row r="9" spans="2:32" s="102" customFormat="1" ht="21.75" customHeight="1" x14ac:dyDescent="0.2">
      <c r="B9" s="445" t="s">
        <v>129</v>
      </c>
      <c r="C9" s="446"/>
      <c r="D9" s="446"/>
      <c r="E9" s="446"/>
      <c r="F9" s="446"/>
      <c r="G9" s="446"/>
      <c r="H9" s="446"/>
      <c r="I9" s="446"/>
      <c r="J9" s="446"/>
      <c r="K9" s="446"/>
      <c r="L9" s="446"/>
      <c r="M9" s="446"/>
      <c r="N9" s="446"/>
      <c r="O9" s="446"/>
      <c r="P9" s="446"/>
      <c r="Q9" s="82" t="s">
        <v>90</v>
      </c>
      <c r="R9" s="134"/>
      <c r="S9" s="188" t="s">
        <v>90</v>
      </c>
      <c r="T9" s="136"/>
      <c r="U9" s="188" t="s">
        <v>90</v>
      </c>
      <c r="V9" s="134"/>
      <c r="W9" s="188" t="s">
        <v>90</v>
      </c>
      <c r="X9" s="136"/>
      <c r="Y9" s="188" t="s">
        <v>90</v>
      </c>
      <c r="Z9" s="134"/>
      <c r="AA9" s="188" t="s">
        <v>90</v>
      </c>
      <c r="AB9" s="136"/>
      <c r="AC9" s="188" t="s">
        <v>90</v>
      </c>
      <c r="AD9" s="106"/>
    </row>
    <row r="10" spans="2:32" s="102" customFormat="1" ht="21.75" customHeight="1" x14ac:dyDescent="0.2">
      <c r="B10" s="450"/>
      <c r="C10" s="451"/>
      <c r="D10" s="451"/>
      <c r="E10" s="451"/>
      <c r="F10" s="451"/>
      <c r="G10" s="451"/>
      <c r="H10" s="451"/>
      <c r="I10" s="451"/>
      <c r="J10" s="451"/>
      <c r="K10" s="451"/>
      <c r="L10" s="451"/>
      <c r="M10" s="451"/>
      <c r="N10" s="451"/>
      <c r="O10" s="451"/>
      <c r="P10" s="451"/>
      <c r="Q10" s="83" t="s">
        <v>89</v>
      </c>
      <c r="R10" s="135"/>
      <c r="S10" s="189" t="s">
        <v>89</v>
      </c>
      <c r="T10" s="137"/>
      <c r="U10" s="190" t="s">
        <v>89</v>
      </c>
      <c r="V10" s="135"/>
      <c r="W10" s="189" t="s">
        <v>89</v>
      </c>
      <c r="X10" s="137"/>
      <c r="Y10" s="190" t="s">
        <v>89</v>
      </c>
      <c r="Z10" s="135"/>
      <c r="AA10" s="189" t="s">
        <v>89</v>
      </c>
      <c r="AB10" s="137"/>
      <c r="AC10" s="190" t="s">
        <v>89</v>
      </c>
      <c r="AD10" s="106"/>
    </row>
    <row r="11" spans="2:32" ht="44.25" customHeight="1" x14ac:dyDescent="0.2">
      <c r="B11" s="442" t="s">
        <v>16</v>
      </c>
      <c r="C11" s="443"/>
      <c r="D11" s="443"/>
      <c r="E11" s="443"/>
      <c r="F11" s="443"/>
      <c r="G11" s="443"/>
      <c r="H11" s="443"/>
      <c r="I11" s="443"/>
      <c r="J11" s="443"/>
      <c r="K11" s="443"/>
      <c r="L11" s="443"/>
      <c r="M11" s="443"/>
      <c r="N11" s="443"/>
      <c r="O11" s="443"/>
      <c r="P11" s="443"/>
      <c r="Q11" s="444"/>
      <c r="R11" s="129"/>
      <c r="S11" s="189" t="s">
        <v>0</v>
      </c>
      <c r="T11" s="128"/>
      <c r="U11" s="190" t="s">
        <v>0</v>
      </c>
      <c r="V11" s="129"/>
      <c r="W11" s="189" t="s">
        <v>0</v>
      </c>
      <c r="X11" s="128"/>
      <c r="Y11" s="190" t="s">
        <v>0</v>
      </c>
      <c r="Z11" s="129"/>
      <c r="AA11" s="189" t="s">
        <v>0</v>
      </c>
      <c r="AB11" s="128"/>
      <c r="AC11" s="190" t="s">
        <v>0</v>
      </c>
      <c r="AD11" s="106"/>
    </row>
    <row r="12" spans="2:32" ht="36" customHeight="1" x14ac:dyDescent="0.2">
      <c r="B12" s="442" t="s">
        <v>2237</v>
      </c>
      <c r="C12" s="443"/>
      <c r="D12" s="443"/>
      <c r="E12" s="443"/>
      <c r="F12" s="443"/>
      <c r="G12" s="443"/>
      <c r="H12" s="443"/>
      <c r="I12" s="443"/>
      <c r="J12" s="443"/>
      <c r="K12" s="443"/>
      <c r="L12" s="443"/>
      <c r="M12" s="443"/>
      <c r="N12" s="443"/>
      <c r="O12" s="443"/>
      <c r="P12" s="34"/>
      <c r="Q12" s="35"/>
      <c r="R12" s="184"/>
      <c r="S12" s="189" t="s">
        <v>2142</v>
      </c>
      <c r="T12" s="185"/>
      <c r="U12" s="190" t="s">
        <v>2142</v>
      </c>
      <c r="V12" s="184"/>
      <c r="W12" s="189" t="s">
        <v>2143</v>
      </c>
      <c r="X12" s="185"/>
      <c r="Y12" s="190" t="s">
        <v>2144</v>
      </c>
      <c r="Z12" s="184"/>
      <c r="AA12" s="189" t="s">
        <v>2144</v>
      </c>
      <c r="AB12" s="185"/>
      <c r="AC12" s="190" t="s">
        <v>2143</v>
      </c>
      <c r="AD12" s="106"/>
    </row>
    <row r="13" spans="2:32" ht="19" customHeight="1" x14ac:dyDescent="0.2">
      <c r="B13" s="445" t="s">
        <v>15</v>
      </c>
      <c r="C13" s="446"/>
      <c r="D13" s="446"/>
      <c r="E13" s="446"/>
      <c r="F13" s="446"/>
      <c r="G13" s="446"/>
      <c r="H13" s="70"/>
      <c r="I13" s="70"/>
      <c r="J13" s="36"/>
      <c r="K13" s="36"/>
      <c r="L13" s="36"/>
      <c r="M13" s="36"/>
      <c r="N13" s="36"/>
      <c r="O13" s="36"/>
      <c r="P13" s="70"/>
      <c r="Q13" s="72"/>
      <c r="R13" s="391" t="s">
        <v>2145</v>
      </c>
      <c r="S13" s="392"/>
      <c r="T13" s="393" t="s">
        <v>2145</v>
      </c>
      <c r="U13" s="394"/>
      <c r="V13" s="391" t="s">
        <v>2145</v>
      </c>
      <c r="W13" s="392"/>
      <c r="X13" s="393" t="s">
        <v>2145</v>
      </c>
      <c r="Y13" s="394"/>
      <c r="Z13" s="391" t="s">
        <v>2145</v>
      </c>
      <c r="AA13" s="392"/>
      <c r="AB13" s="393" t="s">
        <v>2145</v>
      </c>
      <c r="AC13" s="394"/>
      <c r="AD13" s="106"/>
    </row>
    <row r="14" spans="2:32" ht="18" customHeight="1" x14ac:dyDescent="0.2">
      <c r="B14" s="26"/>
      <c r="C14" s="19" t="s">
        <v>14</v>
      </c>
      <c r="D14" s="19"/>
      <c r="E14" s="30"/>
      <c r="F14" s="73"/>
      <c r="G14" s="30"/>
      <c r="H14" s="19" t="s">
        <v>18</v>
      </c>
      <c r="I14" s="30"/>
      <c r="J14" s="19"/>
      <c r="K14" s="69"/>
      <c r="L14" s="19"/>
      <c r="M14" s="19"/>
      <c r="N14" s="19"/>
      <c r="O14" s="19"/>
      <c r="P14" s="19"/>
      <c r="Q14" s="21"/>
      <c r="R14" s="400" t="s">
        <v>144</v>
      </c>
      <c r="S14" s="401"/>
      <c r="T14" s="404" t="s">
        <v>144</v>
      </c>
      <c r="U14" s="405"/>
      <c r="V14" s="400" t="s">
        <v>144</v>
      </c>
      <c r="W14" s="401"/>
      <c r="X14" s="404" t="s">
        <v>144</v>
      </c>
      <c r="Y14" s="405"/>
      <c r="Z14" s="400" t="s">
        <v>144</v>
      </c>
      <c r="AA14" s="401"/>
      <c r="AB14" s="404" t="s">
        <v>144</v>
      </c>
      <c r="AC14" s="405"/>
      <c r="AD14" s="104"/>
      <c r="AE14" s="11"/>
      <c r="AF14" s="11"/>
    </row>
    <row r="15" spans="2:32" ht="18" customHeight="1" x14ac:dyDescent="0.2">
      <c r="B15" s="16"/>
      <c r="C15" s="14" t="s">
        <v>19</v>
      </c>
      <c r="D15" s="14"/>
      <c r="E15" s="28"/>
      <c r="F15" s="14"/>
      <c r="G15" s="28"/>
      <c r="H15" s="14" t="s">
        <v>20</v>
      </c>
      <c r="I15" s="28"/>
      <c r="J15" s="14"/>
      <c r="K15" s="15"/>
      <c r="L15" s="14"/>
      <c r="M15" s="14"/>
      <c r="N15" s="14"/>
      <c r="O15" s="14"/>
      <c r="P15" s="15"/>
      <c r="Q15" s="12"/>
      <c r="R15" s="402"/>
      <c r="S15" s="403"/>
      <c r="T15" s="406"/>
      <c r="U15" s="407"/>
      <c r="V15" s="402"/>
      <c r="W15" s="403"/>
      <c r="X15" s="406"/>
      <c r="Y15" s="407"/>
      <c r="Z15" s="402"/>
      <c r="AA15" s="403"/>
      <c r="AB15" s="406"/>
      <c r="AC15" s="407"/>
      <c r="AD15" s="104"/>
      <c r="AE15" s="11"/>
      <c r="AF15" s="11"/>
    </row>
    <row r="16" spans="2:32" ht="19" customHeight="1" x14ac:dyDescent="0.2">
      <c r="B16" s="38" t="s">
        <v>21</v>
      </c>
      <c r="C16" s="37"/>
      <c r="D16" s="37"/>
      <c r="E16" s="37"/>
      <c r="F16" s="37"/>
      <c r="G16" s="37"/>
      <c r="H16" s="37"/>
      <c r="I16" s="37"/>
      <c r="J16" s="37"/>
      <c r="K16" s="37"/>
      <c r="L16" s="37"/>
      <c r="M16" s="37"/>
      <c r="N16" s="37"/>
      <c r="O16" s="40"/>
      <c r="P16" s="41"/>
      <c r="Q16" s="42"/>
      <c r="R16" s="391" t="s">
        <v>2146</v>
      </c>
      <c r="S16" s="392"/>
      <c r="T16" s="393" t="s">
        <v>2146</v>
      </c>
      <c r="U16" s="394"/>
      <c r="V16" s="391" t="s">
        <v>2146</v>
      </c>
      <c r="W16" s="392"/>
      <c r="X16" s="393" t="s">
        <v>2146</v>
      </c>
      <c r="Y16" s="394"/>
      <c r="Z16" s="391" t="s">
        <v>2146</v>
      </c>
      <c r="AA16" s="392"/>
      <c r="AB16" s="393" t="s">
        <v>2146</v>
      </c>
      <c r="AC16" s="394"/>
      <c r="AD16" s="104"/>
      <c r="AE16" s="11"/>
      <c r="AF16" s="11"/>
    </row>
    <row r="17" spans="2:32" ht="19" customHeight="1" x14ac:dyDescent="0.2">
      <c r="B17" s="20"/>
      <c r="C17" s="19" t="s">
        <v>13</v>
      </c>
      <c r="D17" s="19"/>
      <c r="F17" s="19"/>
      <c r="G17" s="19" t="s">
        <v>12</v>
      </c>
      <c r="H17" s="19"/>
      <c r="I17" s="19"/>
      <c r="J17" s="19"/>
      <c r="K17" s="19"/>
      <c r="L17" s="19"/>
      <c r="M17" s="19"/>
      <c r="N17" s="19"/>
      <c r="O17" s="19"/>
      <c r="P17" s="24"/>
      <c r="Q17" s="24"/>
      <c r="R17" s="373" t="s">
        <v>144</v>
      </c>
      <c r="S17" s="374"/>
      <c r="T17" s="374" t="s">
        <v>144</v>
      </c>
      <c r="U17" s="377"/>
      <c r="V17" s="373" t="s">
        <v>144</v>
      </c>
      <c r="W17" s="374"/>
      <c r="X17" s="374" t="s">
        <v>144</v>
      </c>
      <c r="Y17" s="377"/>
      <c r="Z17" s="373" t="s">
        <v>144</v>
      </c>
      <c r="AA17" s="374"/>
      <c r="AB17" s="374" t="s">
        <v>144</v>
      </c>
      <c r="AC17" s="377"/>
      <c r="AD17" s="104"/>
      <c r="AE17" s="11"/>
      <c r="AF17" s="11"/>
    </row>
    <row r="18" spans="2:32" ht="19" customHeight="1" x14ac:dyDescent="0.2">
      <c r="B18" s="20"/>
      <c r="C18" s="19" t="s">
        <v>11</v>
      </c>
      <c r="D18" s="19"/>
      <c r="E18" s="19"/>
      <c r="F18" s="74"/>
      <c r="G18" s="19" t="s">
        <v>10</v>
      </c>
      <c r="H18" s="19"/>
      <c r="I18" s="19"/>
      <c r="J18" s="19"/>
      <c r="K18" s="19"/>
      <c r="L18" s="19"/>
      <c r="M18" s="74"/>
      <c r="N18" s="19" t="s">
        <v>9</v>
      </c>
      <c r="O18" s="19"/>
      <c r="P18" s="24"/>
      <c r="Q18" s="24"/>
      <c r="R18" s="375"/>
      <c r="S18" s="376"/>
      <c r="T18" s="376"/>
      <c r="U18" s="378"/>
      <c r="V18" s="375"/>
      <c r="W18" s="376"/>
      <c r="X18" s="376"/>
      <c r="Y18" s="378"/>
      <c r="Z18" s="375"/>
      <c r="AA18" s="376"/>
      <c r="AB18" s="376"/>
      <c r="AC18" s="378"/>
      <c r="AD18" s="104"/>
      <c r="AE18" s="11"/>
      <c r="AF18" s="11"/>
    </row>
    <row r="19" spans="2:32" ht="18" customHeight="1" x14ac:dyDescent="0.2">
      <c r="B19" s="38" t="s">
        <v>2207</v>
      </c>
      <c r="C19" s="36"/>
      <c r="D19" s="36"/>
      <c r="E19" s="36"/>
      <c r="F19" s="36"/>
      <c r="G19" s="36"/>
      <c r="H19" s="37"/>
      <c r="I19" s="37"/>
      <c r="J19" s="37"/>
      <c r="K19" s="43"/>
      <c r="L19" s="37"/>
      <c r="M19" s="37"/>
      <c r="N19" s="37"/>
      <c r="O19" s="37"/>
      <c r="P19" s="43"/>
      <c r="Q19" s="39"/>
      <c r="R19" s="379" t="s">
        <v>2147</v>
      </c>
      <c r="S19" s="380"/>
      <c r="T19" s="380" t="s">
        <v>2147</v>
      </c>
      <c r="U19" s="381"/>
      <c r="V19" s="379" t="s">
        <v>2147</v>
      </c>
      <c r="W19" s="380"/>
      <c r="X19" s="380" t="s">
        <v>2147</v>
      </c>
      <c r="Y19" s="381"/>
      <c r="Z19" s="379" t="s">
        <v>2147</v>
      </c>
      <c r="AA19" s="380"/>
      <c r="AB19" s="380" t="s">
        <v>2147</v>
      </c>
      <c r="AC19" s="381"/>
      <c r="AD19" s="104"/>
    </row>
    <row r="20" spans="2:32" ht="18" customHeight="1" x14ac:dyDescent="0.2">
      <c r="B20" s="20"/>
      <c r="C20" s="19" t="s">
        <v>42</v>
      </c>
      <c r="D20" s="19"/>
      <c r="E20" s="75"/>
      <c r="G20" s="19"/>
      <c r="H20" s="19" t="s">
        <v>43</v>
      </c>
      <c r="I20" s="19"/>
      <c r="J20" s="19"/>
      <c r="K20" s="19"/>
      <c r="L20" s="19"/>
      <c r="M20" s="21" t="s">
        <v>44</v>
      </c>
      <c r="N20" s="30"/>
      <c r="O20" s="30"/>
      <c r="P20" s="74"/>
      <c r="Q20" s="21"/>
      <c r="R20" s="373" t="s">
        <v>144</v>
      </c>
      <c r="S20" s="374"/>
      <c r="T20" s="374" t="s">
        <v>144</v>
      </c>
      <c r="U20" s="377"/>
      <c r="V20" s="373" t="s">
        <v>144</v>
      </c>
      <c r="W20" s="374"/>
      <c r="X20" s="374" t="s">
        <v>144</v>
      </c>
      <c r="Y20" s="377"/>
      <c r="Z20" s="373" t="s">
        <v>144</v>
      </c>
      <c r="AA20" s="374"/>
      <c r="AB20" s="374" t="s">
        <v>144</v>
      </c>
      <c r="AC20" s="377"/>
      <c r="AD20" s="104"/>
    </row>
    <row r="21" spans="2:32" ht="18" customHeight="1" x14ac:dyDescent="0.2">
      <c r="B21" s="20"/>
      <c r="C21" s="75" t="s">
        <v>65</v>
      </c>
      <c r="D21" s="75"/>
      <c r="E21" s="75"/>
      <c r="F21" s="75"/>
      <c r="G21" s="19"/>
      <c r="H21" s="19" t="s">
        <v>46</v>
      </c>
      <c r="I21" s="21"/>
      <c r="J21" s="19"/>
      <c r="K21" s="19"/>
      <c r="L21" s="19"/>
      <c r="M21" s="19" t="s">
        <v>47</v>
      </c>
      <c r="N21" s="30"/>
      <c r="O21" s="30"/>
      <c r="P21" s="75"/>
      <c r="Q21" s="21"/>
      <c r="R21" s="373"/>
      <c r="S21" s="374"/>
      <c r="T21" s="374"/>
      <c r="U21" s="377"/>
      <c r="V21" s="373"/>
      <c r="W21" s="374"/>
      <c r="X21" s="374"/>
      <c r="Y21" s="377"/>
      <c r="Z21" s="373"/>
      <c r="AA21" s="374"/>
      <c r="AB21" s="374"/>
      <c r="AC21" s="377"/>
      <c r="AD21" s="104"/>
    </row>
    <row r="22" spans="2:32" ht="18" customHeight="1" x14ac:dyDescent="0.2">
      <c r="B22" s="20"/>
      <c r="C22" s="19" t="s">
        <v>48</v>
      </c>
      <c r="D22" s="19"/>
      <c r="E22" s="75"/>
      <c r="G22" s="19"/>
      <c r="H22" s="19" t="s">
        <v>49</v>
      </c>
      <c r="I22" s="19"/>
      <c r="J22" s="19"/>
      <c r="K22" s="75"/>
      <c r="L22" s="18"/>
      <c r="M22" s="19" t="s">
        <v>50</v>
      </c>
      <c r="N22" s="30"/>
      <c r="O22" s="19"/>
      <c r="P22" s="74"/>
      <c r="Q22" s="21"/>
      <c r="R22" s="373"/>
      <c r="S22" s="374"/>
      <c r="T22" s="374"/>
      <c r="U22" s="377"/>
      <c r="V22" s="373"/>
      <c r="W22" s="374"/>
      <c r="X22" s="374"/>
      <c r="Y22" s="377"/>
      <c r="Z22" s="373"/>
      <c r="AA22" s="374"/>
      <c r="AB22" s="374"/>
      <c r="AC22" s="377"/>
      <c r="AD22" s="104"/>
    </row>
    <row r="23" spans="2:32" ht="18" customHeight="1" x14ac:dyDescent="0.2">
      <c r="B23" s="16"/>
      <c r="C23" s="14" t="s">
        <v>51</v>
      </c>
      <c r="D23" s="14"/>
      <c r="E23" s="14"/>
      <c r="F23" s="14"/>
      <c r="G23" s="14"/>
      <c r="H23" s="14"/>
      <c r="I23" s="14"/>
      <c r="J23" s="14"/>
      <c r="K23" s="14"/>
      <c r="L23" s="15"/>
      <c r="M23" s="15"/>
      <c r="N23" s="28"/>
      <c r="O23" s="14"/>
      <c r="P23" s="15"/>
      <c r="Q23" s="12"/>
      <c r="R23" s="375"/>
      <c r="S23" s="376"/>
      <c r="T23" s="376"/>
      <c r="U23" s="378"/>
      <c r="V23" s="375"/>
      <c r="W23" s="376"/>
      <c r="X23" s="376"/>
      <c r="Y23" s="378"/>
      <c r="Z23" s="375"/>
      <c r="AA23" s="376"/>
      <c r="AB23" s="376"/>
      <c r="AC23" s="378"/>
      <c r="AD23" s="104"/>
    </row>
    <row r="24" spans="2:32" ht="19" customHeight="1" x14ac:dyDescent="0.2">
      <c r="B24" s="38" t="s">
        <v>22</v>
      </c>
      <c r="C24" s="37"/>
      <c r="D24" s="37"/>
      <c r="E24" s="37"/>
      <c r="F24" s="37"/>
      <c r="G24" s="37"/>
      <c r="H24" s="37"/>
      <c r="I24" s="37"/>
      <c r="J24" s="37"/>
      <c r="K24" s="37"/>
      <c r="L24" s="37"/>
      <c r="M24" s="37"/>
      <c r="N24" s="37"/>
      <c r="O24" s="37"/>
      <c r="P24" s="43"/>
      <c r="Q24" s="44" t="s">
        <v>8</v>
      </c>
      <c r="R24" s="379" t="s">
        <v>2148</v>
      </c>
      <c r="S24" s="380"/>
      <c r="T24" s="380" t="s">
        <v>2148</v>
      </c>
      <c r="U24" s="381"/>
      <c r="V24" s="379" t="s">
        <v>2148</v>
      </c>
      <c r="W24" s="380"/>
      <c r="X24" s="380" t="s">
        <v>2148</v>
      </c>
      <c r="Y24" s="381"/>
      <c r="Z24" s="379" t="s">
        <v>2148</v>
      </c>
      <c r="AA24" s="380"/>
      <c r="AB24" s="380" t="s">
        <v>2148</v>
      </c>
      <c r="AC24" s="381"/>
      <c r="AD24" s="104"/>
      <c r="AE24" s="11"/>
      <c r="AF24" s="11"/>
    </row>
    <row r="25" spans="2:32" ht="19" customHeight="1" x14ac:dyDescent="0.2">
      <c r="B25" s="26"/>
      <c r="C25" s="19" t="s">
        <v>7</v>
      </c>
      <c r="D25" s="19"/>
      <c r="E25" s="19" t="s">
        <v>6</v>
      </c>
      <c r="F25" s="19"/>
      <c r="G25" s="19"/>
      <c r="H25" s="33"/>
      <c r="I25" s="33"/>
      <c r="J25" s="22"/>
      <c r="K25" s="22"/>
      <c r="L25" s="22"/>
      <c r="M25" s="22"/>
      <c r="N25" s="22"/>
      <c r="O25" s="24"/>
      <c r="P25" s="24"/>
      <c r="Q25" s="23"/>
      <c r="R25" s="384" t="s">
        <v>144</v>
      </c>
      <c r="S25" s="382"/>
      <c r="T25" s="382" t="s">
        <v>144</v>
      </c>
      <c r="U25" s="383"/>
      <c r="V25" s="384" t="s">
        <v>144</v>
      </c>
      <c r="W25" s="382"/>
      <c r="X25" s="382" t="s">
        <v>144</v>
      </c>
      <c r="Y25" s="383"/>
      <c r="Z25" s="384" t="s">
        <v>144</v>
      </c>
      <c r="AA25" s="382"/>
      <c r="AB25" s="382" t="s">
        <v>144</v>
      </c>
      <c r="AC25" s="383"/>
      <c r="AD25" s="104"/>
      <c r="AE25" s="11"/>
      <c r="AF25" s="11"/>
    </row>
    <row r="26" spans="2:32" ht="19" customHeight="1" x14ac:dyDescent="0.2">
      <c r="B26" s="26"/>
      <c r="C26" s="45" t="s">
        <v>2214</v>
      </c>
      <c r="D26" s="46"/>
      <c r="E26" s="46"/>
      <c r="F26" s="46"/>
      <c r="G26" s="46"/>
      <c r="H26" s="46"/>
      <c r="I26" s="46"/>
      <c r="J26" s="46"/>
      <c r="K26" s="46"/>
      <c r="L26" s="46"/>
      <c r="M26" s="46"/>
      <c r="N26" s="46"/>
      <c r="O26" s="46"/>
      <c r="P26" s="46"/>
      <c r="Q26" s="47"/>
      <c r="R26" s="379" t="s">
        <v>2149</v>
      </c>
      <c r="S26" s="380"/>
      <c r="T26" s="380" t="s">
        <v>2149</v>
      </c>
      <c r="U26" s="381"/>
      <c r="V26" s="379" t="s">
        <v>2149</v>
      </c>
      <c r="W26" s="380"/>
      <c r="X26" s="380" t="s">
        <v>2149</v>
      </c>
      <c r="Y26" s="381"/>
      <c r="Z26" s="379" t="s">
        <v>2149</v>
      </c>
      <c r="AA26" s="380"/>
      <c r="AB26" s="380" t="s">
        <v>2149</v>
      </c>
      <c r="AC26" s="381"/>
      <c r="AD26" s="104"/>
      <c r="AE26" s="11"/>
      <c r="AF26" s="11"/>
    </row>
    <row r="27" spans="2:32" ht="18" customHeight="1" x14ac:dyDescent="0.2">
      <c r="B27" s="26"/>
      <c r="C27" s="25"/>
      <c r="D27" s="19" t="s">
        <v>42</v>
      </c>
      <c r="E27" s="19"/>
      <c r="F27" s="75"/>
      <c r="H27" s="19"/>
      <c r="I27" s="19" t="s">
        <v>43</v>
      </c>
      <c r="J27" s="19"/>
      <c r="K27" s="19"/>
      <c r="L27" s="19"/>
      <c r="M27" s="19"/>
      <c r="N27" s="21" t="s">
        <v>44</v>
      </c>
      <c r="O27" s="19"/>
      <c r="P27" s="19"/>
      <c r="Q27" s="17"/>
      <c r="R27" s="389" t="s">
        <v>144</v>
      </c>
      <c r="S27" s="385"/>
      <c r="T27" s="385" t="s">
        <v>144</v>
      </c>
      <c r="U27" s="386"/>
      <c r="V27" s="389" t="s">
        <v>144</v>
      </c>
      <c r="W27" s="385"/>
      <c r="X27" s="385" t="s">
        <v>144</v>
      </c>
      <c r="Y27" s="386"/>
      <c r="Z27" s="389" t="s">
        <v>144</v>
      </c>
      <c r="AA27" s="385"/>
      <c r="AB27" s="385" t="s">
        <v>144</v>
      </c>
      <c r="AC27" s="386"/>
      <c r="AD27" s="106"/>
    </row>
    <row r="28" spans="2:32" ht="15.5" x14ac:dyDescent="0.2">
      <c r="B28" s="26"/>
      <c r="C28" s="25"/>
      <c r="D28" s="75" t="s">
        <v>45</v>
      </c>
      <c r="E28" s="75"/>
      <c r="F28" s="75"/>
      <c r="G28" s="75"/>
      <c r="H28" s="19"/>
      <c r="I28" s="84" t="s">
        <v>46</v>
      </c>
      <c r="J28" s="21"/>
      <c r="K28" s="19"/>
      <c r="L28" s="19"/>
      <c r="M28" s="19"/>
      <c r="N28" s="84" t="s">
        <v>47</v>
      </c>
      <c r="O28" s="19"/>
      <c r="P28" s="19"/>
      <c r="Q28" s="17"/>
      <c r="R28" s="389"/>
      <c r="S28" s="385"/>
      <c r="T28" s="385"/>
      <c r="U28" s="386"/>
      <c r="V28" s="389"/>
      <c r="W28" s="385"/>
      <c r="X28" s="385"/>
      <c r="Y28" s="386"/>
      <c r="Z28" s="389"/>
      <c r="AA28" s="385"/>
      <c r="AB28" s="385"/>
      <c r="AC28" s="386"/>
      <c r="AD28" s="106"/>
    </row>
    <row r="29" spans="2:32" ht="18" customHeight="1" x14ac:dyDescent="0.2">
      <c r="B29" s="26"/>
      <c r="C29" s="25"/>
      <c r="D29" s="19" t="s">
        <v>48</v>
      </c>
      <c r="E29" s="19"/>
      <c r="F29" s="75"/>
      <c r="H29" s="19"/>
      <c r="I29" s="19" t="s">
        <v>49</v>
      </c>
      <c r="J29" s="19"/>
      <c r="K29" s="19"/>
      <c r="L29" s="75"/>
      <c r="M29" s="18"/>
      <c r="N29" s="19" t="s">
        <v>50</v>
      </c>
      <c r="O29" s="19"/>
      <c r="P29" s="19"/>
      <c r="Q29" s="17"/>
      <c r="R29" s="389"/>
      <c r="S29" s="385"/>
      <c r="T29" s="385"/>
      <c r="U29" s="386"/>
      <c r="V29" s="389"/>
      <c r="W29" s="385"/>
      <c r="X29" s="385"/>
      <c r="Y29" s="386"/>
      <c r="Z29" s="389"/>
      <c r="AA29" s="385"/>
      <c r="AB29" s="385"/>
      <c r="AC29" s="386"/>
      <c r="AD29" s="106"/>
    </row>
    <row r="30" spans="2:32" ht="18" customHeight="1" x14ac:dyDescent="0.2">
      <c r="B30" s="29"/>
      <c r="C30" s="32"/>
      <c r="D30" s="14" t="s">
        <v>51</v>
      </c>
      <c r="E30" s="14"/>
      <c r="F30" s="14"/>
      <c r="G30" s="14"/>
      <c r="H30" s="14"/>
      <c r="I30" s="14"/>
      <c r="J30" s="14"/>
      <c r="K30" s="14" t="s">
        <v>52</v>
      </c>
      <c r="L30" s="14"/>
      <c r="M30" s="15"/>
      <c r="N30" s="15"/>
      <c r="O30" s="13"/>
      <c r="P30" s="13"/>
      <c r="Q30" s="31"/>
      <c r="R30" s="390"/>
      <c r="S30" s="387"/>
      <c r="T30" s="387"/>
      <c r="U30" s="388"/>
      <c r="V30" s="390"/>
      <c r="W30" s="387"/>
      <c r="X30" s="387"/>
      <c r="Y30" s="388"/>
      <c r="Z30" s="390"/>
      <c r="AA30" s="387"/>
      <c r="AB30" s="387"/>
      <c r="AC30" s="388"/>
      <c r="AD30" s="106"/>
    </row>
    <row r="31" spans="2:32" ht="19" customHeight="1" x14ac:dyDescent="0.2">
      <c r="B31" s="38" t="s">
        <v>23</v>
      </c>
      <c r="C31" s="37"/>
      <c r="D31" s="37"/>
      <c r="E31" s="37"/>
      <c r="F31" s="37"/>
      <c r="G31" s="37"/>
      <c r="H31" s="37"/>
      <c r="I31" s="37"/>
      <c r="J31" s="37"/>
      <c r="K31" s="37"/>
      <c r="L31" s="37"/>
      <c r="M31" s="37"/>
      <c r="N31" s="37"/>
      <c r="O31" s="37"/>
      <c r="P31" s="43"/>
      <c r="Q31" s="44" t="s">
        <v>5</v>
      </c>
      <c r="R31" s="379" t="s">
        <v>2150</v>
      </c>
      <c r="S31" s="380"/>
      <c r="T31" s="380" t="s">
        <v>2150</v>
      </c>
      <c r="U31" s="381"/>
      <c r="V31" s="379" t="s">
        <v>2150</v>
      </c>
      <c r="W31" s="380"/>
      <c r="X31" s="380" t="s">
        <v>2150</v>
      </c>
      <c r="Y31" s="381"/>
      <c r="Z31" s="379" t="s">
        <v>2150</v>
      </c>
      <c r="AA31" s="380"/>
      <c r="AB31" s="380" t="s">
        <v>2150</v>
      </c>
      <c r="AC31" s="381"/>
      <c r="AD31" s="104"/>
      <c r="AE31" s="11"/>
      <c r="AF31" s="11"/>
    </row>
    <row r="32" spans="2:32" ht="33" customHeight="1" x14ac:dyDescent="0.2">
      <c r="B32" s="26"/>
      <c r="C32" s="425" t="s">
        <v>75</v>
      </c>
      <c r="D32" s="426"/>
      <c r="E32" s="426"/>
      <c r="F32" s="426"/>
      <c r="G32" s="426"/>
      <c r="H32" s="425" t="s">
        <v>76</v>
      </c>
      <c r="I32" s="426"/>
      <c r="J32" s="426"/>
      <c r="K32" s="426"/>
      <c r="L32" s="426"/>
      <c r="M32" s="441" t="s">
        <v>77</v>
      </c>
      <c r="N32" s="426"/>
      <c r="O32" s="426"/>
      <c r="P32" s="426"/>
      <c r="Q32" s="21"/>
      <c r="R32" s="373" t="s">
        <v>144</v>
      </c>
      <c r="S32" s="374"/>
      <c r="T32" s="374" t="s">
        <v>144</v>
      </c>
      <c r="U32" s="377"/>
      <c r="V32" s="373" t="s">
        <v>144</v>
      </c>
      <c r="W32" s="374"/>
      <c r="X32" s="374" t="s">
        <v>144</v>
      </c>
      <c r="Y32" s="377"/>
      <c r="Z32" s="373" t="s">
        <v>144</v>
      </c>
      <c r="AA32" s="374"/>
      <c r="AB32" s="374" t="s">
        <v>144</v>
      </c>
      <c r="AC32" s="377"/>
      <c r="AD32" s="106"/>
    </row>
    <row r="33" spans="2:36" ht="33" customHeight="1" x14ac:dyDescent="0.2">
      <c r="B33" s="26"/>
      <c r="C33" s="425" t="s">
        <v>80</v>
      </c>
      <c r="D33" s="426"/>
      <c r="E33" s="426"/>
      <c r="F33" s="426"/>
      <c r="G33" s="426"/>
      <c r="H33" s="425" t="s">
        <v>79</v>
      </c>
      <c r="I33" s="426"/>
      <c r="J33" s="426"/>
      <c r="K33" s="426"/>
      <c r="L33" s="426"/>
      <c r="M33" s="425" t="s">
        <v>78</v>
      </c>
      <c r="N33" s="426"/>
      <c r="O33" s="426"/>
      <c r="P33" s="426"/>
      <c r="Q33" s="426"/>
      <c r="R33" s="373"/>
      <c r="S33" s="374"/>
      <c r="T33" s="374"/>
      <c r="U33" s="377"/>
      <c r="V33" s="373"/>
      <c r="W33" s="374"/>
      <c r="X33" s="374"/>
      <c r="Y33" s="377"/>
      <c r="Z33" s="373"/>
      <c r="AA33" s="374"/>
      <c r="AB33" s="374"/>
      <c r="AC33" s="377"/>
      <c r="AD33" s="106"/>
    </row>
    <row r="34" spans="2:36" ht="33" customHeight="1" x14ac:dyDescent="0.2">
      <c r="B34" s="29"/>
      <c r="C34" s="427" t="s">
        <v>81</v>
      </c>
      <c r="D34" s="428"/>
      <c r="E34" s="428"/>
      <c r="F34" s="428"/>
      <c r="G34" s="428"/>
      <c r="H34" s="427" t="s">
        <v>82</v>
      </c>
      <c r="I34" s="428"/>
      <c r="J34" s="428"/>
      <c r="K34" s="428"/>
      <c r="L34" s="428"/>
      <c r="M34" s="14" t="s">
        <v>41</v>
      </c>
      <c r="N34" s="28"/>
      <c r="O34" s="27"/>
      <c r="P34" s="27"/>
      <c r="Q34" s="12"/>
      <c r="R34" s="375"/>
      <c r="S34" s="376"/>
      <c r="T34" s="376"/>
      <c r="U34" s="378"/>
      <c r="V34" s="375"/>
      <c r="W34" s="376"/>
      <c r="X34" s="376"/>
      <c r="Y34" s="378"/>
      <c r="Z34" s="375"/>
      <c r="AA34" s="376"/>
      <c r="AB34" s="376"/>
      <c r="AC34" s="378"/>
      <c r="AD34" s="106"/>
    </row>
    <row r="35" spans="2:36" ht="32.15" customHeight="1" x14ac:dyDescent="0.2">
      <c r="B35" s="65" t="s">
        <v>2236</v>
      </c>
      <c r="C35" s="66"/>
      <c r="D35" s="66"/>
      <c r="E35" s="66"/>
      <c r="F35" s="66"/>
      <c r="G35" s="66"/>
      <c r="H35" s="66"/>
      <c r="I35" s="66"/>
      <c r="J35" s="66"/>
      <c r="K35" s="66"/>
      <c r="L35" s="66"/>
      <c r="M35" s="66"/>
      <c r="N35" s="66"/>
      <c r="O35" s="66"/>
      <c r="P35" s="67"/>
      <c r="Q35" s="68"/>
      <c r="R35" s="186"/>
      <c r="S35" s="191" t="s">
        <v>2</v>
      </c>
      <c r="T35" s="187"/>
      <c r="U35" s="192" t="s">
        <v>2</v>
      </c>
      <c r="V35" s="186"/>
      <c r="W35" s="191" t="s">
        <v>2</v>
      </c>
      <c r="X35" s="187"/>
      <c r="Y35" s="192" t="s">
        <v>2</v>
      </c>
      <c r="Z35" s="186"/>
      <c r="AA35" s="191" t="s">
        <v>2</v>
      </c>
      <c r="AB35" s="187"/>
      <c r="AC35" s="192" t="s">
        <v>2</v>
      </c>
      <c r="AD35" s="104"/>
      <c r="AE35" s="11"/>
      <c r="AF35" s="11"/>
    </row>
    <row r="36" spans="2:36" ht="19" customHeight="1" x14ac:dyDescent="0.2">
      <c r="B36" s="38" t="s">
        <v>24</v>
      </c>
      <c r="C36" s="37"/>
      <c r="D36" s="37"/>
      <c r="E36" s="37"/>
      <c r="F36" s="37"/>
      <c r="G36" s="37"/>
      <c r="H36" s="37"/>
      <c r="I36" s="37"/>
      <c r="J36" s="37"/>
      <c r="K36" s="37"/>
      <c r="L36" s="37"/>
      <c r="M36" s="37"/>
      <c r="N36" s="37"/>
      <c r="O36" s="37"/>
      <c r="P36" s="43"/>
      <c r="Q36" s="44" t="s">
        <v>4</v>
      </c>
      <c r="R36" s="379" t="s">
        <v>2151</v>
      </c>
      <c r="S36" s="380"/>
      <c r="T36" s="380" t="s">
        <v>2151</v>
      </c>
      <c r="U36" s="381"/>
      <c r="V36" s="379" t="s">
        <v>2151</v>
      </c>
      <c r="W36" s="380"/>
      <c r="X36" s="380" t="s">
        <v>2151</v>
      </c>
      <c r="Y36" s="381"/>
      <c r="Z36" s="379" t="s">
        <v>2151</v>
      </c>
      <c r="AA36" s="380"/>
      <c r="AB36" s="380" t="s">
        <v>2151</v>
      </c>
      <c r="AC36" s="381"/>
      <c r="AD36" s="104"/>
      <c r="AE36" s="11"/>
      <c r="AF36" s="11"/>
    </row>
    <row r="37" spans="2:36" ht="18" customHeight="1" x14ac:dyDescent="0.2">
      <c r="B37" s="26"/>
      <c r="C37" s="19" t="s">
        <v>85</v>
      </c>
      <c r="D37" s="19"/>
      <c r="F37" s="19"/>
      <c r="H37" s="19"/>
      <c r="J37" s="19"/>
      <c r="K37" s="19"/>
      <c r="L37" s="19"/>
      <c r="O37" s="19"/>
      <c r="P37" s="19"/>
      <c r="Q37" s="21"/>
      <c r="R37" s="373" t="s">
        <v>144</v>
      </c>
      <c r="S37" s="374"/>
      <c r="T37" s="374" t="s">
        <v>144</v>
      </c>
      <c r="U37" s="377"/>
      <c r="V37" s="373" t="s">
        <v>144</v>
      </c>
      <c r="W37" s="374"/>
      <c r="X37" s="374" t="s">
        <v>144</v>
      </c>
      <c r="Y37" s="377"/>
      <c r="Z37" s="373" t="s">
        <v>144</v>
      </c>
      <c r="AA37" s="374"/>
      <c r="AB37" s="374" t="s">
        <v>144</v>
      </c>
      <c r="AC37" s="377"/>
      <c r="AD37" s="104"/>
      <c r="AE37" s="11"/>
      <c r="AF37" s="11"/>
      <c r="AG37" s="11"/>
      <c r="AH37" s="11"/>
      <c r="AI37" s="11"/>
      <c r="AJ37" s="11"/>
    </row>
    <row r="38" spans="2:36" ht="18" customHeight="1" x14ac:dyDescent="0.2">
      <c r="B38" s="26"/>
      <c r="C38" s="19" t="s">
        <v>86</v>
      </c>
      <c r="D38" s="19"/>
      <c r="E38" s="19"/>
      <c r="F38" s="75"/>
      <c r="H38" s="75"/>
      <c r="J38" s="19"/>
      <c r="K38" s="75"/>
      <c r="L38" s="75"/>
      <c r="M38" s="75"/>
      <c r="N38" s="75"/>
      <c r="O38" s="24"/>
      <c r="P38" s="24"/>
      <c r="Q38" s="24"/>
      <c r="R38" s="373"/>
      <c r="S38" s="374"/>
      <c r="T38" s="374"/>
      <c r="U38" s="377"/>
      <c r="V38" s="373"/>
      <c r="W38" s="374"/>
      <c r="X38" s="374"/>
      <c r="Y38" s="377"/>
      <c r="Z38" s="373"/>
      <c r="AA38" s="374"/>
      <c r="AB38" s="374"/>
      <c r="AC38" s="377"/>
      <c r="AD38" s="104"/>
      <c r="AE38" s="11"/>
      <c r="AF38" s="11"/>
      <c r="AG38" s="11"/>
      <c r="AH38" s="11"/>
      <c r="AI38" s="11"/>
      <c r="AJ38" s="11"/>
    </row>
    <row r="39" spans="2:36" ht="19" customHeight="1" x14ac:dyDescent="0.2">
      <c r="B39" s="26"/>
      <c r="C39" s="19" t="s">
        <v>2208</v>
      </c>
      <c r="D39" s="19"/>
      <c r="E39" s="19"/>
      <c r="F39" s="75"/>
      <c r="H39" s="75"/>
      <c r="J39" s="19"/>
      <c r="K39" s="75"/>
      <c r="L39" s="75"/>
      <c r="M39" s="75"/>
      <c r="N39" s="75"/>
      <c r="O39" s="24"/>
      <c r="P39" s="24"/>
      <c r="Q39" s="24"/>
      <c r="R39" s="373"/>
      <c r="S39" s="374"/>
      <c r="T39" s="374"/>
      <c r="U39" s="377"/>
      <c r="V39" s="373"/>
      <c r="W39" s="374"/>
      <c r="X39" s="374"/>
      <c r="Y39" s="377"/>
      <c r="Z39" s="373"/>
      <c r="AA39" s="374"/>
      <c r="AB39" s="374"/>
      <c r="AC39" s="377"/>
      <c r="AD39" s="104"/>
      <c r="AE39" s="11"/>
      <c r="AF39" s="11"/>
      <c r="AG39" s="11"/>
      <c r="AH39" s="11"/>
      <c r="AI39" s="11"/>
      <c r="AJ39" s="11"/>
    </row>
    <row r="40" spans="2:36" ht="19" customHeight="1" x14ac:dyDescent="0.2">
      <c r="B40" s="26"/>
      <c r="C40" s="19" t="s">
        <v>2210</v>
      </c>
      <c r="D40" s="19"/>
      <c r="E40" s="19"/>
      <c r="F40" s="75"/>
      <c r="H40" s="75"/>
      <c r="J40" s="19"/>
      <c r="K40" s="75"/>
      <c r="L40" s="75"/>
      <c r="M40" s="75"/>
      <c r="N40" s="75"/>
      <c r="O40" s="24"/>
      <c r="P40" s="24"/>
      <c r="Q40" s="24"/>
      <c r="R40" s="384"/>
      <c r="S40" s="382"/>
      <c r="T40" s="382"/>
      <c r="U40" s="383"/>
      <c r="V40" s="384"/>
      <c r="W40" s="382"/>
      <c r="X40" s="382"/>
      <c r="Y40" s="383"/>
      <c r="Z40" s="384"/>
      <c r="AA40" s="382"/>
      <c r="AB40" s="382"/>
      <c r="AC40" s="383"/>
      <c r="AD40" s="104"/>
      <c r="AE40" s="11"/>
      <c r="AF40" s="11"/>
      <c r="AG40" s="11"/>
      <c r="AH40" s="11"/>
      <c r="AI40" s="11"/>
      <c r="AJ40" s="11"/>
    </row>
    <row r="41" spans="2:36" s="99" customFormat="1" ht="19" customHeight="1" x14ac:dyDescent="0.2">
      <c r="B41" s="26"/>
      <c r="C41" s="45" t="s">
        <v>2211</v>
      </c>
      <c r="D41" s="46"/>
      <c r="E41" s="46"/>
      <c r="F41" s="46"/>
      <c r="G41" s="46"/>
      <c r="H41" s="46"/>
      <c r="I41" s="46"/>
      <c r="J41" s="46"/>
      <c r="K41" s="46"/>
      <c r="L41" s="46"/>
      <c r="M41" s="46"/>
      <c r="N41" s="46"/>
      <c r="O41" s="46"/>
      <c r="P41" s="46"/>
      <c r="Q41" s="47"/>
      <c r="R41" s="379" t="s">
        <v>2152</v>
      </c>
      <c r="S41" s="380"/>
      <c r="T41" s="380" t="s">
        <v>2152</v>
      </c>
      <c r="U41" s="381"/>
      <c r="V41" s="379" t="s">
        <v>2152</v>
      </c>
      <c r="W41" s="380"/>
      <c r="X41" s="380" t="s">
        <v>2152</v>
      </c>
      <c r="Y41" s="381"/>
      <c r="Z41" s="379" t="s">
        <v>2152</v>
      </c>
      <c r="AA41" s="380"/>
      <c r="AB41" s="380" t="s">
        <v>2152</v>
      </c>
      <c r="AC41" s="381"/>
      <c r="AD41" s="106"/>
    </row>
    <row r="42" spans="2:36" s="99" customFormat="1" ht="19" customHeight="1" x14ac:dyDescent="0.2">
      <c r="B42" s="26"/>
      <c r="C42" s="25"/>
      <c r="D42" s="19" t="s">
        <v>87</v>
      </c>
      <c r="E42" s="19"/>
      <c r="F42" s="75"/>
      <c r="H42" s="19"/>
      <c r="I42" s="19" t="s">
        <v>88</v>
      </c>
      <c r="J42" s="19"/>
      <c r="K42" s="19"/>
      <c r="L42" s="19"/>
      <c r="M42" s="19"/>
      <c r="N42" s="19"/>
      <c r="O42" s="19"/>
      <c r="P42" s="19"/>
      <c r="Q42" s="17"/>
      <c r="R42" s="421" t="s">
        <v>144</v>
      </c>
      <c r="S42" s="422"/>
      <c r="T42" s="422" t="s">
        <v>144</v>
      </c>
      <c r="U42" s="423"/>
      <c r="V42" s="421" t="s">
        <v>144</v>
      </c>
      <c r="W42" s="422"/>
      <c r="X42" s="422" t="s">
        <v>144</v>
      </c>
      <c r="Y42" s="423"/>
      <c r="Z42" s="421" t="s">
        <v>144</v>
      </c>
      <c r="AA42" s="422"/>
      <c r="AB42" s="422" t="s">
        <v>144</v>
      </c>
      <c r="AC42" s="423"/>
      <c r="AD42" s="106"/>
    </row>
    <row r="43" spans="2:36" s="102" customFormat="1" ht="19" customHeight="1" x14ac:dyDescent="0.2">
      <c r="B43" s="429" t="s">
        <v>2240</v>
      </c>
      <c r="C43" s="430"/>
      <c r="D43" s="430"/>
      <c r="E43" s="430"/>
      <c r="F43" s="430"/>
      <c r="G43" s="430"/>
      <c r="H43" s="430"/>
      <c r="I43" s="430"/>
      <c r="J43" s="430"/>
      <c r="K43" s="430"/>
      <c r="L43" s="430"/>
      <c r="M43" s="430"/>
      <c r="N43" s="430"/>
      <c r="O43" s="430"/>
      <c r="P43" s="430"/>
      <c r="Q43" s="431"/>
      <c r="R43" s="379" t="s">
        <v>2153</v>
      </c>
      <c r="S43" s="380"/>
      <c r="T43" s="380" t="s">
        <v>2153</v>
      </c>
      <c r="U43" s="381"/>
      <c r="V43" s="379" t="s">
        <v>2153</v>
      </c>
      <c r="W43" s="380"/>
      <c r="X43" s="380" t="s">
        <v>2153</v>
      </c>
      <c r="Y43" s="381"/>
      <c r="Z43" s="379" t="s">
        <v>2153</v>
      </c>
      <c r="AA43" s="380"/>
      <c r="AB43" s="380" t="s">
        <v>2153</v>
      </c>
      <c r="AC43" s="381"/>
      <c r="AD43" s="104"/>
      <c r="AE43" s="11"/>
      <c r="AF43" s="11"/>
      <c r="AG43" s="11"/>
      <c r="AH43" s="11"/>
      <c r="AI43" s="11"/>
      <c r="AJ43" s="11"/>
    </row>
    <row r="44" spans="2:36" s="198" customFormat="1" ht="19" customHeight="1" x14ac:dyDescent="0.2">
      <c r="B44" s="363" t="s">
        <v>2247</v>
      </c>
      <c r="C44" s="364"/>
      <c r="D44" s="364"/>
      <c r="E44" s="364"/>
      <c r="F44" s="364"/>
      <c r="G44" s="364"/>
      <c r="H44" s="364"/>
      <c r="I44" s="364"/>
      <c r="J44" s="364"/>
      <c r="K44" s="364"/>
      <c r="L44" s="364"/>
      <c r="M44" s="364"/>
      <c r="N44" s="364"/>
      <c r="O44" s="364"/>
      <c r="P44" s="364"/>
      <c r="Q44" s="365"/>
      <c r="R44" s="359" t="str">
        <f>IF(COUNTIF(R45:S61,"◎")&gt;1,"◎は1つまでです","")</f>
        <v/>
      </c>
      <c r="S44" s="360"/>
      <c r="T44" s="361" t="str">
        <f>IF(COUNTIF(T45:U61,"◎")&gt;1,"◎は1つまでです","")</f>
        <v/>
      </c>
      <c r="U44" s="362"/>
      <c r="V44" s="359" t="str">
        <f>IF(COUNTIF(V45:W61,"◎")&gt;1,"◎は1つまでです","")</f>
        <v/>
      </c>
      <c r="W44" s="360"/>
      <c r="X44" s="361" t="str">
        <f>IF(COUNTIF(X45:Y61,"◎")&gt;1,"◎は1つまでです","")</f>
        <v/>
      </c>
      <c r="Y44" s="362"/>
      <c r="Z44" s="359" t="str">
        <f>IF(COUNTIF(Z45:AA61,"◎")&gt;1,"◎は1つまでです","")</f>
        <v/>
      </c>
      <c r="AA44" s="360"/>
      <c r="AB44" s="361" t="str">
        <f>IF(COUNTIF(AB45:AC61,"◎")&gt;1,"◎は1つまでです","")</f>
        <v/>
      </c>
      <c r="AC44" s="362"/>
      <c r="AD44" s="104"/>
      <c r="AE44" s="11"/>
      <c r="AF44" s="11"/>
      <c r="AG44" s="11"/>
      <c r="AH44" s="11"/>
      <c r="AI44" s="11"/>
      <c r="AJ44" s="11"/>
    </row>
    <row r="45" spans="2:36" s="102" customFormat="1" ht="18" customHeight="1" x14ac:dyDescent="0.2">
      <c r="B45" s="20"/>
      <c r="C45" s="432" t="s">
        <v>59</v>
      </c>
      <c r="D45" s="433"/>
      <c r="E45" s="434"/>
      <c r="F45" s="458" t="s">
        <v>54</v>
      </c>
      <c r="G45" s="459"/>
      <c r="H45" s="459"/>
      <c r="I45" s="459"/>
      <c r="J45" s="459"/>
      <c r="K45" s="459"/>
      <c r="L45" s="459"/>
      <c r="M45" s="459"/>
      <c r="N45" s="459"/>
      <c r="O45" s="459"/>
      <c r="P45" s="459"/>
      <c r="Q45" s="460"/>
      <c r="R45" s="369"/>
      <c r="S45" s="370"/>
      <c r="T45" s="371"/>
      <c r="U45" s="372"/>
      <c r="V45" s="369"/>
      <c r="W45" s="370"/>
      <c r="X45" s="371"/>
      <c r="Y45" s="372"/>
      <c r="Z45" s="369"/>
      <c r="AA45" s="370"/>
      <c r="AB45" s="371"/>
      <c r="AC45" s="372"/>
      <c r="AD45" s="104"/>
      <c r="AE45" s="11"/>
      <c r="AF45" s="11"/>
      <c r="AG45" s="11"/>
      <c r="AH45" s="11"/>
      <c r="AI45" s="11"/>
      <c r="AJ45" s="11"/>
    </row>
    <row r="46" spans="2:36" s="102" customFormat="1" ht="18" customHeight="1" x14ac:dyDescent="0.2">
      <c r="B46" s="20"/>
      <c r="C46" s="435"/>
      <c r="D46" s="436"/>
      <c r="E46" s="437"/>
      <c r="F46" s="458" t="s">
        <v>55</v>
      </c>
      <c r="G46" s="459"/>
      <c r="H46" s="459"/>
      <c r="I46" s="459"/>
      <c r="J46" s="459"/>
      <c r="K46" s="459"/>
      <c r="L46" s="459"/>
      <c r="M46" s="459"/>
      <c r="N46" s="459"/>
      <c r="O46" s="459"/>
      <c r="P46" s="459"/>
      <c r="Q46" s="460"/>
      <c r="R46" s="369"/>
      <c r="S46" s="370"/>
      <c r="T46" s="371"/>
      <c r="U46" s="372"/>
      <c r="V46" s="369"/>
      <c r="W46" s="370"/>
      <c r="X46" s="371"/>
      <c r="Y46" s="372"/>
      <c r="Z46" s="369"/>
      <c r="AA46" s="370"/>
      <c r="AB46" s="371"/>
      <c r="AC46" s="372"/>
      <c r="AD46" s="104"/>
      <c r="AE46" s="11"/>
      <c r="AF46" s="11"/>
      <c r="AG46" s="11"/>
      <c r="AH46" s="11"/>
      <c r="AI46" s="11"/>
      <c r="AJ46" s="11"/>
    </row>
    <row r="47" spans="2:36" s="102" customFormat="1" ht="18" customHeight="1" x14ac:dyDescent="0.2">
      <c r="B47" s="20"/>
      <c r="C47" s="435"/>
      <c r="D47" s="436"/>
      <c r="E47" s="437"/>
      <c r="F47" s="458" t="s">
        <v>56</v>
      </c>
      <c r="G47" s="459"/>
      <c r="H47" s="459"/>
      <c r="I47" s="459"/>
      <c r="J47" s="459"/>
      <c r="K47" s="459"/>
      <c r="L47" s="459"/>
      <c r="M47" s="459"/>
      <c r="N47" s="459"/>
      <c r="O47" s="459"/>
      <c r="P47" s="459"/>
      <c r="Q47" s="460"/>
      <c r="R47" s="369"/>
      <c r="S47" s="370"/>
      <c r="T47" s="371"/>
      <c r="U47" s="372"/>
      <c r="V47" s="369"/>
      <c r="W47" s="370"/>
      <c r="X47" s="371"/>
      <c r="Y47" s="372"/>
      <c r="Z47" s="369"/>
      <c r="AA47" s="370"/>
      <c r="AB47" s="371"/>
      <c r="AC47" s="372"/>
      <c r="AD47" s="104"/>
      <c r="AE47" s="11"/>
      <c r="AF47" s="11"/>
      <c r="AG47" s="11"/>
      <c r="AH47" s="11"/>
      <c r="AI47" s="11"/>
      <c r="AJ47" s="11"/>
    </row>
    <row r="48" spans="2:36" s="102" customFormat="1" ht="18" customHeight="1" x14ac:dyDescent="0.2">
      <c r="B48" s="20"/>
      <c r="C48" s="435"/>
      <c r="D48" s="436"/>
      <c r="E48" s="437"/>
      <c r="F48" s="458" t="s">
        <v>57</v>
      </c>
      <c r="G48" s="459"/>
      <c r="H48" s="459"/>
      <c r="I48" s="459"/>
      <c r="J48" s="459"/>
      <c r="K48" s="459"/>
      <c r="L48" s="459"/>
      <c r="M48" s="459"/>
      <c r="N48" s="459"/>
      <c r="O48" s="459"/>
      <c r="P48" s="459"/>
      <c r="Q48" s="460"/>
      <c r="R48" s="369"/>
      <c r="S48" s="370"/>
      <c r="T48" s="371"/>
      <c r="U48" s="372"/>
      <c r="V48" s="369"/>
      <c r="W48" s="370"/>
      <c r="X48" s="371"/>
      <c r="Y48" s="372"/>
      <c r="Z48" s="369"/>
      <c r="AA48" s="370"/>
      <c r="AB48" s="371"/>
      <c r="AC48" s="372"/>
      <c r="AD48" s="104"/>
      <c r="AE48" s="11"/>
      <c r="AF48" s="11"/>
      <c r="AG48" s="11"/>
      <c r="AH48" s="11"/>
      <c r="AI48" s="11"/>
      <c r="AJ48" s="11"/>
    </row>
    <row r="49" spans="2:36" s="102" customFormat="1" ht="18" customHeight="1" x14ac:dyDescent="0.2">
      <c r="B49" s="20"/>
      <c r="C49" s="435"/>
      <c r="D49" s="436"/>
      <c r="E49" s="437"/>
      <c r="F49" s="458" t="s">
        <v>58</v>
      </c>
      <c r="G49" s="459"/>
      <c r="H49" s="459"/>
      <c r="I49" s="459"/>
      <c r="J49" s="459"/>
      <c r="K49" s="459"/>
      <c r="L49" s="459"/>
      <c r="M49" s="459"/>
      <c r="N49" s="459"/>
      <c r="O49" s="459"/>
      <c r="P49" s="459"/>
      <c r="Q49" s="460"/>
      <c r="R49" s="369"/>
      <c r="S49" s="370"/>
      <c r="T49" s="371"/>
      <c r="U49" s="372"/>
      <c r="V49" s="369"/>
      <c r="W49" s="370"/>
      <c r="X49" s="371"/>
      <c r="Y49" s="372"/>
      <c r="Z49" s="369"/>
      <c r="AA49" s="370"/>
      <c r="AB49" s="371"/>
      <c r="AC49" s="372"/>
      <c r="AD49" s="104"/>
      <c r="AE49" s="11"/>
      <c r="AF49" s="11"/>
      <c r="AG49" s="11"/>
      <c r="AH49" s="11"/>
      <c r="AI49" s="11"/>
      <c r="AJ49" s="11"/>
    </row>
    <row r="50" spans="2:36" s="102" customFormat="1" ht="18" customHeight="1" x14ac:dyDescent="0.2">
      <c r="B50" s="20"/>
      <c r="C50" s="438"/>
      <c r="D50" s="439"/>
      <c r="E50" s="440"/>
      <c r="F50" s="458" t="s">
        <v>95</v>
      </c>
      <c r="G50" s="459"/>
      <c r="H50" s="459"/>
      <c r="I50" s="459"/>
      <c r="J50" s="459"/>
      <c r="K50" s="459"/>
      <c r="L50" s="459"/>
      <c r="M50" s="459"/>
      <c r="N50" s="459"/>
      <c r="O50" s="459"/>
      <c r="P50" s="459"/>
      <c r="Q50" s="460"/>
      <c r="R50" s="369"/>
      <c r="S50" s="370"/>
      <c r="T50" s="371"/>
      <c r="U50" s="372"/>
      <c r="V50" s="369"/>
      <c r="W50" s="370"/>
      <c r="X50" s="371"/>
      <c r="Y50" s="372"/>
      <c r="Z50" s="369"/>
      <c r="AA50" s="370"/>
      <c r="AB50" s="371"/>
      <c r="AC50" s="372"/>
      <c r="AD50" s="104"/>
      <c r="AE50" s="11"/>
      <c r="AF50" s="11"/>
      <c r="AG50" s="11"/>
      <c r="AH50" s="11"/>
      <c r="AI50" s="11"/>
      <c r="AJ50" s="11"/>
    </row>
    <row r="51" spans="2:36" s="102" customFormat="1" ht="18" customHeight="1" x14ac:dyDescent="0.2">
      <c r="B51" s="20"/>
      <c r="C51" s="432" t="s">
        <v>96</v>
      </c>
      <c r="D51" s="433"/>
      <c r="E51" s="434"/>
      <c r="F51" s="458" t="s">
        <v>98</v>
      </c>
      <c r="G51" s="459"/>
      <c r="H51" s="459"/>
      <c r="I51" s="459"/>
      <c r="J51" s="459"/>
      <c r="K51" s="459"/>
      <c r="L51" s="459"/>
      <c r="M51" s="459"/>
      <c r="N51" s="459"/>
      <c r="O51" s="459"/>
      <c r="P51" s="459"/>
      <c r="Q51" s="460"/>
      <c r="R51" s="369"/>
      <c r="S51" s="370"/>
      <c r="T51" s="371"/>
      <c r="U51" s="372"/>
      <c r="V51" s="369"/>
      <c r="W51" s="370"/>
      <c r="X51" s="371"/>
      <c r="Y51" s="372"/>
      <c r="Z51" s="369"/>
      <c r="AA51" s="370"/>
      <c r="AB51" s="371"/>
      <c r="AC51" s="372"/>
      <c r="AD51" s="104"/>
      <c r="AE51" s="11"/>
      <c r="AF51" s="11"/>
      <c r="AG51" s="11"/>
      <c r="AH51" s="11"/>
      <c r="AI51" s="11"/>
      <c r="AJ51" s="11"/>
    </row>
    <row r="52" spans="2:36" s="102" customFormat="1" ht="18" customHeight="1" x14ac:dyDescent="0.2">
      <c r="B52" s="20"/>
      <c r="C52" s="435"/>
      <c r="D52" s="436"/>
      <c r="E52" s="437"/>
      <c r="F52" s="458" t="s">
        <v>97</v>
      </c>
      <c r="G52" s="459"/>
      <c r="H52" s="459"/>
      <c r="I52" s="459"/>
      <c r="J52" s="459"/>
      <c r="K52" s="459"/>
      <c r="L52" s="459"/>
      <c r="M52" s="459"/>
      <c r="N52" s="459"/>
      <c r="O52" s="459"/>
      <c r="P52" s="459"/>
      <c r="Q52" s="460"/>
      <c r="R52" s="369"/>
      <c r="S52" s="370"/>
      <c r="T52" s="371"/>
      <c r="U52" s="372"/>
      <c r="V52" s="369"/>
      <c r="W52" s="370"/>
      <c r="X52" s="371"/>
      <c r="Y52" s="372"/>
      <c r="Z52" s="369"/>
      <c r="AA52" s="370"/>
      <c r="AB52" s="371"/>
      <c r="AC52" s="372"/>
      <c r="AD52" s="104"/>
      <c r="AE52" s="11"/>
      <c r="AF52" s="11"/>
      <c r="AG52" s="11"/>
      <c r="AH52" s="11"/>
      <c r="AI52" s="11"/>
      <c r="AJ52" s="11"/>
    </row>
    <row r="53" spans="2:36" s="102" customFormat="1" ht="18" customHeight="1" x14ac:dyDescent="0.2">
      <c r="B53" s="20"/>
      <c r="C53" s="435"/>
      <c r="D53" s="436"/>
      <c r="E53" s="437"/>
      <c r="F53" s="458" t="s">
        <v>99</v>
      </c>
      <c r="G53" s="459"/>
      <c r="H53" s="459"/>
      <c r="I53" s="459"/>
      <c r="J53" s="459"/>
      <c r="K53" s="459"/>
      <c r="L53" s="459"/>
      <c r="M53" s="459"/>
      <c r="N53" s="459"/>
      <c r="O53" s="459"/>
      <c r="P53" s="459"/>
      <c r="Q53" s="460"/>
      <c r="R53" s="369"/>
      <c r="S53" s="370"/>
      <c r="T53" s="371"/>
      <c r="U53" s="372"/>
      <c r="V53" s="369"/>
      <c r="W53" s="370"/>
      <c r="X53" s="371"/>
      <c r="Y53" s="372"/>
      <c r="Z53" s="369"/>
      <c r="AA53" s="370"/>
      <c r="AB53" s="371"/>
      <c r="AC53" s="372"/>
      <c r="AD53" s="104"/>
      <c r="AE53" s="11"/>
      <c r="AF53" s="11"/>
      <c r="AG53" s="11"/>
      <c r="AH53" s="11"/>
      <c r="AI53" s="11"/>
      <c r="AJ53" s="11"/>
    </row>
    <row r="54" spans="2:36" s="102" customFormat="1" ht="18" customHeight="1" x14ac:dyDescent="0.2">
      <c r="B54" s="20"/>
      <c r="C54" s="435"/>
      <c r="D54" s="436"/>
      <c r="E54" s="437"/>
      <c r="F54" s="458" t="s">
        <v>100</v>
      </c>
      <c r="G54" s="459"/>
      <c r="H54" s="459"/>
      <c r="I54" s="459"/>
      <c r="J54" s="459"/>
      <c r="K54" s="459"/>
      <c r="L54" s="459"/>
      <c r="M54" s="459"/>
      <c r="N54" s="459"/>
      <c r="O54" s="459"/>
      <c r="P54" s="459"/>
      <c r="Q54" s="460"/>
      <c r="R54" s="369"/>
      <c r="S54" s="370"/>
      <c r="T54" s="371"/>
      <c r="U54" s="372"/>
      <c r="V54" s="369"/>
      <c r="W54" s="370"/>
      <c r="X54" s="371"/>
      <c r="Y54" s="372"/>
      <c r="Z54" s="369"/>
      <c r="AA54" s="370"/>
      <c r="AB54" s="371"/>
      <c r="AC54" s="372"/>
      <c r="AD54" s="104"/>
      <c r="AE54" s="11"/>
      <c r="AF54" s="11"/>
      <c r="AG54" s="11"/>
      <c r="AH54" s="11"/>
      <c r="AI54" s="11"/>
      <c r="AJ54" s="11"/>
    </row>
    <row r="55" spans="2:36" s="102" customFormat="1" ht="18" customHeight="1" x14ac:dyDescent="0.2">
      <c r="B55" s="20"/>
      <c r="C55" s="435"/>
      <c r="D55" s="436"/>
      <c r="E55" s="437"/>
      <c r="F55" s="458" t="s">
        <v>101</v>
      </c>
      <c r="G55" s="459"/>
      <c r="H55" s="459"/>
      <c r="I55" s="459"/>
      <c r="J55" s="459"/>
      <c r="K55" s="459"/>
      <c r="L55" s="459"/>
      <c r="M55" s="459"/>
      <c r="N55" s="459"/>
      <c r="O55" s="459"/>
      <c r="P55" s="459"/>
      <c r="Q55" s="460"/>
      <c r="R55" s="369"/>
      <c r="S55" s="370"/>
      <c r="T55" s="371"/>
      <c r="U55" s="372"/>
      <c r="V55" s="369"/>
      <c r="W55" s="370"/>
      <c r="X55" s="371"/>
      <c r="Y55" s="372"/>
      <c r="Z55" s="369"/>
      <c r="AA55" s="370"/>
      <c r="AB55" s="371"/>
      <c r="AC55" s="372"/>
      <c r="AD55" s="104"/>
      <c r="AE55" s="11"/>
      <c r="AF55" s="11"/>
      <c r="AG55" s="11"/>
      <c r="AH55" s="11"/>
      <c r="AI55" s="11"/>
      <c r="AJ55" s="11"/>
    </row>
    <row r="56" spans="2:36" s="102" customFormat="1" ht="18" customHeight="1" x14ac:dyDescent="0.2">
      <c r="B56" s="20"/>
      <c r="C56" s="435"/>
      <c r="D56" s="436"/>
      <c r="E56" s="437"/>
      <c r="F56" s="458" t="s">
        <v>105</v>
      </c>
      <c r="G56" s="459"/>
      <c r="H56" s="459"/>
      <c r="I56" s="459"/>
      <c r="J56" s="459"/>
      <c r="K56" s="459"/>
      <c r="L56" s="459"/>
      <c r="M56" s="459"/>
      <c r="N56" s="459"/>
      <c r="O56" s="459"/>
      <c r="P56" s="459"/>
      <c r="Q56" s="460"/>
      <c r="R56" s="369"/>
      <c r="S56" s="370"/>
      <c r="T56" s="371"/>
      <c r="U56" s="372"/>
      <c r="V56" s="369"/>
      <c r="W56" s="370"/>
      <c r="X56" s="371"/>
      <c r="Y56" s="372"/>
      <c r="Z56" s="369"/>
      <c r="AA56" s="370"/>
      <c r="AB56" s="371"/>
      <c r="AC56" s="372"/>
      <c r="AD56" s="104"/>
      <c r="AE56" s="11"/>
      <c r="AF56" s="11"/>
      <c r="AG56" s="11"/>
      <c r="AH56" s="11"/>
      <c r="AI56" s="11"/>
      <c r="AJ56" s="11"/>
    </row>
    <row r="57" spans="2:36" s="102" customFormat="1" ht="18" customHeight="1" x14ac:dyDescent="0.2">
      <c r="B57" s="20"/>
      <c r="C57" s="435"/>
      <c r="D57" s="436"/>
      <c r="E57" s="437"/>
      <c r="F57" s="458" t="s">
        <v>102</v>
      </c>
      <c r="G57" s="459"/>
      <c r="H57" s="459"/>
      <c r="I57" s="459"/>
      <c r="J57" s="459"/>
      <c r="K57" s="459"/>
      <c r="L57" s="459"/>
      <c r="M57" s="459"/>
      <c r="N57" s="459"/>
      <c r="O57" s="459"/>
      <c r="P57" s="459"/>
      <c r="Q57" s="460"/>
      <c r="R57" s="369"/>
      <c r="S57" s="370"/>
      <c r="T57" s="371"/>
      <c r="U57" s="372"/>
      <c r="V57" s="369"/>
      <c r="W57" s="370"/>
      <c r="X57" s="371"/>
      <c r="Y57" s="372"/>
      <c r="Z57" s="369"/>
      <c r="AA57" s="370"/>
      <c r="AB57" s="371"/>
      <c r="AC57" s="372"/>
      <c r="AD57" s="104"/>
      <c r="AE57" s="11"/>
      <c r="AF57" s="11"/>
      <c r="AG57" s="11"/>
      <c r="AH57" s="11"/>
      <c r="AI57" s="11"/>
      <c r="AJ57" s="11"/>
    </row>
    <row r="58" spans="2:36" s="102" customFormat="1" ht="18" customHeight="1" x14ac:dyDescent="0.2">
      <c r="B58" s="20"/>
      <c r="C58" s="435"/>
      <c r="D58" s="436"/>
      <c r="E58" s="437"/>
      <c r="F58" s="458" t="s">
        <v>103</v>
      </c>
      <c r="G58" s="459"/>
      <c r="H58" s="459"/>
      <c r="I58" s="459"/>
      <c r="J58" s="459"/>
      <c r="K58" s="459"/>
      <c r="L58" s="459"/>
      <c r="M58" s="459"/>
      <c r="N58" s="459"/>
      <c r="O58" s="459"/>
      <c r="P58" s="459"/>
      <c r="Q58" s="460"/>
      <c r="R58" s="369"/>
      <c r="S58" s="370"/>
      <c r="T58" s="371"/>
      <c r="U58" s="372"/>
      <c r="V58" s="369"/>
      <c r="W58" s="370"/>
      <c r="X58" s="371"/>
      <c r="Y58" s="372"/>
      <c r="Z58" s="369"/>
      <c r="AA58" s="370"/>
      <c r="AB58" s="371"/>
      <c r="AC58" s="372"/>
      <c r="AD58" s="104"/>
      <c r="AE58" s="11"/>
      <c r="AF58" s="11"/>
      <c r="AG58" s="11"/>
      <c r="AH58" s="11"/>
      <c r="AI58" s="11"/>
      <c r="AJ58" s="11"/>
    </row>
    <row r="59" spans="2:36" s="102" customFormat="1" ht="18" customHeight="1" x14ac:dyDescent="0.2">
      <c r="B59" s="20"/>
      <c r="C59" s="438"/>
      <c r="D59" s="439"/>
      <c r="E59" s="440"/>
      <c r="F59" s="458" t="s">
        <v>104</v>
      </c>
      <c r="G59" s="459"/>
      <c r="H59" s="459"/>
      <c r="I59" s="459"/>
      <c r="J59" s="459"/>
      <c r="K59" s="459"/>
      <c r="L59" s="459"/>
      <c r="M59" s="459"/>
      <c r="N59" s="459"/>
      <c r="O59" s="459"/>
      <c r="P59" s="459"/>
      <c r="Q59" s="460"/>
      <c r="R59" s="369"/>
      <c r="S59" s="370"/>
      <c r="T59" s="371"/>
      <c r="U59" s="372"/>
      <c r="V59" s="369"/>
      <c r="W59" s="370"/>
      <c r="X59" s="371"/>
      <c r="Y59" s="372"/>
      <c r="Z59" s="369"/>
      <c r="AA59" s="370"/>
      <c r="AB59" s="371"/>
      <c r="AC59" s="372"/>
      <c r="AD59" s="104"/>
      <c r="AE59" s="11"/>
      <c r="AF59" s="11"/>
      <c r="AG59" s="11"/>
      <c r="AH59" s="11"/>
      <c r="AI59" s="11"/>
      <c r="AJ59" s="11"/>
    </row>
    <row r="60" spans="2:36" s="102" customFormat="1" ht="18" customHeight="1" x14ac:dyDescent="0.2">
      <c r="B60" s="20"/>
      <c r="C60" s="432" t="s">
        <v>118</v>
      </c>
      <c r="D60" s="433"/>
      <c r="E60" s="434"/>
      <c r="F60" s="458" t="s">
        <v>106</v>
      </c>
      <c r="G60" s="459"/>
      <c r="H60" s="459"/>
      <c r="I60" s="459"/>
      <c r="J60" s="459"/>
      <c r="K60" s="459"/>
      <c r="L60" s="459"/>
      <c r="M60" s="459"/>
      <c r="N60" s="459"/>
      <c r="O60" s="459"/>
      <c r="P60" s="459"/>
      <c r="Q60" s="460"/>
      <c r="R60" s="369"/>
      <c r="S60" s="370"/>
      <c r="T60" s="371"/>
      <c r="U60" s="372"/>
      <c r="V60" s="369"/>
      <c r="W60" s="370"/>
      <c r="X60" s="371"/>
      <c r="Y60" s="372"/>
      <c r="Z60" s="369"/>
      <c r="AA60" s="370"/>
      <c r="AB60" s="371"/>
      <c r="AC60" s="372"/>
      <c r="AD60" s="104"/>
      <c r="AE60" s="11"/>
      <c r="AF60" s="11"/>
      <c r="AG60" s="11"/>
      <c r="AH60" s="11"/>
      <c r="AI60" s="11"/>
      <c r="AJ60" s="11"/>
    </row>
    <row r="61" spans="2:36" s="102" customFormat="1" ht="18" customHeight="1" x14ac:dyDescent="0.2">
      <c r="B61" s="109"/>
      <c r="C61" s="466"/>
      <c r="D61" s="467"/>
      <c r="E61" s="468"/>
      <c r="F61" s="469" t="s">
        <v>107</v>
      </c>
      <c r="G61" s="470"/>
      <c r="H61" s="470"/>
      <c r="I61" s="470"/>
      <c r="J61" s="470"/>
      <c r="K61" s="470"/>
      <c r="L61" s="470"/>
      <c r="M61" s="470"/>
      <c r="N61" s="470"/>
      <c r="O61" s="470"/>
      <c r="P61" s="470"/>
      <c r="Q61" s="471"/>
      <c r="R61" s="395"/>
      <c r="S61" s="396"/>
      <c r="T61" s="397"/>
      <c r="U61" s="398"/>
      <c r="V61" s="395"/>
      <c r="W61" s="396"/>
      <c r="X61" s="397"/>
      <c r="Y61" s="398"/>
      <c r="Z61" s="395"/>
      <c r="AA61" s="396"/>
      <c r="AB61" s="397"/>
      <c r="AC61" s="398"/>
      <c r="AD61" s="104"/>
      <c r="AE61" s="11"/>
      <c r="AF61" s="11"/>
      <c r="AG61" s="11"/>
      <c r="AH61" s="11"/>
      <c r="AI61" s="11"/>
      <c r="AJ61" s="11"/>
    </row>
    <row r="62" spans="2:36" s="102" customFormat="1" ht="19" customHeight="1" x14ac:dyDescent="0.2">
      <c r="B62" s="445" t="s">
        <v>2212</v>
      </c>
      <c r="C62" s="430"/>
      <c r="D62" s="430"/>
      <c r="E62" s="430"/>
      <c r="F62" s="430"/>
      <c r="G62" s="430"/>
      <c r="H62" s="430"/>
      <c r="I62" s="430"/>
      <c r="J62" s="430"/>
      <c r="K62" s="430"/>
      <c r="L62" s="430"/>
      <c r="M62" s="430"/>
      <c r="N62" s="430"/>
      <c r="O62" s="430"/>
      <c r="P62" s="430"/>
      <c r="Q62" s="431"/>
      <c r="R62" s="379" t="s">
        <v>2154</v>
      </c>
      <c r="S62" s="380"/>
      <c r="T62" s="380" t="s">
        <v>2154</v>
      </c>
      <c r="U62" s="381"/>
      <c r="V62" s="379" t="s">
        <v>2154</v>
      </c>
      <c r="W62" s="380"/>
      <c r="X62" s="380" t="s">
        <v>2154</v>
      </c>
      <c r="Y62" s="381"/>
      <c r="Z62" s="379" t="s">
        <v>2154</v>
      </c>
      <c r="AA62" s="380"/>
      <c r="AB62" s="380" t="s">
        <v>2154</v>
      </c>
      <c r="AC62" s="381"/>
      <c r="AD62" s="104"/>
      <c r="AE62" s="11"/>
      <c r="AF62" s="11"/>
      <c r="AG62" s="11"/>
      <c r="AH62" s="11"/>
      <c r="AI62" s="11"/>
      <c r="AJ62" s="11"/>
    </row>
    <row r="63" spans="2:36" s="198" customFormat="1" ht="19" customHeight="1" x14ac:dyDescent="0.2">
      <c r="B63" s="363" t="s">
        <v>2247</v>
      </c>
      <c r="C63" s="364"/>
      <c r="D63" s="364"/>
      <c r="E63" s="364"/>
      <c r="F63" s="364"/>
      <c r="G63" s="364"/>
      <c r="H63" s="364"/>
      <c r="I63" s="364"/>
      <c r="J63" s="364"/>
      <c r="K63" s="364"/>
      <c r="L63" s="364"/>
      <c r="M63" s="364"/>
      <c r="N63" s="364"/>
      <c r="O63" s="364"/>
      <c r="P63" s="364"/>
      <c r="Q63" s="365"/>
      <c r="R63" s="359" t="str">
        <f>IF(COUNTIF(R64:S73,"◎")&gt;1,"◎は1つまでです","")</f>
        <v/>
      </c>
      <c r="S63" s="360"/>
      <c r="T63" s="361" t="str">
        <f>IF(COUNTIF(T64:U73,"◎")&gt;1,"◎は1つまでです","")</f>
        <v/>
      </c>
      <c r="U63" s="362"/>
      <c r="V63" s="359" t="str">
        <f>IF(COUNTIF(V64:W73,"◎")&gt;1,"◎は1つまでです","")</f>
        <v/>
      </c>
      <c r="W63" s="360"/>
      <c r="X63" s="361" t="str">
        <f>IF(COUNTIF(X64:Y73,"◎")&gt;1,"◎は1つまでです","")</f>
        <v/>
      </c>
      <c r="Y63" s="362"/>
      <c r="Z63" s="359" t="str">
        <f>IF(COUNTIF(Z64:AA73,"◎")&gt;1,"◎は1つまでです","")</f>
        <v/>
      </c>
      <c r="AA63" s="360"/>
      <c r="AB63" s="361" t="str">
        <f>IF(COUNTIF(AB64:AC73,"◎")&gt;1,"◎は1つまでです","")</f>
        <v/>
      </c>
      <c r="AC63" s="362"/>
      <c r="AD63" s="104"/>
      <c r="AE63" s="11"/>
      <c r="AF63" s="11"/>
      <c r="AG63" s="11"/>
      <c r="AH63" s="11"/>
      <c r="AI63" s="11"/>
      <c r="AJ63" s="11"/>
    </row>
    <row r="64" spans="2:36" s="102" customFormat="1" ht="18" customHeight="1" x14ac:dyDescent="0.2">
      <c r="B64" s="20"/>
      <c r="C64" s="458" t="s">
        <v>3</v>
      </c>
      <c r="D64" s="459"/>
      <c r="E64" s="459"/>
      <c r="F64" s="459"/>
      <c r="G64" s="459"/>
      <c r="H64" s="459"/>
      <c r="I64" s="459"/>
      <c r="J64" s="459"/>
      <c r="K64" s="459"/>
      <c r="L64" s="459"/>
      <c r="M64" s="459"/>
      <c r="N64" s="459"/>
      <c r="O64" s="459"/>
      <c r="P64" s="459"/>
      <c r="Q64" s="460"/>
      <c r="R64" s="369"/>
      <c r="S64" s="370"/>
      <c r="T64" s="371"/>
      <c r="U64" s="372"/>
      <c r="V64" s="369"/>
      <c r="W64" s="370"/>
      <c r="X64" s="371"/>
      <c r="Y64" s="372"/>
      <c r="Z64" s="369"/>
      <c r="AA64" s="370"/>
      <c r="AB64" s="371"/>
      <c r="AC64" s="372"/>
      <c r="AD64" s="104"/>
      <c r="AE64" s="11"/>
      <c r="AF64" s="11"/>
      <c r="AG64" s="11"/>
      <c r="AH64" s="11"/>
      <c r="AI64" s="11"/>
      <c r="AJ64" s="11"/>
    </row>
    <row r="65" spans="2:36" s="102" customFormat="1" ht="18" customHeight="1" x14ac:dyDescent="0.2">
      <c r="B65" s="20"/>
      <c r="C65" s="458" t="s">
        <v>110</v>
      </c>
      <c r="D65" s="459"/>
      <c r="E65" s="459"/>
      <c r="F65" s="459"/>
      <c r="G65" s="459"/>
      <c r="H65" s="459"/>
      <c r="I65" s="459"/>
      <c r="J65" s="459"/>
      <c r="K65" s="459"/>
      <c r="L65" s="459"/>
      <c r="M65" s="459"/>
      <c r="N65" s="459"/>
      <c r="O65" s="459"/>
      <c r="P65" s="459"/>
      <c r="Q65" s="460"/>
      <c r="R65" s="369"/>
      <c r="S65" s="370"/>
      <c r="T65" s="371"/>
      <c r="U65" s="372"/>
      <c r="V65" s="369"/>
      <c r="W65" s="370"/>
      <c r="X65" s="371"/>
      <c r="Y65" s="372"/>
      <c r="Z65" s="369"/>
      <c r="AA65" s="370"/>
      <c r="AB65" s="371"/>
      <c r="AC65" s="372"/>
      <c r="AD65" s="104"/>
      <c r="AE65" s="11"/>
      <c r="AF65" s="11"/>
      <c r="AG65" s="11"/>
      <c r="AH65" s="11"/>
      <c r="AI65" s="11"/>
      <c r="AJ65" s="11"/>
    </row>
    <row r="66" spans="2:36" s="102" customFormat="1" ht="18" customHeight="1" x14ac:dyDescent="0.2">
      <c r="B66" s="20"/>
      <c r="C66" s="458" t="s">
        <v>109</v>
      </c>
      <c r="D66" s="459"/>
      <c r="E66" s="459"/>
      <c r="F66" s="459"/>
      <c r="G66" s="459"/>
      <c r="H66" s="459"/>
      <c r="I66" s="459"/>
      <c r="J66" s="459"/>
      <c r="K66" s="459"/>
      <c r="L66" s="459"/>
      <c r="M66" s="459"/>
      <c r="N66" s="459"/>
      <c r="O66" s="459"/>
      <c r="P66" s="459"/>
      <c r="Q66" s="460"/>
      <c r="R66" s="369"/>
      <c r="S66" s="370"/>
      <c r="T66" s="371"/>
      <c r="U66" s="372"/>
      <c r="V66" s="369"/>
      <c r="W66" s="370"/>
      <c r="X66" s="371"/>
      <c r="Y66" s="372"/>
      <c r="Z66" s="369"/>
      <c r="AA66" s="370"/>
      <c r="AB66" s="371"/>
      <c r="AC66" s="372"/>
      <c r="AD66" s="104"/>
      <c r="AE66" s="11"/>
      <c r="AF66" s="11"/>
      <c r="AG66" s="11"/>
      <c r="AH66" s="11"/>
      <c r="AI66" s="11"/>
      <c r="AJ66" s="11"/>
    </row>
    <row r="67" spans="2:36" s="102" customFormat="1" ht="18" customHeight="1" x14ac:dyDescent="0.2">
      <c r="B67" s="20"/>
      <c r="C67" s="458" t="s">
        <v>111</v>
      </c>
      <c r="D67" s="459"/>
      <c r="E67" s="459"/>
      <c r="F67" s="459"/>
      <c r="G67" s="459"/>
      <c r="H67" s="459"/>
      <c r="I67" s="459"/>
      <c r="J67" s="459"/>
      <c r="K67" s="459"/>
      <c r="L67" s="459"/>
      <c r="M67" s="459"/>
      <c r="N67" s="459"/>
      <c r="O67" s="459"/>
      <c r="P67" s="459"/>
      <c r="Q67" s="460"/>
      <c r="R67" s="369"/>
      <c r="S67" s="370"/>
      <c r="T67" s="371"/>
      <c r="U67" s="372"/>
      <c r="V67" s="369"/>
      <c r="W67" s="370"/>
      <c r="X67" s="371"/>
      <c r="Y67" s="372"/>
      <c r="Z67" s="369"/>
      <c r="AA67" s="370"/>
      <c r="AB67" s="371"/>
      <c r="AC67" s="372"/>
      <c r="AD67" s="104"/>
      <c r="AE67" s="11"/>
      <c r="AF67" s="11"/>
      <c r="AG67" s="11"/>
      <c r="AH67" s="11"/>
      <c r="AI67" s="11"/>
      <c r="AJ67" s="11"/>
    </row>
    <row r="68" spans="2:36" s="102" customFormat="1" ht="18" customHeight="1" x14ac:dyDescent="0.2">
      <c r="B68" s="20"/>
      <c r="C68" s="458" t="s">
        <v>108</v>
      </c>
      <c r="D68" s="459"/>
      <c r="E68" s="459"/>
      <c r="F68" s="459"/>
      <c r="G68" s="459"/>
      <c r="H68" s="459"/>
      <c r="I68" s="459"/>
      <c r="J68" s="459"/>
      <c r="K68" s="459"/>
      <c r="L68" s="459"/>
      <c r="M68" s="459"/>
      <c r="N68" s="459"/>
      <c r="O68" s="459"/>
      <c r="P68" s="459"/>
      <c r="Q68" s="460"/>
      <c r="R68" s="369"/>
      <c r="S68" s="370"/>
      <c r="T68" s="371"/>
      <c r="U68" s="372"/>
      <c r="V68" s="369"/>
      <c r="W68" s="370"/>
      <c r="X68" s="371"/>
      <c r="Y68" s="372"/>
      <c r="Z68" s="369"/>
      <c r="AA68" s="370"/>
      <c r="AB68" s="371"/>
      <c r="AC68" s="372"/>
      <c r="AD68" s="104"/>
      <c r="AE68" s="11"/>
      <c r="AF68" s="11"/>
      <c r="AG68" s="11"/>
      <c r="AH68" s="11"/>
      <c r="AI68" s="11"/>
      <c r="AJ68" s="11"/>
    </row>
    <row r="69" spans="2:36" s="102" customFormat="1" ht="18" customHeight="1" x14ac:dyDescent="0.2">
      <c r="B69" s="20"/>
      <c r="C69" s="458" t="s">
        <v>112</v>
      </c>
      <c r="D69" s="459"/>
      <c r="E69" s="459"/>
      <c r="F69" s="459"/>
      <c r="G69" s="459"/>
      <c r="H69" s="459"/>
      <c r="I69" s="459"/>
      <c r="J69" s="459"/>
      <c r="K69" s="459"/>
      <c r="L69" s="459"/>
      <c r="M69" s="459"/>
      <c r="N69" s="459"/>
      <c r="O69" s="459"/>
      <c r="P69" s="459"/>
      <c r="Q69" s="460"/>
      <c r="R69" s="369"/>
      <c r="S69" s="370"/>
      <c r="T69" s="371"/>
      <c r="U69" s="372"/>
      <c r="V69" s="369"/>
      <c r="W69" s="370"/>
      <c r="X69" s="371"/>
      <c r="Y69" s="372"/>
      <c r="Z69" s="369"/>
      <c r="AA69" s="370"/>
      <c r="AB69" s="371"/>
      <c r="AC69" s="372"/>
      <c r="AD69" s="104"/>
      <c r="AE69" s="11"/>
      <c r="AF69" s="11"/>
      <c r="AG69" s="11"/>
      <c r="AH69" s="11"/>
      <c r="AI69" s="11"/>
      <c r="AJ69" s="11"/>
    </row>
    <row r="70" spans="2:36" s="102" customFormat="1" ht="18" customHeight="1" x14ac:dyDescent="0.2">
      <c r="B70" s="20"/>
      <c r="C70" s="458" t="s">
        <v>113</v>
      </c>
      <c r="D70" s="459"/>
      <c r="E70" s="459"/>
      <c r="F70" s="459"/>
      <c r="G70" s="459"/>
      <c r="H70" s="459"/>
      <c r="I70" s="459"/>
      <c r="J70" s="459"/>
      <c r="K70" s="459"/>
      <c r="L70" s="459"/>
      <c r="M70" s="459"/>
      <c r="N70" s="459"/>
      <c r="O70" s="459"/>
      <c r="P70" s="459"/>
      <c r="Q70" s="460"/>
      <c r="R70" s="369"/>
      <c r="S70" s="370"/>
      <c r="T70" s="371"/>
      <c r="U70" s="372"/>
      <c r="V70" s="369"/>
      <c r="W70" s="370"/>
      <c r="X70" s="371"/>
      <c r="Y70" s="372"/>
      <c r="Z70" s="369"/>
      <c r="AA70" s="370"/>
      <c r="AB70" s="371"/>
      <c r="AC70" s="372"/>
      <c r="AD70" s="104"/>
      <c r="AE70" s="11"/>
      <c r="AF70" s="11"/>
      <c r="AG70" s="11"/>
      <c r="AH70" s="11"/>
      <c r="AI70" s="11"/>
      <c r="AJ70" s="11"/>
    </row>
    <row r="71" spans="2:36" s="102" customFormat="1" ht="18" customHeight="1" x14ac:dyDescent="0.2">
      <c r="B71" s="20"/>
      <c r="C71" s="458" t="s">
        <v>114</v>
      </c>
      <c r="D71" s="459"/>
      <c r="E71" s="459"/>
      <c r="F71" s="459"/>
      <c r="G71" s="459"/>
      <c r="H71" s="459"/>
      <c r="I71" s="459"/>
      <c r="J71" s="459"/>
      <c r="K71" s="459"/>
      <c r="L71" s="459"/>
      <c r="M71" s="459"/>
      <c r="N71" s="459"/>
      <c r="O71" s="459"/>
      <c r="P71" s="459"/>
      <c r="Q71" s="460"/>
      <c r="R71" s="369"/>
      <c r="S71" s="370"/>
      <c r="T71" s="371"/>
      <c r="U71" s="372"/>
      <c r="V71" s="369"/>
      <c r="W71" s="370"/>
      <c r="X71" s="371"/>
      <c r="Y71" s="372"/>
      <c r="Z71" s="369"/>
      <c r="AA71" s="370"/>
      <c r="AB71" s="371"/>
      <c r="AC71" s="372"/>
      <c r="AD71" s="104"/>
      <c r="AE71" s="11"/>
      <c r="AF71" s="11"/>
      <c r="AG71" s="11"/>
      <c r="AH71" s="11"/>
      <c r="AI71" s="11"/>
      <c r="AJ71" s="11"/>
    </row>
    <row r="72" spans="2:36" s="102" customFormat="1" ht="18" customHeight="1" x14ac:dyDescent="0.2">
      <c r="B72" s="20"/>
      <c r="C72" s="458" t="s">
        <v>115</v>
      </c>
      <c r="D72" s="459"/>
      <c r="E72" s="459"/>
      <c r="F72" s="459"/>
      <c r="G72" s="459"/>
      <c r="H72" s="459"/>
      <c r="I72" s="459"/>
      <c r="J72" s="459"/>
      <c r="K72" s="459"/>
      <c r="L72" s="459"/>
      <c r="M72" s="459"/>
      <c r="N72" s="459"/>
      <c r="O72" s="459"/>
      <c r="P72" s="459"/>
      <c r="Q72" s="460"/>
      <c r="R72" s="369"/>
      <c r="S72" s="370"/>
      <c r="T72" s="371"/>
      <c r="U72" s="372"/>
      <c r="V72" s="369"/>
      <c r="W72" s="370"/>
      <c r="X72" s="371"/>
      <c r="Y72" s="372"/>
      <c r="Z72" s="369"/>
      <c r="AA72" s="370"/>
      <c r="AB72" s="371"/>
      <c r="AC72" s="372"/>
      <c r="AD72" s="104"/>
      <c r="AE72" s="11"/>
      <c r="AF72" s="11"/>
      <c r="AG72" s="11"/>
      <c r="AH72" s="11"/>
      <c r="AI72" s="11"/>
      <c r="AJ72" s="11"/>
    </row>
    <row r="73" spans="2:36" s="102" customFormat="1" ht="18" customHeight="1" x14ac:dyDescent="0.2">
      <c r="B73" s="20"/>
      <c r="C73" s="432" t="s">
        <v>116</v>
      </c>
      <c r="D73" s="433"/>
      <c r="E73" s="433"/>
      <c r="F73" s="433"/>
      <c r="G73" s="433"/>
      <c r="H73" s="433"/>
      <c r="I73" s="433"/>
      <c r="J73" s="433"/>
      <c r="K73" s="433"/>
      <c r="L73" s="433"/>
      <c r="M73" s="433"/>
      <c r="N73" s="433"/>
      <c r="O73" s="433"/>
      <c r="P73" s="433"/>
      <c r="Q73" s="465"/>
      <c r="R73" s="395"/>
      <c r="S73" s="396"/>
      <c r="T73" s="397"/>
      <c r="U73" s="398"/>
      <c r="V73" s="395"/>
      <c r="W73" s="396"/>
      <c r="X73" s="397"/>
      <c r="Y73" s="398"/>
      <c r="Z73" s="395"/>
      <c r="AA73" s="396"/>
      <c r="AB73" s="397"/>
      <c r="AC73" s="398"/>
      <c r="AD73" s="104"/>
      <c r="AE73" s="11"/>
      <c r="AF73" s="11"/>
      <c r="AG73" s="11"/>
      <c r="AH73" s="11"/>
      <c r="AI73" s="11"/>
      <c r="AJ73" s="11"/>
    </row>
    <row r="74" spans="2:36" s="102" customFormat="1" ht="19" customHeight="1" x14ac:dyDescent="0.2">
      <c r="B74" s="20"/>
      <c r="C74" s="445" t="s">
        <v>2213</v>
      </c>
      <c r="D74" s="430"/>
      <c r="E74" s="430"/>
      <c r="F74" s="430"/>
      <c r="G74" s="430"/>
      <c r="H74" s="430"/>
      <c r="I74" s="430"/>
      <c r="J74" s="430"/>
      <c r="K74" s="430"/>
      <c r="L74" s="430"/>
      <c r="M74" s="430"/>
      <c r="N74" s="430"/>
      <c r="O74" s="430"/>
      <c r="P74" s="430"/>
      <c r="Q74" s="431"/>
      <c r="R74" s="379" t="s">
        <v>2155</v>
      </c>
      <c r="S74" s="380"/>
      <c r="T74" s="380" t="s">
        <v>2155</v>
      </c>
      <c r="U74" s="381"/>
      <c r="V74" s="379" t="s">
        <v>2155</v>
      </c>
      <c r="W74" s="380"/>
      <c r="X74" s="380" t="s">
        <v>2155</v>
      </c>
      <c r="Y74" s="381"/>
      <c r="Z74" s="379" t="s">
        <v>2155</v>
      </c>
      <c r="AA74" s="380"/>
      <c r="AB74" s="380" t="s">
        <v>2155</v>
      </c>
      <c r="AC74" s="381"/>
      <c r="AD74" s="104"/>
      <c r="AE74" s="11"/>
      <c r="AF74" s="11"/>
      <c r="AG74" s="11"/>
      <c r="AH74" s="11"/>
      <c r="AI74" s="11"/>
      <c r="AJ74" s="11"/>
    </row>
    <row r="75" spans="2:36" s="198" customFormat="1" ht="19" customHeight="1" x14ac:dyDescent="0.2">
      <c r="B75" s="20"/>
      <c r="C75" s="366" t="s">
        <v>2248</v>
      </c>
      <c r="D75" s="367"/>
      <c r="E75" s="367"/>
      <c r="F75" s="367"/>
      <c r="G75" s="367"/>
      <c r="H75" s="367"/>
      <c r="I75" s="367"/>
      <c r="J75" s="367"/>
      <c r="K75" s="367"/>
      <c r="L75" s="367"/>
      <c r="M75" s="367"/>
      <c r="N75" s="367"/>
      <c r="O75" s="367"/>
      <c r="P75" s="367"/>
      <c r="Q75" s="368"/>
      <c r="R75" s="359" t="str">
        <f>IF(COUNTIF(R76:S90,"◎")&gt;1,"◎は1つまでです","")</f>
        <v/>
      </c>
      <c r="S75" s="360"/>
      <c r="T75" s="361" t="str">
        <f>IF(COUNTIF(T76:U90,"◎")&gt;1,"◎は1つまでです","")</f>
        <v/>
      </c>
      <c r="U75" s="362"/>
      <c r="V75" s="359" t="str">
        <f>IF(COUNTIF(V76:W90,"◎")&gt;1,"◎は1つまでです","")</f>
        <v/>
      </c>
      <c r="W75" s="360"/>
      <c r="X75" s="361" t="str">
        <f>IF(COUNTIF(X76:Y90,"◎")&gt;1,"◎は1つまでです","")</f>
        <v/>
      </c>
      <c r="Y75" s="362"/>
      <c r="Z75" s="359" t="str">
        <f>IF(COUNTIF(Z76:AA90,"◎")&gt;1,"◎は1つまでです","")</f>
        <v/>
      </c>
      <c r="AA75" s="360"/>
      <c r="AB75" s="361" t="str">
        <f>IF(COUNTIF(AB76:AC90,"◎")&gt;1,"◎は1つまでです","")</f>
        <v/>
      </c>
      <c r="AC75" s="362"/>
      <c r="AD75" s="104"/>
      <c r="AE75" s="11"/>
      <c r="AF75" s="11"/>
      <c r="AG75" s="11"/>
      <c r="AH75" s="11"/>
      <c r="AI75" s="11"/>
      <c r="AJ75" s="11"/>
    </row>
    <row r="76" spans="2:36" s="102" customFormat="1" ht="19" customHeight="1" x14ac:dyDescent="0.2">
      <c r="B76" s="20"/>
      <c r="C76" s="463" t="s">
        <v>59</v>
      </c>
      <c r="D76" s="464"/>
      <c r="E76" s="464"/>
      <c r="F76" s="461" t="s">
        <v>2193</v>
      </c>
      <c r="G76" s="462"/>
      <c r="H76" s="462"/>
      <c r="I76" s="462"/>
      <c r="J76" s="462"/>
      <c r="K76" s="462"/>
      <c r="L76" s="462"/>
      <c r="M76" s="462"/>
      <c r="N76" s="462"/>
      <c r="O76" s="462"/>
      <c r="P76" s="462"/>
      <c r="Q76" s="462"/>
      <c r="R76" s="369"/>
      <c r="S76" s="370"/>
      <c r="T76" s="371"/>
      <c r="U76" s="372"/>
      <c r="V76" s="369"/>
      <c r="W76" s="370"/>
      <c r="X76" s="371"/>
      <c r="Y76" s="372"/>
      <c r="Z76" s="369"/>
      <c r="AA76" s="370"/>
      <c r="AB76" s="371"/>
      <c r="AC76" s="372"/>
      <c r="AD76" s="104"/>
      <c r="AE76" s="11"/>
      <c r="AF76" s="11"/>
      <c r="AG76" s="11"/>
      <c r="AH76" s="11"/>
      <c r="AI76" s="11"/>
      <c r="AJ76" s="11"/>
    </row>
    <row r="77" spans="2:36" s="102" customFormat="1" ht="18" customHeight="1" x14ac:dyDescent="0.2">
      <c r="B77" s="20"/>
      <c r="C77" s="463"/>
      <c r="D77" s="464"/>
      <c r="E77" s="464"/>
      <c r="F77" s="461" t="s">
        <v>121</v>
      </c>
      <c r="G77" s="462"/>
      <c r="H77" s="462"/>
      <c r="I77" s="462"/>
      <c r="J77" s="462"/>
      <c r="K77" s="462"/>
      <c r="L77" s="462"/>
      <c r="M77" s="462"/>
      <c r="N77" s="462"/>
      <c r="O77" s="462"/>
      <c r="P77" s="462"/>
      <c r="Q77" s="462"/>
      <c r="R77" s="369"/>
      <c r="S77" s="370"/>
      <c r="T77" s="371"/>
      <c r="U77" s="372"/>
      <c r="V77" s="369"/>
      <c r="W77" s="370"/>
      <c r="X77" s="371"/>
      <c r="Y77" s="372"/>
      <c r="Z77" s="369"/>
      <c r="AA77" s="370"/>
      <c r="AB77" s="371"/>
      <c r="AC77" s="372"/>
      <c r="AD77" s="104"/>
      <c r="AE77" s="11"/>
      <c r="AF77" s="11"/>
      <c r="AG77" s="11"/>
      <c r="AH77" s="11"/>
      <c r="AI77" s="11"/>
      <c r="AJ77" s="11"/>
    </row>
    <row r="78" spans="2:36" s="102" customFormat="1" ht="18" customHeight="1" x14ac:dyDescent="0.2">
      <c r="B78" s="20"/>
      <c r="C78" s="463"/>
      <c r="D78" s="464"/>
      <c r="E78" s="464"/>
      <c r="F78" s="461" t="s">
        <v>2194</v>
      </c>
      <c r="G78" s="462"/>
      <c r="H78" s="462"/>
      <c r="I78" s="462"/>
      <c r="J78" s="462"/>
      <c r="K78" s="462"/>
      <c r="L78" s="462"/>
      <c r="M78" s="462"/>
      <c r="N78" s="462"/>
      <c r="O78" s="462"/>
      <c r="P78" s="462"/>
      <c r="Q78" s="462"/>
      <c r="R78" s="369"/>
      <c r="S78" s="370"/>
      <c r="T78" s="371"/>
      <c r="U78" s="372"/>
      <c r="V78" s="369"/>
      <c r="W78" s="370"/>
      <c r="X78" s="371"/>
      <c r="Y78" s="372"/>
      <c r="Z78" s="369"/>
      <c r="AA78" s="370"/>
      <c r="AB78" s="371"/>
      <c r="AC78" s="372"/>
      <c r="AD78" s="104"/>
      <c r="AE78" s="11"/>
      <c r="AF78" s="11"/>
      <c r="AG78" s="11"/>
      <c r="AH78" s="11"/>
      <c r="AI78" s="11"/>
      <c r="AJ78" s="11"/>
    </row>
    <row r="79" spans="2:36" s="102" customFormat="1" ht="18" customHeight="1" x14ac:dyDescent="0.2">
      <c r="B79" s="20"/>
      <c r="C79" s="463"/>
      <c r="D79" s="464"/>
      <c r="E79" s="464"/>
      <c r="F79" s="461" t="s">
        <v>120</v>
      </c>
      <c r="G79" s="462"/>
      <c r="H79" s="462"/>
      <c r="I79" s="462"/>
      <c r="J79" s="462"/>
      <c r="K79" s="462"/>
      <c r="L79" s="462"/>
      <c r="M79" s="462"/>
      <c r="N79" s="462"/>
      <c r="O79" s="462"/>
      <c r="P79" s="462"/>
      <c r="Q79" s="462"/>
      <c r="R79" s="369"/>
      <c r="S79" s="370"/>
      <c r="T79" s="371"/>
      <c r="U79" s="372"/>
      <c r="V79" s="369"/>
      <c r="W79" s="370"/>
      <c r="X79" s="371"/>
      <c r="Y79" s="372"/>
      <c r="Z79" s="369"/>
      <c r="AA79" s="370"/>
      <c r="AB79" s="371"/>
      <c r="AC79" s="372"/>
      <c r="AD79" s="104"/>
      <c r="AE79" s="11"/>
      <c r="AF79" s="11"/>
      <c r="AG79" s="11"/>
      <c r="AH79" s="11"/>
      <c r="AI79" s="11"/>
      <c r="AJ79" s="11"/>
    </row>
    <row r="80" spans="2:36" s="102" customFormat="1" ht="18" customHeight="1" x14ac:dyDescent="0.2">
      <c r="B80" s="20"/>
      <c r="C80" s="463"/>
      <c r="D80" s="464"/>
      <c r="E80" s="464"/>
      <c r="F80" s="461" t="s">
        <v>119</v>
      </c>
      <c r="G80" s="462"/>
      <c r="H80" s="462"/>
      <c r="I80" s="462"/>
      <c r="J80" s="462"/>
      <c r="K80" s="462"/>
      <c r="L80" s="462"/>
      <c r="M80" s="462"/>
      <c r="N80" s="462"/>
      <c r="O80" s="462"/>
      <c r="P80" s="462"/>
      <c r="Q80" s="462"/>
      <c r="R80" s="369"/>
      <c r="S80" s="370"/>
      <c r="T80" s="371"/>
      <c r="U80" s="372"/>
      <c r="V80" s="369"/>
      <c r="W80" s="370"/>
      <c r="X80" s="371"/>
      <c r="Y80" s="372"/>
      <c r="Z80" s="369"/>
      <c r="AA80" s="370"/>
      <c r="AB80" s="371"/>
      <c r="AC80" s="372"/>
      <c r="AD80" s="104"/>
      <c r="AE80" s="11"/>
      <c r="AF80" s="11"/>
      <c r="AG80" s="11"/>
      <c r="AH80" s="11"/>
      <c r="AI80" s="11"/>
      <c r="AJ80" s="11"/>
    </row>
    <row r="81" spans="2:36" s="102" customFormat="1" ht="18" customHeight="1" x14ac:dyDescent="0.2">
      <c r="B81" s="20"/>
      <c r="C81" s="474" t="s">
        <v>60</v>
      </c>
      <c r="D81" s="433"/>
      <c r="E81" s="434"/>
      <c r="F81" s="458" t="s">
        <v>122</v>
      </c>
      <c r="G81" s="459"/>
      <c r="H81" s="459"/>
      <c r="I81" s="459"/>
      <c r="J81" s="459"/>
      <c r="K81" s="459"/>
      <c r="L81" s="459"/>
      <c r="M81" s="459"/>
      <c r="N81" s="459"/>
      <c r="O81" s="459"/>
      <c r="P81" s="459"/>
      <c r="Q81" s="460"/>
      <c r="R81" s="369"/>
      <c r="S81" s="370"/>
      <c r="T81" s="371"/>
      <c r="U81" s="372"/>
      <c r="V81" s="369"/>
      <c r="W81" s="370"/>
      <c r="X81" s="371"/>
      <c r="Y81" s="372"/>
      <c r="Z81" s="369"/>
      <c r="AA81" s="370"/>
      <c r="AB81" s="371"/>
      <c r="AC81" s="372"/>
      <c r="AD81" s="104"/>
      <c r="AE81" s="11"/>
      <c r="AF81" s="11"/>
      <c r="AG81" s="11"/>
      <c r="AH81" s="11"/>
      <c r="AI81" s="11"/>
      <c r="AJ81" s="11"/>
    </row>
    <row r="82" spans="2:36" s="102" customFormat="1" ht="18" customHeight="1" x14ac:dyDescent="0.2">
      <c r="B82" s="20"/>
      <c r="C82" s="475"/>
      <c r="D82" s="436"/>
      <c r="E82" s="437"/>
      <c r="F82" s="458" t="s">
        <v>123</v>
      </c>
      <c r="G82" s="459"/>
      <c r="H82" s="459"/>
      <c r="I82" s="459"/>
      <c r="J82" s="459"/>
      <c r="K82" s="459"/>
      <c r="L82" s="459"/>
      <c r="M82" s="459"/>
      <c r="N82" s="459"/>
      <c r="O82" s="459"/>
      <c r="P82" s="459"/>
      <c r="Q82" s="460"/>
      <c r="R82" s="369"/>
      <c r="S82" s="370"/>
      <c r="T82" s="371"/>
      <c r="U82" s="372"/>
      <c r="V82" s="369"/>
      <c r="W82" s="370"/>
      <c r="X82" s="371"/>
      <c r="Y82" s="372"/>
      <c r="Z82" s="369"/>
      <c r="AA82" s="370"/>
      <c r="AB82" s="371"/>
      <c r="AC82" s="372"/>
      <c r="AD82" s="104"/>
      <c r="AE82" s="11"/>
      <c r="AF82" s="11"/>
      <c r="AG82" s="11"/>
      <c r="AH82" s="11"/>
      <c r="AI82" s="11"/>
      <c r="AJ82" s="11"/>
    </row>
    <row r="83" spans="2:36" s="102" customFormat="1" ht="18" customHeight="1" x14ac:dyDescent="0.2">
      <c r="B83" s="20"/>
      <c r="C83" s="475"/>
      <c r="D83" s="436"/>
      <c r="E83" s="437"/>
      <c r="F83" s="458" t="s">
        <v>124</v>
      </c>
      <c r="G83" s="459"/>
      <c r="H83" s="459"/>
      <c r="I83" s="459"/>
      <c r="J83" s="459"/>
      <c r="K83" s="459"/>
      <c r="L83" s="459"/>
      <c r="M83" s="459"/>
      <c r="N83" s="459"/>
      <c r="O83" s="459"/>
      <c r="P83" s="459"/>
      <c r="Q83" s="460"/>
      <c r="R83" s="369"/>
      <c r="S83" s="370"/>
      <c r="T83" s="371"/>
      <c r="U83" s="372"/>
      <c r="V83" s="369"/>
      <c r="W83" s="370"/>
      <c r="X83" s="371"/>
      <c r="Y83" s="372"/>
      <c r="Z83" s="369"/>
      <c r="AA83" s="370"/>
      <c r="AB83" s="371"/>
      <c r="AC83" s="372"/>
      <c r="AD83" s="104"/>
      <c r="AE83" s="11"/>
      <c r="AF83" s="11"/>
      <c r="AG83" s="11"/>
      <c r="AH83" s="11"/>
      <c r="AI83" s="11"/>
      <c r="AJ83" s="11"/>
    </row>
    <row r="84" spans="2:36" s="102" customFormat="1" ht="18" customHeight="1" x14ac:dyDescent="0.2">
      <c r="B84" s="20"/>
      <c r="C84" s="475"/>
      <c r="D84" s="436"/>
      <c r="E84" s="437"/>
      <c r="F84" s="458" t="s">
        <v>61</v>
      </c>
      <c r="G84" s="459"/>
      <c r="H84" s="459"/>
      <c r="I84" s="459"/>
      <c r="J84" s="459"/>
      <c r="K84" s="459"/>
      <c r="L84" s="459"/>
      <c r="M84" s="459"/>
      <c r="N84" s="459"/>
      <c r="O84" s="459"/>
      <c r="P84" s="459"/>
      <c r="Q84" s="460"/>
      <c r="R84" s="369"/>
      <c r="S84" s="370"/>
      <c r="T84" s="371"/>
      <c r="U84" s="372"/>
      <c r="V84" s="369"/>
      <c r="W84" s="370"/>
      <c r="X84" s="371"/>
      <c r="Y84" s="372"/>
      <c r="Z84" s="369"/>
      <c r="AA84" s="370"/>
      <c r="AB84" s="371"/>
      <c r="AC84" s="372"/>
      <c r="AD84" s="104"/>
      <c r="AE84" s="11"/>
      <c r="AF84" s="11"/>
      <c r="AG84" s="11"/>
      <c r="AH84" s="11"/>
      <c r="AI84" s="11"/>
      <c r="AJ84" s="11"/>
    </row>
    <row r="85" spans="2:36" s="102" customFormat="1" ht="18" customHeight="1" x14ac:dyDescent="0.2">
      <c r="B85" s="20"/>
      <c r="C85" s="475"/>
      <c r="D85" s="436"/>
      <c r="E85" s="437"/>
      <c r="F85" s="458" t="s">
        <v>62</v>
      </c>
      <c r="G85" s="459"/>
      <c r="H85" s="459"/>
      <c r="I85" s="459"/>
      <c r="J85" s="459"/>
      <c r="K85" s="459"/>
      <c r="L85" s="459"/>
      <c r="M85" s="459"/>
      <c r="N85" s="459"/>
      <c r="O85" s="459"/>
      <c r="P85" s="459"/>
      <c r="Q85" s="460"/>
      <c r="R85" s="369"/>
      <c r="S85" s="370"/>
      <c r="T85" s="371"/>
      <c r="U85" s="372"/>
      <c r="V85" s="369"/>
      <c r="W85" s="370"/>
      <c r="X85" s="371"/>
      <c r="Y85" s="372"/>
      <c r="Z85" s="369"/>
      <c r="AA85" s="370"/>
      <c r="AB85" s="371"/>
      <c r="AC85" s="372"/>
      <c r="AD85" s="104"/>
      <c r="AE85" s="11"/>
      <c r="AF85" s="11"/>
      <c r="AG85" s="11"/>
      <c r="AH85" s="11"/>
      <c r="AI85" s="11"/>
      <c r="AJ85" s="11"/>
    </row>
    <row r="86" spans="2:36" s="102" customFormat="1" ht="18" customHeight="1" x14ac:dyDescent="0.2">
      <c r="B86" s="20"/>
      <c r="C86" s="475"/>
      <c r="D86" s="436"/>
      <c r="E86" s="437"/>
      <c r="F86" s="458" t="s">
        <v>63</v>
      </c>
      <c r="G86" s="459"/>
      <c r="H86" s="459"/>
      <c r="I86" s="459"/>
      <c r="J86" s="459"/>
      <c r="K86" s="459"/>
      <c r="L86" s="459"/>
      <c r="M86" s="459"/>
      <c r="N86" s="459"/>
      <c r="O86" s="459"/>
      <c r="P86" s="459"/>
      <c r="Q86" s="460"/>
      <c r="R86" s="369"/>
      <c r="S86" s="370"/>
      <c r="T86" s="371"/>
      <c r="U86" s="372"/>
      <c r="V86" s="369"/>
      <c r="W86" s="370"/>
      <c r="X86" s="371"/>
      <c r="Y86" s="372"/>
      <c r="Z86" s="369"/>
      <c r="AA86" s="370"/>
      <c r="AB86" s="371"/>
      <c r="AC86" s="372"/>
      <c r="AD86" s="104"/>
      <c r="AE86" s="11"/>
      <c r="AF86" s="11"/>
      <c r="AG86" s="11"/>
      <c r="AH86" s="11"/>
      <c r="AI86" s="11"/>
      <c r="AJ86" s="11"/>
    </row>
    <row r="87" spans="2:36" s="102" customFormat="1" ht="18" customHeight="1" x14ac:dyDescent="0.2">
      <c r="B87" s="20"/>
      <c r="C87" s="475"/>
      <c r="D87" s="436"/>
      <c r="E87" s="437"/>
      <c r="F87" s="458" t="s">
        <v>126</v>
      </c>
      <c r="G87" s="459"/>
      <c r="H87" s="459"/>
      <c r="I87" s="459"/>
      <c r="J87" s="459"/>
      <c r="K87" s="459"/>
      <c r="L87" s="459"/>
      <c r="M87" s="459"/>
      <c r="N87" s="459"/>
      <c r="O87" s="459"/>
      <c r="P87" s="459"/>
      <c r="Q87" s="460"/>
      <c r="R87" s="369"/>
      <c r="S87" s="370"/>
      <c r="T87" s="371"/>
      <c r="U87" s="372"/>
      <c r="V87" s="369"/>
      <c r="W87" s="370"/>
      <c r="X87" s="371"/>
      <c r="Y87" s="372"/>
      <c r="Z87" s="369"/>
      <c r="AA87" s="370"/>
      <c r="AB87" s="371"/>
      <c r="AC87" s="372"/>
      <c r="AD87" s="104"/>
      <c r="AE87" s="11"/>
      <c r="AF87" s="11"/>
      <c r="AG87" s="11"/>
      <c r="AH87" s="11"/>
      <c r="AI87" s="11"/>
      <c r="AJ87" s="11"/>
    </row>
    <row r="88" spans="2:36" s="102" customFormat="1" ht="18" customHeight="1" x14ac:dyDescent="0.2">
      <c r="B88" s="20"/>
      <c r="C88" s="475"/>
      <c r="D88" s="436"/>
      <c r="E88" s="437"/>
      <c r="F88" s="458" t="s">
        <v>64</v>
      </c>
      <c r="G88" s="459"/>
      <c r="H88" s="459"/>
      <c r="I88" s="459"/>
      <c r="J88" s="459"/>
      <c r="K88" s="459"/>
      <c r="L88" s="459"/>
      <c r="M88" s="459"/>
      <c r="N88" s="459"/>
      <c r="O88" s="459"/>
      <c r="P88" s="459"/>
      <c r="Q88" s="460"/>
      <c r="R88" s="369"/>
      <c r="S88" s="370"/>
      <c r="T88" s="371"/>
      <c r="U88" s="372"/>
      <c r="V88" s="369"/>
      <c r="W88" s="370"/>
      <c r="X88" s="371"/>
      <c r="Y88" s="372"/>
      <c r="Z88" s="369"/>
      <c r="AA88" s="370"/>
      <c r="AB88" s="371"/>
      <c r="AC88" s="372"/>
      <c r="AD88" s="104"/>
      <c r="AE88" s="11"/>
      <c r="AF88" s="11"/>
      <c r="AG88" s="11"/>
      <c r="AH88" s="11"/>
      <c r="AI88" s="11"/>
      <c r="AJ88" s="11"/>
    </row>
    <row r="89" spans="2:36" s="102" customFormat="1" ht="18" customHeight="1" x14ac:dyDescent="0.2">
      <c r="B89" s="20"/>
      <c r="C89" s="475"/>
      <c r="D89" s="436"/>
      <c r="E89" s="437"/>
      <c r="F89" s="458" t="s">
        <v>128</v>
      </c>
      <c r="G89" s="459"/>
      <c r="H89" s="459"/>
      <c r="I89" s="459"/>
      <c r="J89" s="459"/>
      <c r="K89" s="459"/>
      <c r="L89" s="459"/>
      <c r="M89" s="459"/>
      <c r="N89" s="459"/>
      <c r="O89" s="459"/>
      <c r="P89" s="459"/>
      <c r="Q89" s="460"/>
      <c r="R89" s="369"/>
      <c r="S89" s="370"/>
      <c r="T89" s="371"/>
      <c r="U89" s="372"/>
      <c r="V89" s="369"/>
      <c r="W89" s="370"/>
      <c r="X89" s="371"/>
      <c r="Y89" s="372"/>
      <c r="Z89" s="369"/>
      <c r="AA89" s="370"/>
      <c r="AB89" s="371"/>
      <c r="AC89" s="372"/>
      <c r="AD89" s="104"/>
      <c r="AE89" s="11"/>
      <c r="AF89" s="11"/>
      <c r="AG89" s="11"/>
      <c r="AH89" s="11"/>
      <c r="AI89" s="11"/>
      <c r="AJ89" s="11"/>
    </row>
    <row r="90" spans="2:36" s="102" customFormat="1" ht="18" customHeight="1" x14ac:dyDescent="0.2">
      <c r="B90" s="16"/>
      <c r="C90" s="476"/>
      <c r="D90" s="467"/>
      <c r="E90" s="468"/>
      <c r="F90" s="469" t="s">
        <v>127</v>
      </c>
      <c r="G90" s="470"/>
      <c r="H90" s="470"/>
      <c r="I90" s="470"/>
      <c r="J90" s="470"/>
      <c r="K90" s="470"/>
      <c r="L90" s="470"/>
      <c r="M90" s="470"/>
      <c r="N90" s="470"/>
      <c r="O90" s="470"/>
      <c r="P90" s="470"/>
      <c r="Q90" s="471"/>
      <c r="R90" s="395"/>
      <c r="S90" s="396"/>
      <c r="T90" s="397"/>
      <c r="U90" s="398"/>
      <c r="V90" s="395"/>
      <c r="W90" s="396"/>
      <c r="X90" s="397"/>
      <c r="Y90" s="398"/>
      <c r="Z90" s="395"/>
      <c r="AA90" s="396"/>
      <c r="AB90" s="397"/>
      <c r="AC90" s="398"/>
      <c r="AD90" s="104"/>
      <c r="AE90" s="11"/>
      <c r="AF90" s="11"/>
      <c r="AG90" s="11"/>
      <c r="AH90" s="11"/>
      <c r="AI90" s="11"/>
      <c r="AJ90" s="11"/>
    </row>
    <row r="91" spans="2:36" s="102" customFormat="1" x14ac:dyDescent="0.2">
      <c r="R91" s="105"/>
      <c r="S91" s="105"/>
      <c r="T91" s="105"/>
      <c r="U91" s="105"/>
      <c r="V91" s="105"/>
      <c r="W91" s="105"/>
      <c r="X91" s="105"/>
      <c r="Y91" s="105"/>
      <c r="Z91" s="105"/>
      <c r="AA91" s="105"/>
      <c r="AB91" s="105"/>
      <c r="AC91" s="105"/>
    </row>
    <row r="92" spans="2:36" s="102" customFormat="1" ht="16.5" x14ac:dyDescent="0.2">
      <c r="B92" s="103"/>
      <c r="S92" s="108"/>
      <c r="T92" s="112"/>
      <c r="U92" s="112"/>
      <c r="V92" s="127"/>
      <c r="W92" s="127"/>
      <c r="X92" s="127"/>
      <c r="Y92" s="127"/>
      <c r="Z92" s="127"/>
      <c r="AA92" s="127"/>
      <c r="AB92" s="127"/>
      <c r="AC92" s="127"/>
    </row>
    <row r="93" spans="2:36" s="102" customFormat="1" ht="16.5" x14ac:dyDescent="0.2">
      <c r="B93" s="103"/>
      <c r="S93" s="108"/>
      <c r="T93" s="112"/>
      <c r="U93" s="112"/>
      <c r="V93" s="127"/>
      <c r="W93" s="127"/>
      <c r="X93" s="127"/>
      <c r="Y93" s="127"/>
      <c r="Z93" s="127"/>
      <c r="AA93" s="127"/>
      <c r="AB93" s="127"/>
      <c r="AC93" s="127"/>
    </row>
    <row r="94" spans="2:36" ht="13.5" customHeight="1" x14ac:dyDescent="0.2"/>
    <row r="95" spans="2:36" ht="13.5" customHeight="1" x14ac:dyDescent="0.2"/>
    <row r="119" ht="44.25" customHeight="1" x14ac:dyDescent="0.2"/>
  </sheetData>
  <sheetProtection sheet="1" objects="1"/>
  <mergeCells count="482">
    <mergeCell ref="B2:Q2"/>
    <mergeCell ref="R2:AC2"/>
    <mergeCell ref="F89:Q89"/>
    <mergeCell ref="F76:Q76"/>
    <mergeCell ref="C81:E90"/>
    <mergeCell ref="F81:Q81"/>
    <mergeCell ref="F82:Q82"/>
    <mergeCell ref="F83:Q83"/>
    <mergeCell ref="F84:Q84"/>
    <mergeCell ref="F85:Q85"/>
    <mergeCell ref="F87:Q87"/>
    <mergeCell ref="F88:Q88"/>
    <mergeCell ref="C65:Q65"/>
    <mergeCell ref="F90:Q90"/>
    <mergeCell ref="C68:Q68"/>
    <mergeCell ref="C69:Q69"/>
    <mergeCell ref="C70:Q70"/>
    <mergeCell ref="C71:Q71"/>
    <mergeCell ref="C72:Q72"/>
    <mergeCell ref="F78:Q78"/>
    <mergeCell ref="F86:Q86"/>
    <mergeCell ref="F45:Q45"/>
    <mergeCell ref="F46:Q46"/>
    <mergeCell ref="F47:Q47"/>
    <mergeCell ref="C73:Q73"/>
    <mergeCell ref="C74:Q74"/>
    <mergeCell ref="F49:Q49"/>
    <mergeCell ref="F50:Q50"/>
    <mergeCell ref="C51:E59"/>
    <mergeCell ref="F48:Q48"/>
    <mergeCell ref="R64:S64"/>
    <mergeCell ref="F80:Q80"/>
    <mergeCell ref="C60:E61"/>
    <mergeCell ref="F60:Q60"/>
    <mergeCell ref="C64:Q64"/>
    <mergeCell ref="C66:Q66"/>
    <mergeCell ref="B62:Q62"/>
    <mergeCell ref="F61:Q61"/>
    <mergeCell ref="R67:S67"/>
    <mergeCell ref="R68:S68"/>
    <mergeCell ref="F52:Q52"/>
    <mergeCell ref="F51:Q51"/>
    <mergeCell ref="R59:S59"/>
    <mergeCell ref="B63:Q63"/>
    <mergeCell ref="R63:S63"/>
    <mergeCell ref="V86:W86"/>
    <mergeCell ref="V76:W76"/>
    <mergeCell ref="R53:S53"/>
    <mergeCell ref="V68:W68"/>
    <mergeCell ref="R77:S77"/>
    <mergeCell ref="C76:E80"/>
    <mergeCell ref="F54:Q54"/>
    <mergeCell ref="F55:Q55"/>
    <mergeCell ref="F77:Q77"/>
    <mergeCell ref="V69:W69"/>
    <mergeCell ref="V72:W72"/>
    <mergeCell ref="T61:U61"/>
    <mergeCell ref="R60:S60"/>
    <mergeCell ref="F53:Q53"/>
    <mergeCell ref="R69:S69"/>
    <mergeCell ref="R70:S70"/>
    <mergeCell ref="R71:S71"/>
    <mergeCell ref="R72:S72"/>
    <mergeCell ref="R75:S75"/>
    <mergeCell ref="R73:S73"/>
    <mergeCell ref="T86:U86"/>
    <mergeCell ref="T76:U76"/>
    <mergeCell ref="T77:U77"/>
    <mergeCell ref="T83:U83"/>
    <mergeCell ref="X86:Y86"/>
    <mergeCell ref="V87:W87"/>
    <mergeCell ref="X87:Y87"/>
    <mergeCell ref="F56:Q56"/>
    <mergeCell ref="F57:Q57"/>
    <mergeCell ref="F58:Q58"/>
    <mergeCell ref="F59:Q59"/>
    <mergeCell ref="C67:Q67"/>
    <mergeCell ref="F79:Q79"/>
    <mergeCell ref="V85:W85"/>
    <mergeCell ref="X85:Y85"/>
    <mergeCell ref="R56:S56"/>
    <mergeCell ref="R57:S57"/>
    <mergeCell ref="R58:S58"/>
    <mergeCell ref="T56:U56"/>
    <mergeCell ref="T57:U57"/>
    <mergeCell ref="T58:U58"/>
    <mergeCell ref="V82:W82"/>
    <mergeCell ref="X82:Y82"/>
    <mergeCell ref="V83:W83"/>
    <mergeCell ref="X83:Y83"/>
    <mergeCell ref="V84:W84"/>
    <mergeCell ref="X84:Y84"/>
    <mergeCell ref="V79:W79"/>
    <mergeCell ref="X79:Y79"/>
    <mergeCell ref="V80:W80"/>
    <mergeCell ref="X80:Y80"/>
    <mergeCell ref="V81:W81"/>
    <mergeCell ref="X81:Y81"/>
    <mergeCell ref="X76:Y76"/>
    <mergeCell ref="V77:W77"/>
    <mergeCell ref="X77:Y77"/>
    <mergeCell ref="V78:W78"/>
    <mergeCell ref="X78:Y78"/>
    <mergeCell ref="X72:Y72"/>
    <mergeCell ref="V73:W73"/>
    <mergeCell ref="X73:Y73"/>
    <mergeCell ref="V74:W74"/>
    <mergeCell ref="X74:Y74"/>
    <mergeCell ref="V70:W70"/>
    <mergeCell ref="X70:Y70"/>
    <mergeCell ref="R49:S49"/>
    <mergeCell ref="T52:U52"/>
    <mergeCell ref="V71:W71"/>
    <mergeCell ref="X71:Y71"/>
    <mergeCell ref="R50:S50"/>
    <mergeCell ref="R51:S51"/>
    <mergeCell ref="R52:S52"/>
    <mergeCell ref="X69:Y69"/>
    <mergeCell ref="R54:S54"/>
    <mergeCell ref="R55:S55"/>
    <mergeCell ref="T54:U54"/>
    <mergeCell ref="T55:U55"/>
    <mergeCell ref="V60:W60"/>
    <mergeCell ref="V67:W67"/>
    <mergeCell ref="X67:Y67"/>
    <mergeCell ref="R65:S65"/>
    <mergeCell ref="V64:W64"/>
    <mergeCell ref="X68:Y68"/>
    <mergeCell ref="V62:W62"/>
    <mergeCell ref="X62:Y62"/>
    <mergeCell ref="X55:Y55"/>
    <mergeCell ref="V56:W56"/>
    <mergeCell ref="X64:Y64"/>
    <mergeCell ref="R66:S66"/>
    <mergeCell ref="R61:S61"/>
    <mergeCell ref="T53:U53"/>
    <mergeCell ref="V57:W57"/>
    <mergeCell ref="R62:S62"/>
    <mergeCell ref="V65:W65"/>
    <mergeCell ref="X65:Y65"/>
    <mergeCell ref="V66:W66"/>
    <mergeCell ref="X66:Y66"/>
    <mergeCell ref="X60:Y60"/>
    <mergeCell ref="V61:W61"/>
    <mergeCell ref="X61:Y61"/>
    <mergeCell ref="X53:Y53"/>
    <mergeCell ref="X57:Y57"/>
    <mergeCell ref="V58:W58"/>
    <mergeCell ref="X58:Y58"/>
    <mergeCell ref="V59:W59"/>
    <mergeCell ref="X59:Y59"/>
    <mergeCell ref="V50:W50"/>
    <mergeCell ref="X50:Y50"/>
    <mergeCell ref="V54:W54"/>
    <mergeCell ref="X54:Y54"/>
    <mergeCell ref="V55:W55"/>
    <mergeCell ref="V47:W47"/>
    <mergeCell ref="X47:Y47"/>
    <mergeCell ref="X56:Y56"/>
    <mergeCell ref="V51:W51"/>
    <mergeCell ref="X51:Y51"/>
    <mergeCell ref="V52:W52"/>
    <mergeCell ref="X52:Y52"/>
    <mergeCell ref="R27:S30"/>
    <mergeCell ref="R26:S26"/>
    <mergeCell ref="R24:S24"/>
    <mergeCell ref="R20:S23"/>
    <mergeCell ref="R25:S25"/>
    <mergeCell ref="T37:U40"/>
    <mergeCell ref="T42:U42"/>
    <mergeCell ref="T43:U43"/>
    <mergeCell ref="T45:U45"/>
    <mergeCell ref="R31:S31"/>
    <mergeCell ref="T32:U34"/>
    <mergeCell ref="T31:U31"/>
    <mergeCell ref="T36:U36"/>
    <mergeCell ref="T44:U44"/>
    <mergeCell ref="T41:U41"/>
    <mergeCell ref="B11:Q11"/>
    <mergeCell ref="B12:O12"/>
    <mergeCell ref="B13:G13"/>
    <mergeCell ref="T6:U6"/>
    <mergeCell ref="T8:U8"/>
    <mergeCell ref="T7:U7"/>
    <mergeCell ref="B7:P8"/>
    <mergeCell ref="R4:U4"/>
    <mergeCell ref="B9:P10"/>
    <mergeCell ref="R6:S6"/>
    <mergeCell ref="R7:S7"/>
    <mergeCell ref="R8:S8"/>
    <mergeCell ref="R5:S5"/>
    <mergeCell ref="B6:Q6"/>
    <mergeCell ref="T5:U5"/>
    <mergeCell ref="B4:Q5"/>
    <mergeCell ref="C33:G33"/>
    <mergeCell ref="C34:G34"/>
    <mergeCell ref="B43:Q43"/>
    <mergeCell ref="C45:E50"/>
    <mergeCell ref="R48:S48"/>
    <mergeCell ref="R32:S34"/>
    <mergeCell ref="C32:G32"/>
    <mergeCell ref="H32:L32"/>
    <mergeCell ref="R43:S43"/>
    <mergeCell ref="R45:S45"/>
    <mergeCell ref="R36:S36"/>
    <mergeCell ref="H34:L34"/>
    <mergeCell ref="M32:P32"/>
    <mergeCell ref="H33:L33"/>
    <mergeCell ref="M33:Q33"/>
    <mergeCell ref="R37:S40"/>
    <mergeCell ref="R44:S44"/>
    <mergeCell ref="R47:S47"/>
    <mergeCell ref="R46:S46"/>
    <mergeCell ref="R42:S42"/>
    <mergeCell ref="R41:S41"/>
    <mergeCell ref="R90:S90"/>
    <mergeCell ref="R76:S76"/>
    <mergeCell ref="R89:S89"/>
    <mergeCell ref="T67:U67"/>
    <mergeCell ref="T68:U68"/>
    <mergeCell ref="T74:U74"/>
    <mergeCell ref="R82:S82"/>
    <mergeCell ref="R74:S74"/>
    <mergeCell ref="R88:S88"/>
    <mergeCell ref="R78:S78"/>
    <mergeCell ref="R79:S79"/>
    <mergeCell ref="R80:S80"/>
    <mergeCell ref="R81:S81"/>
    <mergeCell ref="R86:S86"/>
    <mergeCell ref="R87:S87"/>
    <mergeCell ref="R83:S83"/>
    <mergeCell ref="R84:S84"/>
    <mergeCell ref="R85:S85"/>
    <mergeCell ref="T87:U87"/>
    <mergeCell ref="T69:U69"/>
    <mergeCell ref="T70:U70"/>
    <mergeCell ref="T71:U71"/>
    <mergeCell ref="T72:U72"/>
    <mergeCell ref="T73:U73"/>
    <mergeCell ref="V14:W15"/>
    <mergeCell ref="X14:Y15"/>
    <mergeCell ref="X24:Y24"/>
    <mergeCell ref="V32:W34"/>
    <mergeCell ref="X32:Y34"/>
    <mergeCell ref="V42:W42"/>
    <mergeCell ref="T85:U85"/>
    <mergeCell ref="T65:U65"/>
    <mergeCell ref="T62:U62"/>
    <mergeCell ref="T64:U64"/>
    <mergeCell ref="T66:U66"/>
    <mergeCell ref="T48:U48"/>
    <mergeCell ref="T84:U84"/>
    <mergeCell ref="T49:U49"/>
    <mergeCell ref="T59:U59"/>
    <mergeCell ref="T60:U60"/>
    <mergeCell ref="T81:U81"/>
    <mergeCell ref="T82:U82"/>
    <mergeCell ref="T50:U50"/>
    <mergeCell ref="T51:U51"/>
    <mergeCell ref="T63:U63"/>
    <mergeCell ref="X36:Y36"/>
    <mergeCell ref="V37:W40"/>
    <mergeCell ref="X42:Y42"/>
    <mergeCell ref="V4:Y4"/>
    <mergeCell ref="V5:W5"/>
    <mergeCell ref="X5:Y5"/>
    <mergeCell ref="V6:W6"/>
    <mergeCell ref="X6:Y6"/>
    <mergeCell ref="V7:W7"/>
    <mergeCell ref="X7:Y7"/>
    <mergeCell ref="V13:W13"/>
    <mergeCell ref="X13:Y13"/>
    <mergeCell ref="V8:W8"/>
    <mergeCell ref="X8:Y8"/>
    <mergeCell ref="AB14:AC15"/>
    <mergeCell ref="Z19:AA19"/>
    <mergeCell ref="AB19:AC19"/>
    <mergeCell ref="T88:U88"/>
    <mergeCell ref="T89:U89"/>
    <mergeCell ref="V43:W43"/>
    <mergeCell ref="X43:Y43"/>
    <mergeCell ref="V45:W45"/>
    <mergeCell ref="X45:Y45"/>
    <mergeCell ref="T78:U78"/>
    <mergeCell ref="AB36:AC36"/>
    <mergeCell ref="AB42:AC42"/>
    <mergeCell ref="AB44:AC44"/>
    <mergeCell ref="AB54:AC54"/>
    <mergeCell ref="AB45:AC45"/>
    <mergeCell ref="AB46:AC46"/>
    <mergeCell ref="AB47:AC47"/>
    <mergeCell ref="AB48:AC48"/>
    <mergeCell ref="AB59:AC59"/>
    <mergeCell ref="AB50:AC50"/>
    <mergeCell ref="AB51:AC51"/>
    <mergeCell ref="AB52:AC52"/>
    <mergeCell ref="AB53:AC53"/>
    <mergeCell ref="AB65:AC65"/>
    <mergeCell ref="T90:U90"/>
    <mergeCell ref="T79:U79"/>
    <mergeCell ref="T80:U80"/>
    <mergeCell ref="T26:U26"/>
    <mergeCell ref="V26:W26"/>
    <mergeCell ref="Z7:AA7"/>
    <mergeCell ref="V90:W90"/>
    <mergeCell ref="X90:Y90"/>
    <mergeCell ref="V89:W89"/>
    <mergeCell ref="X89:Y89"/>
    <mergeCell ref="V88:W88"/>
    <mergeCell ref="Z8:AA8"/>
    <mergeCell ref="Z36:AA36"/>
    <mergeCell ref="Z42:AA42"/>
    <mergeCell ref="Z54:AA54"/>
    <mergeCell ref="Z45:AA45"/>
    <mergeCell ref="Z46:AA46"/>
    <mergeCell ref="Z47:AA47"/>
    <mergeCell ref="Z59:AA59"/>
    <mergeCell ref="Z50:AA50"/>
    <mergeCell ref="Z51:AA51"/>
    <mergeCell ref="Z52:AA52"/>
    <mergeCell ref="Z65:AA65"/>
    <mergeCell ref="Z55:AA55"/>
    <mergeCell ref="AB8:AC8"/>
    <mergeCell ref="Z13:AA13"/>
    <mergeCell ref="AB13:AC13"/>
    <mergeCell ref="Z14:AA15"/>
    <mergeCell ref="Z16:AA16"/>
    <mergeCell ref="AB16:AC16"/>
    <mergeCell ref="X88:Y88"/>
    <mergeCell ref="V24:W24"/>
    <mergeCell ref="Z4:AC4"/>
    <mergeCell ref="Z5:AA5"/>
    <mergeCell ref="AB5:AC5"/>
    <mergeCell ref="Z6:AA6"/>
    <mergeCell ref="AB6:AC6"/>
    <mergeCell ref="AB43:AC43"/>
    <mergeCell ref="AB31:AC31"/>
    <mergeCell ref="AB41:AC41"/>
    <mergeCell ref="Z43:AA43"/>
    <mergeCell ref="AB7:AC7"/>
    <mergeCell ref="X44:Y44"/>
    <mergeCell ref="X48:Y48"/>
    <mergeCell ref="V49:W49"/>
    <mergeCell ref="Z49:AA49"/>
    <mergeCell ref="AB49:AC49"/>
    <mergeCell ref="Z31:AA31"/>
    <mergeCell ref="AB55:AC55"/>
    <mergeCell ref="Z56:AA56"/>
    <mergeCell ref="AB56:AC56"/>
    <mergeCell ref="Z57:AA57"/>
    <mergeCell ref="AB57:AC57"/>
    <mergeCell ref="AB58:AC58"/>
    <mergeCell ref="AB60:AC60"/>
    <mergeCell ref="Z61:AA61"/>
    <mergeCell ref="AB61:AC61"/>
    <mergeCell ref="AB70:AC70"/>
    <mergeCell ref="Z64:AA64"/>
    <mergeCell ref="AB64:AC64"/>
    <mergeCell ref="AB75:AC75"/>
    <mergeCell ref="Z68:AA68"/>
    <mergeCell ref="AB68:AC68"/>
    <mergeCell ref="Z69:AA69"/>
    <mergeCell ref="Z62:AA62"/>
    <mergeCell ref="AB62:AC62"/>
    <mergeCell ref="AB63:AC63"/>
    <mergeCell ref="Z66:AA66"/>
    <mergeCell ref="AB66:AC66"/>
    <mergeCell ref="Z67:AA67"/>
    <mergeCell ref="AB67:AC67"/>
    <mergeCell ref="AB69:AC69"/>
    <mergeCell ref="AB71:AC71"/>
    <mergeCell ref="Z72:AA72"/>
    <mergeCell ref="AB72:AC72"/>
    <mergeCell ref="Z73:AA73"/>
    <mergeCell ref="AB73:AC73"/>
    <mergeCell ref="Z74:AA74"/>
    <mergeCell ref="AB74:AC74"/>
    <mergeCell ref="Z80:AA80"/>
    <mergeCell ref="AB80:AC80"/>
    <mergeCell ref="Z76:AA76"/>
    <mergeCell ref="AB76:AC76"/>
    <mergeCell ref="Z85:AA85"/>
    <mergeCell ref="AB85:AC85"/>
    <mergeCell ref="Z86:AA86"/>
    <mergeCell ref="AB86:AC86"/>
    <mergeCell ref="Z77:AA77"/>
    <mergeCell ref="AB77:AC77"/>
    <mergeCell ref="Z78:AA78"/>
    <mergeCell ref="AB78:AC78"/>
    <mergeCell ref="Z79:AA79"/>
    <mergeCell ref="AB79:AC79"/>
    <mergeCell ref="Z81:AA81"/>
    <mergeCell ref="AB81:AC81"/>
    <mergeCell ref="Z90:AA90"/>
    <mergeCell ref="AB90:AC90"/>
    <mergeCell ref="B1:AC1"/>
    <mergeCell ref="Z82:AA82"/>
    <mergeCell ref="AB82:AC82"/>
    <mergeCell ref="Z83:AA83"/>
    <mergeCell ref="AB83:AC83"/>
    <mergeCell ref="Z84:AA84"/>
    <mergeCell ref="AB84:AC84"/>
    <mergeCell ref="Z87:AA87"/>
    <mergeCell ref="AB87:AC87"/>
    <mergeCell ref="Z88:AA88"/>
    <mergeCell ref="AB88:AC88"/>
    <mergeCell ref="Z89:AA89"/>
    <mergeCell ref="AB89:AC89"/>
    <mergeCell ref="Z17:AA18"/>
    <mergeCell ref="AB17:AC18"/>
    <mergeCell ref="AB20:AC23"/>
    <mergeCell ref="Z26:AA26"/>
    <mergeCell ref="AB26:AC26"/>
    <mergeCell ref="R14:S15"/>
    <mergeCell ref="R13:S13"/>
    <mergeCell ref="T13:U13"/>
    <mergeCell ref="T14:U15"/>
    <mergeCell ref="R16:S16"/>
    <mergeCell ref="T16:U16"/>
    <mergeCell ref="V16:W16"/>
    <mergeCell ref="V20:W23"/>
    <mergeCell ref="X20:Y23"/>
    <mergeCell ref="Z20:AA23"/>
    <mergeCell ref="R17:S18"/>
    <mergeCell ref="T17:U18"/>
    <mergeCell ref="V17:W18"/>
    <mergeCell ref="X17:Y18"/>
    <mergeCell ref="R19:S19"/>
    <mergeCell ref="X16:Y16"/>
    <mergeCell ref="T19:U19"/>
    <mergeCell ref="V19:W19"/>
    <mergeCell ref="X19:Y19"/>
    <mergeCell ref="T20:U23"/>
    <mergeCell ref="Z24:AA24"/>
    <mergeCell ref="AB24:AC24"/>
    <mergeCell ref="T25:U25"/>
    <mergeCell ref="V25:W25"/>
    <mergeCell ref="X25:Y25"/>
    <mergeCell ref="Z25:AA25"/>
    <mergeCell ref="AB25:AC25"/>
    <mergeCell ref="T24:U24"/>
    <mergeCell ref="T27:U30"/>
    <mergeCell ref="V27:W30"/>
    <mergeCell ref="X27:Y30"/>
    <mergeCell ref="Z27:AA30"/>
    <mergeCell ref="AB27:AC30"/>
    <mergeCell ref="X26:Y26"/>
    <mergeCell ref="Z32:AA34"/>
    <mergeCell ref="AB32:AC34"/>
    <mergeCell ref="V31:W31"/>
    <mergeCell ref="X31:Y31"/>
    <mergeCell ref="X37:Y40"/>
    <mergeCell ref="Z37:AA40"/>
    <mergeCell ref="AB37:AC40"/>
    <mergeCell ref="V36:W36"/>
    <mergeCell ref="Z41:AA41"/>
    <mergeCell ref="V41:W41"/>
    <mergeCell ref="X41:Y41"/>
    <mergeCell ref="V63:W63"/>
    <mergeCell ref="X63:Y63"/>
    <mergeCell ref="Z63:AA63"/>
    <mergeCell ref="B44:Q44"/>
    <mergeCell ref="T75:U75"/>
    <mergeCell ref="C75:Q75"/>
    <mergeCell ref="V75:W75"/>
    <mergeCell ref="X75:Y75"/>
    <mergeCell ref="Z75:AA75"/>
    <mergeCell ref="Z58:AA58"/>
    <mergeCell ref="Z53:AA53"/>
    <mergeCell ref="Z48:AA48"/>
    <mergeCell ref="Z44:AA44"/>
    <mergeCell ref="Z71:AA71"/>
    <mergeCell ref="Z70:AA70"/>
    <mergeCell ref="Z60:AA60"/>
    <mergeCell ref="V46:W46"/>
    <mergeCell ref="X46:Y46"/>
    <mergeCell ref="V44:W44"/>
    <mergeCell ref="T46:U46"/>
    <mergeCell ref="T47:U47"/>
    <mergeCell ref="V48:W48"/>
    <mergeCell ref="V53:W53"/>
    <mergeCell ref="X49:Y49"/>
  </mergeCells>
  <phoneticPr fontId="1"/>
  <conditionalFormatting sqref="R13:R14">
    <cfRule type="cellIs" dxfId="63" priority="54" stopIfTrue="1" operator="notEqual">
      <formula>"選択してください"</formula>
    </cfRule>
  </conditionalFormatting>
  <conditionalFormatting sqref="R16:R17">
    <cfRule type="cellIs" dxfId="62" priority="42" stopIfTrue="1" operator="notEqual">
      <formula>"選択してください"</formula>
    </cfRule>
  </conditionalFormatting>
  <conditionalFormatting sqref="R19:R20">
    <cfRule type="cellIs" dxfId="61" priority="36" stopIfTrue="1" operator="notEqual">
      <formula>"選択してください"</formula>
    </cfRule>
  </conditionalFormatting>
  <conditionalFormatting sqref="R24:R27">
    <cfRule type="cellIs" dxfId="60" priority="30" stopIfTrue="1" operator="notEqual">
      <formula>"選択してください"</formula>
    </cfRule>
  </conditionalFormatting>
  <conditionalFormatting sqref="R31:R32">
    <cfRule type="cellIs" dxfId="59" priority="27" stopIfTrue="1" operator="notEqual">
      <formula>"選択してください"</formula>
    </cfRule>
  </conditionalFormatting>
  <conditionalFormatting sqref="R36:R37">
    <cfRule type="cellIs" dxfId="58" priority="24" stopIfTrue="1" operator="notEqual">
      <formula>"選択してください"</formula>
    </cfRule>
  </conditionalFormatting>
  <conditionalFormatting sqref="R41:R44">
    <cfRule type="cellIs" dxfId="57" priority="18" stopIfTrue="1" operator="notEqual">
      <formula>"選択してください"</formula>
    </cfRule>
  </conditionalFormatting>
  <conditionalFormatting sqref="R62:R63">
    <cfRule type="cellIs" dxfId="56" priority="16" stopIfTrue="1" operator="notEqual">
      <formula>"選択してください"</formula>
    </cfRule>
  </conditionalFormatting>
  <conditionalFormatting sqref="R74:R75">
    <cfRule type="cellIs" dxfId="55" priority="14" stopIfTrue="1" operator="notEqual">
      <formula>"選択してください"</formula>
    </cfRule>
  </conditionalFormatting>
  <conditionalFormatting sqref="R7:AC8">
    <cfRule type="cellIs" dxfId="54" priority="56" stopIfTrue="1" operator="notEqual">
      <formula>"選択してください"</formula>
    </cfRule>
  </conditionalFormatting>
  <conditionalFormatting sqref="R45:AC61 R64:AC73 R76:AC90">
    <cfRule type="notContainsBlanks" dxfId="53" priority="55" stopIfTrue="1">
      <formula>LEN(TRIM(R45))&gt;0</formula>
    </cfRule>
  </conditionalFormatting>
  <conditionalFormatting sqref="T13:T14">
    <cfRule type="cellIs" dxfId="52" priority="52" stopIfTrue="1" operator="notEqual">
      <formula>"選択してください"</formula>
    </cfRule>
  </conditionalFormatting>
  <conditionalFormatting sqref="T16:T17">
    <cfRule type="cellIs" dxfId="51" priority="41" stopIfTrue="1" operator="notEqual">
      <formula>"選択してください"</formula>
    </cfRule>
  </conditionalFormatting>
  <conditionalFormatting sqref="T19:T20 V19:V20 X19:X20 Z19:Z20 AB19:AB20">
    <cfRule type="cellIs" dxfId="50" priority="34" stopIfTrue="1" operator="notEqual">
      <formula>"選択してください"</formula>
    </cfRule>
  </conditionalFormatting>
  <conditionalFormatting sqref="T24:T27 V24:V27 X24:X27 Z24:Z27 AB24:AB27">
    <cfRule type="cellIs" dxfId="49" priority="28" stopIfTrue="1" operator="notEqual">
      <formula>"選択してください"</formula>
    </cfRule>
  </conditionalFormatting>
  <conditionalFormatting sqref="T31:T32 V31:V32 X31:X32 Z31:Z32 AB31:AB32">
    <cfRule type="cellIs" dxfId="48" priority="25" stopIfTrue="1" operator="notEqual">
      <formula>"選択してください"</formula>
    </cfRule>
  </conditionalFormatting>
  <conditionalFormatting sqref="T36:T37 V36:V37 X36:X37 Z36:Z37 AB36:AB37">
    <cfRule type="cellIs" dxfId="47" priority="22" stopIfTrue="1" operator="notEqual">
      <formula>"選択してください"</formula>
    </cfRule>
  </conditionalFormatting>
  <conditionalFormatting sqref="T41:T44">
    <cfRule type="cellIs" dxfId="46" priority="17" stopIfTrue="1" operator="notEqual">
      <formula>"選択してください"</formula>
    </cfRule>
  </conditionalFormatting>
  <conditionalFormatting sqref="T62:T63">
    <cfRule type="cellIs" dxfId="45" priority="15" stopIfTrue="1" operator="notEqual">
      <formula>"選択してください"</formula>
    </cfRule>
  </conditionalFormatting>
  <conditionalFormatting sqref="T74:T75">
    <cfRule type="cellIs" dxfId="44" priority="13" stopIfTrue="1" operator="notEqual">
      <formula>"選択してください"</formula>
    </cfRule>
  </conditionalFormatting>
  <conditionalFormatting sqref="V13:V14">
    <cfRule type="cellIs" dxfId="43" priority="50" stopIfTrue="1" operator="notEqual">
      <formula>"選択してください"</formula>
    </cfRule>
  </conditionalFormatting>
  <conditionalFormatting sqref="V16:V17">
    <cfRule type="cellIs" dxfId="42" priority="40" stopIfTrue="1" operator="notEqual">
      <formula>"選択してください"</formula>
    </cfRule>
  </conditionalFormatting>
  <conditionalFormatting sqref="V41:V44">
    <cfRule type="cellIs" dxfId="41" priority="12" stopIfTrue="1" operator="notEqual">
      <formula>"選択してください"</formula>
    </cfRule>
  </conditionalFormatting>
  <conditionalFormatting sqref="V62:V63">
    <cfRule type="cellIs" dxfId="40" priority="8" stopIfTrue="1" operator="notEqual">
      <formula>"選択してください"</formula>
    </cfRule>
  </conditionalFormatting>
  <conditionalFormatting sqref="V74:V75">
    <cfRule type="cellIs" dxfId="39" priority="4" stopIfTrue="1" operator="notEqual">
      <formula>"選択してください"</formula>
    </cfRule>
  </conditionalFormatting>
  <conditionalFormatting sqref="X13:X14">
    <cfRule type="cellIs" dxfId="38" priority="48" stopIfTrue="1" operator="notEqual">
      <formula>"選択してください"</formula>
    </cfRule>
  </conditionalFormatting>
  <conditionalFormatting sqref="X16:X17">
    <cfRule type="cellIs" dxfId="37" priority="39" stopIfTrue="1" operator="notEqual">
      <formula>"選択してください"</formula>
    </cfRule>
  </conditionalFormatting>
  <conditionalFormatting sqref="X41:X44">
    <cfRule type="cellIs" dxfId="36" priority="11" stopIfTrue="1" operator="notEqual">
      <formula>"選択してください"</formula>
    </cfRule>
  </conditionalFormatting>
  <conditionalFormatting sqref="X62:X63">
    <cfRule type="cellIs" dxfId="35" priority="7" stopIfTrue="1" operator="notEqual">
      <formula>"選択してください"</formula>
    </cfRule>
  </conditionalFormatting>
  <conditionalFormatting sqref="X74:X75">
    <cfRule type="cellIs" dxfId="34" priority="3" stopIfTrue="1" operator="notEqual">
      <formula>"選択してください"</formula>
    </cfRule>
  </conditionalFormatting>
  <conditionalFormatting sqref="Z13:Z14">
    <cfRule type="cellIs" dxfId="33" priority="46" stopIfTrue="1" operator="notEqual">
      <formula>"選択してください"</formula>
    </cfRule>
  </conditionalFormatting>
  <conditionalFormatting sqref="Z16:Z17">
    <cfRule type="cellIs" dxfId="32" priority="38" stopIfTrue="1" operator="notEqual">
      <formula>"選択してください"</formula>
    </cfRule>
  </conditionalFormatting>
  <conditionalFormatting sqref="Z41:Z44">
    <cfRule type="cellIs" dxfId="31" priority="10" stopIfTrue="1" operator="notEqual">
      <formula>"選択してください"</formula>
    </cfRule>
  </conditionalFormatting>
  <conditionalFormatting sqref="Z62:Z63">
    <cfRule type="cellIs" dxfId="30" priority="6" stopIfTrue="1" operator="notEqual">
      <formula>"選択してください"</formula>
    </cfRule>
  </conditionalFormatting>
  <conditionalFormatting sqref="Z74:Z75">
    <cfRule type="cellIs" dxfId="29" priority="2" stopIfTrue="1" operator="notEqual">
      <formula>"選択してください"</formula>
    </cfRule>
  </conditionalFormatting>
  <conditionalFormatting sqref="AB13:AB14">
    <cfRule type="cellIs" dxfId="28" priority="44" stopIfTrue="1" operator="notEqual">
      <formula>"選択してください"</formula>
    </cfRule>
  </conditionalFormatting>
  <conditionalFormatting sqref="AB16:AB17">
    <cfRule type="cellIs" dxfId="27" priority="37" stopIfTrue="1" operator="notEqual">
      <formula>"選択してください"</formula>
    </cfRule>
  </conditionalFormatting>
  <conditionalFormatting sqref="AB41:AB44">
    <cfRule type="cellIs" dxfId="26" priority="9" stopIfTrue="1" operator="notEqual">
      <formula>"選択してください"</formula>
    </cfRule>
  </conditionalFormatting>
  <conditionalFormatting sqref="AB62:AB63">
    <cfRule type="cellIs" dxfId="25" priority="5" stopIfTrue="1" operator="notEqual">
      <formula>"選択してください"</formula>
    </cfRule>
  </conditionalFormatting>
  <conditionalFormatting sqref="AB74:AB75">
    <cfRule type="cellIs" dxfId="24" priority="1" stopIfTrue="1" operator="notEqual">
      <formula>"選択してください"</formula>
    </cfRule>
  </conditionalFormatting>
  <dataValidations count="18">
    <dataValidation imeMode="hiragana" allowBlank="1" showInputMessage="1" showErrorMessage="1" sqref="R6:AC6" xr:uid="{00000000-0002-0000-0100-000000000000}"/>
    <dataValidation type="list" allowBlank="1" showInputMessage="1" showErrorMessage="1" sqref="R7:AC7" xr:uid="{00000000-0002-0000-0100-000001000000}">
      <formula1>都道府県</formula1>
    </dataValidation>
    <dataValidation type="list" errorStyle="warning" allowBlank="1" showInputMessage="1" showErrorMessage="1" errorTitle="お願い" error="プルダウンメニューから該当する項目を選択してください。" sqref="R8:AC8" xr:uid="{00000000-0002-0000-0100-000002000000}">
      <formula1>INDIRECT(MID(R7,4,LEN(R7)-3))</formula1>
    </dataValidation>
    <dataValidation type="whole" imeMode="disabled" allowBlank="1" showInputMessage="1" showErrorMessage="1" error="西暦で入力ください。" sqref="R9 T9 V9 X9 Z9 AB9" xr:uid="{00000000-0002-0000-0100-000003000000}">
      <formula1>0</formula1>
      <formula2>2999</formula2>
    </dataValidation>
    <dataValidation type="whole" imeMode="disabled" allowBlank="1" showInputMessage="1" showErrorMessage="1" sqref="R10 T10 V10 X10 Z10 AB10" xr:uid="{00000000-0002-0000-0100-000004000000}">
      <formula1>1</formula1>
      <formula2>12</formula2>
    </dataValidation>
    <dataValidation imeMode="disabled" allowBlank="1" showInputMessage="1" showErrorMessage="1" sqref="R11:R12 R35 T11:T12 T35 V11:V12 V35 X11:X12 X35 Z11:Z12 Z35 AB11:AB12 AB35" xr:uid="{00000000-0002-0000-0100-000005000000}"/>
    <dataValidation type="list" errorStyle="information" allowBlank="1" showInputMessage="1" showErrorMessage="1" errorTitle="お願い" error="プルダウンメニューから該当する項目を選択してください。" sqref="R32 T32 V32 X32 Z32 AB32" xr:uid="{00000000-0002-0000-0100-000006000000}">
      <formula1>問3_10</formula1>
    </dataValidation>
    <dataValidation type="list" errorStyle="information" showInputMessage="1" showErrorMessage="1" errorTitle="お願い" error="プルダウンメニューから該当する項目を選択してください。" sqref="R45:AC61" xr:uid="{00000000-0002-0000-0100-000007000000}">
      <formula1>問3_13</formula1>
    </dataValidation>
    <dataValidation type="list" errorStyle="information" showInputMessage="1" showErrorMessage="1" errorTitle="お願い" error="プルダウンメニューから該当する項目を選択してください。" sqref="R64:AC73" xr:uid="{00000000-0002-0000-0100-000008000000}">
      <formula1>IF(OR(MID(R$37,1,2)="01",MID(R$37,1,2)="02",MID(R$37,1,2)="03"),問3_14)</formula1>
    </dataValidation>
    <dataValidation type="list" errorStyle="information" showInputMessage="1" showErrorMessage="1" errorTitle="お願い" error="プルダウンメニューから該当する項目を選択してください。" sqref="R76:AC90" xr:uid="{00000000-0002-0000-0100-000009000000}">
      <formula1>IF(OR(MID(R$66,1,1)="◎",MID(R$66,1,1)="○"),問3_14_2)</formula1>
    </dataValidation>
    <dataValidation errorStyle="information" allowBlank="1" showInputMessage="1" errorTitle="お願い" error="プルダウンメニューから該当する項目を選択してください。" sqref="R13:AC13 R16:AC16 R19:AC19 R24:AC24 R26:AC26 R31:AC31 R36:AC36 R41:AC41 AB63 AB44 R43:R44 S43 T43:T44 X44 V44 U43:AC43 Z44 R62:R63 S62 T62:T63 X63 V63 U62:AC62 Z63 R74:R75 S74 T74:T75 X75 V75 U74:AC74 Z75 AB75" xr:uid="{00000000-0002-0000-0100-00000A000000}"/>
    <dataValidation type="list" allowBlank="1" showInputMessage="1" showErrorMessage="1" errorTitle="お願い" error="プルダウンメニューから該当する項目を選択してください。" sqref="R14:AC15" xr:uid="{00000000-0002-0000-0100-00000B000000}">
      <formula1>問3_6</formula1>
    </dataValidation>
    <dataValidation type="list" allowBlank="1" showInputMessage="1" showErrorMessage="1" errorTitle="お願い" error="プルダウンメニューから該当する項目を選択してください。" sqref="R17:AC18" xr:uid="{00000000-0002-0000-0100-00000C000000}">
      <formula1>問3_7</formula1>
    </dataValidation>
    <dataValidation type="list" allowBlank="1" showInputMessage="1" showErrorMessage="1" errorTitle="お願い" error="プルダウンメニューから該当する項目を選択してください。" sqref="R20:AC23" xr:uid="{00000000-0002-0000-0100-00000D000000}">
      <formula1>問3_8</formula1>
    </dataValidation>
    <dataValidation type="list" allowBlank="1" showInputMessage="1" showErrorMessage="1" errorTitle="お願い" error="プルダウンメニューから該当する項目を選択してください。" sqref="R25:AC25" xr:uid="{00000000-0002-0000-0100-00000E000000}">
      <formula1>問3_9</formula1>
    </dataValidation>
    <dataValidation type="list" allowBlank="1" showInputMessage="1" showErrorMessage="1" errorTitle="お願い" error="プルダウンメニューから該当する項目を選択してください。" sqref="R27:AC30" xr:uid="{00000000-0002-0000-0100-00000F000000}">
      <formula1>IF(MID(R$25,1,2)="01",問3_9_2)</formula1>
    </dataValidation>
    <dataValidation type="list" allowBlank="1" showInputMessage="1" showErrorMessage="1" errorTitle="お願い" error="プルダウンメニューから該当する項目を選択してください。" sqref="R37:AC40" xr:uid="{00000000-0002-0000-0100-000010000000}">
      <formula1>問3_12</formula1>
    </dataValidation>
    <dataValidation type="list" allowBlank="1" showInputMessage="1" showErrorMessage="1" errorTitle="お願い" error="プルダウンメニューから該当する項目を選択してください。" sqref="R42:AC42" xr:uid="{00000000-0002-0000-0100-000011000000}">
      <formula1>IF(OR(MID(R$37,1,2)="01",MID(R$37,1,2)="02"),問3_12_2)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colBreaks count="1" manualBreakCount="1">
    <brk id="2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N117"/>
  <sheetViews>
    <sheetView view="pageBreakPreview" zoomScale="70" zoomScaleNormal="7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0" customWidth="1"/>
    <col min="2" max="2" width="5.453125" style="10" customWidth="1"/>
    <col min="3" max="16" width="5.08984375" style="10" customWidth="1"/>
    <col min="17" max="17" width="11" style="10" customWidth="1"/>
    <col min="18" max="18" width="19.08984375" style="10" customWidth="1"/>
    <col min="19" max="19" width="7.08984375" style="127" customWidth="1"/>
    <col min="20" max="20" width="19.08984375" style="138" customWidth="1"/>
    <col min="21" max="21" width="7.08984375" style="138" customWidth="1"/>
    <col min="22" max="22" width="19.08984375" style="138" customWidth="1"/>
    <col min="23" max="23" width="7.08984375" style="138" customWidth="1"/>
    <col min="24" max="24" width="19.08984375" style="138" customWidth="1"/>
    <col min="25" max="25" width="7.08984375" style="138" customWidth="1"/>
    <col min="26" max="26" width="19.08984375" style="138" customWidth="1"/>
    <col min="27" max="27" width="7.08984375" style="138" customWidth="1"/>
    <col min="28" max="28" width="19.08984375" style="138" customWidth="1"/>
    <col min="29" max="29" width="7.08984375" style="138" customWidth="1"/>
    <col min="30" max="30" width="19.08984375" style="138" customWidth="1"/>
    <col min="31" max="31" width="7.08984375" style="138" customWidth="1"/>
    <col min="32" max="32" width="19.08984375" style="138" customWidth="1"/>
    <col min="33" max="33" width="7.08984375" style="138" customWidth="1"/>
    <col min="34" max="34" width="19.08984375" style="138" customWidth="1"/>
    <col min="35" max="35" width="7.08984375" style="138" customWidth="1"/>
    <col min="36" max="36" width="19.08984375" style="138" customWidth="1"/>
    <col min="37" max="37" width="7.08984375" style="138" customWidth="1"/>
    <col min="38" max="38" width="19.08984375" style="138" customWidth="1"/>
    <col min="39" max="39" width="7.08984375" style="138" customWidth="1"/>
    <col min="40" max="40" width="19.08984375" style="138" customWidth="1"/>
    <col min="41" max="41" width="7.08984375" style="138" customWidth="1"/>
    <col min="42" max="42" width="19.08984375" style="138" customWidth="1"/>
    <col min="43" max="43" width="7.08984375" style="138" customWidth="1"/>
    <col min="44" max="44" width="19.08984375" style="138" customWidth="1"/>
    <col min="45" max="45" width="7.08984375" style="138" customWidth="1"/>
    <col min="46" max="46" width="19.08984375" style="138" customWidth="1"/>
    <col min="47" max="47" width="7.08984375" style="138" customWidth="1"/>
    <col min="48" max="48" width="19.08984375" style="138" customWidth="1"/>
    <col min="49" max="49" width="7.08984375" style="138" customWidth="1"/>
    <col min="50" max="50" width="19.08984375" style="138" customWidth="1"/>
    <col min="51" max="51" width="7.08984375" style="138" customWidth="1"/>
    <col min="52" max="52" width="19.08984375" style="138" customWidth="1"/>
    <col min="53" max="53" width="7.08984375" style="138" customWidth="1"/>
    <col min="54" max="54" width="19.08984375" style="138" customWidth="1"/>
    <col min="55" max="55" width="7.08984375" style="138" customWidth="1"/>
    <col min="56" max="56" width="19.08984375" style="138" customWidth="1"/>
    <col min="57" max="57" width="7.08984375" style="138" customWidth="1"/>
    <col min="58" max="58" width="23.90625" style="10" customWidth="1"/>
    <col min="59" max="59" width="20.7265625" style="10" customWidth="1"/>
    <col min="60" max="60" width="14.7265625" style="10" customWidth="1"/>
    <col min="61" max="61" width="12.08984375" style="10" customWidth="1"/>
    <col min="62" max="62" width="9" style="10"/>
    <col min="63" max="63" width="13.453125" style="10" customWidth="1"/>
    <col min="64" max="16384" width="9" style="10"/>
  </cols>
  <sheetData>
    <row r="1" spans="2:66" ht="25.5" customHeight="1" x14ac:dyDescent="0.2">
      <c r="B1" s="399" t="s">
        <v>2068</v>
      </c>
      <c r="C1" s="399"/>
      <c r="D1" s="399"/>
      <c r="E1" s="399"/>
      <c r="F1" s="399"/>
      <c r="G1" s="399"/>
      <c r="H1" s="399"/>
      <c r="I1" s="399"/>
      <c r="J1" s="399"/>
      <c r="K1" s="399"/>
      <c r="L1" s="399"/>
      <c r="M1" s="399"/>
      <c r="N1" s="399"/>
      <c r="O1" s="399"/>
      <c r="P1" s="399"/>
      <c r="Q1" s="399"/>
      <c r="R1" s="399"/>
      <c r="S1" s="399"/>
      <c r="T1" s="399"/>
      <c r="U1" s="39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row>
    <row r="2" spans="2:66" ht="39" customHeight="1" x14ac:dyDescent="0.2">
      <c r="B2" s="477" t="str">
        <f>kikan!I9&amp;"、"&amp;kikan!K9&amp;"、"&amp;kikan!M9&amp;"に受注した、全ての2億円以上の工事について
ご回答ください。"</f>
        <v>4月、5月、6月に受注した、全ての2億円以上の工事について
ご回答ください。</v>
      </c>
      <c r="C2" s="477"/>
      <c r="D2" s="477"/>
      <c r="E2" s="477"/>
      <c r="F2" s="477"/>
      <c r="G2" s="477"/>
      <c r="H2" s="477"/>
      <c r="I2" s="477"/>
      <c r="J2" s="477"/>
      <c r="K2" s="477"/>
      <c r="L2" s="477"/>
      <c r="M2" s="477"/>
      <c r="N2" s="477"/>
      <c r="O2" s="477"/>
      <c r="P2" s="477"/>
      <c r="Q2" s="477"/>
      <c r="R2" s="473" t="s">
        <v>2215</v>
      </c>
      <c r="S2" s="473"/>
      <c r="T2" s="473"/>
      <c r="U2" s="473"/>
      <c r="V2" s="473"/>
      <c r="W2" s="473"/>
      <c r="X2" s="473"/>
      <c r="Y2" s="473"/>
      <c r="Z2" s="473"/>
      <c r="AA2" s="473"/>
      <c r="AB2" s="473"/>
      <c r="AC2" s="473"/>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row>
    <row r="3" spans="2:66" ht="7.5" customHeight="1" x14ac:dyDescent="0.2"/>
    <row r="4" spans="2:66" ht="23.25" customHeight="1" x14ac:dyDescent="0.2">
      <c r="B4" s="484" t="s">
        <v>2198</v>
      </c>
      <c r="C4" s="485"/>
      <c r="D4" s="485"/>
      <c r="E4" s="485"/>
      <c r="F4" s="485"/>
      <c r="G4" s="485"/>
      <c r="H4" s="485"/>
      <c r="I4" s="485"/>
      <c r="J4" s="485"/>
      <c r="K4" s="485"/>
      <c r="L4" s="485"/>
      <c r="M4" s="485"/>
      <c r="N4" s="485"/>
      <c r="O4" s="485"/>
      <c r="P4" s="485"/>
      <c r="Q4" s="499"/>
      <c r="R4" s="484">
        <v>1</v>
      </c>
      <c r="S4" s="485"/>
      <c r="T4" s="488">
        <v>2</v>
      </c>
      <c r="U4" s="489"/>
      <c r="V4" s="485">
        <v>3</v>
      </c>
      <c r="W4" s="485"/>
      <c r="X4" s="488">
        <v>4</v>
      </c>
      <c r="Y4" s="489"/>
      <c r="Z4" s="485">
        <v>5</v>
      </c>
      <c r="AA4" s="485"/>
      <c r="AB4" s="488">
        <v>6</v>
      </c>
      <c r="AC4" s="489"/>
      <c r="AD4" s="485">
        <v>7</v>
      </c>
      <c r="AE4" s="485"/>
      <c r="AF4" s="488">
        <v>8</v>
      </c>
      <c r="AG4" s="489"/>
      <c r="AH4" s="485">
        <v>9</v>
      </c>
      <c r="AI4" s="485"/>
      <c r="AJ4" s="488">
        <v>10</v>
      </c>
      <c r="AK4" s="489"/>
      <c r="AL4" s="485">
        <v>11</v>
      </c>
      <c r="AM4" s="485"/>
      <c r="AN4" s="488">
        <v>12</v>
      </c>
      <c r="AO4" s="489"/>
      <c r="AP4" s="485">
        <v>13</v>
      </c>
      <c r="AQ4" s="485"/>
      <c r="AR4" s="488">
        <v>14</v>
      </c>
      <c r="AS4" s="489"/>
      <c r="AT4" s="485">
        <v>15</v>
      </c>
      <c r="AU4" s="485"/>
      <c r="AV4" s="488">
        <v>16</v>
      </c>
      <c r="AW4" s="489"/>
      <c r="AX4" s="485">
        <v>17</v>
      </c>
      <c r="AY4" s="485"/>
      <c r="AZ4" s="488">
        <v>18</v>
      </c>
      <c r="BA4" s="489"/>
      <c r="BB4" s="485">
        <v>19</v>
      </c>
      <c r="BC4" s="485"/>
      <c r="BD4" s="488">
        <v>20</v>
      </c>
      <c r="BE4" s="489"/>
    </row>
    <row r="5" spans="2:66" s="100" customFormat="1" ht="21" customHeight="1" x14ac:dyDescent="0.2">
      <c r="B5" s="493" t="s">
        <v>2223</v>
      </c>
      <c r="C5" s="503"/>
      <c r="D5" s="503"/>
      <c r="E5" s="503"/>
      <c r="F5" s="503"/>
      <c r="G5" s="503"/>
      <c r="H5" s="503"/>
      <c r="I5" s="503"/>
      <c r="J5" s="503"/>
      <c r="K5" s="503"/>
      <c r="L5" s="503"/>
      <c r="M5" s="503"/>
      <c r="N5" s="503"/>
      <c r="O5" s="503"/>
      <c r="P5" s="503"/>
      <c r="Q5" s="82" t="s">
        <v>90</v>
      </c>
      <c r="R5" s="258"/>
      <c r="S5" s="254" t="s">
        <v>90</v>
      </c>
      <c r="T5" s="259"/>
      <c r="U5" s="257" t="s">
        <v>90</v>
      </c>
      <c r="V5" s="259"/>
      <c r="W5" s="257" t="s">
        <v>90</v>
      </c>
      <c r="X5" s="259"/>
      <c r="Y5" s="257" t="s">
        <v>90</v>
      </c>
      <c r="Z5" s="259"/>
      <c r="AA5" s="257" t="s">
        <v>90</v>
      </c>
      <c r="AB5" s="259"/>
      <c r="AC5" s="257" t="s">
        <v>90</v>
      </c>
      <c r="AD5" s="259"/>
      <c r="AE5" s="257" t="s">
        <v>90</v>
      </c>
      <c r="AF5" s="259"/>
      <c r="AG5" s="257" t="s">
        <v>90</v>
      </c>
      <c r="AH5" s="259"/>
      <c r="AI5" s="257" t="s">
        <v>90</v>
      </c>
      <c r="AJ5" s="259"/>
      <c r="AK5" s="257" t="s">
        <v>90</v>
      </c>
      <c r="AL5" s="259"/>
      <c r="AM5" s="257" t="s">
        <v>90</v>
      </c>
      <c r="AN5" s="259"/>
      <c r="AO5" s="257" t="s">
        <v>90</v>
      </c>
      <c r="AP5" s="259"/>
      <c r="AQ5" s="257" t="s">
        <v>90</v>
      </c>
      <c r="AR5" s="259"/>
      <c r="AS5" s="257" t="s">
        <v>90</v>
      </c>
      <c r="AT5" s="259"/>
      <c r="AU5" s="257" t="s">
        <v>90</v>
      </c>
      <c r="AV5" s="259"/>
      <c r="AW5" s="257" t="s">
        <v>90</v>
      </c>
      <c r="AX5" s="259"/>
      <c r="AY5" s="257" t="s">
        <v>90</v>
      </c>
      <c r="AZ5" s="259"/>
      <c r="BA5" s="257" t="s">
        <v>90</v>
      </c>
      <c r="BB5" s="259"/>
      <c r="BC5" s="257" t="s">
        <v>90</v>
      </c>
      <c r="BD5" s="259"/>
      <c r="BE5" s="257" t="s">
        <v>90</v>
      </c>
    </row>
    <row r="6" spans="2:66" ht="21" customHeight="1" x14ac:dyDescent="0.2">
      <c r="B6" s="504"/>
      <c r="C6" s="505"/>
      <c r="D6" s="505"/>
      <c r="E6" s="505"/>
      <c r="F6" s="505"/>
      <c r="G6" s="505"/>
      <c r="H6" s="505"/>
      <c r="I6" s="505"/>
      <c r="J6" s="505"/>
      <c r="K6" s="505"/>
      <c r="L6" s="505"/>
      <c r="M6" s="505"/>
      <c r="N6" s="505"/>
      <c r="O6" s="505"/>
      <c r="P6" s="505"/>
      <c r="Q6" s="83" t="s">
        <v>89</v>
      </c>
      <c r="R6" s="255"/>
      <c r="S6" s="196" t="s">
        <v>89</v>
      </c>
      <c r="T6" s="256"/>
      <c r="U6" s="197" t="s">
        <v>89</v>
      </c>
      <c r="V6" s="256"/>
      <c r="W6" s="197" t="s">
        <v>89</v>
      </c>
      <c r="X6" s="256"/>
      <c r="Y6" s="197" t="s">
        <v>89</v>
      </c>
      <c r="Z6" s="256"/>
      <c r="AA6" s="197" t="s">
        <v>89</v>
      </c>
      <c r="AB6" s="256"/>
      <c r="AC6" s="197" t="s">
        <v>89</v>
      </c>
      <c r="AD6" s="256"/>
      <c r="AE6" s="197" t="s">
        <v>89</v>
      </c>
      <c r="AF6" s="256"/>
      <c r="AG6" s="197" t="s">
        <v>89</v>
      </c>
      <c r="AH6" s="256"/>
      <c r="AI6" s="197" t="s">
        <v>89</v>
      </c>
      <c r="AJ6" s="256"/>
      <c r="AK6" s="197" t="s">
        <v>89</v>
      </c>
      <c r="AL6" s="256"/>
      <c r="AM6" s="197" t="s">
        <v>89</v>
      </c>
      <c r="AN6" s="256"/>
      <c r="AO6" s="197" t="s">
        <v>89</v>
      </c>
      <c r="AP6" s="256"/>
      <c r="AQ6" s="197" t="s">
        <v>89</v>
      </c>
      <c r="AR6" s="256"/>
      <c r="AS6" s="197" t="s">
        <v>89</v>
      </c>
      <c r="AT6" s="256"/>
      <c r="AU6" s="197" t="s">
        <v>89</v>
      </c>
      <c r="AV6" s="256"/>
      <c r="AW6" s="197" t="s">
        <v>89</v>
      </c>
      <c r="AX6" s="256"/>
      <c r="AY6" s="197" t="s">
        <v>89</v>
      </c>
      <c r="AZ6" s="256"/>
      <c r="BA6" s="197" t="s">
        <v>89</v>
      </c>
      <c r="BB6" s="256"/>
      <c r="BC6" s="197" t="s">
        <v>89</v>
      </c>
      <c r="BD6" s="256"/>
      <c r="BE6" s="197" t="s">
        <v>89</v>
      </c>
    </row>
    <row r="7" spans="2:66" ht="70" customHeight="1" x14ac:dyDescent="0.2">
      <c r="B7" s="500" t="s">
        <v>2242</v>
      </c>
      <c r="C7" s="501"/>
      <c r="D7" s="501"/>
      <c r="E7" s="501"/>
      <c r="F7" s="501"/>
      <c r="G7" s="501"/>
      <c r="H7" s="501"/>
      <c r="I7" s="501"/>
      <c r="J7" s="501"/>
      <c r="K7" s="501"/>
      <c r="L7" s="501"/>
      <c r="M7" s="501"/>
      <c r="N7" s="501"/>
      <c r="O7" s="501"/>
      <c r="P7" s="501"/>
      <c r="Q7" s="502"/>
      <c r="R7" s="413"/>
      <c r="S7" s="414"/>
      <c r="T7" s="415"/>
      <c r="U7" s="490"/>
      <c r="V7" s="414"/>
      <c r="W7" s="414"/>
      <c r="X7" s="415"/>
      <c r="Y7" s="490"/>
      <c r="Z7" s="414"/>
      <c r="AA7" s="414"/>
      <c r="AB7" s="415"/>
      <c r="AC7" s="490"/>
      <c r="AD7" s="414"/>
      <c r="AE7" s="414"/>
      <c r="AF7" s="415"/>
      <c r="AG7" s="490"/>
      <c r="AH7" s="414"/>
      <c r="AI7" s="414"/>
      <c r="AJ7" s="415"/>
      <c r="AK7" s="490"/>
      <c r="AL7" s="414"/>
      <c r="AM7" s="414"/>
      <c r="AN7" s="415"/>
      <c r="AO7" s="490"/>
      <c r="AP7" s="414"/>
      <c r="AQ7" s="414"/>
      <c r="AR7" s="415"/>
      <c r="AS7" s="490"/>
      <c r="AT7" s="414"/>
      <c r="AU7" s="414"/>
      <c r="AV7" s="415"/>
      <c r="AW7" s="490"/>
      <c r="AX7" s="414"/>
      <c r="AY7" s="414"/>
      <c r="AZ7" s="415"/>
      <c r="BA7" s="490"/>
      <c r="BB7" s="414"/>
      <c r="BC7" s="414"/>
      <c r="BD7" s="415"/>
      <c r="BE7" s="490"/>
    </row>
    <row r="8" spans="2:66" ht="35.25" customHeight="1" x14ac:dyDescent="0.2">
      <c r="B8" s="493" t="s">
        <v>2224</v>
      </c>
      <c r="C8" s="503"/>
      <c r="D8" s="503"/>
      <c r="E8" s="503"/>
      <c r="F8" s="503"/>
      <c r="G8" s="503"/>
      <c r="H8" s="503"/>
      <c r="I8" s="503"/>
      <c r="J8" s="503"/>
      <c r="K8" s="506"/>
      <c r="L8" s="506"/>
      <c r="M8" s="506"/>
      <c r="N8" s="506"/>
      <c r="O8" s="506"/>
      <c r="P8" s="507"/>
      <c r="Q8" s="82" t="s">
        <v>37</v>
      </c>
      <c r="R8" s="419" t="s">
        <v>144</v>
      </c>
      <c r="S8" s="420"/>
      <c r="T8" s="417" t="s">
        <v>144</v>
      </c>
      <c r="U8" s="418"/>
      <c r="V8" s="420" t="s">
        <v>144</v>
      </c>
      <c r="W8" s="420"/>
      <c r="X8" s="417" t="s">
        <v>144</v>
      </c>
      <c r="Y8" s="418"/>
      <c r="Z8" s="420" t="s">
        <v>144</v>
      </c>
      <c r="AA8" s="420"/>
      <c r="AB8" s="417" t="s">
        <v>144</v>
      </c>
      <c r="AC8" s="418"/>
      <c r="AD8" s="420" t="s">
        <v>144</v>
      </c>
      <c r="AE8" s="420"/>
      <c r="AF8" s="417" t="s">
        <v>144</v>
      </c>
      <c r="AG8" s="418"/>
      <c r="AH8" s="420" t="s">
        <v>144</v>
      </c>
      <c r="AI8" s="420"/>
      <c r="AJ8" s="417" t="s">
        <v>144</v>
      </c>
      <c r="AK8" s="418"/>
      <c r="AL8" s="420" t="s">
        <v>144</v>
      </c>
      <c r="AM8" s="420"/>
      <c r="AN8" s="417" t="s">
        <v>144</v>
      </c>
      <c r="AO8" s="418"/>
      <c r="AP8" s="420" t="s">
        <v>144</v>
      </c>
      <c r="AQ8" s="420"/>
      <c r="AR8" s="417" t="s">
        <v>144</v>
      </c>
      <c r="AS8" s="418"/>
      <c r="AT8" s="420" t="s">
        <v>144</v>
      </c>
      <c r="AU8" s="420"/>
      <c r="AV8" s="417" t="s">
        <v>144</v>
      </c>
      <c r="AW8" s="418"/>
      <c r="AX8" s="420" t="s">
        <v>144</v>
      </c>
      <c r="AY8" s="420"/>
      <c r="AZ8" s="417" t="s">
        <v>144</v>
      </c>
      <c r="BA8" s="418"/>
      <c r="BB8" s="420" t="s">
        <v>144</v>
      </c>
      <c r="BC8" s="420"/>
      <c r="BD8" s="417" t="s">
        <v>144</v>
      </c>
      <c r="BE8" s="418"/>
    </row>
    <row r="9" spans="2:66" ht="35.25" customHeight="1" x14ac:dyDescent="0.2">
      <c r="B9" s="508"/>
      <c r="C9" s="509"/>
      <c r="D9" s="509"/>
      <c r="E9" s="509"/>
      <c r="F9" s="509"/>
      <c r="G9" s="509"/>
      <c r="H9" s="509"/>
      <c r="I9" s="509"/>
      <c r="J9" s="509"/>
      <c r="K9" s="509"/>
      <c r="L9" s="509"/>
      <c r="M9" s="509"/>
      <c r="N9" s="509"/>
      <c r="O9" s="509"/>
      <c r="P9" s="510"/>
      <c r="Q9" s="83" t="s">
        <v>38</v>
      </c>
      <c r="R9" s="395" t="s">
        <v>144</v>
      </c>
      <c r="S9" s="396"/>
      <c r="T9" s="397" t="s">
        <v>144</v>
      </c>
      <c r="U9" s="398"/>
      <c r="V9" s="396" t="s">
        <v>144</v>
      </c>
      <c r="W9" s="396"/>
      <c r="X9" s="397" t="s">
        <v>144</v>
      </c>
      <c r="Y9" s="398"/>
      <c r="Z9" s="396" t="s">
        <v>144</v>
      </c>
      <c r="AA9" s="396"/>
      <c r="AB9" s="397" t="s">
        <v>144</v>
      </c>
      <c r="AC9" s="398"/>
      <c r="AD9" s="396" t="s">
        <v>144</v>
      </c>
      <c r="AE9" s="396"/>
      <c r="AF9" s="397" t="s">
        <v>144</v>
      </c>
      <c r="AG9" s="398"/>
      <c r="AH9" s="396" t="s">
        <v>144</v>
      </c>
      <c r="AI9" s="396"/>
      <c r="AJ9" s="397" t="s">
        <v>144</v>
      </c>
      <c r="AK9" s="398"/>
      <c r="AL9" s="396" t="s">
        <v>144</v>
      </c>
      <c r="AM9" s="396"/>
      <c r="AN9" s="397" t="s">
        <v>144</v>
      </c>
      <c r="AO9" s="398"/>
      <c r="AP9" s="396" t="s">
        <v>144</v>
      </c>
      <c r="AQ9" s="396"/>
      <c r="AR9" s="397" t="s">
        <v>144</v>
      </c>
      <c r="AS9" s="398"/>
      <c r="AT9" s="396" t="s">
        <v>144</v>
      </c>
      <c r="AU9" s="396"/>
      <c r="AV9" s="397" t="s">
        <v>144</v>
      </c>
      <c r="AW9" s="398"/>
      <c r="AX9" s="396" t="s">
        <v>144</v>
      </c>
      <c r="AY9" s="396"/>
      <c r="AZ9" s="397" t="s">
        <v>144</v>
      </c>
      <c r="BA9" s="398"/>
      <c r="BB9" s="396" t="s">
        <v>144</v>
      </c>
      <c r="BC9" s="396"/>
      <c r="BD9" s="397" t="s">
        <v>144</v>
      </c>
      <c r="BE9" s="398"/>
    </row>
    <row r="10" spans="2:66" s="100" customFormat="1" ht="21" customHeight="1" x14ac:dyDescent="0.2">
      <c r="B10" s="493" t="s">
        <v>2225</v>
      </c>
      <c r="C10" s="503"/>
      <c r="D10" s="503"/>
      <c r="E10" s="503"/>
      <c r="F10" s="503"/>
      <c r="G10" s="503"/>
      <c r="H10" s="503"/>
      <c r="I10" s="503"/>
      <c r="J10" s="503"/>
      <c r="K10" s="503"/>
      <c r="L10" s="503"/>
      <c r="M10" s="503"/>
      <c r="N10" s="503"/>
      <c r="O10" s="503"/>
      <c r="P10" s="503"/>
      <c r="Q10" s="82" t="s">
        <v>90</v>
      </c>
      <c r="R10" s="142"/>
      <c r="S10" s="188" t="s">
        <v>90</v>
      </c>
      <c r="T10" s="144"/>
      <c r="U10" s="194" t="s">
        <v>90</v>
      </c>
      <c r="V10" s="144"/>
      <c r="W10" s="194" t="s">
        <v>90</v>
      </c>
      <c r="X10" s="144"/>
      <c r="Y10" s="194" t="s">
        <v>90</v>
      </c>
      <c r="Z10" s="144"/>
      <c r="AA10" s="194" t="s">
        <v>90</v>
      </c>
      <c r="AB10" s="144"/>
      <c r="AC10" s="194" t="s">
        <v>90</v>
      </c>
      <c r="AD10" s="144"/>
      <c r="AE10" s="194" t="s">
        <v>90</v>
      </c>
      <c r="AF10" s="144"/>
      <c r="AG10" s="194" t="s">
        <v>90</v>
      </c>
      <c r="AH10" s="144"/>
      <c r="AI10" s="194" t="s">
        <v>90</v>
      </c>
      <c r="AJ10" s="144"/>
      <c r="AK10" s="194" t="s">
        <v>90</v>
      </c>
      <c r="AL10" s="144"/>
      <c r="AM10" s="194" t="s">
        <v>90</v>
      </c>
      <c r="AN10" s="144"/>
      <c r="AO10" s="194" t="s">
        <v>90</v>
      </c>
      <c r="AP10" s="144"/>
      <c r="AQ10" s="194" t="s">
        <v>90</v>
      </c>
      <c r="AR10" s="144"/>
      <c r="AS10" s="194" t="s">
        <v>90</v>
      </c>
      <c r="AT10" s="144"/>
      <c r="AU10" s="194" t="s">
        <v>90</v>
      </c>
      <c r="AV10" s="144"/>
      <c r="AW10" s="194" t="s">
        <v>90</v>
      </c>
      <c r="AX10" s="144"/>
      <c r="AY10" s="194" t="s">
        <v>90</v>
      </c>
      <c r="AZ10" s="144"/>
      <c r="BA10" s="194" t="s">
        <v>90</v>
      </c>
      <c r="BB10" s="144"/>
      <c r="BC10" s="194" t="s">
        <v>90</v>
      </c>
      <c r="BD10" s="144"/>
      <c r="BE10" s="194" t="s">
        <v>90</v>
      </c>
    </row>
    <row r="11" spans="2:66" s="100" customFormat="1" ht="21" customHeight="1" x14ac:dyDescent="0.2">
      <c r="B11" s="504"/>
      <c r="C11" s="505"/>
      <c r="D11" s="505"/>
      <c r="E11" s="505"/>
      <c r="F11" s="505"/>
      <c r="G11" s="505"/>
      <c r="H11" s="505"/>
      <c r="I11" s="505"/>
      <c r="J11" s="505"/>
      <c r="K11" s="505"/>
      <c r="L11" s="505"/>
      <c r="M11" s="505"/>
      <c r="N11" s="505"/>
      <c r="O11" s="505"/>
      <c r="P11" s="505"/>
      <c r="Q11" s="83" t="s">
        <v>89</v>
      </c>
      <c r="R11" s="143"/>
      <c r="S11" s="193" t="s">
        <v>89</v>
      </c>
      <c r="T11" s="145"/>
      <c r="U11" s="195" t="s">
        <v>89</v>
      </c>
      <c r="V11" s="145"/>
      <c r="W11" s="195" t="s">
        <v>89</v>
      </c>
      <c r="X11" s="145"/>
      <c r="Y11" s="195" t="s">
        <v>89</v>
      </c>
      <c r="Z11" s="145"/>
      <c r="AA11" s="195" t="s">
        <v>89</v>
      </c>
      <c r="AB11" s="145"/>
      <c r="AC11" s="195" t="s">
        <v>89</v>
      </c>
      <c r="AD11" s="145"/>
      <c r="AE11" s="195" t="s">
        <v>89</v>
      </c>
      <c r="AF11" s="145"/>
      <c r="AG11" s="195" t="s">
        <v>89</v>
      </c>
      <c r="AH11" s="145"/>
      <c r="AI11" s="195" t="s">
        <v>89</v>
      </c>
      <c r="AJ11" s="145"/>
      <c r="AK11" s="195" t="s">
        <v>89</v>
      </c>
      <c r="AL11" s="145"/>
      <c r="AM11" s="195" t="s">
        <v>89</v>
      </c>
      <c r="AN11" s="145"/>
      <c r="AO11" s="195" t="s">
        <v>89</v>
      </c>
      <c r="AP11" s="145"/>
      <c r="AQ11" s="195" t="s">
        <v>89</v>
      </c>
      <c r="AR11" s="145"/>
      <c r="AS11" s="195" t="s">
        <v>89</v>
      </c>
      <c r="AT11" s="145"/>
      <c r="AU11" s="195" t="s">
        <v>89</v>
      </c>
      <c r="AV11" s="145"/>
      <c r="AW11" s="195" t="s">
        <v>89</v>
      </c>
      <c r="AX11" s="145"/>
      <c r="AY11" s="195" t="s">
        <v>89</v>
      </c>
      <c r="AZ11" s="145"/>
      <c r="BA11" s="195" t="s">
        <v>89</v>
      </c>
      <c r="BB11" s="145"/>
      <c r="BC11" s="195" t="s">
        <v>89</v>
      </c>
      <c r="BD11" s="145"/>
      <c r="BE11" s="195" t="s">
        <v>89</v>
      </c>
    </row>
    <row r="12" spans="2:66" ht="44.25" customHeight="1" x14ac:dyDescent="0.2">
      <c r="B12" s="500" t="s">
        <v>2226</v>
      </c>
      <c r="C12" s="501"/>
      <c r="D12" s="501"/>
      <c r="E12" s="501"/>
      <c r="F12" s="501"/>
      <c r="G12" s="501"/>
      <c r="H12" s="501"/>
      <c r="I12" s="501"/>
      <c r="J12" s="501"/>
      <c r="K12" s="501"/>
      <c r="L12" s="501"/>
      <c r="M12" s="501"/>
      <c r="N12" s="501"/>
      <c r="O12" s="501"/>
      <c r="P12" s="501"/>
      <c r="Q12" s="502"/>
      <c r="R12" s="141"/>
      <c r="S12" s="189" t="s">
        <v>0</v>
      </c>
      <c r="T12" s="140"/>
      <c r="U12" s="190" t="s">
        <v>0</v>
      </c>
      <c r="V12" s="140"/>
      <c r="W12" s="190" t="s">
        <v>0</v>
      </c>
      <c r="X12" s="140"/>
      <c r="Y12" s="190" t="s">
        <v>0</v>
      </c>
      <c r="Z12" s="140"/>
      <c r="AA12" s="190" t="s">
        <v>0</v>
      </c>
      <c r="AB12" s="140"/>
      <c r="AC12" s="190" t="s">
        <v>0</v>
      </c>
      <c r="AD12" s="140"/>
      <c r="AE12" s="190" t="s">
        <v>0</v>
      </c>
      <c r="AF12" s="140"/>
      <c r="AG12" s="190" t="s">
        <v>0</v>
      </c>
      <c r="AH12" s="140"/>
      <c r="AI12" s="190" t="s">
        <v>0</v>
      </c>
      <c r="AJ12" s="140"/>
      <c r="AK12" s="190" t="s">
        <v>0</v>
      </c>
      <c r="AL12" s="140"/>
      <c r="AM12" s="190" t="s">
        <v>0</v>
      </c>
      <c r="AN12" s="140"/>
      <c r="AO12" s="190" t="s">
        <v>0</v>
      </c>
      <c r="AP12" s="140"/>
      <c r="AQ12" s="190" t="s">
        <v>0</v>
      </c>
      <c r="AR12" s="140"/>
      <c r="AS12" s="190" t="s">
        <v>0</v>
      </c>
      <c r="AT12" s="140"/>
      <c r="AU12" s="190" t="s">
        <v>0</v>
      </c>
      <c r="AV12" s="140"/>
      <c r="AW12" s="190" t="s">
        <v>0</v>
      </c>
      <c r="AX12" s="140"/>
      <c r="AY12" s="190" t="s">
        <v>0</v>
      </c>
      <c r="AZ12" s="140"/>
      <c r="BA12" s="190" t="s">
        <v>0</v>
      </c>
      <c r="BB12" s="140"/>
      <c r="BC12" s="190" t="s">
        <v>0</v>
      </c>
      <c r="BD12" s="140"/>
      <c r="BE12" s="190" t="s">
        <v>0</v>
      </c>
    </row>
    <row r="13" spans="2:66" ht="36" customHeight="1" x14ac:dyDescent="0.2">
      <c r="B13" s="500" t="s">
        <v>2227</v>
      </c>
      <c r="C13" s="501"/>
      <c r="D13" s="501"/>
      <c r="E13" s="501"/>
      <c r="F13" s="501"/>
      <c r="G13" s="501"/>
      <c r="H13" s="501"/>
      <c r="I13" s="501"/>
      <c r="J13" s="501"/>
      <c r="K13" s="501"/>
      <c r="L13" s="501"/>
      <c r="M13" s="501"/>
      <c r="N13" s="501"/>
      <c r="O13" s="501"/>
      <c r="P13" s="48"/>
      <c r="Q13" s="49"/>
      <c r="R13" s="184"/>
      <c r="S13" s="189" t="s">
        <v>2144</v>
      </c>
      <c r="T13" s="185"/>
      <c r="U13" s="190" t="s">
        <v>2144</v>
      </c>
      <c r="V13" s="185"/>
      <c r="W13" s="190" t="s">
        <v>2142</v>
      </c>
      <c r="X13" s="185"/>
      <c r="Y13" s="190" t="s">
        <v>2142</v>
      </c>
      <c r="Z13" s="185"/>
      <c r="AA13" s="190" t="s">
        <v>2142</v>
      </c>
      <c r="AB13" s="185"/>
      <c r="AC13" s="190" t="s">
        <v>2142</v>
      </c>
      <c r="AD13" s="185"/>
      <c r="AE13" s="190" t="s">
        <v>2142</v>
      </c>
      <c r="AF13" s="185"/>
      <c r="AG13" s="190" t="s">
        <v>2142</v>
      </c>
      <c r="AH13" s="185"/>
      <c r="AI13" s="190" t="s">
        <v>2142</v>
      </c>
      <c r="AJ13" s="185"/>
      <c r="AK13" s="190" t="s">
        <v>2142</v>
      </c>
      <c r="AL13" s="185"/>
      <c r="AM13" s="190" t="s">
        <v>2142</v>
      </c>
      <c r="AN13" s="185"/>
      <c r="AO13" s="190" t="s">
        <v>2142</v>
      </c>
      <c r="AP13" s="185"/>
      <c r="AQ13" s="190" t="s">
        <v>2142</v>
      </c>
      <c r="AR13" s="185"/>
      <c r="AS13" s="190" t="s">
        <v>2142</v>
      </c>
      <c r="AT13" s="185"/>
      <c r="AU13" s="190" t="s">
        <v>2142</v>
      </c>
      <c r="AV13" s="185"/>
      <c r="AW13" s="190" t="s">
        <v>2142</v>
      </c>
      <c r="AX13" s="185"/>
      <c r="AY13" s="190" t="s">
        <v>2142</v>
      </c>
      <c r="AZ13" s="185"/>
      <c r="BA13" s="190" t="s">
        <v>2142</v>
      </c>
      <c r="BB13" s="185"/>
      <c r="BC13" s="190" t="s">
        <v>2142</v>
      </c>
      <c r="BD13" s="185"/>
      <c r="BE13" s="190" t="s">
        <v>2142</v>
      </c>
    </row>
    <row r="14" spans="2:66" ht="18" customHeight="1" x14ac:dyDescent="0.2">
      <c r="B14" s="493" t="s">
        <v>15</v>
      </c>
      <c r="C14" s="503"/>
      <c r="D14" s="503"/>
      <c r="E14" s="503"/>
      <c r="F14" s="503"/>
      <c r="G14" s="503"/>
      <c r="H14" s="101"/>
      <c r="I14" s="101"/>
      <c r="J14" s="50"/>
      <c r="K14" s="50"/>
      <c r="L14" s="50"/>
      <c r="M14" s="50"/>
      <c r="N14" s="50"/>
      <c r="O14" s="50"/>
      <c r="P14" s="51"/>
      <c r="Q14" s="52"/>
      <c r="R14" s="379" t="s">
        <v>2145</v>
      </c>
      <c r="S14" s="380"/>
      <c r="T14" s="380" t="s">
        <v>2145</v>
      </c>
      <c r="U14" s="380"/>
      <c r="V14" s="380" t="s">
        <v>2145</v>
      </c>
      <c r="W14" s="380"/>
      <c r="X14" s="380" t="s">
        <v>2145</v>
      </c>
      <c r="Y14" s="380"/>
      <c r="Z14" s="380" t="s">
        <v>2145</v>
      </c>
      <c r="AA14" s="380"/>
      <c r="AB14" s="380" t="s">
        <v>2145</v>
      </c>
      <c r="AC14" s="380"/>
      <c r="AD14" s="380" t="s">
        <v>2145</v>
      </c>
      <c r="AE14" s="380"/>
      <c r="AF14" s="380" t="s">
        <v>2145</v>
      </c>
      <c r="AG14" s="380"/>
      <c r="AH14" s="380" t="s">
        <v>2145</v>
      </c>
      <c r="AI14" s="380"/>
      <c r="AJ14" s="380" t="s">
        <v>2145</v>
      </c>
      <c r="AK14" s="380"/>
      <c r="AL14" s="380" t="s">
        <v>2145</v>
      </c>
      <c r="AM14" s="380"/>
      <c r="AN14" s="380" t="s">
        <v>2145</v>
      </c>
      <c r="AO14" s="380"/>
      <c r="AP14" s="380" t="s">
        <v>2145</v>
      </c>
      <c r="AQ14" s="380"/>
      <c r="AR14" s="380" t="s">
        <v>2145</v>
      </c>
      <c r="AS14" s="380"/>
      <c r="AT14" s="380" t="s">
        <v>2145</v>
      </c>
      <c r="AU14" s="380"/>
      <c r="AV14" s="380" t="s">
        <v>2145</v>
      </c>
      <c r="AW14" s="380"/>
      <c r="AX14" s="380" t="s">
        <v>2145</v>
      </c>
      <c r="AY14" s="380"/>
      <c r="AZ14" s="380" t="s">
        <v>2145</v>
      </c>
      <c r="BA14" s="380"/>
      <c r="BB14" s="380" t="s">
        <v>2145</v>
      </c>
      <c r="BC14" s="380"/>
      <c r="BD14" s="380" t="s">
        <v>2145</v>
      </c>
      <c r="BE14" s="380"/>
    </row>
    <row r="15" spans="2:66" ht="18" customHeight="1" x14ac:dyDescent="0.2">
      <c r="B15" s="26"/>
      <c r="C15" s="19" t="s">
        <v>14</v>
      </c>
      <c r="D15" s="19"/>
      <c r="F15" s="71"/>
      <c r="H15" s="19" t="s">
        <v>18</v>
      </c>
      <c r="J15" s="19"/>
      <c r="K15" s="69"/>
      <c r="L15" s="19"/>
      <c r="M15" s="19"/>
      <c r="N15" s="19"/>
      <c r="O15" s="19"/>
      <c r="P15" s="19"/>
      <c r="Q15" s="21"/>
      <c r="R15" s="486" t="s">
        <v>144</v>
      </c>
      <c r="S15" s="482"/>
      <c r="T15" s="482" t="s">
        <v>144</v>
      </c>
      <c r="U15" s="482"/>
      <c r="V15" s="482" t="s">
        <v>144</v>
      </c>
      <c r="W15" s="482"/>
      <c r="X15" s="482" t="s">
        <v>144</v>
      </c>
      <c r="Y15" s="482"/>
      <c r="Z15" s="482" t="s">
        <v>144</v>
      </c>
      <c r="AA15" s="482"/>
      <c r="AB15" s="482" t="s">
        <v>144</v>
      </c>
      <c r="AC15" s="482"/>
      <c r="AD15" s="482" t="s">
        <v>144</v>
      </c>
      <c r="AE15" s="482"/>
      <c r="AF15" s="482" t="s">
        <v>144</v>
      </c>
      <c r="AG15" s="482"/>
      <c r="AH15" s="482" t="s">
        <v>144</v>
      </c>
      <c r="AI15" s="482"/>
      <c r="AJ15" s="482" t="s">
        <v>144</v>
      </c>
      <c r="AK15" s="482"/>
      <c r="AL15" s="482" t="s">
        <v>144</v>
      </c>
      <c r="AM15" s="482"/>
      <c r="AN15" s="482" t="s">
        <v>144</v>
      </c>
      <c r="AO15" s="482"/>
      <c r="AP15" s="482" t="s">
        <v>144</v>
      </c>
      <c r="AQ15" s="482"/>
      <c r="AR15" s="482" t="s">
        <v>144</v>
      </c>
      <c r="AS15" s="482"/>
      <c r="AT15" s="482" t="s">
        <v>144</v>
      </c>
      <c r="AU15" s="482"/>
      <c r="AV15" s="482" t="s">
        <v>144</v>
      </c>
      <c r="AW15" s="482"/>
      <c r="AX15" s="482" t="s">
        <v>144</v>
      </c>
      <c r="AY15" s="482"/>
      <c r="AZ15" s="482" t="s">
        <v>144</v>
      </c>
      <c r="BA15" s="482"/>
      <c r="BB15" s="482" t="s">
        <v>144</v>
      </c>
      <c r="BC15" s="482"/>
      <c r="BD15" s="482" t="s">
        <v>144</v>
      </c>
      <c r="BE15" s="482"/>
      <c r="BF15" s="11"/>
      <c r="BG15" s="11"/>
      <c r="BH15" s="11"/>
      <c r="BI15" s="11"/>
      <c r="BJ15" s="11"/>
      <c r="BK15" s="11"/>
      <c r="BL15" s="11"/>
      <c r="BM15" s="11"/>
      <c r="BN15" s="11"/>
    </row>
    <row r="16" spans="2:66" ht="18" customHeight="1" x14ac:dyDescent="0.2">
      <c r="B16" s="20"/>
      <c r="C16" s="19" t="s">
        <v>19</v>
      </c>
      <c r="D16" s="19"/>
      <c r="E16" s="100"/>
      <c r="F16" s="19"/>
      <c r="G16" s="100"/>
      <c r="H16" s="19" t="s">
        <v>20</v>
      </c>
      <c r="I16" s="100"/>
      <c r="J16" s="19"/>
      <c r="K16" s="75"/>
      <c r="L16" s="19"/>
      <c r="M16" s="19"/>
      <c r="N16" s="19"/>
      <c r="O16" s="19"/>
      <c r="P16" s="75"/>
      <c r="Q16" s="21"/>
      <c r="R16" s="487"/>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11"/>
      <c r="BG16" s="11"/>
      <c r="BH16" s="11"/>
      <c r="BI16" s="11"/>
      <c r="BJ16" s="11"/>
      <c r="BK16" s="11"/>
      <c r="BL16" s="11"/>
      <c r="BM16" s="11"/>
      <c r="BN16" s="11"/>
    </row>
    <row r="17" spans="2:66" ht="19" customHeight="1" x14ac:dyDescent="0.2">
      <c r="B17" s="54" t="s">
        <v>21</v>
      </c>
      <c r="C17" s="53"/>
      <c r="D17" s="53"/>
      <c r="E17" s="53"/>
      <c r="F17" s="53"/>
      <c r="G17" s="53"/>
      <c r="H17" s="53"/>
      <c r="I17" s="53"/>
      <c r="J17" s="53"/>
      <c r="K17" s="53"/>
      <c r="L17" s="53"/>
      <c r="M17" s="53"/>
      <c r="N17" s="53"/>
      <c r="O17" s="53"/>
      <c r="P17" s="56"/>
      <c r="Q17" s="57"/>
      <c r="R17" s="379" t="s">
        <v>2146</v>
      </c>
      <c r="S17" s="380"/>
      <c r="T17" s="380" t="s">
        <v>2146</v>
      </c>
      <c r="U17" s="380"/>
      <c r="V17" s="380" t="s">
        <v>2146</v>
      </c>
      <c r="W17" s="380"/>
      <c r="X17" s="380" t="s">
        <v>2146</v>
      </c>
      <c r="Y17" s="380"/>
      <c r="Z17" s="380" t="s">
        <v>2146</v>
      </c>
      <c r="AA17" s="380"/>
      <c r="AB17" s="380" t="s">
        <v>2146</v>
      </c>
      <c r="AC17" s="380"/>
      <c r="AD17" s="380" t="s">
        <v>2146</v>
      </c>
      <c r="AE17" s="380"/>
      <c r="AF17" s="380" t="s">
        <v>2146</v>
      </c>
      <c r="AG17" s="380"/>
      <c r="AH17" s="380" t="s">
        <v>2146</v>
      </c>
      <c r="AI17" s="380"/>
      <c r="AJ17" s="380" t="s">
        <v>2146</v>
      </c>
      <c r="AK17" s="380"/>
      <c r="AL17" s="380" t="s">
        <v>2146</v>
      </c>
      <c r="AM17" s="380"/>
      <c r="AN17" s="380" t="s">
        <v>2146</v>
      </c>
      <c r="AO17" s="380"/>
      <c r="AP17" s="380" t="s">
        <v>2146</v>
      </c>
      <c r="AQ17" s="380"/>
      <c r="AR17" s="380" t="s">
        <v>2146</v>
      </c>
      <c r="AS17" s="380"/>
      <c r="AT17" s="380" t="s">
        <v>2146</v>
      </c>
      <c r="AU17" s="380"/>
      <c r="AV17" s="380" t="s">
        <v>2146</v>
      </c>
      <c r="AW17" s="380"/>
      <c r="AX17" s="380" t="s">
        <v>2146</v>
      </c>
      <c r="AY17" s="380"/>
      <c r="AZ17" s="380" t="s">
        <v>2146</v>
      </c>
      <c r="BA17" s="380"/>
      <c r="BB17" s="380" t="s">
        <v>2146</v>
      </c>
      <c r="BC17" s="380"/>
      <c r="BD17" s="380" t="s">
        <v>2146</v>
      </c>
      <c r="BE17" s="380"/>
      <c r="BF17" s="11"/>
      <c r="BG17" s="11"/>
      <c r="BH17" s="11"/>
      <c r="BI17" s="11"/>
      <c r="BJ17" s="11"/>
      <c r="BK17" s="11"/>
      <c r="BL17" s="11"/>
      <c r="BM17" s="11"/>
      <c r="BN17" s="11"/>
    </row>
    <row r="18" spans="2:66" ht="19" customHeight="1" x14ac:dyDescent="0.2">
      <c r="B18" s="20"/>
      <c r="C18" s="19" t="s">
        <v>13</v>
      </c>
      <c r="D18" s="19"/>
      <c r="E18" s="30"/>
      <c r="F18" s="19"/>
      <c r="G18" s="19" t="s">
        <v>12</v>
      </c>
      <c r="H18" s="19"/>
      <c r="I18" s="19"/>
      <c r="J18" s="19"/>
      <c r="K18" s="19"/>
      <c r="L18" s="19"/>
      <c r="M18" s="19"/>
      <c r="N18" s="19"/>
      <c r="O18" s="19"/>
      <c r="P18" s="19"/>
      <c r="Q18" s="21"/>
      <c r="R18" s="373" t="s">
        <v>144</v>
      </c>
      <c r="S18" s="374"/>
      <c r="T18" s="374" t="s">
        <v>144</v>
      </c>
      <c r="U18" s="374"/>
      <c r="V18" s="374" t="s">
        <v>144</v>
      </c>
      <c r="W18" s="374"/>
      <c r="X18" s="374" t="s">
        <v>144</v>
      </c>
      <c r="Y18" s="374"/>
      <c r="Z18" s="374" t="s">
        <v>144</v>
      </c>
      <c r="AA18" s="374"/>
      <c r="AB18" s="374" t="s">
        <v>144</v>
      </c>
      <c r="AC18" s="374"/>
      <c r="AD18" s="374" t="s">
        <v>144</v>
      </c>
      <c r="AE18" s="374"/>
      <c r="AF18" s="374" t="s">
        <v>144</v>
      </c>
      <c r="AG18" s="374"/>
      <c r="AH18" s="374" t="s">
        <v>144</v>
      </c>
      <c r="AI18" s="374"/>
      <c r="AJ18" s="374" t="s">
        <v>144</v>
      </c>
      <c r="AK18" s="374"/>
      <c r="AL18" s="374" t="s">
        <v>144</v>
      </c>
      <c r="AM18" s="374"/>
      <c r="AN18" s="374" t="s">
        <v>144</v>
      </c>
      <c r="AO18" s="374"/>
      <c r="AP18" s="374" t="s">
        <v>144</v>
      </c>
      <c r="AQ18" s="374"/>
      <c r="AR18" s="374" t="s">
        <v>144</v>
      </c>
      <c r="AS18" s="374"/>
      <c r="AT18" s="374" t="s">
        <v>144</v>
      </c>
      <c r="AU18" s="374"/>
      <c r="AV18" s="374" t="s">
        <v>144</v>
      </c>
      <c r="AW18" s="374"/>
      <c r="AX18" s="374" t="s">
        <v>144</v>
      </c>
      <c r="AY18" s="374"/>
      <c r="AZ18" s="374" t="s">
        <v>144</v>
      </c>
      <c r="BA18" s="374"/>
      <c r="BB18" s="374" t="s">
        <v>144</v>
      </c>
      <c r="BC18" s="374"/>
      <c r="BD18" s="374" t="s">
        <v>144</v>
      </c>
      <c r="BE18" s="374"/>
      <c r="BF18" s="11"/>
      <c r="BG18" s="11"/>
      <c r="BH18" s="11"/>
      <c r="BI18" s="11"/>
      <c r="BJ18" s="11"/>
      <c r="BK18" s="11"/>
      <c r="BL18" s="11"/>
      <c r="BM18" s="11"/>
      <c r="BN18" s="11"/>
    </row>
    <row r="19" spans="2:66" ht="19" customHeight="1" x14ac:dyDescent="0.2">
      <c r="B19" s="16"/>
      <c r="C19" s="14" t="s">
        <v>11</v>
      </c>
      <c r="D19" s="14"/>
      <c r="E19" s="14"/>
      <c r="F19" s="15"/>
      <c r="G19" s="14" t="s">
        <v>10</v>
      </c>
      <c r="H19" s="14"/>
      <c r="I19" s="14"/>
      <c r="J19" s="14"/>
      <c r="K19" s="14"/>
      <c r="L19" s="14"/>
      <c r="M19" s="15"/>
      <c r="N19" s="14" t="s">
        <v>9</v>
      </c>
      <c r="O19" s="14"/>
      <c r="P19" s="14"/>
      <c r="Q19" s="12"/>
      <c r="R19" s="375"/>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11"/>
      <c r="BG19" s="11"/>
      <c r="BH19" s="11"/>
      <c r="BI19" s="11"/>
      <c r="BJ19" s="11"/>
      <c r="BK19" s="11"/>
      <c r="BL19" s="11"/>
      <c r="BM19" s="11"/>
      <c r="BN19" s="11"/>
    </row>
    <row r="20" spans="2:66" ht="18" customHeight="1" x14ac:dyDescent="0.2">
      <c r="B20" s="54" t="s">
        <v>2228</v>
      </c>
      <c r="C20" s="50"/>
      <c r="D20" s="50"/>
      <c r="E20" s="50"/>
      <c r="F20" s="50"/>
      <c r="G20" s="50"/>
      <c r="H20" s="50"/>
      <c r="I20" s="53"/>
      <c r="J20" s="53"/>
      <c r="K20" s="56"/>
      <c r="L20" s="53"/>
      <c r="M20" s="53"/>
      <c r="N20" s="53"/>
      <c r="O20" s="53"/>
      <c r="P20" s="56"/>
      <c r="Q20" s="55"/>
      <c r="R20" s="379" t="s">
        <v>2147</v>
      </c>
      <c r="S20" s="380"/>
      <c r="T20" s="380" t="s">
        <v>2147</v>
      </c>
      <c r="U20" s="380"/>
      <c r="V20" s="380" t="s">
        <v>2147</v>
      </c>
      <c r="W20" s="380"/>
      <c r="X20" s="380" t="s">
        <v>2147</v>
      </c>
      <c r="Y20" s="380"/>
      <c r="Z20" s="380" t="s">
        <v>2147</v>
      </c>
      <c r="AA20" s="380"/>
      <c r="AB20" s="380" t="s">
        <v>2147</v>
      </c>
      <c r="AC20" s="380"/>
      <c r="AD20" s="380" t="s">
        <v>2147</v>
      </c>
      <c r="AE20" s="380"/>
      <c r="AF20" s="380" t="s">
        <v>2147</v>
      </c>
      <c r="AG20" s="380"/>
      <c r="AH20" s="380" t="s">
        <v>2147</v>
      </c>
      <c r="AI20" s="380"/>
      <c r="AJ20" s="380" t="s">
        <v>2147</v>
      </c>
      <c r="AK20" s="380"/>
      <c r="AL20" s="380" t="s">
        <v>2147</v>
      </c>
      <c r="AM20" s="380"/>
      <c r="AN20" s="380" t="s">
        <v>2147</v>
      </c>
      <c r="AO20" s="380"/>
      <c r="AP20" s="380" t="s">
        <v>2147</v>
      </c>
      <c r="AQ20" s="380"/>
      <c r="AR20" s="380" t="s">
        <v>2147</v>
      </c>
      <c r="AS20" s="380"/>
      <c r="AT20" s="380" t="s">
        <v>2147</v>
      </c>
      <c r="AU20" s="380"/>
      <c r="AV20" s="380" t="s">
        <v>2147</v>
      </c>
      <c r="AW20" s="380"/>
      <c r="AX20" s="380" t="s">
        <v>2147</v>
      </c>
      <c r="AY20" s="380"/>
      <c r="AZ20" s="380" t="s">
        <v>2147</v>
      </c>
      <c r="BA20" s="380"/>
      <c r="BB20" s="380" t="s">
        <v>2147</v>
      </c>
      <c r="BC20" s="380"/>
      <c r="BD20" s="380" t="s">
        <v>2147</v>
      </c>
      <c r="BE20" s="380"/>
      <c r="BF20" s="11"/>
      <c r="BG20" s="11"/>
      <c r="BH20" s="11"/>
      <c r="BI20" s="11"/>
      <c r="BJ20" s="11"/>
      <c r="BK20" s="11"/>
      <c r="BL20" s="11"/>
      <c r="BM20" s="11"/>
      <c r="BN20" s="11"/>
    </row>
    <row r="21" spans="2:66" ht="18" customHeight="1" x14ac:dyDescent="0.2">
      <c r="B21" s="20"/>
      <c r="C21" s="84" t="s">
        <v>42</v>
      </c>
      <c r="D21" s="84"/>
      <c r="E21" s="85"/>
      <c r="F21" s="88"/>
      <c r="G21" s="84"/>
      <c r="H21" s="84" t="s">
        <v>43</v>
      </c>
      <c r="I21" s="84"/>
      <c r="J21" s="84"/>
      <c r="K21" s="84"/>
      <c r="L21" s="84"/>
      <c r="M21" s="86" t="s">
        <v>44</v>
      </c>
      <c r="N21" s="87"/>
      <c r="O21" s="87"/>
      <c r="P21" s="85"/>
      <c r="Q21" s="21"/>
      <c r="R21" s="373" t="s">
        <v>144</v>
      </c>
      <c r="S21" s="374"/>
      <c r="T21" s="374" t="s">
        <v>144</v>
      </c>
      <c r="U21" s="374"/>
      <c r="V21" s="374" t="s">
        <v>144</v>
      </c>
      <c r="W21" s="374"/>
      <c r="X21" s="374" t="s">
        <v>144</v>
      </c>
      <c r="Y21" s="374"/>
      <c r="Z21" s="374" t="s">
        <v>144</v>
      </c>
      <c r="AA21" s="374"/>
      <c r="AB21" s="374" t="s">
        <v>144</v>
      </c>
      <c r="AC21" s="374"/>
      <c r="AD21" s="374" t="s">
        <v>144</v>
      </c>
      <c r="AE21" s="374"/>
      <c r="AF21" s="374" t="s">
        <v>144</v>
      </c>
      <c r="AG21" s="374"/>
      <c r="AH21" s="374" t="s">
        <v>144</v>
      </c>
      <c r="AI21" s="374"/>
      <c r="AJ21" s="374" t="s">
        <v>144</v>
      </c>
      <c r="AK21" s="374"/>
      <c r="AL21" s="374" t="s">
        <v>144</v>
      </c>
      <c r="AM21" s="374"/>
      <c r="AN21" s="374" t="s">
        <v>144</v>
      </c>
      <c r="AO21" s="374"/>
      <c r="AP21" s="374" t="s">
        <v>144</v>
      </c>
      <c r="AQ21" s="374"/>
      <c r="AR21" s="374" t="s">
        <v>144</v>
      </c>
      <c r="AS21" s="374"/>
      <c r="AT21" s="374" t="s">
        <v>144</v>
      </c>
      <c r="AU21" s="374"/>
      <c r="AV21" s="374" t="s">
        <v>144</v>
      </c>
      <c r="AW21" s="374"/>
      <c r="AX21" s="374" t="s">
        <v>144</v>
      </c>
      <c r="AY21" s="374"/>
      <c r="AZ21" s="374" t="s">
        <v>144</v>
      </c>
      <c r="BA21" s="374"/>
      <c r="BB21" s="374" t="s">
        <v>144</v>
      </c>
      <c r="BC21" s="374"/>
      <c r="BD21" s="374" t="s">
        <v>144</v>
      </c>
      <c r="BE21" s="374"/>
      <c r="BF21" s="511"/>
      <c r="BG21" s="511"/>
      <c r="BH21" s="11"/>
    </row>
    <row r="22" spans="2:66" ht="18" customHeight="1" x14ac:dyDescent="0.2">
      <c r="B22" s="20"/>
      <c r="C22" s="85" t="s">
        <v>74</v>
      </c>
      <c r="D22" s="85"/>
      <c r="E22" s="85"/>
      <c r="F22" s="85"/>
      <c r="G22" s="84"/>
      <c r="H22" s="84" t="s">
        <v>46</v>
      </c>
      <c r="I22" s="86"/>
      <c r="J22" s="84"/>
      <c r="K22" s="84"/>
      <c r="L22" s="84"/>
      <c r="M22" s="84" t="s">
        <v>47</v>
      </c>
      <c r="N22" s="87"/>
      <c r="O22" s="87"/>
      <c r="P22" s="85"/>
      <c r="Q22" s="21"/>
      <c r="R22" s="373"/>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511"/>
      <c r="BG22" s="511"/>
      <c r="BH22" s="11"/>
    </row>
    <row r="23" spans="2:66" ht="18" customHeight="1" x14ac:dyDescent="0.2">
      <c r="B23" s="20"/>
      <c r="C23" s="84" t="s">
        <v>48</v>
      </c>
      <c r="D23" s="84"/>
      <c r="E23" s="85"/>
      <c r="F23" s="88"/>
      <c r="G23" s="84"/>
      <c r="H23" s="84" t="s">
        <v>49</v>
      </c>
      <c r="I23" s="84"/>
      <c r="J23" s="84"/>
      <c r="K23" s="85"/>
      <c r="L23" s="89"/>
      <c r="M23" s="84" t="s">
        <v>50</v>
      </c>
      <c r="N23" s="87"/>
      <c r="O23" s="84"/>
      <c r="P23" s="85"/>
      <c r="Q23" s="21"/>
      <c r="R23" s="373"/>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511"/>
      <c r="BG23" s="511"/>
      <c r="BH23" s="11"/>
    </row>
    <row r="24" spans="2:66" ht="18" customHeight="1" x14ac:dyDescent="0.2">
      <c r="B24" s="16"/>
      <c r="C24" s="90" t="s">
        <v>51</v>
      </c>
      <c r="D24" s="90"/>
      <c r="E24" s="90"/>
      <c r="F24" s="90"/>
      <c r="G24" s="90"/>
      <c r="H24" s="90"/>
      <c r="I24" s="90"/>
      <c r="J24" s="90"/>
      <c r="K24" s="90"/>
      <c r="L24" s="91"/>
      <c r="M24" s="91"/>
      <c r="N24" s="92"/>
      <c r="O24" s="90"/>
      <c r="P24" s="91"/>
      <c r="Q24" s="12"/>
      <c r="R24" s="375"/>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11"/>
      <c r="BG24" s="11"/>
      <c r="BH24" s="11"/>
    </row>
    <row r="25" spans="2:66" ht="19" customHeight="1" x14ac:dyDescent="0.2">
      <c r="B25" s="54" t="s">
        <v>22</v>
      </c>
      <c r="C25" s="53"/>
      <c r="D25" s="53"/>
      <c r="E25" s="53"/>
      <c r="F25" s="53"/>
      <c r="G25" s="53"/>
      <c r="H25" s="53"/>
      <c r="I25" s="53"/>
      <c r="J25" s="53"/>
      <c r="K25" s="53"/>
      <c r="L25" s="53"/>
      <c r="M25" s="53"/>
      <c r="N25" s="53"/>
      <c r="O25" s="53"/>
      <c r="P25" s="56"/>
      <c r="Q25" s="57" t="s">
        <v>8</v>
      </c>
      <c r="R25" s="379" t="s">
        <v>2148</v>
      </c>
      <c r="S25" s="380"/>
      <c r="T25" s="380" t="s">
        <v>2148</v>
      </c>
      <c r="U25" s="380"/>
      <c r="V25" s="380" t="s">
        <v>2148</v>
      </c>
      <c r="W25" s="380"/>
      <c r="X25" s="380" t="s">
        <v>2148</v>
      </c>
      <c r="Y25" s="380"/>
      <c r="Z25" s="380" t="s">
        <v>2148</v>
      </c>
      <c r="AA25" s="380"/>
      <c r="AB25" s="380" t="s">
        <v>2148</v>
      </c>
      <c r="AC25" s="380"/>
      <c r="AD25" s="380" t="s">
        <v>2148</v>
      </c>
      <c r="AE25" s="380"/>
      <c r="AF25" s="380" t="s">
        <v>2148</v>
      </c>
      <c r="AG25" s="380"/>
      <c r="AH25" s="380" t="s">
        <v>2148</v>
      </c>
      <c r="AI25" s="380"/>
      <c r="AJ25" s="380" t="s">
        <v>2148</v>
      </c>
      <c r="AK25" s="380"/>
      <c r="AL25" s="380" t="s">
        <v>2148</v>
      </c>
      <c r="AM25" s="380"/>
      <c r="AN25" s="380" t="s">
        <v>2148</v>
      </c>
      <c r="AO25" s="380"/>
      <c r="AP25" s="380" t="s">
        <v>2148</v>
      </c>
      <c r="AQ25" s="380"/>
      <c r="AR25" s="380" t="s">
        <v>2148</v>
      </c>
      <c r="AS25" s="380"/>
      <c r="AT25" s="380" t="s">
        <v>2148</v>
      </c>
      <c r="AU25" s="380"/>
      <c r="AV25" s="380" t="s">
        <v>2148</v>
      </c>
      <c r="AW25" s="380"/>
      <c r="AX25" s="380" t="s">
        <v>2148</v>
      </c>
      <c r="AY25" s="380"/>
      <c r="AZ25" s="380" t="s">
        <v>2148</v>
      </c>
      <c r="BA25" s="380"/>
      <c r="BB25" s="380" t="s">
        <v>2148</v>
      </c>
      <c r="BC25" s="380"/>
      <c r="BD25" s="380" t="s">
        <v>2148</v>
      </c>
      <c r="BE25" s="380"/>
      <c r="BF25" s="11"/>
      <c r="BG25" s="11"/>
      <c r="BH25" s="11"/>
      <c r="BI25" s="11"/>
      <c r="BJ25" s="11"/>
      <c r="BK25" s="11"/>
      <c r="BL25" s="11"/>
      <c r="BM25" s="11"/>
      <c r="BN25" s="11"/>
    </row>
    <row r="26" spans="2:66" ht="19" customHeight="1" x14ac:dyDescent="0.2">
      <c r="B26" s="26"/>
      <c r="C26" s="19" t="s">
        <v>7</v>
      </c>
      <c r="D26" s="19"/>
      <c r="E26" s="19" t="s">
        <v>6</v>
      </c>
      <c r="F26" s="19"/>
      <c r="G26" s="19"/>
      <c r="H26" s="33"/>
      <c r="I26" s="33"/>
      <c r="J26" s="22"/>
      <c r="K26" s="22"/>
      <c r="L26" s="22"/>
      <c r="M26" s="22"/>
      <c r="N26" s="22"/>
      <c r="O26" s="24"/>
      <c r="P26" s="24"/>
      <c r="Q26" s="23"/>
      <c r="R26" s="384" t="s">
        <v>144</v>
      </c>
      <c r="S26" s="382"/>
      <c r="T26" s="382" t="s">
        <v>144</v>
      </c>
      <c r="U26" s="382"/>
      <c r="V26" s="382" t="s">
        <v>144</v>
      </c>
      <c r="W26" s="382"/>
      <c r="X26" s="382" t="s">
        <v>144</v>
      </c>
      <c r="Y26" s="382"/>
      <c r="Z26" s="382" t="s">
        <v>144</v>
      </c>
      <c r="AA26" s="382"/>
      <c r="AB26" s="382" t="s">
        <v>144</v>
      </c>
      <c r="AC26" s="382"/>
      <c r="AD26" s="382" t="s">
        <v>144</v>
      </c>
      <c r="AE26" s="382"/>
      <c r="AF26" s="382" t="s">
        <v>144</v>
      </c>
      <c r="AG26" s="382"/>
      <c r="AH26" s="382" t="s">
        <v>144</v>
      </c>
      <c r="AI26" s="382"/>
      <c r="AJ26" s="382" t="s">
        <v>144</v>
      </c>
      <c r="AK26" s="382"/>
      <c r="AL26" s="382" t="s">
        <v>144</v>
      </c>
      <c r="AM26" s="382"/>
      <c r="AN26" s="382" t="s">
        <v>144</v>
      </c>
      <c r="AO26" s="382"/>
      <c r="AP26" s="382" t="s">
        <v>144</v>
      </c>
      <c r="AQ26" s="382"/>
      <c r="AR26" s="382" t="s">
        <v>144</v>
      </c>
      <c r="AS26" s="382"/>
      <c r="AT26" s="382" t="s">
        <v>144</v>
      </c>
      <c r="AU26" s="382"/>
      <c r="AV26" s="382" t="s">
        <v>144</v>
      </c>
      <c r="AW26" s="382"/>
      <c r="AX26" s="382" t="s">
        <v>144</v>
      </c>
      <c r="AY26" s="382"/>
      <c r="AZ26" s="382" t="s">
        <v>144</v>
      </c>
      <c r="BA26" s="382"/>
      <c r="BB26" s="382" t="s">
        <v>144</v>
      </c>
      <c r="BC26" s="382"/>
      <c r="BD26" s="382" t="s">
        <v>144</v>
      </c>
      <c r="BE26" s="382"/>
      <c r="BF26" s="11"/>
      <c r="BG26" s="11"/>
      <c r="BH26" s="11"/>
      <c r="BI26" s="11"/>
      <c r="BJ26" s="11"/>
      <c r="BK26" s="11"/>
      <c r="BL26" s="11"/>
      <c r="BM26" s="11"/>
      <c r="BN26" s="11"/>
    </row>
    <row r="27" spans="2:66" ht="19" customHeight="1" x14ac:dyDescent="0.2">
      <c r="B27" s="26"/>
      <c r="C27" s="58" t="s">
        <v>2229</v>
      </c>
      <c r="D27" s="59"/>
      <c r="E27" s="59"/>
      <c r="F27" s="59"/>
      <c r="G27" s="59"/>
      <c r="H27" s="59"/>
      <c r="I27" s="59"/>
      <c r="J27" s="59"/>
      <c r="K27" s="59"/>
      <c r="L27" s="59"/>
      <c r="M27" s="59"/>
      <c r="N27" s="59"/>
      <c r="O27" s="59"/>
      <c r="P27" s="59"/>
      <c r="Q27" s="60"/>
      <c r="R27" s="379" t="s">
        <v>2149</v>
      </c>
      <c r="S27" s="380"/>
      <c r="T27" s="380" t="s">
        <v>2149</v>
      </c>
      <c r="U27" s="380"/>
      <c r="V27" s="380" t="s">
        <v>2149</v>
      </c>
      <c r="W27" s="380"/>
      <c r="X27" s="380" t="s">
        <v>2149</v>
      </c>
      <c r="Y27" s="380"/>
      <c r="Z27" s="380" t="s">
        <v>2149</v>
      </c>
      <c r="AA27" s="380"/>
      <c r="AB27" s="380" t="s">
        <v>2149</v>
      </c>
      <c r="AC27" s="380"/>
      <c r="AD27" s="380" t="s">
        <v>2149</v>
      </c>
      <c r="AE27" s="380"/>
      <c r="AF27" s="380" t="s">
        <v>2149</v>
      </c>
      <c r="AG27" s="380"/>
      <c r="AH27" s="380" t="s">
        <v>2149</v>
      </c>
      <c r="AI27" s="380"/>
      <c r="AJ27" s="380" t="s">
        <v>2149</v>
      </c>
      <c r="AK27" s="380"/>
      <c r="AL27" s="380" t="s">
        <v>2149</v>
      </c>
      <c r="AM27" s="380"/>
      <c r="AN27" s="380" t="s">
        <v>2149</v>
      </c>
      <c r="AO27" s="380"/>
      <c r="AP27" s="380" t="s">
        <v>2149</v>
      </c>
      <c r="AQ27" s="380"/>
      <c r="AR27" s="380" t="s">
        <v>2149</v>
      </c>
      <c r="AS27" s="380"/>
      <c r="AT27" s="380" t="s">
        <v>2149</v>
      </c>
      <c r="AU27" s="380"/>
      <c r="AV27" s="380" t="s">
        <v>2149</v>
      </c>
      <c r="AW27" s="380"/>
      <c r="AX27" s="380" t="s">
        <v>2149</v>
      </c>
      <c r="AY27" s="380"/>
      <c r="AZ27" s="380" t="s">
        <v>2149</v>
      </c>
      <c r="BA27" s="380"/>
      <c r="BB27" s="380" t="s">
        <v>2149</v>
      </c>
      <c r="BC27" s="380"/>
      <c r="BD27" s="380" t="s">
        <v>2149</v>
      </c>
      <c r="BE27" s="380"/>
      <c r="BF27" s="11"/>
      <c r="BG27" s="11"/>
      <c r="BH27" s="11"/>
      <c r="BI27" s="11"/>
      <c r="BJ27" s="11"/>
      <c r="BK27" s="11"/>
      <c r="BL27" s="11"/>
      <c r="BM27" s="11"/>
      <c r="BN27" s="11"/>
    </row>
    <row r="28" spans="2:66" ht="18" customHeight="1" x14ac:dyDescent="0.2">
      <c r="B28" s="26"/>
      <c r="C28" s="25"/>
      <c r="D28" s="84" t="s">
        <v>42</v>
      </c>
      <c r="E28" s="84"/>
      <c r="F28" s="85"/>
      <c r="G28" s="88"/>
      <c r="H28" s="84"/>
      <c r="I28" s="84" t="s">
        <v>43</v>
      </c>
      <c r="J28" s="84"/>
      <c r="K28" s="84"/>
      <c r="L28" s="84"/>
      <c r="M28" s="84"/>
      <c r="N28" s="86" t="s">
        <v>44</v>
      </c>
      <c r="O28" s="84"/>
      <c r="P28" s="84"/>
      <c r="Q28" s="93"/>
      <c r="R28" s="389" t="s">
        <v>144</v>
      </c>
      <c r="S28" s="385"/>
      <c r="T28" s="385" t="s">
        <v>144</v>
      </c>
      <c r="U28" s="385"/>
      <c r="V28" s="385" t="s">
        <v>144</v>
      </c>
      <c r="W28" s="385"/>
      <c r="X28" s="385" t="s">
        <v>144</v>
      </c>
      <c r="Y28" s="385"/>
      <c r="Z28" s="385" t="s">
        <v>144</v>
      </c>
      <c r="AA28" s="385"/>
      <c r="AB28" s="385" t="s">
        <v>144</v>
      </c>
      <c r="AC28" s="385"/>
      <c r="AD28" s="385" t="s">
        <v>144</v>
      </c>
      <c r="AE28" s="385"/>
      <c r="AF28" s="385" t="s">
        <v>144</v>
      </c>
      <c r="AG28" s="385"/>
      <c r="AH28" s="385" t="s">
        <v>144</v>
      </c>
      <c r="AI28" s="385"/>
      <c r="AJ28" s="385" t="s">
        <v>144</v>
      </c>
      <c r="AK28" s="385"/>
      <c r="AL28" s="385" t="s">
        <v>144</v>
      </c>
      <c r="AM28" s="385"/>
      <c r="AN28" s="385" t="s">
        <v>144</v>
      </c>
      <c r="AO28" s="385"/>
      <c r="AP28" s="385" t="s">
        <v>144</v>
      </c>
      <c r="AQ28" s="385"/>
      <c r="AR28" s="385" t="s">
        <v>144</v>
      </c>
      <c r="AS28" s="385"/>
      <c r="AT28" s="385" t="s">
        <v>144</v>
      </c>
      <c r="AU28" s="385"/>
      <c r="AV28" s="385" t="s">
        <v>144</v>
      </c>
      <c r="AW28" s="385"/>
      <c r="AX28" s="385" t="s">
        <v>144</v>
      </c>
      <c r="AY28" s="385"/>
      <c r="AZ28" s="385" t="s">
        <v>144</v>
      </c>
      <c r="BA28" s="385"/>
      <c r="BB28" s="385" t="s">
        <v>144</v>
      </c>
      <c r="BC28" s="385"/>
      <c r="BD28" s="385" t="s">
        <v>144</v>
      </c>
      <c r="BE28" s="385"/>
      <c r="BF28" s="11"/>
      <c r="BG28" s="11"/>
    </row>
    <row r="29" spans="2:66" ht="15.5" x14ac:dyDescent="0.2">
      <c r="B29" s="26"/>
      <c r="C29" s="25"/>
      <c r="D29" s="85" t="s">
        <v>53</v>
      </c>
      <c r="E29" s="85"/>
      <c r="F29" s="85"/>
      <c r="G29" s="85"/>
      <c r="H29" s="84"/>
      <c r="I29" s="84" t="s">
        <v>46</v>
      </c>
      <c r="J29" s="86"/>
      <c r="K29" s="84"/>
      <c r="L29" s="84"/>
      <c r="M29" s="84"/>
      <c r="N29" s="84" t="s">
        <v>47</v>
      </c>
      <c r="O29" s="84"/>
      <c r="P29" s="84"/>
      <c r="Q29" s="93"/>
      <c r="R29" s="389"/>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11"/>
      <c r="BG29" s="11"/>
    </row>
    <row r="30" spans="2:66" ht="18" customHeight="1" x14ac:dyDescent="0.2">
      <c r="B30" s="26"/>
      <c r="C30" s="25"/>
      <c r="D30" s="84" t="s">
        <v>48</v>
      </c>
      <c r="E30" s="84"/>
      <c r="F30" s="85"/>
      <c r="G30" s="88"/>
      <c r="H30" s="84"/>
      <c r="I30" s="84" t="s">
        <v>49</v>
      </c>
      <c r="J30" s="84"/>
      <c r="K30" s="84"/>
      <c r="L30" s="85"/>
      <c r="M30" s="89"/>
      <c r="N30" s="84" t="s">
        <v>50</v>
      </c>
      <c r="O30" s="84"/>
      <c r="P30" s="84"/>
      <c r="Q30" s="93"/>
      <c r="R30" s="389"/>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11"/>
      <c r="BG30" s="11"/>
    </row>
    <row r="31" spans="2:66" ht="18" customHeight="1" x14ac:dyDescent="0.2">
      <c r="B31" s="29"/>
      <c r="C31" s="32"/>
      <c r="D31" s="90" t="s">
        <v>51</v>
      </c>
      <c r="E31" s="90"/>
      <c r="F31" s="90"/>
      <c r="G31" s="90"/>
      <c r="H31" s="90"/>
      <c r="I31" s="90"/>
      <c r="J31" s="90"/>
      <c r="K31" s="90" t="s">
        <v>52</v>
      </c>
      <c r="L31" s="90"/>
      <c r="M31" s="91"/>
      <c r="N31" s="91"/>
      <c r="O31" s="94"/>
      <c r="P31" s="94"/>
      <c r="Q31" s="95"/>
      <c r="R31" s="390"/>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11"/>
      <c r="BG31" s="11"/>
    </row>
    <row r="32" spans="2:66" ht="19" customHeight="1" x14ac:dyDescent="0.2">
      <c r="B32" s="54" t="s">
        <v>23</v>
      </c>
      <c r="C32" s="53"/>
      <c r="D32" s="53"/>
      <c r="E32" s="53"/>
      <c r="F32" s="53"/>
      <c r="G32" s="53"/>
      <c r="H32" s="53"/>
      <c r="I32" s="53"/>
      <c r="J32" s="53"/>
      <c r="K32" s="53"/>
      <c r="L32" s="53"/>
      <c r="M32" s="53"/>
      <c r="N32" s="53"/>
      <c r="O32" s="53"/>
      <c r="P32" s="56"/>
      <c r="Q32" s="57" t="s">
        <v>5</v>
      </c>
      <c r="R32" s="379" t="s">
        <v>2150</v>
      </c>
      <c r="S32" s="380"/>
      <c r="T32" s="380" t="s">
        <v>2150</v>
      </c>
      <c r="U32" s="380"/>
      <c r="V32" s="380" t="s">
        <v>2150</v>
      </c>
      <c r="W32" s="380"/>
      <c r="X32" s="380" t="s">
        <v>2150</v>
      </c>
      <c r="Y32" s="380"/>
      <c r="Z32" s="380" t="s">
        <v>2150</v>
      </c>
      <c r="AA32" s="380"/>
      <c r="AB32" s="380" t="s">
        <v>2150</v>
      </c>
      <c r="AC32" s="380"/>
      <c r="AD32" s="380" t="s">
        <v>2150</v>
      </c>
      <c r="AE32" s="380"/>
      <c r="AF32" s="380" t="s">
        <v>2150</v>
      </c>
      <c r="AG32" s="380"/>
      <c r="AH32" s="380" t="s">
        <v>2150</v>
      </c>
      <c r="AI32" s="380"/>
      <c r="AJ32" s="380" t="s">
        <v>2150</v>
      </c>
      <c r="AK32" s="380"/>
      <c r="AL32" s="380" t="s">
        <v>2150</v>
      </c>
      <c r="AM32" s="380"/>
      <c r="AN32" s="380" t="s">
        <v>2150</v>
      </c>
      <c r="AO32" s="380"/>
      <c r="AP32" s="380" t="s">
        <v>2150</v>
      </c>
      <c r="AQ32" s="380"/>
      <c r="AR32" s="380" t="s">
        <v>2150</v>
      </c>
      <c r="AS32" s="380"/>
      <c r="AT32" s="380" t="s">
        <v>2150</v>
      </c>
      <c r="AU32" s="380"/>
      <c r="AV32" s="380" t="s">
        <v>2150</v>
      </c>
      <c r="AW32" s="380"/>
      <c r="AX32" s="380" t="s">
        <v>2150</v>
      </c>
      <c r="AY32" s="380"/>
      <c r="AZ32" s="380" t="s">
        <v>2150</v>
      </c>
      <c r="BA32" s="380"/>
      <c r="BB32" s="380" t="s">
        <v>2150</v>
      </c>
      <c r="BC32" s="380"/>
      <c r="BD32" s="380" t="s">
        <v>2150</v>
      </c>
      <c r="BE32" s="380"/>
      <c r="BF32" s="11"/>
      <c r="BG32" s="11"/>
      <c r="BH32" s="11"/>
      <c r="BI32" s="11"/>
      <c r="BJ32" s="11"/>
      <c r="BK32" s="11"/>
      <c r="BL32" s="11"/>
      <c r="BM32" s="11"/>
      <c r="BN32" s="11"/>
    </row>
    <row r="33" spans="2:66" ht="31.5" customHeight="1" x14ac:dyDescent="0.2">
      <c r="B33" s="26"/>
      <c r="C33" s="425" t="s">
        <v>66</v>
      </c>
      <c r="D33" s="426"/>
      <c r="E33" s="426"/>
      <c r="F33" s="426"/>
      <c r="G33" s="426"/>
      <c r="H33" s="425" t="s">
        <v>67</v>
      </c>
      <c r="I33" s="426"/>
      <c r="J33" s="426"/>
      <c r="K33" s="426"/>
      <c r="L33" s="426"/>
      <c r="M33" s="441" t="s">
        <v>68</v>
      </c>
      <c r="N33" s="426"/>
      <c r="O33" s="426"/>
      <c r="P33" s="426"/>
      <c r="Q33" s="21"/>
      <c r="R33" s="373" t="s">
        <v>144</v>
      </c>
      <c r="S33" s="374"/>
      <c r="T33" s="374" t="s">
        <v>144</v>
      </c>
      <c r="U33" s="374"/>
      <c r="V33" s="374" t="s">
        <v>144</v>
      </c>
      <c r="W33" s="374"/>
      <c r="X33" s="374" t="s">
        <v>144</v>
      </c>
      <c r="Y33" s="374"/>
      <c r="Z33" s="374" t="s">
        <v>144</v>
      </c>
      <c r="AA33" s="374"/>
      <c r="AB33" s="374" t="s">
        <v>144</v>
      </c>
      <c r="AC33" s="374"/>
      <c r="AD33" s="374" t="s">
        <v>144</v>
      </c>
      <c r="AE33" s="374"/>
      <c r="AF33" s="374" t="s">
        <v>144</v>
      </c>
      <c r="AG33" s="374"/>
      <c r="AH33" s="374" t="s">
        <v>144</v>
      </c>
      <c r="AI33" s="374"/>
      <c r="AJ33" s="374" t="s">
        <v>144</v>
      </c>
      <c r="AK33" s="374"/>
      <c r="AL33" s="374" t="s">
        <v>144</v>
      </c>
      <c r="AM33" s="374"/>
      <c r="AN33" s="374" t="s">
        <v>144</v>
      </c>
      <c r="AO33" s="374"/>
      <c r="AP33" s="374" t="s">
        <v>144</v>
      </c>
      <c r="AQ33" s="374"/>
      <c r="AR33" s="374" t="s">
        <v>144</v>
      </c>
      <c r="AS33" s="374"/>
      <c r="AT33" s="374" t="s">
        <v>144</v>
      </c>
      <c r="AU33" s="374"/>
      <c r="AV33" s="374" t="s">
        <v>144</v>
      </c>
      <c r="AW33" s="374"/>
      <c r="AX33" s="374" t="s">
        <v>144</v>
      </c>
      <c r="AY33" s="374"/>
      <c r="AZ33" s="374" t="s">
        <v>144</v>
      </c>
      <c r="BA33" s="374"/>
      <c r="BB33" s="374" t="s">
        <v>144</v>
      </c>
      <c r="BC33" s="374"/>
      <c r="BD33" s="374" t="s">
        <v>144</v>
      </c>
      <c r="BE33" s="374"/>
      <c r="BF33" s="11"/>
      <c r="BG33" s="11"/>
      <c r="BH33" s="11"/>
      <c r="BI33" s="11"/>
      <c r="BJ33" s="11"/>
      <c r="BK33" s="11"/>
      <c r="BL33" s="11"/>
      <c r="BM33" s="11"/>
      <c r="BN33" s="11"/>
    </row>
    <row r="34" spans="2:66" ht="31.5" customHeight="1" x14ac:dyDescent="0.2">
      <c r="B34" s="26"/>
      <c r="C34" s="425" t="s">
        <v>71</v>
      </c>
      <c r="D34" s="425"/>
      <c r="E34" s="425"/>
      <c r="F34" s="425"/>
      <c r="G34" s="425"/>
      <c r="H34" s="425" t="s">
        <v>70</v>
      </c>
      <c r="I34" s="425"/>
      <c r="J34" s="425"/>
      <c r="K34" s="425"/>
      <c r="L34" s="425"/>
      <c r="M34" s="425" t="s">
        <v>69</v>
      </c>
      <c r="N34" s="425"/>
      <c r="O34" s="425"/>
      <c r="P34" s="425"/>
      <c r="Q34" s="441"/>
      <c r="R34" s="373"/>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11"/>
      <c r="BG34" s="11"/>
      <c r="BH34" s="11"/>
      <c r="BI34" s="11"/>
      <c r="BJ34" s="11"/>
      <c r="BK34" s="11"/>
      <c r="BL34" s="11"/>
      <c r="BM34" s="11"/>
      <c r="BN34" s="11"/>
    </row>
    <row r="35" spans="2:66" ht="31.5" customHeight="1" x14ac:dyDescent="0.2">
      <c r="B35" s="29"/>
      <c r="C35" s="427" t="s">
        <v>72</v>
      </c>
      <c r="D35" s="428"/>
      <c r="E35" s="428"/>
      <c r="F35" s="428"/>
      <c r="G35" s="428"/>
      <c r="H35" s="427" t="s">
        <v>73</v>
      </c>
      <c r="I35" s="428"/>
      <c r="J35" s="428"/>
      <c r="K35" s="428"/>
      <c r="L35" s="428"/>
      <c r="M35" s="14" t="s">
        <v>36</v>
      </c>
      <c r="N35" s="28"/>
      <c r="O35" s="27"/>
      <c r="P35" s="27"/>
      <c r="Q35" s="12"/>
      <c r="R35" s="375"/>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11"/>
      <c r="BG35" s="11"/>
      <c r="BH35" s="11"/>
      <c r="BI35" s="11"/>
      <c r="BJ35" s="11"/>
      <c r="BK35" s="11"/>
      <c r="BL35" s="11"/>
      <c r="BM35" s="11"/>
      <c r="BN35" s="11"/>
    </row>
    <row r="36" spans="2:66" ht="32.15" customHeight="1" x14ac:dyDescent="0.2">
      <c r="B36" s="61" t="s">
        <v>2238</v>
      </c>
      <c r="C36" s="62"/>
      <c r="D36" s="62"/>
      <c r="E36" s="62"/>
      <c r="F36" s="62"/>
      <c r="G36" s="62"/>
      <c r="H36" s="62"/>
      <c r="I36" s="62"/>
      <c r="J36" s="62"/>
      <c r="K36" s="62"/>
      <c r="L36" s="62"/>
      <c r="M36" s="62"/>
      <c r="N36" s="62"/>
      <c r="O36" s="62"/>
      <c r="P36" s="63"/>
      <c r="Q36" s="64"/>
      <c r="R36" s="186"/>
      <c r="S36" s="191" t="s">
        <v>2</v>
      </c>
      <c r="T36" s="187"/>
      <c r="U36" s="192" t="s">
        <v>2</v>
      </c>
      <c r="V36" s="187"/>
      <c r="W36" s="192" t="s">
        <v>2</v>
      </c>
      <c r="X36" s="187"/>
      <c r="Y36" s="192" t="s">
        <v>2</v>
      </c>
      <c r="Z36" s="187"/>
      <c r="AA36" s="192" t="s">
        <v>2</v>
      </c>
      <c r="AB36" s="187"/>
      <c r="AC36" s="192" t="s">
        <v>2</v>
      </c>
      <c r="AD36" s="187"/>
      <c r="AE36" s="192" t="s">
        <v>2</v>
      </c>
      <c r="AF36" s="187"/>
      <c r="AG36" s="192" t="s">
        <v>2</v>
      </c>
      <c r="AH36" s="187"/>
      <c r="AI36" s="192" t="s">
        <v>2</v>
      </c>
      <c r="AJ36" s="187"/>
      <c r="AK36" s="192" t="s">
        <v>2</v>
      </c>
      <c r="AL36" s="187"/>
      <c r="AM36" s="192" t="s">
        <v>2</v>
      </c>
      <c r="AN36" s="187"/>
      <c r="AO36" s="192" t="s">
        <v>2</v>
      </c>
      <c r="AP36" s="187"/>
      <c r="AQ36" s="192" t="s">
        <v>2</v>
      </c>
      <c r="AR36" s="187"/>
      <c r="AS36" s="192" t="s">
        <v>2</v>
      </c>
      <c r="AT36" s="187"/>
      <c r="AU36" s="192" t="s">
        <v>2</v>
      </c>
      <c r="AV36" s="187"/>
      <c r="AW36" s="192" t="s">
        <v>2</v>
      </c>
      <c r="AX36" s="187"/>
      <c r="AY36" s="192" t="s">
        <v>2</v>
      </c>
      <c r="AZ36" s="187"/>
      <c r="BA36" s="192" t="s">
        <v>2</v>
      </c>
      <c r="BB36" s="187"/>
      <c r="BC36" s="192" t="s">
        <v>2</v>
      </c>
      <c r="BD36" s="187"/>
      <c r="BE36" s="192" t="s">
        <v>2</v>
      </c>
      <c r="BF36" s="11"/>
      <c r="BG36" s="11"/>
      <c r="BH36" s="11"/>
      <c r="BI36" s="11"/>
      <c r="BJ36" s="11"/>
      <c r="BK36" s="11"/>
      <c r="BL36" s="11"/>
      <c r="BM36" s="11"/>
      <c r="BN36" s="11"/>
    </row>
    <row r="37" spans="2:66" ht="19" customHeight="1" x14ac:dyDescent="0.2">
      <c r="B37" s="54" t="s">
        <v>24</v>
      </c>
      <c r="C37" s="53"/>
      <c r="D37" s="53"/>
      <c r="E37" s="53"/>
      <c r="F37" s="53"/>
      <c r="G37" s="53"/>
      <c r="H37" s="53"/>
      <c r="I37" s="53"/>
      <c r="J37" s="53"/>
      <c r="K37" s="53"/>
      <c r="L37" s="53"/>
      <c r="M37" s="53"/>
      <c r="N37" s="53"/>
      <c r="O37" s="53"/>
      <c r="P37" s="56"/>
      <c r="Q37" s="57" t="s">
        <v>4</v>
      </c>
      <c r="R37" s="379" t="s">
        <v>2151</v>
      </c>
      <c r="S37" s="380"/>
      <c r="T37" s="380" t="s">
        <v>2151</v>
      </c>
      <c r="U37" s="380"/>
      <c r="V37" s="380" t="s">
        <v>2151</v>
      </c>
      <c r="W37" s="380"/>
      <c r="X37" s="380" t="s">
        <v>2151</v>
      </c>
      <c r="Y37" s="380"/>
      <c r="Z37" s="380" t="s">
        <v>2151</v>
      </c>
      <c r="AA37" s="380"/>
      <c r="AB37" s="380" t="s">
        <v>2151</v>
      </c>
      <c r="AC37" s="380"/>
      <c r="AD37" s="380" t="s">
        <v>2151</v>
      </c>
      <c r="AE37" s="380"/>
      <c r="AF37" s="380" t="s">
        <v>2151</v>
      </c>
      <c r="AG37" s="380"/>
      <c r="AH37" s="380" t="s">
        <v>2151</v>
      </c>
      <c r="AI37" s="380"/>
      <c r="AJ37" s="380" t="s">
        <v>2151</v>
      </c>
      <c r="AK37" s="380"/>
      <c r="AL37" s="380" t="s">
        <v>2151</v>
      </c>
      <c r="AM37" s="380"/>
      <c r="AN37" s="380" t="s">
        <v>2151</v>
      </c>
      <c r="AO37" s="380"/>
      <c r="AP37" s="380" t="s">
        <v>2151</v>
      </c>
      <c r="AQ37" s="380"/>
      <c r="AR37" s="380" t="s">
        <v>2151</v>
      </c>
      <c r="AS37" s="380"/>
      <c r="AT37" s="380" t="s">
        <v>2151</v>
      </c>
      <c r="AU37" s="380"/>
      <c r="AV37" s="380" t="s">
        <v>2151</v>
      </c>
      <c r="AW37" s="380"/>
      <c r="AX37" s="380" t="s">
        <v>2151</v>
      </c>
      <c r="AY37" s="380"/>
      <c r="AZ37" s="380" t="s">
        <v>2151</v>
      </c>
      <c r="BA37" s="380"/>
      <c r="BB37" s="380" t="s">
        <v>2151</v>
      </c>
      <c r="BC37" s="380"/>
      <c r="BD37" s="380" t="s">
        <v>2151</v>
      </c>
      <c r="BE37" s="380"/>
      <c r="BF37" s="11"/>
      <c r="BG37" s="11"/>
      <c r="BH37" s="11"/>
      <c r="BI37" s="11"/>
      <c r="BJ37" s="11"/>
      <c r="BK37" s="11"/>
      <c r="BL37" s="11"/>
      <c r="BM37" s="11"/>
      <c r="BN37" s="11"/>
    </row>
    <row r="38" spans="2:66" ht="18" customHeight="1" x14ac:dyDescent="0.2">
      <c r="B38" s="26"/>
      <c r="C38" s="19" t="s">
        <v>85</v>
      </c>
      <c r="D38" s="19"/>
      <c r="F38" s="19"/>
      <c r="H38" s="19"/>
      <c r="J38" s="19"/>
      <c r="K38" s="19"/>
      <c r="L38" s="19"/>
      <c r="O38" s="19"/>
      <c r="P38" s="19"/>
      <c r="Q38" s="21"/>
      <c r="R38" s="373" t="s">
        <v>144</v>
      </c>
      <c r="S38" s="374"/>
      <c r="T38" s="374" t="s">
        <v>144</v>
      </c>
      <c r="U38" s="374"/>
      <c r="V38" s="374" t="s">
        <v>144</v>
      </c>
      <c r="W38" s="374"/>
      <c r="X38" s="374" t="s">
        <v>144</v>
      </c>
      <c r="Y38" s="374"/>
      <c r="Z38" s="374" t="s">
        <v>144</v>
      </c>
      <c r="AA38" s="374"/>
      <c r="AB38" s="374" t="s">
        <v>144</v>
      </c>
      <c r="AC38" s="374"/>
      <c r="AD38" s="374" t="s">
        <v>144</v>
      </c>
      <c r="AE38" s="374"/>
      <c r="AF38" s="374" t="s">
        <v>144</v>
      </c>
      <c r="AG38" s="374"/>
      <c r="AH38" s="374" t="s">
        <v>144</v>
      </c>
      <c r="AI38" s="374"/>
      <c r="AJ38" s="374" t="s">
        <v>144</v>
      </c>
      <c r="AK38" s="374"/>
      <c r="AL38" s="374" t="s">
        <v>144</v>
      </c>
      <c r="AM38" s="374"/>
      <c r="AN38" s="374" t="s">
        <v>144</v>
      </c>
      <c r="AO38" s="374"/>
      <c r="AP38" s="374" t="s">
        <v>144</v>
      </c>
      <c r="AQ38" s="374"/>
      <c r="AR38" s="374" t="s">
        <v>144</v>
      </c>
      <c r="AS38" s="374"/>
      <c r="AT38" s="374" t="s">
        <v>144</v>
      </c>
      <c r="AU38" s="374"/>
      <c r="AV38" s="374" t="s">
        <v>144</v>
      </c>
      <c r="AW38" s="374"/>
      <c r="AX38" s="374" t="s">
        <v>144</v>
      </c>
      <c r="AY38" s="374"/>
      <c r="AZ38" s="374" t="s">
        <v>144</v>
      </c>
      <c r="BA38" s="374"/>
      <c r="BB38" s="374" t="s">
        <v>144</v>
      </c>
      <c r="BC38" s="374"/>
      <c r="BD38" s="374" t="s">
        <v>144</v>
      </c>
      <c r="BE38" s="374"/>
      <c r="BF38" s="11"/>
      <c r="BG38" s="11"/>
      <c r="BH38" s="11"/>
      <c r="BI38" s="11"/>
      <c r="BJ38" s="11"/>
      <c r="BK38" s="11"/>
      <c r="BL38" s="11"/>
      <c r="BM38" s="11"/>
      <c r="BN38" s="11"/>
    </row>
    <row r="39" spans="2:66" ht="18" customHeight="1" x14ac:dyDescent="0.2">
      <c r="B39" s="26"/>
      <c r="C39" s="19" t="s">
        <v>86</v>
      </c>
      <c r="D39" s="19"/>
      <c r="E39" s="19"/>
      <c r="F39" s="75"/>
      <c r="H39" s="75"/>
      <c r="J39" s="19"/>
      <c r="K39" s="75"/>
      <c r="L39" s="75"/>
      <c r="M39" s="75"/>
      <c r="N39" s="75"/>
      <c r="O39" s="24"/>
      <c r="P39" s="24"/>
      <c r="Q39" s="24"/>
      <c r="R39" s="373"/>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11"/>
      <c r="BG39" s="11"/>
      <c r="BH39" s="11"/>
      <c r="BI39" s="11"/>
      <c r="BJ39" s="11"/>
      <c r="BK39" s="11"/>
      <c r="BL39" s="11"/>
      <c r="BM39" s="11"/>
      <c r="BN39" s="11"/>
    </row>
    <row r="40" spans="2:66" ht="19" customHeight="1" x14ac:dyDescent="0.2">
      <c r="B40" s="26"/>
      <c r="C40" s="19" t="s">
        <v>2208</v>
      </c>
      <c r="D40" s="19"/>
      <c r="E40" s="19"/>
      <c r="F40" s="75"/>
      <c r="H40" s="75"/>
      <c r="J40" s="19"/>
      <c r="K40" s="75"/>
      <c r="L40" s="75"/>
      <c r="M40" s="75"/>
      <c r="N40" s="75"/>
      <c r="O40" s="24"/>
      <c r="P40" s="24"/>
      <c r="Q40" s="24"/>
      <c r="R40" s="373"/>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11"/>
      <c r="BG40" s="11"/>
      <c r="BH40" s="11"/>
      <c r="BI40" s="11"/>
      <c r="BJ40" s="11"/>
      <c r="BK40" s="11"/>
      <c r="BL40" s="11"/>
      <c r="BM40" s="11"/>
      <c r="BN40" s="11"/>
    </row>
    <row r="41" spans="2:66" ht="19" customHeight="1" x14ac:dyDescent="0.2">
      <c r="B41" s="26"/>
      <c r="C41" s="19" t="s">
        <v>2209</v>
      </c>
      <c r="D41" s="19"/>
      <c r="E41" s="19"/>
      <c r="F41" s="75"/>
      <c r="H41" s="75"/>
      <c r="J41" s="19"/>
      <c r="K41" s="75"/>
      <c r="L41" s="75"/>
      <c r="M41" s="75"/>
      <c r="N41" s="75"/>
      <c r="O41" s="24"/>
      <c r="P41" s="24"/>
      <c r="Q41" s="24"/>
      <c r="R41" s="384"/>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11"/>
      <c r="BG41" s="11"/>
      <c r="BH41" s="11"/>
      <c r="BI41" s="11"/>
      <c r="BJ41" s="11"/>
      <c r="BK41" s="11"/>
      <c r="BL41" s="11"/>
      <c r="BM41" s="11"/>
      <c r="BN41" s="11"/>
    </row>
    <row r="42" spans="2:66" s="99" customFormat="1" ht="19" customHeight="1" x14ac:dyDescent="0.2">
      <c r="B42" s="26"/>
      <c r="C42" s="58" t="s">
        <v>2211</v>
      </c>
      <c r="D42" s="59"/>
      <c r="E42" s="59"/>
      <c r="F42" s="59"/>
      <c r="G42" s="59"/>
      <c r="H42" s="59"/>
      <c r="I42" s="59"/>
      <c r="J42" s="59"/>
      <c r="K42" s="59"/>
      <c r="L42" s="59"/>
      <c r="M42" s="59"/>
      <c r="N42" s="59"/>
      <c r="O42" s="59"/>
      <c r="P42" s="59"/>
      <c r="Q42" s="60"/>
      <c r="R42" s="379" t="s">
        <v>2152</v>
      </c>
      <c r="S42" s="380"/>
      <c r="T42" s="380" t="s">
        <v>2152</v>
      </c>
      <c r="U42" s="380"/>
      <c r="V42" s="380" t="s">
        <v>2152</v>
      </c>
      <c r="W42" s="380"/>
      <c r="X42" s="380" t="s">
        <v>2152</v>
      </c>
      <c r="Y42" s="380"/>
      <c r="Z42" s="380" t="s">
        <v>2152</v>
      </c>
      <c r="AA42" s="380"/>
      <c r="AB42" s="380" t="s">
        <v>2152</v>
      </c>
      <c r="AC42" s="380"/>
      <c r="AD42" s="380" t="s">
        <v>2152</v>
      </c>
      <c r="AE42" s="380"/>
      <c r="AF42" s="380" t="s">
        <v>2152</v>
      </c>
      <c r="AG42" s="380"/>
      <c r="AH42" s="380" t="s">
        <v>2152</v>
      </c>
      <c r="AI42" s="380"/>
      <c r="AJ42" s="380" t="s">
        <v>2152</v>
      </c>
      <c r="AK42" s="380"/>
      <c r="AL42" s="380" t="s">
        <v>2152</v>
      </c>
      <c r="AM42" s="380"/>
      <c r="AN42" s="380" t="s">
        <v>2152</v>
      </c>
      <c r="AO42" s="380"/>
      <c r="AP42" s="380" t="s">
        <v>2152</v>
      </c>
      <c r="AQ42" s="380"/>
      <c r="AR42" s="380" t="s">
        <v>2152</v>
      </c>
      <c r="AS42" s="380"/>
      <c r="AT42" s="380" t="s">
        <v>2152</v>
      </c>
      <c r="AU42" s="380"/>
      <c r="AV42" s="380" t="s">
        <v>2152</v>
      </c>
      <c r="AW42" s="380"/>
      <c r="AX42" s="380" t="s">
        <v>2152</v>
      </c>
      <c r="AY42" s="380"/>
      <c r="AZ42" s="380" t="s">
        <v>2152</v>
      </c>
      <c r="BA42" s="380"/>
      <c r="BB42" s="380" t="s">
        <v>2152</v>
      </c>
      <c r="BC42" s="380"/>
      <c r="BD42" s="380" t="s">
        <v>2152</v>
      </c>
      <c r="BE42" s="380"/>
      <c r="BF42" s="146"/>
      <c r="BG42" s="11"/>
      <c r="BH42" s="11"/>
      <c r="BI42" s="11"/>
      <c r="BJ42" s="11"/>
      <c r="BK42" s="11"/>
      <c r="BL42" s="11"/>
      <c r="BM42" s="11"/>
      <c r="BN42" s="11"/>
    </row>
    <row r="43" spans="2:66" s="99" customFormat="1" ht="18" customHeight="1" x14ac:dyDescent="0.2">
      <c r="B43" s="26"/>
      <c r="C43" s="25"/>
      <c r="D43" s="19" t="s">
        <v>87</v>
      </c>
      <c r="E43" s="19"/>
      <c r="F43" s="75"/>
      <c r="H43" s="19"/>
      <c r="I43" s="19" t="s">
        <v>88</v>
      </c>
      <c r="J43" s="19"/>
      <c r="K43" s="19"/>
      <c r="L43" s="19"/>
      <c r="M43" s="19"/>
      <c r="N43" s="19"/>
      <c r="O43" s="19"/>
      <c r="P43" s="19"/>
      <c r="Q43" s="17"/>
      <c r="R43" s="421" t="s">
        <v>144</v>
      </c>
      <c r="S43" s="422"/>
      <c r="T43" s="422" t="s">
        <v>144</v>
      </c>
      <c r="U43" s="422"/>
      <c r="V43" s="422" t="s">
        <v>144</v>
      </c>
      <c r="W43" s="422"/>
      <c r="X43" s="422" t="s">
        <v>144</v>
      </c>
      <c r="Y43" s="422"/>
      <c r="Z43" s="422" t="s">
        <v>144</v>
      </c>
      <c r="AA43" s="422"/>
      <c r="AB43" s="422" t="s">
        <v>144</v>
      </c>
      <c r="AC43" s="422"/>
      <c r="AD43" s="422" t="s">
        <v>144</v>
      </c>
      <c r="AE43" s="422"/>
      <c r="AF43" s="422" t="s">
        <v>144</v>
      </c>
      <c r="AG43" s="422"/>
      <c r="AH43" s="422" t="s">
        <v>144</v>
      </c>
      <c r="AI43" s="422"/>
      <c r="AJ43" s="422" t="s">
        <v>144</v>
      </c>
      <c r="AK43" s="422"/>
      <c r="AL43" s="422" t="s">
        <v>144</v>
      </c>
      <c r="AM43" s="422"/>
      <c r="AN43" s="422" t="s">
        <v>144</v>
      </c>
      <c r="AO43" s="422"/>
      <c r="AP43" s="422" t="s">
        <v>144</v>
      </c>
      <c r="AQ43" s="422"/>
      <c r="AR43" s="422" t="s">
        <v>144</v>
      </c>
      <c r="AS43" s="422"/>
      <c r="AT43" s="422" t="s">
        <v>144</v>
      </c>
      <c r="AU43" s="422"/>
      <c r="AV43" s="422" t="s">
        <v>144</v>
      </c>
      <c r="AW43" s="422"/>
      <c r="AX43" s="422" t="s">
        <v>144</v>
      </c>
      <c r="AY43" s="422"/>
      <c r="AZ43" s="422" t="s">
        <v>144</v>
      </c>
      <c r="BA43" s="422"/>
      <c r="BB43" s="422" t="s">
        <v>144</v>
      </c>
      <c r="BC43" s="422"/>
      <c r="BD43" s="422" t="s">
        <v>144</v>
      </c>
      <c r="BE43" s="422"/>
      <c r="BF43" s="146"/>
      <c r="BG43" s="11"/>
      <c r="BH43" s="11"/>
      <c r="BI43" s="11"/>
      <c r="BJ43" s="11"/>
      <c r="BK43" s="11"/>
      <c r="BL43" s="11"/>
      <c r="BM43" s="11"/>
      <c r="BN43" s="11"/>
    </row>
    <row r="44" spans="2:66" ht="19" customHeight="1" x14ac:dyDescent="0.2">
      <c r="B44" s="493" t="s">
        <v>2243</v>
      </c>
      <c r="C44" s="494"/>
      <c r="D44" s="494"/>
      <c r="E44" s="494"/>
      <c r="F44" s="494"/>
      <c r="G44" s="494"/>
      <c r="H44" s="494"/>
      <c r="I44" s="494"/>
      <c r="J44" s="494"/>
      <c r="K44" s="494"/>
      <c r="L44" s="494"/>
      <c r="M44" s="494"/>
      <c r="N44" s="494"/>
      <c r="O44" s="494"/>
      <c r="P44" s="494"/>
      <c r="Q44" s="495"/>
      <c r="R44" s="379" t="s">
        <v>2153</v>
      </c>
      <c r="S44" s="380"/>
      <c r="T44" s="380" t="s">
        <v>2153</v>
      </c>
      <c r="U44" s="380"/>
      <c r="V44" s="380" t="s">
        <v>2153</v>
      </c>
      <c r="W44" s="380"/>
      <c r="X44" s="380" t="s">
        <v>2153</v>
      </c>
      <c r="Y44" s="380"/>
      <c r="Z44" s="380" t="s">
        <v>2153</v>
      </c>
      <c r="AA44" s="380"/>
      <c r="AB44" s="380" t="s">
        <v>2153</v>
      </c>
      <c r="AC44" s="380"/>
      <c r="AD44" s="380" t="s">
        <v>2153</v>
      </c>
      <c r="AE44" s="380"/>
      <c r="AF44" s="380" t="s">
        <v>2153</v>
      </c>
      <c r="AG44" s="380"/>
      <c r="AH44" s="380" t="s">
        <v>2153</v>
      </c>
      <c r="AI44" s="380"/>
      <c r="AJ44" s="380" t="s">
        <v>2153</v>
      </c>
      <c r="AK44" s="380"/>
      <c r="AL44" s="380" t="s">
        <v>2153</v>
      </c>
      <c r="AM44" s="380"/>
      <c r="AN44" s="380" t="s">
        <v>2153</v>
      </c>
      <c r="AO44" s="380"/>
      <c r="AP44" s="380" t="s">
        <v>2153</v>
      </c>
      <c r="AQ44" s="380"/>
      <c r="AR44" s="380" t="s">
        <v>2153</v>
      </c>
      <c r="AS44" s="380"/>
      <c r="AT44" s="380" t="s">
        <v>2153</v>
      </c>
      <c r="AU44" s="380"/>
      <c r="AV44" s="380" t="s">
        <v>2153</v>
      </c>
      <c r="AW44" s="380"/>
      <c r="AX44" s="380" t="s">
        <v>2153</v>
      </c>
      <c r="AY44" s="380"/>
      <c r="AZ44" s="380" t="s">
        <v>2153</v>
      </c>
      <c r="BA44" s="380"/>
      <c r="BB44" s="380" t="s">
        <v>2153</v>
      </c>
      <c r="BC44" s="380"/>
      <c r="BD44" s="380" t="s">
        <v>2153</v>
      </c>
      <c r="BE44" s="380"/>
      <c r="BF44" s="146"/>
      <c r="BG44" s="11"/>
      <c r="BH44" s="11"/>
      <c r="BI44" s="11"/>
      <c r="BJ44" s="11"/>
      <c r="BK44" s="11"/>
      <c r="BL44" s="11"/>
      <c r="BM44" s="11"/>
      <c r="BN44" s="11"/>
    </row>
    <row r="45" spans="2:66" s="198" customFormat="1" ht="19" customHeight="1" x14ac:dyDescent="0.2">
      <c r="B45" s="496" t="s">
        <v>2245</v>
      </c>
      <c r="C45" s="497"/>
      <c r="D45" s="497"/>
      <c r="E45" s="497"/>
      <c r="F45" s="497"/>
      <c r="G45" s="497"/>
      <c r="H45" s="497"/>
      <c r="I45" s="497"/>
      <c r="J45" s="497"/>
      <c r="K45" s="497"/>
      <c r="L45" s="497"/>
      <c r="M45" s="497"/>
      <c r="N45" s="497"/>
      <c r="O45" s="497"/>
      <c r="P45" s="497"/>
      <c r="Q45" s="498"/>
      <c r="R45" s="359" t="str">
        <f>IF(COUNTIF(R46:S62,"◎")&gt;1,"◎は1つまでです","")</f>
        <v/>
      </c>
      <c r="S45" s="360"/>
      <c r="T45" s="361" t="str">
        <f>IF(COUNTIF(T46:U62,"◎")&gt;1,"◎は1つまでです","")</f>
        <v/>
      </c>
      <c r="U45" s="360"/>
      <c r="V45" s="361" t="str">
        <f>IF(COUNTIF(V46:W62,"◎")&gt;1,"◎は1つまでです","")</f>
        <v/>
      </c>
      <c r="W45" s="360"/>
      <c r="X45" s="361" t="str">
        <f>IF(COUNTIF(X46:Y62,"◎")&gt;1,"◎は1つまでです","")</f>
        <v/>
      </c>
      <c r="Y45" s="360"/>
      <c r="Z45" s="361" t="str">
        <f>IF(COUNTIF(Z46:AA62,"◎")&gt;1,"◎は1つまでです","")</f>
        <v/>
      </c>
      <c r="AA45" s="360"/>
      <c r="AB45" s="361" t="str">
        <f>IF(COUNTIF(AB46:AC62,"◎")&gt;1,"◎は1つまでです","")</f>
        <v/>
      </c>
      <c r="AC45" s="360"/>
      <c r="AD45" s="361" t="str">
        <f>IF(COUNTIF(AD46:AE62,"◎")&gt;1,"◎は1つまでです","")</f>
        <v/>
      </c>
      <c r="AE45" s="360"/>
      <c r="AF45" s="361" t="str">
        <f>IF(COUNTIF(AF46:AG62,"◎")&gt;1,"◎は1つまでです","")</f>
        <v/>
      </c>
      <c r="AG45" s="360"/>
      <c r="AH45" s="361" t="str">
        <f>IF(COUNTIF(AH46:AI62,"◎")&gt;1,"◎は1つまでです","")</f>
        <v/>
      </c>
      <c r="AI45" s="360"/>
      <c r="AJ45" s="361" t="str">
        <f>IF(COUNTIF(AJ46:AK62,"◎")&gt;1,"◎は1つまでです","")</f>
        <v/>
      </c>
      <c r="AK45" s="360"/>
      <c r="AL45" s="361" t="str">
        <f>IF(COUNTIF(AL46:AM62,"◎")&gt;1,"◎は1つまでです","")</f>
        <v/>
      </c>
      <c r="AM45" s="360"/>
      <c r="AN45" s="361" t="str">
        <f>IF(COUNTIF(AN46:AO62,"◎")&gt;1,"◎は1つまでです","")</f>
        <v/>
      </c>
      <c r="AO45" s="360"/>
      <c r="AP45" s="361" t="str">
        <f>IF(COUNTIF(AP46:AQ62,"◎")&gt;1,"◎は1つまでです","")</f>
        <v/>
      </c>
      <c r="AQ45" s="360"/>
      <c r="AR45" s="361" t="str">
        <f>IF(COUNTIF(AR46:AS62,"◎")&gt;1,"◎は1つまでです","")</f>
        <v/>
      </c>
      <c r="AS45" s="360"/>
      <c r="AT45" s="361" t="str">
        <f>IF(COUNTIF(AT46:AU62,"◎")&gt;1,"◎は1つまでです","")</f>
        <v/>
      </c>
      <c r="AU45" s="360"/>
      <c r="AV45" s="361" t="str">
        <f>IF(COUNTIF(AV46:AW62,"◎")&gt;1,"◎は1つまでです","")</f>
        <v/>
      </c>
      <c r="AW45" s="360"/>
      <c r="AX45" s="361" t="str">
        <f>IF(COUNTIF(AX46:AY62,"◎")&gt;1,"◎は1つまでです","")</f>
        <v/>
      </c>
      <c r="AY45" s="360"/>
      <c r="AZ45" s="361" t="str">
        <f>IF(COUNTIF(AZ46:BA62,"◎")&gt;1,"◎は1つまでです","")</f>
        <v/>
      </c>
      <c r="BA45" s="360"/>
      <c r="BB45" s="361" t="str">
        <f>IF(COUNTIF(BB46:BC62,"◎")&gt;1,"◎は1つまでです","")</f>
        <v/>
      </c>
      <c r="BC45" s="360"/>
      <c r="BD45" s="361" t="str">
        <f>IF(COUNTIF(BD46:BE62,"◎")&gt;1,"◎は1つまでです","")</f>
        <v/>
      </c>
      <c r="BE45" s="360"/>
      <c r="BF45" s="146"/>
      <c r="BG45" s="11"/>
      <c r="BH45" s="11"/>
      <c r="BI45" s="11"/>
      <c r="BJ45" s="11"/>
      <c r="BK45" s="11"/>
      <c r="BL45" s="11"/>
      <c r="BM45" s="11"/>
      <c r="BN45" s="11"/>
    </row>
    <row r="46" spans="2:66" ht="18" customHeight="1" x14ac:dyDescent="0.2">
      <c r="B46" s="20"/>
      <c r="C46" s="432" t="s">
        <v>117</v>
      </c>
      <c r="D46" s="433"/>
      <c r="E46" s="434"/>
      <c r="F46" s="458" t="s">
        <v>54</v>
      </c>
      <c r="G46" s="459"/>
      <c r="H46" s="459"/>
      <c r="I46" s="459"/>
      <c r="J46" s="459"/>
      <c r="K46" s="459"/>
      <c r="L46" s="459"/>
      <c r="M46" s="459"/>
      <c r="N46" s="459"/>
      <c r="O46" s="459"/>
      <c r="P46" s="459"/>
      <c r="Q46" s="460"/>
      <c r="R46" s="369"/>
      <c r="S46" s="370"/>
      <c r="T46" s="371"/>
      <c r="U46" s="372"/>
      <c r="V46" s="370"/>
      <c r="W46" s="370"/>
      <c r="X46" s="371"/>
      <c r="Y46" s="372"/>
      <c r="Z46" s="370"/>
      <c r="AA46" s="370"/>
      <c r="AB46" s="371"/>
      <c r="AC46" s="372"/>
      <c r="AD46" s="370"/>
      <c r="AE46" s="370"/>
      <c r="AF46" s="371"/>
      <c r="AG46" s="372"/>
      <c r="AH46" s="370"/>
      <c r="AI46" s="370"/>
      <c r="AJ46" s="371"/>
      <c r="AK46" s="372"/>
      <c r="AL46" s="370"/>
      <c r="AM46" s="370"/>
      <c r="AN46" s="371"/>
      <c r="AO46" s="372"/>
      <c r="AP46" s="370"/>
      <c r="AQ46" s="370"/>
      <c r="AR46" s="371"/>
      <c r="AS46" s="372"/>
      <c r="AT46" s="370"/>
      <c r="AU46" s="370"/>
      <c r="AV46" s="371"/>
      <c r="AW46" s="372"/>
      <c r="AX46" s="370"/>
      <c r="AY46" s="370"/>
      <c r="AZ46" s="371"/>
      <c r="BA46" s="372"/>
      <c r="BB46" s="370"/>
      <c r="BC46" s="370"/>
      <c r="BD46" s="371"/>
      <c r="BE46" s="372"/>
      <c r="BF46" s="146"/>
      <c r="BG46" s="11"/>
      <c r="BH46" s="11"/>
      <c r="BI46" s="11"/>
      <c r="BJ46" s="11"/>
      <c r="BK46" s="11"/>
      <c r="BL46" s="11"/>
      <c r="BM46" s="11"/>
      <c r="BN46" s="11"/>
    </row>
    <row r="47" spans="2:66" s="100" customFormat="1" ht="18" customHeight="1" x14ac:dyDescent="0.2">
      <c r="B47" s="20"/>
      <c r="C47" s="435"/>
      <c r="D47" s="436"/>
      <c r="E47" s="437"/>
      <c r="F47" s="458" t="s">
        <v>91</v>
      </c>
      <c r="G47" s="459"/>
      <c r="H47" s="459"/>
      <c r="I47" s="459"/>
      <c r="J47" s="459"/>
      <c r="K47" s="459"/>
      <c r="L47" s="459"/>
      <c r="M47" s="459"/>
      <c r="N47" s="459"/>
      <c r="O47" s="459"/>
      <c r="P47" s="459"/>
      <c r="Q47" s="460"/>
      <c r="R47" s="369"/>
      <c r="S47" s="370"/>
      <c r="T47" s="371"/>
      <c r="U47" s="372"/>
      <c r="V47" s="370"/>
      <c r="W47" s="370"/>
      <c r="X47" s="371"/>
      <c r="Y47" s="372"/>
      <c r="Z47" s="370"/>
      <c r="AA47" s="370"/>
      <c r="AB47" s="371"/>
      <c r="AC47" s="372"/>
      <c r="AD47" s="370"/>
      <c r="AE47" s="370"/>
      <c r="AF47" s="371"/>
      <c r="AG47" s="372"/>
      <c r="AH47" s="370"/>
      <c r="AI47" s="370"/>
      <c r="AJ47" s="371"/>
      <c r="AK47" s="372"/>
      <c r="AL47" s="370"/>
      <c r="AM47" s="370"/>
      <c r="AN47" s="371"/>
      <c r="AO47" s="372"/>
      <c r="AP47" s="370"/>
      <c r="AQ47" s="370"/>
      <c r="AR47" s="371"/>
      <c r="AS47" s="372"/>
      <c r="AT47" s="370"/>
      <c r="AU47" s="370"/>
      <c r="AV47" s="371"/>
      <c r="AW47" s="372"/>
      <c r="AX47" s="370"/>
      <c r="AY47" s="370"/>
      <c r="AZ47" s="371"/>
      <c r="BA47" s="372"/>
      <c r="BB47" s="370"/>
      <c r="BC47" s="370"/>
      <c r="BD47" s="371"/>
      <c r="BE47" s="372"/>
      <c r="BF47" s="146"/>
      <c r="BG47" s="11"/>
      <c r="BH47" s="11"/>
      <c r="BI47" s="11"/>
      <c r="BJ47" s="11"/>
      <c r="BK47" s="11"/>
      <c r="BL47" s="11"/>
      <c r="BM47" s="11"/>
      <c r="BN47" s="11"/>
    </row>
    <row r="48" spans="2:66" s="100" customFormat="1" ht="18" customHeight="1" x14ac:dyDescent="0.2">
      <c r="B48" s="20"/>
      <c r="C48" s="435"/>
      <c r="D48" s="436"/>
      <c r="E48" s="437"/>
      <c r="F48" s="458" t="s">
        <v>92</v>
      </c>
      <c r="G48" s="459"/>
      <c r="H48" s="459"/>
      <c r="I48" s="459"/>
      <c r="J48" s="459"/>
      <c r="K48" s="459"/>
      <c r="L48" s="459"/>
      <c r="M48" s="459"/>
      <c r="N48" s="459"/>
      <c r="O48" s="459"/>
      <c r="P48" s="459"/>
      <c r="Q48" s="460"/>
      <c r="R48" s="369"/>
      <c r="S48" s="370"/>
      <c r="T48" s="371"/>
      <c r="U48" s="372"/>
      <c r="V48" s="370"/>
      <c r="W48" s="370"/>
      <c r="X48" s="371"/>
      <c r="Y48" s="372"/>
      <c r="Z48" s="370"/>
      <c r="AA48" s="370"/>
      <c r="AB48" s="371"/>
      <c r="AC48" s="372"/>
      <c r="AD48" s="370"/>
      <c r="AE48" s="370"/>
      <c r="AF48" s="371"/>
      <c r="AG48" s="372"/>
      <c r="AH48" s="370"/>
      <c r="AI48" s="370"/>
      <c r="AJ48" s="371"/>
      <c r="AK48" s="372"/>
      <c r="AL48" s="370"/>
      <c r="AM48" s="370"/>
      <c r="AN48" s="371"/>
      <c r="AO48" s="372"/>
      <c r="AP48" s="370"/>
      <c r="AQ48" s="370"/>
      <c r="AR48" s="371"/>
      <c r="AS48" s="372"/>
      <c r="AT48" s="370"/>
      <c r="AU48" s="370"/>
      <c r="AV48" s="371"/>
      <c r="AW48" s="372"/>
      <c r="AX48" s="370"/>
      <c r="AY48" s="370"/>
      <c r="AZ48" s="371"/>
      <c r="BA48" s="372"/>
      <c r="BB48" s="370"/>
      <c r="BC48" s="370"/>
      <c r="BD48" s="371"/>
      <c r="BE48" s="372"/>
      <c r="BF48" s="146"/>
      <c r="BG48" s="11"/>
      <c r="BH48" s="11"/>
      <c r="BI48" s="11"/>
      <c r="BJ48" s="11"/>
      <c r="BK48" s="11"/>
      <c r="BL48" s="11"/>
      <c r="BM48" s="11"/>
      <c r="BN48" s="11"/>
    </row>
    <row r="49" spans="2:66" s="100" customFormat="1" ht="18" customHeight="1" x14ac:dyDescent="0.2">
      <c r="B49" s="20"/>
      <c r="C49" s="435"/>
      <c r="D49" s="436"/>
      <c r="E49" s="437"/>
      <c r="F49" s="458" t="s">
        <v>93</v>
      </c>
      <c r="G49" s="459"/>
      <c r="H49" s="459"/>
      <c r="I49" s="459"/>
      <c r="J49" s="459"/>
      <c r="K49" s="459"/>
      <c r="L49" s="459"/>
      <c r="M49" s="459"/>
      <c r="N49" s="459"/>
      <c r="O49" s="459"/>
      <c r="P49" s="459"/>
      <c r="Q49" s="460"/>
      <c r="R49" s="369"/>
      <c r="S49" s="370"/>
      <c r="T49" s="371"/>
      <c r="U49" s="372"/>
      <c r="V49" s="370"/>
      <c r="W49" s="370"/>
      <c r="X49" s="371"/>
      <c r="Y49" s="372"/>
      <c r="Z49" s="370"/>
      <c r="AA49" s="370"/>
      <c r="AB49" s="371"/>
      <c r="AC49" s="372"/>
      <c r="AD49" s="370"/>
      <c r="AE49" s="370"/>
      <c r="AF49" s="371"/>
      <c r="AG49" s="372"/>
      <c r="AH49" s="370"/>
      <c r="AI49" s="370"/>
      <c r="AJ49" s="371"/>
      <c r="AK49" s="372"/>
      <c r="AL49" s="370"/>
      <c r="AM49" s="370"/>
      <c r="AN49" s="371"/>
      <c r="AO49" s="372"/>
      <c r="AP49" s="370"/>
      <c r="AQ49" s="370"/>
      <c r="AR49" s="371"/>
      <c r="AS49" s="372"/>
      <c r="AT49" s="370"/>
      <c r="AU49" s="370"/>
      <c r="AV49" s="371"/>
      <c r="AW49" s="372"/>
      <c r="AX49" s="370"/>
      <c r="AY49" s="370"/>
      <c r="AZ49" s="371"/>
      <c r="BA49" s="372"/>
      <c r="BB49" s="370"/>
      <c r="BC49" s="370"/>
      <c r="BD49" s="371"/>
      <c r="BE49" s="372"/>
      <c r="BF49" s="146"/>
      <c r="BG49" s="11"/>
      <c r="BH49" s="11"/>
      <c r="BI49" s="11"/>
      <c r="BJ49" s="11"/>
      <c r="BK49" s="11"/>
      <c r="BL49" s="11"/>
      <c r="BM49" s="11"/>
      <c r="BN49" s="11"/>
    </row>
    <row r="50" spans="2:66" s="100" customFormat="1" ht="18" customHeight="1" x14ac:dyDescent="0.2">
      <c r="B50" s="20"/>
      <c r="C50" s="435"/>
      <c r="D50" s="436"/>
      <c r="E50" s="437"/>
      <c r="F50" s="458" t="s">
        <v>94</v>
      </c>
      <c r="G50" s="459"/>
      <c r="H50" s="459"/>
      <c r="I50" s="459"/>
      <c r="J50" s="459"/>
      <c r="K50" s="459"/>
      <c r="L50" s="459"/>
      <c r="M50" s="459"/>
      <c r="N50" s="459"/>
      <c r="O50" s="459"/>
      <c r="P50" s="459"/>
      <c r="Q50" s="460"/>
      <c r="R50" s="369"/>
      <c r="S50" s="370"/>
      <c r="T50" s="371"/>
      <c r="U50" s="372"/>
      <c r="V50" s="370"/>
      <c r="W50" s="370"/>
      <c r="X50" s="371"/>
      <c r="Y50" s="372"/>
      <c r="Z50" s="370"/>
      <c r="AA50" s="370"/>
      <c r="AB50" s="371"/>
      <c r="AC50" s="372"/>
      <c r="AD50" s="370"/>
      <c r="AE50" s="370"/>
      <c r="AF50" s="371"/>
      <c r="AG50" s="372"/>
      <c r="AH50" s="370"/>
      <c r="AI50" s="370"/>
      <c r="AJ50" s="371"/>
      <c r="AK50" s="372"/>
      <c r="AL50" s="370"/>
      <c r="AM50" s="370"/>
      <c r="AN50" s="371"/>
      <c r="AO50" s="372"/>
      <c r="AP50" s="370"/>
      <c r="AQ50" s="370"/>
      <c r="AR50" s="371"/>
      <c r="AS50" s="372"/>
      <c r="AT50" s="370"/>
      <c r="AU50" s="370"/>
      <c r="AV50" s="371"/>
      <c r="AW50" s="372"/>
      <c r="AX50" s="370"/>
      <c r="AY50" s="370"/>
      <c r="AZ50" s="371"/>
      <c r="BA50" s="372"/>
      <c r="BB50" s="370"/>
      <c r="BC50" s="370"/>
      <c r="BD50" s="371"/>
      <c r="BE50" s="372"/>
      <c r="BF50" s="146"/>
      <c r="BG50" s="11"/>
      <c r="BH50" s="11"/>
      <c r="BI50" s="11"/>
      <c r="BJ50" s="11"/>
      <c r="BK50" s="11"/>
      <c r="BL50" s="11"/>
      <c r="BM50" s="11"/>
      <c r="BN50" s="11"/>
    </row>
    <row r="51" spans="2:66" ht="18" customHeight="1" x14ac:dyDescent="0.2">
      <c r="B51" s="20"/>
      <c r="C51" s="438"/>
      <c r="D51" s="439"/>
      <c r="E51" s="440"/>
      <c r="F51" s="458" t="s">
        <v>95</v>
      </c>
      <c r="G51" s="459"/>
      <c r="H51" s="459"/>
      <c r="I51" s="459"/>
      <c r="J51" s="459"/>
      <c r="K51" s="459"/>
      <c r="L51" s="459"/>
      <c r="M51" s="459"/>
      <c r="N51" s="459"/>
      <c r="O51" s="459"/>
      <c r="P51" s="459"/>
      <c r="Q51" s="460"/>
      <c r="R51" s="369"/>
      <c r="S51" s="370"/>
      <c r="T51" s="371"/>
      <c r="U51" s="372"/>
      <c r="V51" s="370"/>
      <c r="W51" s="370"/>
      <c r="X51" s="371"/>
      <c r="Y51" s="372"/>
      <c r="Z51" s="370"/>
      <c r="AA51" s="370"/>
      <c r="AB51" s="371"/>
      <c r="AC51" s="372"/>
      <c r="AD51" s="370"/>
      <c r="AE51" s="370"/>
      <c r="AF51" s="371"/>
      <c r="AG51" s="372"/>
      <c r="AH51" s="370"/>
      <c r="AI51" s="370"/>
      <c r="AJ51" s="371"/>
      <c r="AK51" s="372"/>
      <c r="AL51" s="370"/>
      <c r="AM51" s="370"/>
      <c r="AN51" s="371"/>
      <c r="AO51" s="372"/>
      <c r="AP51" s="370"/>
      <c r="AQ51" s="370"/>
      <c r="AR51" s="371"/>
      <c r="AS51" s="372"/>
      <c r="AT51" s="370"/>
      <c r="AU51" s="370"/>
      <c r="AV51" s="371"/>
      <c r="AW51" s="372"/>
      <c r="AX51" s="370"/>
      <c r="AY51" s="370"/>
      <c r="AZ51" s="371"/>
      <c r="BA51" s="372"/>
      <c r="BB51" s="370"/>
      <c r="BC51" s="370"/>
      <c r="BD51" s="371"/>
      <c r="BE51" s="372"/>
      <c r="BF51" s="146"/>
      <c r="BG51" s="11"/>
      <c r="BH51" s="11"/>
      <c r="BI51" s="11"/>
      <c r="BJ51" s="11"/>
      <c r="BK51" s="11"/>
      <c r="BL51" s="11"/>
      <c r="BM51" s="11"/>
      <c r="BN51" s="11"/>
    </row>
    <row r="52" spans="2:66" ht="18" customHeight="1" x14ac:dyDescent="0.2">
      <c r="B52" s="20"/>
      <c r="C52" s="432" t="s">
        <v>96</v>
      </c>
      <c r="D52" s="433"/>
      <c r="E52" s="434"/>
      <c r="F52" s="458" t="s">
        <v>98</v>
      </c>
      <c r="G52" s="459"/>
      <c r="H52" s="459"/>
      <c r="I52" s="459"/>
      <c r="J52" s="459"/>
      <c r="K52" s="459"/>
      <c r="L52" s="459"/>
      <c r="M52" s="459"/>
      <c r="N52" s="459"/>
      <c r="O52" s="459"/>
      <c r="P52" s="459"/>
      <c r="Q52" s="460"/>
      <c r="R52" s="369"/>
      <c r="S52" s="370"/>
      <c r="T52" s="371"/>
      <c r="U52" s="372"/>
      <c r="V52" s="370"/>
      <c r="W52" s="370"/>
      <c r="X52" s="371"/>
      <c r="Y52" s="372"/>
      <c r="Z52" s="370"/>
      <c r="AA52" s="370"/>
      <c r="AB52" s="371"/>
      <c r="AC52" s="372"/>
      <c r="AD52" s="370"/>
      <c r="AE52" s="370"/>
      <c r="AF52" s="371"/>
      <c r="AG52" s="372"/>
      <c r="AH52" s="370"/>
      <c r="AI52" s="370"/>
      <c r="AJ52" s="371"/>
      <c r="AK52" s="372"/>
      <c r="AL52" s="370"/>
      <c r="AM52" s="370"/>
      <c r="AN52" s="371"/>
      <c r="AO52" s="372"/>
      <c r="AP52" s="370"/>
      <c r="AQ52" s="370"/>
      <c r="AR52" s="371"/>
      <c r="AS52" s="372"/>
      <c r="AT52" s="370"/>
      <c r="AU52" s="370"/>
      <c r="AV52" s="371"/>
      <c r="AW52" s="372"/>
      <c r="AX52" s="370"/>
      <c r="AY52" s="370"/>
      <c r="AZ52" s="371"/>
      <c r="BA52" s="372"/>
      <c r="BB52" s="370"/>
      <c r="BC52" s="370"/>
      <c r="BD52" s="371"/>
      <c r="BE52" s="372"/>
      <c r="BF52" s="146"/>
      <c r="BG52" s="11"/>
      <c r="BH52" s="11"/>
      <c r="BI52" s="11"/>
      <c r="BJ52" s="11"/>
      <c r="BK52" s="11"/>
      <c r="BL52" s="11"/>
      <c r="BM52" s="11"/>
      <c r="BN52" s="11"/>
    </row>
    <row r="53" spans="2:66" ht="18" customHeight="1" x14ac:dyDescent="0.2">
      <c r="B53" s="20"/>
      <c r="C53" s="435"/>
      <c r="D53" s="436"/>
      <c r="E53" s="437"/>
      <c r="F53" s="458" t="s">
        <v>97</v>
      </c>
      <c r="G53" s="459"/>
      <c r="H53" s="459"/>
      <c r="I53" s="459"/>
      <c r="J53" s="459"/>
      <c r="K53" s="459"/>
      <c r="L53" s="459"/>
      <c r="M53" s="459"/>
      <c r="N53" s="459"/>
      <c r="O53" s="459"/>
      <c r="P53" s="459"/>
      <c r="Q53" s="460"/>
      <c r="R53" s="369"/>
      <c r="S53" s="370"/>
      <c r="T53" s="371"/>
      <c r="U53" s="372"/>
      <c r="V53" s="370"/>
      <c r="W53" s="370"/>
      <c r="X53" s="371"/>
      <c r="Y53" s="372"/>
      <c r="Z53" s="370"/>
      <c r="AA53" s="370"/>
      <c r="AB53" s="371"/>
      <c r="AC53" s="372"/>
      <c r="AD53" s="370"/>
      <c r="AE53" s="370"/>
      <c r="AF53" s="371"/>
      <c r="AG53" s="372"/>
      <c r="AH53" s="370"/>
      <c r="AI53" s="370"/>
      <c r="AJ53" s="371"/>
      <c r="AK53" s="372"/>
      <c r="AL53" s="370"/>
      <c r="AM53" s="370"/>
      <c r="AN53" s="371"/>
      <c r="AO53" s="372"/>
      <c r="AP53" s="370"/>
      <c r="AQ53" s="370"/>
      <c r="AR53" s="371"/>
      <c r="AS53" s="372"/>
      <c r="AT53" s="370"/>
      <c r="AU53" s="370"/>
      <c r="AV53" s="371"/>
      <c r="AW53" s="372"/>
      <c r="AX53" s="370"/>
      <c r="AY53" s="370"/>
      <c r="AZ53" s="371"/>
      <c r="BA53" s="372"/>
      <c r="BB53" s="370"/>
      <c r="BC53" s="370"/>
      <c r="BD53" s="371"/>
      <c r="BE53" s="372"/>
      <c r="BF53" s="146"/>
      <c r="BG53" s="11"/>
      <c r="BH53" s="11"/>
      <c r="BI53" s="11"/>
      <c r="BJ53" s="11"/>
      <c r="BK53" s="11"/>
      <c r="BL53" s="11"/>
      <c r="BM53" s="11"/>
      <c r="BN53" s="11"/>
    </row>
    <row r="54" spans="2:66" s="100" customFormat="1" ht="18" customHeight="1" x14ac:dyDescent="0.2">
      <c r="B54" s="20"/>
      <c r="C54" s="435"/>
      <c r="D54" s="436"/>
      <c r="E54" s="437"/>
      <c r="F54" s="458" t="s">
        <v>99</v>
      </c>
      <c r="G54" s="459"/>
      <c r="H54" s="459"/>
      <c r="I54" s="459"/>
      <c r="J54" s="459"/>
      <c r="K54" s="459"/>
      <c r="L54" s="459"/>
      <c r="M54" s="459"/>
      <c r="N54" s="459"/>
      <c r="O54" s="459"/>
      <c r="P54" s="459"/>
      <c r="Q54" s="460"/>
      <c r="R54" s="369"/>
      <c r="S54" s="370"/>
      <c r="T54" s="371"/>
      <c r="U54" s="372"/>
      <c r="V54" s="370"/>
      <c r="W54" s="370"/>
      <c r="X54" s="371"/>
      <c r="Y54" s="372"/>
      <c r="Z54" s="370"/>
      <c r="AA54" s="370"/>
      <c r="AB54" s="371"/>
      <c r="AC54" s="372"/>
      <c r="AD54" s="370"/>
      <c r="AE54" s="370"/>
      <c r="AF54" s="371"/>
      <c r="AG54" s="372"/>
      <c r="AH54" s="370"/>
      <c r="AI54" s="370"/>
      <c r="AJ54" s="371"/>
      <c r="AK54" s="372"/>
      <c r="AL54" s="370"/>
      <c r="AM54" s="370"/>
      <c r="AN54" s="371"/>
      <c r="AO54" s="372"/>
      <c r="AP54" s="370"/>
      <c r="AQ54" s="370"/>
      <c r="AR54" s="371"/>
      <c r="AS54" s="372"/>
      <c r="AT54" s="370"/>
      <c r="AU54" s="370"/>
      <c r="AV54" s="371"/>
      <c r="AW54" s="372"/>
      <c r="AX54" s="370"/>
      <c r="AY54" s="370"/>
      <c r="AZ54" s="371"/>
      <c r="BA54" s="372"/>
      <c r="BB54" s="370"/>
      <c r="BC54" s="370"/>
      <c r="BD54" s="371"/>
      <c r="BE54" s="372"/>
      <c r="BF54" s="146"/>
      <c r="BG54" s="11"/>
      <c r="BH54" s="11"/>
      <c r="BI54" s="11"/>
      <c r="BJ54" s="11"/>
      <c r="BK54" s="11"/>
      <c r="BL54" s="11"/>
      <c r="BM54" s="11"/>
      <c r="BN54" s="11"/>
    </row>
    <row r="55" spans="2:66" s="100" customFormat="1" ht="18" customHeight="1" x14ac:dyDescent="0.2">
      <c r="B55" s="20"/>
      <c r="C55" s="435"/>
      <c r="D55" s="436"/>
      <c r="E55" s="437"/>
      <c r="F55" s="458" t="s">
        <v>100</v>
      </c>
      <c r="G55" s="459"/>
      <c r="H55" s="459"/>
      <c r="I55" s="459"/>
      <c r="J55" s="459"/>
      <c r="K55" s="459"/>
      <c r="L55" s="459"/>
      <c r="M55" s="459"/>
      <c r="N55" s="459"/>
      <c r="O55" s="459"/>
      <c r="P55" s="459"/>
      <c r="Q55" s="460"/>
      <c r="R55" s="369"/>
      <c r="S55" s="370"/>
      <c r="T55" s="371"/>
      <c r="U55" s="372"/>
      <c r="V55" s="370"/>
      <c r="W55" s="370"/>
      <c r="X55" s="371"/>
      <c r="Y55" s="372"/>
      <c r="Z55" s="370"/>
      <c r="AA55" s="370"/>
      <c r="AB55" s="371"/>
      <c r="AC55" s="372"/>
      <c r="AD55" s="370"/>
      <c r="AE55" s="370"/>
      <c r="AF55" s="371"/>
      <c r="AG55" s="372"/>
      <c r="AH55" s="370"/>
      <c r="AI55" s="370"/>
      <c r="AJ55" s="371"/>
      <c r="AK55" s="372"/>
      <c r="AL55" s="370"/>
      <c r="AM55" s="370"/>
      <c r="AN55" s="371"/>
      <c r="AO55" s="372"/>
      <c r="AP55" s="370"/>
      <c r="AQ55" s="370"/>
      <c r="AR55" s="371"/>
      <c r="AS55" s="372"/>
      <c r="AT55" s="370"/>
      <c r="AU55" s="370"/>
      <c r="AV55" s="371"/>
      <c r="AW55" s="372"/>
      <c r="AX55" s="370"/>
      <c r="AY55" s="370"/>
      <c r="AZ55" s="371"/>
      <c r="BA55" s="372"/>
      <c r="BB55" s="370"/>
      <c r="BC55" s="370"/>
      <c r="BD55" s="371"/>
      <c r="BE55" s="372"/>
      <c r="BF55" s="146"/>
      <c r="BG55" s="11"/>
      <c r="BH55" s="11"/>
      <c r="BI55" s="11"/>
      <c r="BJ55" s="11"/>
      <c r="BK55" s="11"/>
      <c r="BL55" s="11"/>
      <c r="BM55" s="11"/>
      <c r="BN55" s="11"/>
    </row>
    <row r="56" spans="2:66" s="100" customFormat="1" ht="18" customHeight="1" x14ac:dyDescent="0.2">
      <c r="B56" s="20"/>
      <c r="C56" s="435"/>
      <c r="D56" s="436"/>
      <c r="E56" s="437"/>
      <c r="F56" s="458" t="s">
        <v>101</v>
      </c>
      <c r="G56" s="459"/>
      <c r="H56" s="459"/>
      <c r="I56" s="459"/>
      <c r="J56" s="459"/>
      <c r="K56" s="459"/>
      <c r="L56" s="459"/>
      <c r="M56" s="459"/>
      <c r="N56" s="459"/>
      <c r="O56" s="459"/>
      <c r="P56" s="459"/>
      <c r="Q56" s="460"/>
      <c r="R56" s="369"/>
      <c r="S56" s="370"/>
      <c r="T56" s="371"/>
      <c r="U56" s="372"/>
      <c r="V56" s="370"/>
      <c r="W56" s="370"/>
      <c r="X56" s="371"/>
      <c r="Y56" s="372"/>
      <c r="Z56" s="370"/>
      <c r="AA56" s="370"/>
      <c r="AB56" s="371"/>
      <c r="AC56" s="372"/>
      <c r="AD56" s="370"/>
      <c r="AE56" s="370"/>
      <c r="AF56" s="371"/>
      <c r="AG56" s="372"/>
      <c r="AH56" s="370"/>
      <c r="AI56" s="370"/>
      <c r="AJ56" s="371"/>
      <c r="AK56" s="372"/>
      <c r="AL56" s="370"/>
      <c r="AM56" s="370"/>
      <c r="AN56" s="371"/>
      <c r="AO56" s="372"/>
      <c r="AP56" s="370"/>
      <c r="AQ56" s="370"/>
      <c r="AR56" s="371"/>
      <c r="AS56" s="372"/>
      <c r="AT56" s="370"/>
      <c r="AU56" s="370"/>
      <c r="AV56" s="371"/>
      <c r="AW56" s="372"/>
      <c r="AX56" s="370"/>
      <c r="AY56" s="370"/>
      <c r="AZ56" s="371"/>
      <c r="BA56" s="372"/>
      <c r="BB56" s="370"/>
      <c r="BC56" s="370"/>
      <c r="BD56" s="371"/>
      <c r="BE56" s="372"/>
      <c r="BF56" s="146"/>
      <c r="BG56" s="11"/>
      <c r="BH56" s="11"/>
      <c r="BI56" s="11"/>
      <c r="BJ56" s="11"/>
      <c r="BK56" s="11"/>
      <c r="BL56" s="11"/>
      <c r="BM56" s="11"/>
      <c r="BN56" s="11"/>
    </row>
    <row r="57" spans="2:66" s="100" customFormat="1" ht="18" customHeight="1" x14ac:dyDescent="0.2">
      <c r="B57" s="20"/>
      <c r="C57" s="435"/>
      <c r="D57" s="436"/>
      <c r="E57" s="437"/>
      <c r="F57" s="458" t="s">
        <v>105</v>
      </c>
      <c r="G57" s="459"/>
      <c r="H57" s="459"/>
      <c r="I57" s="459"/>
      <c r="J57" s="459"/>
      <c r="K57" s="459"/>
      <c r="L57" s="459"/>
      <c r="M57" s="459"/>
      <c r="N57" s="459"/>
      <c r="O57" s="459"/>
      <c r="P57" s="459"/>
      <c r="Q57" s="460"/>
      <c r="R57" s="369"/>
      <c r="S57" s="370"/>
      <c r="T57" s="371"/>
      <c r="U57" s="372"/>
      <c r="V57" s="370"/>
      <c r="W57" s="370"/>
      <c r="X57" s="371"/>
      <c r="Y57" s="372"/>
      <c r="Z57" s="370"/>
      <c r="AA57" s="370"/>
      <c r="AB57" s="371"/>
      <c r="AC57" s="372"/>
      <c r="AD57" s="370"/>
      <c r="AE57" s="370"/>
      <c r="AF57" s="371"/>
      <c r="AG57" s="372"/>
      <c r="AH57" s="370"/>
      <c r="AI57" s="370"/>
      <c r="AJ57" s="371"/>
      <c r="AK57" s="372"/>
      <c r="AL57" s="370"/>
      <c r="AM57" s="370"/>
      <c r="AN57" s="371"/>
      <c r="AO57" s="372"/>
      <c r="AP57" s="370"/>
      <c r="AQ57" s="370"/>
      <c r="AR57" s="371"/>
      <c r="AS57" s="372"/>
      <c r="AT57" s="370"/>
      <c r="AU57" s="370"/>
      <c r="AV57" s="371"/>
      <c r="AW57" s="372"/>
      <c r="AX57" s="370"/>
      <c r="AY57" s="370"/>
      <c r="AZ57" s="371"/>
      <c r="BA57" s="372"/>
      <c r="BB57" s="370"/>
      <c r="BC57" s="370"/>
      <c r="BD57" s="371"/>
      <c r="BE57" s="372"/>
      <c r="BF57" s="146"/>
      <c r="BG57" s="11"/>
      <c r="BH57" s="11"/>
      <c r="BI57" s="11"/>
      <c r="BJ57" s="11"/>
      <c r="BK57" s="11"/>
      <c r="BL57" s="11"/>
      <c r="BM57" s="11"/>
      <c r="BN57" s="11"/>
    </row>
    <row r="58" spans="2:66" s="100" customFormat="1" ht="18" customHeight="1" x14ac:dyDescent="0.2">
      <c r="B58" s="20"/>
      <c r="C58" s="435"/>
      <c r="D58" s="436"/>
      <c r="E58" s="437"/>
      <c r="F58" s="458" t="s">
        <v>102</v>
      </c>
      <c r="G58" s="459"/>
      <c r="H58" s="459"/>
      <c r="I58" s="459"/>
      <c r="J58" s="459"/>
      <c r="K58" s="459"/>
      <c r="L58" s="459"/>
      <c r="M58" s="459"/>
      <c r="N58" s="459"/>
      <c r="O58" s="459"/>
      <c r="P58" s="459"/>
      <c r="Q58" s="460"/>
      <c r="R58" s="369"/>
      <c r="S58" s="370"/>
      <c r="T58" s="371"/>
      <c r="U58" s="372"/>
      <c r="V58" s="370"/>
      <c r="W58" s="370"/>
      <c r="X58" s="371"/>
      <c r="Y58" s="372"/>
      <c r="Z58" s="370"/>
      <c r="AA58" s="370"/>
      <c r="AB58" s="371"/>
      <c r="AC58" s="372"/>
      <c r="AD58" s="370"/>
      <c r="AE58" s="370"/>
      <c r="AF58" s="371"/>
      <c r="AG58" s="372"/>
      <c r="AH58" s="370"/>
      <c r="AI58" s="370"/>
      <c r="AJ58" s="371"/>
      <c r="AK58" s="372"/>
      <c r="AL58" s="370"/>
      <c r="AM58" s="370"/>
      <c r="AN58" s="371"/>
      <c r="AO58" s="372"/>
      <c r="AP58" s="370"/>
      <c r="AQ58" s="370"/>
      <c r="AR58" s="371"/>
      <c r="AS58" s="372"/>
      <c r="AT58" s="370"/>
      <c r="AU58" s="370"/>
      <c r="AV58" s="371"/>
      <c r="AW58" s="372"/>
      <c r="AX58" s="370"/>
      <c r="AY58" s="370"/>
      <c r="AZ58" s="371"/>
      <c r="BA58" s="372"/>
      <c r="BB58" s="370"/>
      <c r="BC58" s="370"/>
      <c r="BD58" s="371"/>
      <c r="BE58" s="372"/>
      <c r="BF58" s="146"/>
      <c r="BG58" s="11"/>
      <c r="BH58" s="11"/>
      <c r="BI58" s="11"/>
      <c r="BJ58" s="11"/>
      <c r="BK58" s="11"/>
      <c r="BL58" s="11"/>
      <c r="BM58" s="11"/>
      <c r="BN58" s="11"/>
    </row>
    <row r="59" spans="2:66" s="100" customFormat="1" ht="18" customHeight="1" x14ac:dyDescent="0.2">
      <c r="B59" s="20"/>
      <c r="C59" s="435"/>
      <c r="D59" s="436"/>
      <c r="E59" s="437"/>
      <c r="F59" s="458" t="s">
        <v>103</v>
      </c>
      <c r="G59" s="459"/>
      <c r="H59" s="459"/>
      <c r="I59" s="459"/>
      <c r="J59" s="459"/>
      <c r="K59" s="459"/>
      <c r="L59" s="459"/>
      <c r="M59" s="459"/>
      <c r="N59" s="459"/>
      <c r="O59" s="459"/>
      <c r="P59" s="459"/>
      <c r="Q59" s="460"/>
      <c r="R59" s="369"/>
      <c r="S59" s="370"/>
      <c r="T59" s="371"/>
      <c r="U59" s="372"/>
      <c r="V59" s="370"/>
      <c r="W59" s="370"/>
      <c r="X59" s="371"/>
      <c r="Y59" s="372"/>
      <c r="Z59" s="370"/>
      <c r="AA59" s="370"/>
      <c r="AB59" s="371"/>
      <c r="AC59" s="372"/>
      <c r="AD59" s="370"/>
      <c r="AE59" s="370"/>
      <c r="AF59" s="371"/>
      <c r="AG59" s="372"/>
      <c r="AH59" s="370"/>
      <c r="AI59" s="370"/>
      <c r="AJ59" s="371"/>
      <c r="AK59" s="372"/>
      <c r="AL59" s="370"/>
      <c r="AM59" s="370"/>
      <c r="AN59" s="371"/>
      <c r="AO59" s="372"/>
      <c r="AP59" s="370"/>
      <c r="AQ59" s="370"/>
      <c r="AR59" s="371"/>
      <c r="AS59" s="372"/>
      <c r="AT59" s="370"/>
      <c r="AU59" s="370"/>
      <c r="AV59" s="371"/>
      <c r="AW59" s="372"/>
      <c r="AX59" s="370"/>
      <c r="AY59" s="370"/>
      <c r="AZ59" s="371"/>
      <c r="BA59" s="372"/>
      <c r="BB59" s="370"/>
      <c r="BC59" s="370"/>
      <c r="BD59" s="371"/>
      <c r="BE59" s="372"/>
      <c r="BF59" s="146"/>
      <c r="BG59" s="11"/>
      <c r="BH59" s="11"/>
      <c r="BI59" s="11"/>
      <c r="BJ59" s="11"/>
      <c r="BK59" s="11"/>
      <c r="BL59" s="11"/>
      <c r="BM59" s="11"/>
      <c r="BN59" s="11"/>
    </row>
    <row r="60" spans="2:66" s="100" customFormat="1" ht="18" customHeight="1" x14ac:dyDescent="0.2">
      <c r="B60" s="20"/>
      <c r="C60" s="438"/>
      <c r="D60" s="439"/>
      <c r="E60" s="440"/>
      <c r="F60" s="458" t="s">
        <v>104</v>
      </c>
      <c r="G60" s="459"/>
      <c r="H60" s="459"/>
      <c r="I60" s="459"/>
      <c r="J60" s="459"/>
      <c r="K60" s="459"/>
      <c r="L60" s="459"/>
      <c r="M60" s="459"/>
      <c r="N60" s="459"/>
      <c r="O60" s="459"/>
      <c r="P60" s="459"/>
      <c r="Q60" s="460"/>
      <c r="R60" s="369"/>
      <c r="S60" s="370"/>
      <c r="T60" s="371"/>
      <c r="U60" s="372"/>
      <c r="V60" s="370"/>
      <c r="W60" s="370"/>
      <c r="X60" s="371"/>
      <c r="Y60" s="372"/>
      <c r="Z60" s="370"/>
      <c r="AA60" s="370"/>
      <c r="AB60" s="371"/>
      <c r="AC60" s="372"/>
      <c r="AD60" s="370"/>
      <c r="AE60" s="370"/>
      <c r="AF60" s="371"/>
      <c r="AG60" s="372"/>
      <c r="AH60" s="370"/>
      <c r="AI60" s="370"/>
      <c r="AJ60" s="371"/>
      <c r="AK60" s="372"/>
      <c r="AL60" s="370"/>
      <c r="AM60" s="370"/>
      <c r="AN60" s="371"/>
      <c r="AO60" s="372"/>
      <c r="AP60" s="370"/>
      <c r="AQ60" s="370"/>
      <c r="AR60" s="371"/>
      <c r="AS60" s="372"/>
      <c r="AT60" s="370"/>
      <c r="AU60" s="370"/>
      <c r="AV60" s="371"/>
      <c r="AW60" s="372"/>
      <c r="AX60" s="370"/>
      <c r="AY60" s="370"/>
      <c r="AZ60" s="371"/>
      <c r="BA60" s="372"/>
      <c r="BB60" s="370"/>
      <c r="BC60" s="370"/>
      <c r="BD60" s="371"/>
      <c r="BE60" s="372"/>
      <c r="BF60" s="146"/>
      <c r="BG60" s="11"/>
      <c r="BH60" s="11"/>
      <c r="BI60" s="11"/>
      <c r="BJ60" s="11"/>
      <c r="BK60" s="11"/>
      <c r="BL60" s="11"/>
      <c r="BM60" s="11"/>
      <c r="BN60" s="11"/>
    </row>
    <row r="61" spans="2:66" ht="18" customHeight="1" x14ac:dyDescent="0.2">
      <c r="B61" s="20"/>
      <c r="C61" s="432" t="s">
        <v>118</v>
      </c>
      <c r="D61" s="433"/>
      <c r="E61" s="434"/>
      <c r="F61" s="458" t="s">
        <v>106</v>
      </c>
      <c r="G61" s="459"/>
      <c r="H61" s="459"/>
      <c r="I61" s="459"/>
      <c r="J61" s="459"/>
      <c r="K61" s="459"/>
      <c r="L61" s="459"/>
      <c r="M61" s="459"/>
      <c r="N61" s="459"/>
      <c r="O61" s="459"/>
      <c r="P61" s="459"/>
      <c r="Q61" s="460"/>
      <c r="R61" s="369"/>
      <c r="S61" s="370"/>
      <c r="T61" s="371"/>
      <c r="U61" s="372"/>
      <c r="V61" s="370"/>
      <c r="W61" s="370"/>
      <c r="X61" s="371"/>
      <c r="Y61" s="372"/>
      <c r="Z61" s="370"/>
      <c r="AA61" s="370"/>
      <c r="AB61" s="371"/>
      <c r="AC61" s="372"/>
      <c r="AD61" s="370"/>
      <c r="AE61" s="370"/>
      <c r="AF61" s="371"/>
      <c r="AG61" s="372"/>
      <c r="AH61" s="370"/>
      <c r="AI61" s="370"/>
      <c r="AJ61" s="371"/>
      <c r="AK61" s="372"/>
      <c r="AL61" s="370"/>
      <c r="AM61" s="370"/>
      <c r="AN61" s="371"/>
      <c r="AO61" s="372"/>
      <c r="AP61" s="370"/>
      <c r="AQ61" s="370"/>
      <c r="AR61" s="371"/>
      <c r="AS61" s="372"/>
      <c r="AT61" s="370"/>
      <c r="AU61" s="370"/>
      <c r="AV61" s="371"/>
      <c r="AW61" s="372"/>
      <c r="AX61" s="370"/>
      <c r="AY61" s="370"/>
      <c r="AZ61" s="371"/>
      <c r="BA61" s="372"/>
      <c r="BB61" s="370"/>
      <c r="BC61" s="370"/>
      <c r="BD61" s="371"/>
      <c r="BE61" s="372"/>
      <c r="BF61" s="146"/>
      <c r="BG61" s="11"/>
      <c r="BH61" s="11"/>
      <c r="BI61" s="11"/>
      <c r="BJ61" s="11"/>
      <c r="BK61" s="11"/>
      <c r="BL61" s="11"/>
      <c r="BM61" s="11"/>
      <c r="BN61" s="11"/>
    </row>
    <row r="62" spans="2:66" s="100" customFormat="1" ht="18" customHeight="1" x14ac:dyDescent="0.2">
      <c r="B62" s="109"/>
      <c r="C62" s="466"/>
      <c r="D62" s="467"/>
      <c r="E62" s="468"/>
      <c r="F62" s="469" t="s">
        <v>107</v>
      </c>
      <c r="G62" s="470"/>
      <c r="H62" s="470"/>
      <c r="I62" s="470"/>
      <c r="J62" s="470"/>
      <c r="K62" s="470"/>
      <c r="L62" s="470"/>
      <c r="M62" s="470"/>
      <c r="N62" s="470"/>
      <c r="O62" s="470"/>
      <c r="P62" s="470"/>
      <c r="Q62" s="471"/>
      <c r="R62" s="395"/>
      <c r="S62" s="396"/>
      <c r="T62" s="397"/>
      <c r="U62" s="398"/>
      <c r="V62" s="396"/>
      <c r="W62" s="396"/>
      <c r="X62" s="397"/>
      <c r="Y62" s="398"/>
      <c r="Z62" s="396"/>
      <c r="AA62" s="396"/>
      <c r="AB62" s="397"/>
      <c r="AC62" s="398"/>
      <c r="AD62" s="396"/>
      <c r="AE62" s="396"/>
      <c r="AF62" s="397"/>
      <c r="AG62" s="398"/>
      <c r="AH62" s="396"/>
      <c r="AI62" s="396"/>
      <c r="AJ62" s="397"/>
      <c r="AK62" s="398"/>
      <c r="AL62" s="396"/>
      <c r="AM62" s="396"/>
      <c r="AN62" s="397"/>
      <c r="AO62" s="398"/>
      <c r="AP62" s="396"/>
      <c r="AQ62" s="396"/>
      <c r="AR62" s="397"/>
      <c r="AS62" s="398"/>
      <c r="AT62" s="396"/>
      <c r="AU62" s="396"/>
      <c r="AV62" s="397"/>
      <c r="AW62" s="398"/>
      <c r="AX62" s="396"/>
      <c r="AY62" s="396"/>
      <c r="AZ62" s="397"/>
      <c r="BA62" s="398"/>
      <c r="BB62" s="396"/>
      <c r="BC62" s="396"/>
      <c r="BD62" s="397"/>
      <c r="BE62" s="398"/>
      <c r="BF62" s="146"/>
      <c r="BG62" s="11"/>
      <c r="BH62" s="11"/>
      <c r="BI62" s="11"/>
      <c r="BJ62" s="11"/>
      <c r="BK62" s="11"/>
      <c r="BL62" s="11"/>
      <c r="BM62" s="11"/>
      <c r="BN62" s="11"/>
    </row>
    <row r="63" spans="2:66" ht="19" customHeight="1" x14ac:dyDescent="0.2">
      <c r="B63" s="493" t="s">
        <v>2230</v>
      </c>
      <c r="C63" s="494"/>
      <c r="D63" s="494"/>
      <c r="E63" s="494"/>
      <c r="F63" s="494"/>
      <c r="G63" s="494"/>
      <c r="H63" s="494"/>
      <c r="I63" s="494"/>
      <c r="J63" s="494"/>
      <c r="K63" s="494"/>
      <c r="L63" s="494"/>
      <c r="M63" s="494"/>
      <c r="N63" s="494"/>
      <c r="O63" s="494"/>
      <c r="P63" s="494"/>
      <c r="Q63" s="495"/>
      <c r="R63" s="379" t="s">
        <v>2156</v>
      </c>
      <c r="S63" s="380"/>
      <c r="T63" s="380" t="s">
        <v>2156</v>
      </c>
      <c r="U63" s="380"/>
      <c r="V63" s="380" t="s">
        <v>2156</v>
      </c>
      <c r="W63" s="380"/>
      <c r="X63" s="380" t="s">
        <v>2156</v>
      </c>
      <c r="Y63" s="380"/>
      <c r="Z63" s="380" t="s">
        <v>2156</v>
      </c>
      <c r="AA63" s="380"/>
      <c r="AB63" s="380" t="s">
        <v>2156</v>
      </c>
      <c r="AC63" s="380"/>
      <c r="AD63" s="380" t="s">
        <v>2156</v>
      </c>
      <c r="AE63" s="380"/>
      <c r="AF63" s="380" t="s">
        <v>2156</v>
      </c>
      <c r="AG63" s="380"/>
      <c r="AH63" s="380" t="s">
        <v>2156</v>
      </c>
      <c r="AI63" s="380"/>
      <c r="AJ63" s="380" t="s">
        <v>2156</v>
      </c>
      <c r="AK63" s="380"/>
      <c r="AL63" s="380" t="s">
        <v>2156</v>
      </c>
      <c r="AM63" s="380"/>
      <c r="AN63" s="380" t="s">
        <v>2156</v>
      </c>
      <c r="AO63" s="380"/>
      <c r="AP63" s="380" t="s">
        <v>2156</v>
      </c>
      <c r="AQ63" s="380"/>
      <c r="AR63" s="380" t="s">
        <v>2156</v>
      </c>
      <c r="AS63" s="380"/>
      <c r="AT63" s="380" t="s">
        <v>2156</v>
      </c>
      <c r="AU63" s="380"/>
      <c r="AV63" s="380" t="s">
        <v>2156</v>
      </c>
      <c r="AW63" s="380"/>
      <c r="AX63" s="380" t="s">
        <v>2156</v>
      </c>
      <c r="AY63" s="380"/>
      <c r="AZ63" s="380" t="s">
        <v>2156</v>
      </c>
      <c r="BA63" s="380"/>
      <c r="BB63" s="380" t="s">
        <v>2156</v>
      </c>
      <c r="BC63" s="380"/>
      <c r="BD63" s="380" t="s">
        <v>2156</v>
      </c>
      <c r="BE63" s="380"/>
      <c r="BF63" s="146"/>
      <c r="BG63" s="11"/>
      <c r="BH63" s="11"/>
      <c r="BI63" s="11"/>
      <c r="BJ63" s="11"/>
      <c r="BK63" s="11"/>
      <c r="BL63" s="11"/>
      <c r="BM63" s="11"/>
      <c r="BN63" s="11"/>
    </row>
    <row r="64" spans="2:66" s="198" customFormat="1" ht="19" customHeight="1" x14ac:dyDescent="0.2">
      <c r="B64" s="496" t="s">
        <v>2245</v>
      </c>
      <c r="C64" s="497"/>
      <c r="D64" s="497"/>
      <c r="E64" s="497"/>
      <c r="F64" s="497"/>
      <c r="G64" s="497"/>
      <c r="H64" s="497"/>
      <c r="I64" s="497"/>
      <c r="J64" s="497"/>
      <c r="K64" s="497"/>
      <c r="L64" s="497"/>
      <c r="M64" s="497"/>
      <c r="N64" s="497"/>
      <c r="O64" s="497"/>
      <c r="P64" s="497"/>
      <c r="Q64" s="498"/>
      <c r="R64" s="359" t="str">
        <f>IF(COUNTIF(R65:S74,"◎")&gt;1,"◎は1つまでです","")</f>
        <v/>
      </c>
      <c r="S64" s="360"/>
      <c r="T64" s="361" t="str">
        <f>IF(COUNTIF(T65:U74,"◎")&gt;1,"◎は1つまでです","")</f>
        <v/>
      </c>
      <c r="U64" s="360"/>
      <c r="V64" s="361" t="str">
        <f>IF(COUNTIF(V65:W74,"◎")&gt;1,"◎は1つまでです","")</f>
        <v/>
      </c>
      <c r="W64" s="360"/>
      <c r="X64" s="361" t="str">
        <f>IF(COUNTIF(X65:Y74,"◎")&gt;1,"◎は1つまでです","")</f>
        <v/>
      </c>
      <c r="Y64" s="360"/>
      <c r="Z64" s="361" t="str">
        <f>IF(COUNTIF(Z65:AA74,"◎")&gt;1,"◎は1つまでです","")</f>
        <v/>
      </c>
      <c r="AA64" s="360"/>
      <c r="AB64" s="361" t="str">
        <f>IF(COUNTIF(AB65:AC74,"◎")&gt;1,"◎は1つまでです","")</f>
        <v/>
      </c>
      <c r="AC64" s="360"/>
      <c r="AD64" s="361" t="str">
        <f>IF(COUNTIF(AD65:AE74,"◎")&gt;1,"◎は1つまでです","")</f>
        <v/>
      </c>
      <c r="AE64" s="360"/>
      <c r="AF64" s="361" t="str">
        <f>IF(COUNTIF(AF65:AG74,"◎")&gt;1,"◎は1つまでです","")</f>
        <v/>
      </c>
      <c r="AG64" s="360"/>
      <c r="AH64" s="361" t="str">
        <f>IF(COUNTIF(AH65:AI74,"◎")&gt;1,"◎は1つまでです","")</f>
        <v/>
      </c>
      <c r="AI64" s="360"/>
      <c r="AJ64" s="361" t="str">
        <f>IF(COUNTIF(AJ65:AK74,"◎")&gt;1,"◎は1つまでです","")</f>
        <v/>
      </c>
      <c r="AK64" s="360"/>
      <c r="AL64" s="361" t="str">
        <f>IF(COUNTIF(AL65:AM74,"◎")&gt;1,"◎は1つまでです","")</f>
        <v/>
      </c>
      <c r="AM64" s="360"/>
      <c r="AN64" s="361" t="str">
        <f>IF(COUNTIF(AN65:AO74,"◎")&gt;1,"◎は1つまでです","")</f>
        <v/>
      </c>
      <c r="AO64" s="360"/>
      <c r="AP64" s="361" t="str">
        <f>IF(COUNTIF(AP65:AQ74,"◎")&gt;1,"◎は1つまでです","")</f>
        <v/>
      </c>
      <c r="AQ64" s="360"/>
      <c r="AR64" s="361" t="str">
        <f>IF(COUNTIF(AR65:AS74,"◎")&gt;1,"◎は1つまでです","")</f>
        <v/>
      </c>
      <c r="AS64" s="360"/>
      <c r="AT64" s="361" t="str">
        <f>IF(COUNTIF(AT65:AU74,"◎")&gt;1,"◎は1つまでです","")</f>
        <v/>
      </c>
      <c r="AU64" s="360"/>
      <c r="AV64" s="361" t="str">
        <f>IF(COUNTIF(AV65:AW74,"◎")&gt;1,"◎は1つまでです","")</f>
        <v/>
      </c>
      <c r="AW64" s="360"/>
      <c r="AX64" s="361" t="str">
        <f>IF(COUNTIF(AX65:AY74,"◎")&gt;1,"◎は1つまでです","")</f>
        <v/>
      </c>
      <c r="AY64" s="360"/>
      <c r="AZ64" s="361" t="str">
        <f>IF(COUNTIF(AZ65:BA74,"◎")&gt;1,"◎は1つまでです","")</f>
        <v/>
      </c>
      <c r="BA64" s="360"/>
      <c r="BB64" s="361" t="str">
        <f>IF(COUNTIF(BB65:BC74,"◎")&gt;1,"◎は1つまでです","")</f>
        <v/>
      </c>
      <c r="BC64" s="360"/>
      <c r="BD64" s="361" t="str">
        <f>IF(COUNTIF(BD65:BE74,"◎")&gt;1,"◎は1つまでです","")</f>
        <v/>
      </c>
      <c r="BE64" s="360"/>
      <c r="BF64" s="146"/>
      <c r="BG64" s="11"/>
      <c r="BH64" s="11"/>
      <c r="BI64" s="11"/>
      <c r="BJ64" s="11"/>
      <c r="BK64" s="11"/>
      <c r="BL64" s="11"/>
      <c r="BM64" s="11"/>
      <c r="BN64" s="11"/>
    </row>
    <row r="65" spans="2:66" ht="18" customHeight="1" x14ac:dyDescent="0.2">
      <c r="B65" s="20"/>
      <c r="C65" s="458" t="s">
        <v>3</v>
      </c>
      <c r="D65" s="459"/>
      <c r="E65" s="459"/>
      <c r="F65" s="459"/>
      <c r="G65" s="459"/>
      <c r="H65" s="459"/>
      <c r="I65" s="459"/>
      <c r="J65" s="459"/>
      <c r="K65" s="459"/>
      <c r="L65" s="459"/>
      <c r="M65" s="459"/>
      <c r="N65" s="459"/>
      <c r="O65" s="459"/>
      <c r="P65" s="459"/>
      <c r="Q65" s="460"/>
      <c r="R65" s="369"/>
      <c r="S65" s="370"/>
      <c r="T65" s="371"/>
      <c r="U65" s="372"/>
      <c r="V65" s="370"/>
      <c r="W65" s="370"/>
      <c r="X65" s="371"/>
      <c r="Y65" s="372"/>
      <c r="Z65" s="370"/>
      <c r="AA65" s="370"/>
      <c r="AB65" s="371"/>
      <c r="AC65" s="372"/>
      <c r="AD65" s="370"/>
      <c r="AE65" s="370"/>
      <c r="AF65" s="371"/>
      <c r="AG65" s="372"/>
      <c r="AH65" s="370"/>
      <c r="AI65" s="370"/>
      <c r="AJ65" s="371"/>
      <c r="AK65" s="372"/>
      <c r="AL65" s="370"/>
      <c r="AM65" s="370"/>
      <c r="AN65" s="371"/>
      <c r="AO65" s="372"/>
      <c r="AP65" s="370"/>
      <c r="AQ65" s="370"/>
      <c r="AR65" s="371"/>
      <c r="AS65" s="372"/>
      <c r="AT65" s="370"/>
      <c r="AU65" s="370"/>
      <c r="AV65" s="371"/>
      <c r="AW65" s="372"/>
      <c r="AX65" s="370"/>
      <c r="AY65" s="370"/>
      <c r="AZ65" s="371"/>
      <c r="BA65" s="372"/>
      <c r="BB65" s="370"/>
      <c r="BC65" s="370"/>
      <c r="BD65" s="371"/>
      <c r="BE65" s="372"/>
      <c r="BF65" s="146"/>
      <c r="BG65" s="11"/>
      <c r="BH65" s="11"/>
      <c r="BI65" s="11"/>
      <c r="BJ65" s="11"/>
      <c r="BK65" s="11"/>
      <c r="BL65" s="11"/>
      <c r="BM65" s="11"/>
      <c r="BN65" s="11"/>
    </row>
    <row r="66" spans="2:66" ht="18" customHeight="1" x14ac:dyDescent="0.2">
      <c r="B66" s="20"/>
      <c r="C66" s="458" t="s">
        <v>110</v>
      </c>
      <c r="D66" s="459"/>
      <c r="E66" s="459"/>
      <c r="F66" s="459"/>
      <c r="G66" s="459"/>
      <c r="H66" s="459"/>
      <c r="I66" s="459"/>
      <c r="J66" s="459"/>
      <c r="K66" s="459"/>
      <c r="L66" s="459"/>
      <c r="M66" s="459"/>
      <c r="N66" s="459"/>
      <c r="O66" s="459"/>
      <c r="P66" s="459"/>
      <c r="Q66" s="460"/>
      <c r="R66" s="369"/>
      <c r="S66" s="370"/>
      <c r="T66" s="371"/>
      <c r="U66" s="372"/>
      <c r="V66" s="370"/>
      <c r="W66" s="370"/>
      <c r="X66" s="371"/>
      <c r="Y66" s="372"/>
      <c r="Z66" s="370"/>
      <c r="AA66" s="370"/>
      <c r="AB66" s="371"/>
      <c r="AC66" s="372"/>
      <c r="AD66" s="370"/>
      <c r="AE66" s="370"/>
      <c r="AF66" s="371"/>
      <c r="AG66" s="372"/>
      <c r="AH66" s="370"/>
      <c r="AI66" s="370"/>
      <c r="AJ66" s="371"/>
      <c r="AK66" s="372"/>
      <c r="AL66" s="370"/>
      <c r="AM66" s="370"/>
      <c r="AN66" s="371"/>
      <c r="AO66" s="372"/>
      <c r="AP66" s="370"/>
      <c r="AQ66" s="370"/>
      <c r="AR66" s="371"/>
      <c r="AS66" s="372"/>
      <c r="AT66" s="370"/>
      <c r="AU66" s="370"/>
      <c r="AV66" s="371"/>
      <c r="AW66" s="372"/>
      <c r="AX66" s="370"/>
      <c r="AY66" s="370"/>
      <c r="AZ66" s="371"/>
      <c r="BA66" s="372"/>
      <c r="BB66" s="370"/>
      <c r="BC66" s="370"/>
      <c r="BD66" s="371"/>
      <c r="BE66" s="372"/>
      <c r="BF66" s="146"/>
      <c r="BG66" s="11"/>
      <c r="BH66" s="11"/>
      <c r="BI66" s="11"/>
      <c r="BJ66" s="11"/>
      <c r="BK66" s="11"/>
      <c r="BL66" s="11"/>
      <c r="BM66" s="11"/>
      <c r="BN66" s="11"/>
    </row>
    <row r="67" spans="2:66" ht="18" customHeight="1" x14ac:dyDescent="0.2">
      <c r="B67" s="20"/>
      <c r="C67" s="458" t="s">
        <v>109</v>
      </c>
      <c r="D67" s="459"/>
      <c r="E67" s="459"/>
      <c r="F67" s="459"/>
      <c r="G67" s="459"/>
      <c r="H67" s="459"/>
      <c r="I67" s="459"/>
      <c r="J67" s="459"/>
      <c r="K67" s="459"/>
      <c r="L67" s="459"/>
      <c r="M67" s="459"/>
      <c r="N67" s="459"/>
      <c r="O67" s="459"/>
      <c r="P67" s="459"/>
      <c r="Q67" s="460"/>
      <c r="R67" s="369"/>
      <c r="S67" s="370"/>
      <c r="T67" s="371"/>
      <c r="U67" s="372"/>
      <c r="V67" s="370"/>
      <c r="W67" s="370"/>
      <c r="X67" s="371"/>
      <c r="Y67" s="372"/>
      <c r="Z67" s="370"/>
      <c r="AA67" s="370"/>
      <c r="AB67" s="371"/>
      <c r="AC67" s="372"/>
      <c r="AD67" s="370"/>
      <c r="AE67" s="370"/>
      <c r="AF67" s="371"/>
      <c r="AG67" s="372"/>
      <c r="AH67" s="370"/>
      <c r="AI67" s="370"/>
      <c r="AJ67" s="371"/>
      <c r="AK67" s="372"/>
      <c r="AL67" s="370"/>
      <c r="AM67" s="370"/>
      <c r="AN67" s="371"/>
      <c r="AO67" s="372"/>
      <c r="AP67" s="370"/>
      <c r="AQ67" s="370"/>
      <c r="AR67" s="371"/>
      <c r="AS67" s="372"/>
      <c r="AT67" s="370"/>
      <c r="AU67" s="370"/>
      <c r="AV67" s="371"/>
      <c r="AW67" s="372"/>
      <c r="AX67" s="370"/>
      <c r="AY67" s="370"/>
      <c r="AZ67" s="371"/>
      <c r="BA67" s="372"/>
      <c r="BB67" s="370"/>
      <c r="BC67" s="370"/>
      <c r="BD67" s="371"/>
      <c r="BE67" s="372"/>
      <c r="BF67" s="146"/>
      <c r="BG67" s="11"/>
      <c r="BH67" s="11"/>
      <c r="BI67" s="11"/>
      <c r="BJ67" s="11"/>
      <c r="BK67" s="11"/>
      <c r="BL67" s="11"/>
      <c r="BM67" s="11"/>
      <c r="BN67" s="11"/>
    </row>
    <row r="68" spans="2:66" s="100" customFormat="1" ht="18" customHeight="1" x14ac:dyDescent="0.2">
      <c r="B68" s="20"/>
      <c r="C68" s="458" t="s">
        <v>111</v>
      </c>
      <c r="D68" s="459"/>
      <c r="E68" s="459"/>
      <c r="F68" s="459"/>
      <c r="G68" s="459"/>
      <c r="H68" s="459"/>
      <c r="I68" s="459"/>
      <c r="J68" s="459"/>
      <c r="K68" s="459"/>
      <c r="L68" s="459"/>
      <c r="M68" s="459"/>
      <c r="N68" s="459"/>
      <c r="O68" s="459"/>
      <c r="P68" s="459"/>
      <c r="Q68" s="460"/>
      <c r="R68" s="369"/>
      <c r="S68" s="370"/>
      <c r="T68" s="371"/>
      <c r="U68" s="372"/>
      <c r="V68" s="370"/>
      <c r="W68" s="370"/>
      <c r="X68" s="371"/>
      <c r="Y68" s="372"/>
      <c r="Z68" s="370"/>
      <c r="AA68" s="370"/>
      <c r="AB68" s="371"/>
      <c r="AC68" s="372"/>
      <c r="AD68" s="370"/>
      <c r="AE68" s="370"/>
      <c r="AF68" s="371"/>
      <c r="AG68" s="372"/>
      <c r="AH68" s="370"/>
      <c r="AI68" s="370"/>
      <c r="AJ68" s="371"/>
      <c r="AK68" s="372"/>
      <c r="AL68" s="370"/>
      <c r="AM68" s="370"/>
      <c r="AN68" s="371"/>
      <c r="AO68" s="372"/>
      <c r="AP68" s="370"/>
      <c r="AQ68" s="370"/>
      <c r="AR68" s="371"/>
      <c r="AS68" s="372"/>
      <c r="AT68" s="370"/>
      <c r="AU68" s="370"/>
      <c r="AV68" s="371"/>
      <c r="AW68" s="372"/>
      <c r="AX68" s="370"/>
      <c r="AY68" s="370"/>
      <c r="AZ68" s="371"/>
      <c r="BA68" s="372"/>
      <c r="BB68" s="370"/>
      <c r="BC68" s="370"/>
      <c r="BD68" s="371"/>
      <c r="BE68" s="372"/>
      <c r="BF68" s="146"/>
      <c r="BG68" s="11"/>
      <c r="BH68" s="11"/>
      <c r="BI68" s="11"/>
      <c r="BJ68" s="11"/>
      <c r="BK68" s="11"/>
      <c r="BL68" s="11"/>
      <c r="BM68" s="11"/>
      <c r="BN68" s="11"/>
    </row>
    <row r="69" spans="2:66" s="100" customFormat="1" ht="18" customHeight="1" x14ac:dyDescent="0.2">
      <c r="B69" s="20"/>
      <c r="C69" s="458" t="s">
        <v>108</v>
      </c>
      <c r="D69" s="459"/>
      <c r="E69" s="459"/>
      <c r="F69" s="459"/>
      <c r="G69" s="459"/>
      <c r="H69" s="459"/>
      <c r="I69" s="459"/>
      <c r="J69" s="459"/>
      <c r="K69" s="459"/>
      <c r="L69" s="459"/>
      <c r="M69" s="459"/>
      <c r="N69" s="459"/>
      <c r="O69" s="459"/>
      <c r="P69" s="459"/>
      <c r="Q69" s="460"/>
      <c r="R69" s="369"/>
      <c r="S69" s="370"/>
      <c r="T69" s="371"/>
      <c r="U69" s="372"/>
      <c r="V69" s="370"/>
      <c r="W69" s="370"/>
      <c r="X69" s="371"/>
      <c r="Y69" s="372"/>
      <c r="Z69" s="370"/>
      <c r="AA69" s="370"/>
      <c r="AB69" s="371"/>
      <c r="AC69" s="372"/>
      <c r="AD69" s="370"/>
      <c r="AE69" s="370"/>
      <c r="AF69" s="371"/>
      <c r="AG69" s="372"/>
      <c r="AH69" s="370"/>
      <c r="AI69" s="370"/>
      <c r="AJ69" s="371"/>
      <c r="AK69" s="372"/>
      <c r="AL69" s="370"/>
      <c r="AM69" s="370"/>
      <c r="AN69" s="371"/>
      <c r="AO69" s="372"/>
      <c r="AP69" s="370"/>
      <c r="AQ69" s="370"/>
      <c r="AR69" s="371"/>
      <c r="AS69" s="372"/>
      <c r="AT69" s="370"/>
      <c r="AU69" s="370"/>
      <c r="AV69" s="371"/>
      <c r="AW69" s="372"/>
      <c r="AX69" s="370"/>
      <c r="AY69" s="370"/>
      <c r="AZ69" s="371"/>
      <c r="BA69" s="372"/>
      <c r="BB69" s="370"/>
      <c r="BC69" s="370"/>
      <c r="BD69" s="371"/>
      <c r="BE69" s="372"/>
      <c r="BF69" s="146"/>
      <c r="BG69" s="11"/>
      <c r="BH69" s="11"/>
      <c r="BI69" s="11"/>
      <c r="BJ69" s="11"/>
      <c r="BK69" s="11"/>
      <c r="BL69" s="11"/>
      <c r="BM69" s="11"/>
      <c r="BN69" s="11"/>
    </row>
    <row r="70" spans="2:66" s="100" customFormat="1" ht="18" customHeight="1" x14ac:dyDescent="0.2">
      <c r="B70" s="20"/>
      <c r="C70" s="458" t="s">
        <v>112</v>
      </c>
      <c r="D70" s="459"/>
      <c r="E70" s="459"/>
      <c r="F70" s="459"/>
      <c r="G70" s="459"/>
      <c r="H70" s="459"/>
      <c r="I70" s="459"/>
      <c r="J70" s="459"/>
      <c r="K70" s="459"/>
      <c r="L70" s="459"/>
      <c r="M70" s="459"/>
      <c r="N70" s="459"/>
      <c r="O70" s="459"/>
      <c r="P70" s="459"/>
      <c r="Q70" s="460"/>
      <c r="R70" s="369"/>
      <c r="S70" s="370"/>
      <c r="T70" s="371"/>
      <c r="U70" s="372"/>
      <c r="V70" s="370"/>
      <c r="W70" s="370"/>
      <c r="X70" s="371"/>
      <c r="Y70" s="372"/>
      <c r="Z70" s="370"/>
      <c r="AA70" s="370"/>
      <c r="AB70" s="371"/>
      <c r="AC70" s="372"/>
      <c r="AD70" s="370"/>
      <c r="AE70" s="370"/>
      <c r="AF70" s="371"/>
      <c r="AG70" s="372"/>
      <c r="AH70" s="370"/>
      <c r="AI70" s="370"/>
      <c r="AJ70" s="371"/>
      <c r="AK70" s="372"/>
      <c r="AL70" s="370"/>
      <c r="AM70" s="370"/>
      <c r="AN70" s="371"/>
      <c r="AO70" s="372"/>
      <c r="AP70" s="370"/>
      <c r="AQ70" s="370"/>
      <c r="AR70" s="371"/>
      <c r="AS70" s="372"/>
      <c r="AT70" s="370"/>
      <c r="AU70" s="370"/>
      <c r="AV70" s="371"/>
      <c r="AW70" s="372"/>
      <c r="AX70" s="370"/>
      <c r="AY70" s="370"/>
      <c r="AZ70" s="371"/>
      <c r="BA70" s="372"/>
      <c r="BB70" s="370"/>
      <c r="BC70" s="370"/>
      <c r="BD70" s="371"/>
      <c r="BE70" s="372"/>
      <c r="BF70" s="146"/>
      <c r="BG70" s="11"/>
      <c r="BH70" s="11"/>
      <c r="BI70" s="11"/>
      <c r="BJ70" s="11"/>
      <c r="BK70" s="11"/>
      <c r="BL70" s="11"/>
      <c r="BM70" s="11"/>
      <c r="BN70" s="11"/>
    </row>
    <row r="71" spans="2:66" s="100" customFormat="1" ht="18" customHeight="1" x14ac:dyDescent="0.2">
      <c r="B71" s="20"/>
      <c r="C71" s="458" t="s">
        <v>113</v>
      </c>
      <c r="D71" s="459"/>
      <c r="E71" s="459"/>
      <c r="F71" s="459"/>
      <c r="G71" s="459"/>
      <c r="H71" s="459"/>
      <c r="I71" s="459"/>
      <c r="J71" s="459"/>
      <c r="K71" s="459"/>
      <c r="L71" s="459"/>
      <c r="M71" s="459"/>
      <c r="N71" s="459"/>
      <c r="O71" s="459"/>
      <c r="P71" s="459"/>
      <c r="Q71" s="460"/>
      <c r="R71" s="369"/>
      <c r="S71" s="370"/>
      <c r="T71" s="371"/>
      <c r="U71" s="372"/>
      <c r="V71" s="370"/>
      <c r="W71" s="370"/>
      <c r="X71" s="371"/>
      <c r="Y71" s="372"/>
      <c r="Z71" s="370"/>
      <c r="AA71" s="370"/>
      <c r="AB71" s="371"/>
      <c r="AC71" s="372"/>
      <c r="AD71" s="370"/>
      <c r="AE71" s="370"/>
      <c r="AF71" s="371"/>
      <c r="AG71" s="372"/>
      <c r="AH71" s="370"/>
      <c r="AI71" s="370"/>
      <c r="AJ71" s="371"/>
      <c r="AK71" s="372"/>
      <c r="AL71" s="370"/>
      <c r="AM71" s="370"/>
      <c r="AN71" s="371"/>
      <c r="AO71" s="372"/>
      <c r="AP71" s="370"/>
      <c r="AQ71" s="370"/>
      <c r="AR71" s="371"/>
      <c r="AS71" s="372"/>
      <c r="AT71" s="370"/>
      <c r="AU71" s="370"/>
      <c r="AV71" s="371"/>
      <c r="AW71" s="372"/>
      <c r="AX71" s="370"/>
      <c r="AY71" s="370"/>
      <c r="AZ71" s="371"/>
      <c r="BA71" s="372"/>
      <c r="BB71" s="370"/>
      <c r="BC71" s="370"/>
      <c r="BD71" s="371"/>
      <c r="BE71" s="372"/>
      <c r="BF71" s="146"/>
      <c r="BG71" s="11"/>
      <c r="BH71" s="11"/>
      <c r="BI71" s="11"/>
      <c r="BJ71" s="11"/>
      <c r="BK71" s="11"/>
      <c r="BL71" s="11"/>
      <c r="BM71" s="11"/>
      <c r="BN71" s="11"/>
    </row>
    <row r="72" spans="2:66" s="100" customFormat="1" ht="18" customHeight="1" x14ac:dyDescent="0.2">
      <c r="B72" s="20"/>
      <c r="C72" s="458" t="s">
        <v>114</v>
      </c>
      <c r="D72" s="459"/>
      <c r="E72" s="459"/>
      <c r="F72" s="459"/>
      <c r="G72" s="459"/>
      <c r="H72" s="459"/>
      <c r="I72" s="459"/>
      <c r="J72" s="459"/>
      <c r="K72" s="459"/>
      <c r="L72" s="459"/>
      <c r="M72" s="459"/>
      <c r="N72" s="459"/>
      <c r="O72" s="459"/>
      <c r="P72" s="459"/>
      <c r="Q72" s="460"/>
      <c r="R72" s="369"/>
      <c r="S72" s="370"/>
      <c r="T72" s="371"/>
      <c r="U72" s="372"/>
      <c r="V72" s="370"/>
      <c r="W72" s="370"/>
      <c r="X72" s="371"/>
      <c r="Y72" s="372"/>
      <c r="Z72" s="370"/>
      <c r="AA72" s="370"/>
      <c r="AB72" s="371"/>
      <c r="AC72" s="372"/>
      <c r="AD72" s="370"/>
      <c r="AE72" s="370"/>
      <c r="AF72" s="371"/>
      <c r="AG72" s="372"/>
      <c r="AH72" s="370"/>
      <c r="AI72" s="370"/>
      <c r="AJ72" s="371"/>
      <c r="AK72" s="372"/>
      <c r="AL72" s="370"/>
      <c r="AM72" s="370"/>
      <c r="AN72" s="371"/>
      <c r="AO72" s="372"/>
      <c r="AP72" s="370"/>
      <c r="AQ72" s="370"/>
      <c r="AR72" s="371"/>
      <c r="AS72" s="372"/>
      <c r="AT72" s="370"/>
      <c r="AU72" s="370"/>
      <c r="AV72" s="371"/>
      <c r="AW72" s="372"/>
      <c r="AX72" s="370"/>
      <c r="AY72" s="370"/>
      <c r="AZ72" s="371"/>
      <c r="BA72" s="372"/>
      <c r="BB72" s="370"/>
      <c r="BC72" s="370"/>
      <c r="BD72" s="371"/>
      <c r="BE72" s="372"/>
      <c r="BF72" s="146"/>
      <c r="BG72" s="11"/>
      <c r="BH72" s="11"/>
      <c r="BI72" s="11"/>
      <c r="BJ72" s="11"/>
      <c r="BK72" s="11"/>
      <c r="BL72" s="11"/>
      <c r="BM72" s="11"/>
      <c r="BN72" s="11"/>
    </row>
    <row r="73" spans="2:66" s="100" customFormat="1" ht="18" customHeight="1" x14ac:dyDescent="0.2">
      <c r="B73" s="20"/>
      <c r="C73" s="458" t="s">
        <v>115</v>
      </c>
      <c r="D73" s="459"/>
      <c r="E73" s="459"/>
      <c r="F73" s="459"/>
      <c r="G73" s="459"/>
      <c r="H73" s="459"/>
      <c r="I73" s="459"/>
      <c r="J73" s="459"/>
      <c r="K73" s="459"/>
      <c r="L73" s="459"/>
      <c r="M73" s="459"/>
      <c r="N73" s="459"/>
      <c r="O73" s="459"/>
      <c r="P73" s="459"/>
      <c r="Q73" s="460"/>
      <c r="R73" s="369"/>
      <c r="S73" s="370"/>
      <c r="T73" s="371"/>
      <c r="U73" s="372"/>
      <c r="V73" s="370"/>
      <c r="W73" s="370"/>
      <c r="X73" s="371"/>
      <c r="Y73" s="372"/>
      <c r="Z73" s="370"/>
      <c r="AA73" s="370"/>
      <c r="AB73" s="371"/>
      <c r="AC73" s="372"/>
      <c r="AD73" s="370"/>
      <c r="AE73" s="370"/>
      <c r="AF73" s="371"/>
      <c r="AG73" s="372"/>
      <c r="AH73" s="370"/>
      <c r="AI73" s="370"/>
      <c r="AJ73" s="371"/>
      <c r="AK73" s="372"/>
      <c r="AL73" s="370"/>
      <c r="AM73" s="370"/>
      <c r="AN73" s="371"/>
      <c r="AO73" s="372"/>
      <c r="AP73" s="370"/>
      <c r="AQ73" s="370"/>
      <c r="AR73" s="371"/>
      <c r="AS73" s="372"/>
      <c r="AT73" s="370"/>
      <c r="AU73" s="370"/>
      <c r="AV73" s="371"/>
      <c r="AW73" s="372"/>
      <c r="AX73" s="370"/>
      <c r="AY73" s="370"/>
      <c r="AZ73" s="371"/>
      <c r="BA73" s="372"/>
      <c r="BB73" s="370"/>
      <c r="BC73" s="370"/>
      <c r="BD73" s="371"/>
      <c r="BE73" s="372"/>
      <c r="BF73" s="146"/>
      <c r="BG73" s="11"/>
      <c r="BH73" s="11"/>
      <c r="BI73" s="11"/>
      <c r="BJ73" s="11"/>
      <c r="BK73" s="11"/>
      <c r="BL73" s="11"/>
      <c r="BM73" s="11"/>
      <c r="BN73" s="11"/>
    </row>
    <row r="74" spans="2:66" s="100" customFormat="1" ht="18" customHeight="1" x14ac:dyDescent="0.2">
      <c r="B74" s="20"/>
      <c r="C74" s="432" t="s">
        <v>116</v>
      </c>
      <c r="D74" s="433"/>
      <c r="E74" s="433"/>
      <c r="F74" s="433"/>
      <c r="G74" s="433"/>
      <c r="H74" s="433"/>
      <c r="I74" s="433"/>
      <c r="J74" s="433"/>
      <c r="K74" s="433"/>
      <c r="L74" s="433"/>
      <c r="M74" s="433"/>
      <c r="N74" s="433"/>
      <c r="O74" s="433"/>
      <c r="P74" s="433"/>
      <c r="Q74" s="465"/>
      <c r="R74" s="395"/>
      <c r="S74" s="396"/>
      <c r="T74" s="397"/>
      <c r="U74" s="398"/>
      <c r="V74" s="396"/>
      <c r="W74" s="396"/>
      <c r="X74" s="397"/>
      <c r="Y74" s="398"/>
      <c r="Z74" s="396"/>
      <c r="AA74" s="396"/>
      <c r="AB74" s="397"/>
      <c r="AC74" s="398"/>
      <c r="AD74" s="396"/>
      <c r="AE74" s="396"/>
      <c r="AF74" s="397"/>
      <c r="AG74" s="398"/>
      <c r="AH74" s="396"/>
      <c r="AI74" s="396"/>
      <c r="AJ74" s="397"/>
      <c r="AK74" s="398"/>
      <c r="AL74" s="396"/>
      <c r="AM74" s="396"/>
      <c r="AN74" s="397"/>
      <c r="AO74" s="398"/>
      <c r="AP74" s="396"/>
      <c r="AQ74" s="396"/>
      <c r="AR74" s="397"/>
      <c r="AS74" s="398"/>
      <c r="AT74" s="396"/>
      <c r="AU74" s="396"/>
      <c r="AV74" s="397"/>
      <c r="AW74" s="398"/>
      <c r="AX74" s="396"/>
      <c r="AY74" s="396"/>
      <c r="AZ74" s="397"/>
      <c r="BA74" s="398"/>
      <c r="BB74" s="396"/>
      <c r="BC74" s="396"/>
      <c r="BD74" s="397"/>
      <c r="BE74" s="398"/>
      <c r="BF74" s="146"/>
      <c r="BG74" s="11"/>
      <c r="BH74" s="11"/>
      <c r="BI74" s="11"/>
      <c r="BJ74" s="11"/>
      <c r="BK74" s="11"/>
      <c r="BL74" s="11"/>
      <c r="BM74" s="11"/>
      <c r="BN74" s="11"/>
    </row>
    <row r="75" spans="2:66" ht="19" customHeight="1" x14ac:dyDescent="0.2">
      <c r="B75" s="20"/>
      <c r="C75" s="491" t="s">
        <v>2231</v>
      </c>
      <c r="D75" s="492"/>
      <c r="E75" s="492"/>
      <c r="F75" s="492"/>
      <c r="G75" s="492"/>
      <c r="H75" s="492"/>
      <c r="I75" s="492"/>
      <c r="J75" s="492"/>
      <c r="K75" s="492"/>
      <c r="L75" s="492"/>
      <c r="M75" s="492"/>
      <c r="N75" s="492"/>
      <c r="O75" s="492"/>
      <c r="P75" s="492"/>
      <c r="Q75" s="492"/>
      <c r="R75" s="379" t="s">
        <v>2157</v>
      </c>
      <c r="S75" s="380"/>
      <c r="T75" s="380" t="s">
        <v>2157</v>
      </c>
      <c r="U75" s="380"/>
      <c r="V75" s="380" t="s">
        <v>2157</v>
      </c>
      <c r="W75" s="380"/>
      <c r="X75" s="380" t="s">
        <v>2157</v>
      </c>
      <c r="Y75" s="380"/>
      <c r="Z75" s="380" t="s">
        <v>2157</v>
      </c>
      <c r="AA75" s="380"/>
      <c r="AB75" s="380" t="s">
        <v>2157</v>
      </c>
      <c r="AC75" s="380"/>
      <c r="AD75" s="380" t="s">
        <v>2157</v>
      </c>
      <c r="AE75" s="380"/>
      <c r="AF75" s="380" t="s">
        <v>2157</v>
      </c>
      <c r="AG75" s="380"/>
      <c r="AH75" s="380" t="s">
        <v>2157</v>
      </c>
      <c r="AI75" s="380"/>
      <c r="AJ75" s="380" t="s">
        <v>2157</v>
      </c>
      <c r="AK75" s="380"/>
      <c r="AL75" s="380" t="s">
        <v>2157</v>
      </c>
      <c r="AM75" s="380"/>
      <c r="AN75" s="380" t="s">
        <v>2157</v>
      </c>
      <c r="AO75" s="380"/>
      <c r="AP75" s="380" t="s">
        <v>2157</v>
      </c>
      <c r="AQ75" s="380"/>
      <c r="AR75" s="380" t="s">
        <v>2157</v>
      </c>
      <c r="AS75" s="380"/>
      <c r="AT75" s="380" t="s">
        <v>2157</v>
      </c>
      <c r="AU75" s="380"/>
      <c r="AV75" s="380" t="s">
        <v>2157</v>
      </c>
      <c r="AW75" s="380"/>
      <c r="AX75" s="380" t="s">
        <v>2157</v>
      </c>
      <c r="AY75" s="380"/>
      <c r="AZ75" s="380" t="s">
        <v>2157</v>
      </c>
      <c r="BA75" s="380"/>
      <c r="BB75" s="380" t="s">
        <v>2157</v>
      </c>
      <c r="BC75" s="380"/>
      <c r="BD75" s="380" t="s">
        <v>2157</v>
      </c>
      <c r="BE75" s="380"/>
      <c r="BF75" s="146"/>
      <c r="BG75" s="11"/>
      <c r="BH75" s="11"/>
      <c r="BI75" s="11"/>
      <c r="BJ75" s="11"/>
      <c r="BK75" s="11"/>
      <c r="BL75" s="11"/>
      <c r="BM75" s="11"/>
      <c r="BN75" s="11"/>
    </row>
    <row r="76" spans="2:66" s="198" customFormat="1" ht="19" customHeight="1" x14ac:dyDescent="0.2">
      <c r="B76" s="20"/>
      <c r="C76" s="478" t="s">
        <v>2246</v>
      </c>
      <c r="D76" s="479"/>
      <c r="E76" s="479"/>
      <c r="F76" s="479"/>
      <c r="G76" s="479"/>
      <c r="H76" s="479"/>
      <c r="I76" s="479"/>
      <c r="J76" s="479"/>
      <c r="K76" s="479"/>
      <c r="L76" s="479"/>
      <c r="M76" s="479"/>
      <c r="N76" s="479"/>
      <c r="O76" s="479"/>
      <c r="P76" s="479"/>
      <c r="Q76" s="480"/>
      <c r="R76" s="359" t="str">
        <f>IF(COUNTIF(R77:S91,"◎")&gt;1,"◎は1つまでです","")</f>
        <v/>
      </c>
      <c r="S76" s="481"/>
      <c r="T76" s="361" t="str">
        <f>IF(COUNTIF(T77:U91,"◎")&gt;1,"◎は1つまでです","")</f>
        <v/>
      </c>
      <c r="U76" s="360"/>
      <c r="V76" s="361" t="str">
        <f>IF(COUNTIF(V77:W91,"◎")&gt;1,"◎は1つまでです","")</f>
        <v/>
      </c>
      <c r="W76" s="360"/>
      <c r="X76" s="361" t="str">
        <f>IF(COUNTIF(X77:Y91,"◎")&gt;1,"◎は1つまでです","")</f>
        <v/>
      </c>
      <c r="Y76" s="360"/>
      <c r="Z76" s="361" t="str">
        <f>IF(COUNTIF(Z77:AA91,"◎")&gt;1,"◎は1つまでです","")</f>
        <v/>
      </c>
      <c r="AA76" s="360"/>
      <c r="AB76" s="361" t="str">
        <f>IF(COUNTIF(AB77:AC91,"◎")&gt;1,"◎は1つまでです","")</f>
        <v/>
      </c>
      <c r="AC76" s="360"/>
      <c r="AD76" s="361" t="str">
        <f>IF(COUNTIF(AD77:AE91,"◎")&gt;1,"◎は1つまでです","")</f>
        <v/>
      </c>
      <c r="AE76" s="360"/>
      <c r="AF76" s="361" t="str">
        <f>IF(COUNTIF(AF77:AG91,"◎")&gt;1,"◎は1つまでです","")</f>
        <v/>
      </c>
      <c r="AG76" s="360"/>
      <c r="AH76" s="361" t="str">
        <f>IF(COUNTIF(AH77:AI91,"◎")&gt;1,"◎は1つまでです","")</f>
        <v/>
      </c>
      <c r="AI76" s="360"/>
      <c r="AJ76" s="361" t="str">
        <f>IF(COUNTIF(AJ77:AK91,"◎")&gt;1,"◎は1つまでです","")</f>
        <v/>
      </c>
      <c r="AK76" s="360"/>
      <c r="AL76" s="361" t="str">
        <f>IF(COUNTIF(AL77:AM91,"◎")&gt;1,"◎は1つまでです","")</f>
        <v/>
      </c>
      <c r="AM76" s="360"/>
      <c r="AN76" s="361" t="str">
        <f>IF(COUNTIF(AN77:AO91,"◎")&gt;1,"◎は1つまでです","")</f>
        <v/>
      </c>
      <c r="AO76" s="360"/>
      <c r="AP76" s="361" t="str">
        <f>IF(COUNTIF(AP77:AQ91,"◎")&gt;1,"◎は1つまでです","")</f>
        <v/>
      </c>
      <c r="AQ76" s="360"/>
      <c r="AR76" s="361" t="str">
        <f>IF(COUNTIF(AR77:AS91,"◎")&gt;1,"◎は1つまでです","")</f>
        <v/>
      </c>
      <c r="AS76" s="360"/>
      <c r="AT76" s="361" t="str">
        <f>IF(COUNTIF(AT77:AU91,"◎")&gt;1,"◎は1つまでです","")</f>
        <v/>
      </c>
      <c r="AU76" s="360"/>
      <c r="AV76" s="361" t="str">
        <f>IF(COUNTIF(AV77:AW91,"◎")&gt;1,"◎は1つまでです","")</f>
        <v/>
      </c>
      <c r="AW76" s="360"/>
      <c r="AX76" s="361" t="str">
        <f>IF(COUNTIF(AX77:AY91,"◎")&gt;1,"◎は1つまでです","")</f>
        <v/>
      </c>
      <c r="AY76" s="360"/>
      <c r="AZ76" s="361" t="str">
        <f>IF(COUNTIF(AZ77:BA91,"◎")&gt;1,"◎は1つまでです","")</f>
        <v/>
      </c>
      <c r="BA76" s="360"/>
      <c r="BB76" s="361" t="str">
        <f>IF(COUNTIF(BB77:BC91,"◎")&gt;1,"◎は1つまでです","")</f>
        <v/>
      </c>
      <c r="BC76" s="360"/>
      <c r="BD76" s="361" t="str">
        <f>IF(COUNTIF(BD77:BE91,"◎")&gt;1,"◎は1つまでです","")</f>
        <v/>
      </c>
      <c r="BE76" s="360"/>
      <c r="BF76" s="146"/>
      <c r="BG76" s="11"/>
      <c r="BH76" s="11"/>
      <c r="BI76" s="11"/>
      <c r="BJ76" s="11"/>
      <c r="BK76" s="11"/>
      <c r="BL76" s="11"/>
      <c r="BM76" s="11"/>
      <c r="BN76" s="11"/>
    </row>
    <row r="77" spans="2:66" ht="19" customHeight="1" x14ac:dyDescent="0.2">
      <c r="B77" s="20"/>
      <c r="C77" s="463" t="s">
        <v>59</v>
      </c>
      <c r="D77" s="464"/>
      <c r="E77" s="464"/>
      <c r="F77" s="461" t="s">
        <v>2193</v>
      </c>
      <c r="G77" s="462"/>
      <c r="H77" s="462"/>
      <c r="I77" s="462"/>
      <c r="J77" s="462"/>
      <c r="K77" s="462"/>
      <c r="L77" s="462"/>
      <c r="M77" s="462"/>
      <c r="N77" s="462"/>
      <c r="O77" s="462"/>
      <c r="P77" s="462"/>
      <c r="Q77" s="462"/>
      <c r="R77" s="369"/>
      <c r="S77" s="370"/>
      <c r="T77" s="371"/>
      <c r="U77" s="372"/>
      <c r="V77" s="370"/>
      <c r="W77" s="370"/>
      <c r="X77" s="371"/>
      <c r="Y77" s="372"/>
      <c r="Z77" s="370"/>
      <c r="AA77" s="370"/>
      <c r="AB77" s="371"/>
      <c r="AC77" s="372"/>
      <c r="AD77" s="370"/>
      <c r="AE77" s="370"/>
      <c r="AF77" s="371"/>
      <c r="AG77" s="372"/>
      <c r="AH77" s="370"/>
      <c r="AI77" s="370"/>
      <c r="AJ77" s="371"/>
      <c r="AK77" s="372"/>
      <c r="AL77" s="370"/>
      <c r="AM77" s="370"/>
      <c r="AN77" s="371"/>
      <c r="AO77" s="372"/>
      <c r="AP77" s="370"/>
      <c r="AQ77" s="370"/>
      <c r="AR77" s="371"/>
      <c r="AS77" s="372"/>
      <c r="AT77" s="370"/>
      <c r="AU77" s="370"/>
      <c r="AV77" s="371"/>
      <c r="AW77" s="372"/>
      <c r="AX77" s="370"/>
      <c r="AY77" s="370"/>
      <c r="AZ77" s="371"/>
      <c r="BA77" s="372"/>
      <c r="BB77" s="370"/>
      <c r="BC77" s="370"/>
      <c r="BD77" s="371"/>
      <c r="BE77" s="372"/>
      <c r="BF77" s="146"/>
      <c r="BG77" s="11"/>
      <c r="BH77" s="11"/>
      <c r="BI77" s="11"/>
      <c r="BJ77" s="11"/>
      <c r="BK77" s="11"/>
      <c r="BL77" s="11"/>
      <c r="BM77" s="11"/>
      <c r="BN77" s="11"/>
    </row>
    <row r="78" spans="2:66" ht="18" customHeight="1" x14ac:dyDescent="0.2">
      <c r="B78" s="20"/>
      <c r="C78" s="463"/>
      <c r="D78" s="464"/>
      <c r="E78" s="464"/>
      <c r="F78" s="461" t="s">
        <v>121</v>
      </c>
      <c r="G78" s="462"/>
      <c r="H78" s="462"/>
      <c r="I78" s="462"/>
      <c r="J78" s="462"/>
      <c r="K78" s="462"/>
      <c r="L78" s="462"/>
      <c r="M78" s="462"/>
      <c r="N78" s="462"/>
      <c r="O78" s="462"/>
      <c r="P78" s="462"/>
      <c r="Q78" s="462"/>
      <c r="R78" s="369"/>
      <c r="S78" s="370"/>
      <c r="T78" s="371"/>
      <c r="U78" s="372"/>
      <c r="V78" s="370"/>
      <c r="W78" s="370"/>
      <c r="X78" s="371"/>
      <c r="Y78" s="372"/>
      <c r="Z78" s="370"/>
      <c r="AA78" s="370"/>
      <c r="AB78" s="371"/>
      <c r="AC78" s="372"/>
      <c r="AD78" s="370"/>
      <c r="AE78" s="370"/>
      <c r="AF78" s="371"/>
      <c r="AG78" s="372"/>
      <c r="AH78" s="370"/>
      <c r="AI78" s="370"/>
      <c r="AJ78" s="371"/>
      <c r="AK78" s="372"/>
      <c r="AL78" s="370"/>
      <c r="AM78" s="370"/>
      <c r="AN78" s="371"/>
      <c r="AO78" s="372"/>
      <c r="AP78" s="370"/>
      <c r="AQ78" s="370"/>
      <c r="AR78" s="371"/>
      <c r="AS78" s="372"/>
      <c r="AT78" s="370"/>
      <c r="AU78" s="370"/>
      <c r="AV78" s="371"/>
      <c r="AW78" s="372"/>
      <c r="AX78" s="370"/>
      <c r="AY78" s="370"/>
      <c r="AZ78" s="371"/>
      <c r="BA78" s="372"/>
      <c r="BB78" s="370"/>
      <c r="BC78" s="370"/>
      <c r="BD78" s="371"/>
      <c r="BE78" s="372"/>
      <c r="BF78" s="146"/>
      <c r="BG78" s="11"/>
      <c r="BH78" s="11"/>
      <c r="BI78" s="11"/>
      <c r="BJ78" s="11"/>
      <c r="BK78" s="11"/>
      <c r="BL78" s="11"/>
      <c r="BM78" s="11"/>
      <c r="BN78" s="11"/>
    </row>
    <row r="79" spans="2:66" ht="18" customHeight="1" x14ac:dyDescent="0.2">
      <c r="B79" s="20"/>
      <c r="C79" s="463"/>
      <c r="D79" s="464"/>
      <c r="E79" s="464"/>
      <c r="F79" s="461" t="s">
        <v>2194</v>
      </c>
      <c r="G79" s="462"/>
      <c r="H79" s="462"/>
      <c r="I79" s="462"/>
      <c r="J79" s="462"/>
      <c r="K79" s="462"/>
      <c r="L79" s="462"/>
      <c r="M79" s="462"/>
      <c r="N79" s="462"/>
      <c r="O79" s="462"/>
      <c r="P79" s="462"/>
      <c r="Q79" s="462"/>
      <c r="R79" s="369"/>
      <c r="S79" s="370"/>
      <c r="T79" s="371"/>
      <c r="U79" s="372"/>
      <c r="V79" s="370"/>
      <c r="W79" s="370"/>
      <c r="X79" s="371"/>
      <c r="Y79" s="372"/>
      <c r="Z79" s="370"/>
      <c r="AA79" s="370"/>
      <c r="AB79" s="371"/>
      <c r="AC79" s="372"/>
      <c r="AD79" s="370"/>
      <c r="AE79" s="370"/>
      <c r="AF79" s="371"/>
      <c r="AG79" s="372"/>
      <c r="AH79" s="370"/>
      <c r="AI79" s="370"/>
      <c r="AJ79" s="371"/>
      <c r="AK79" s="372"/>
      <c r="AL79" s="370"/>
      <c r="AM79" s="370"/>
      <c r="AN79" s="371"/>
      <c r="AO79" s="372"/>
      <c r="AP79" s="370"/>
      <c r="AQ79" s="370"/>
      <c r="AR79" s="371"/>
      <c r="AS79" s="372"/>
      <c r="AT79" s="370"/>
      <c r="AU79" s="370"/>
      <c r="AV79" s="371"/>
      <c r="AW79" s="372"/>
      <c r="AX79" s="370"/>
      <c r="AY79" s="370"/>
      <c r="AZ79" s="371"/>
      <c r="BA79" s="372"/>
      <c r="BB79" s="370"/>
      <c r="BC79" s="370"/>
      <c r="BD79" s="371"/>
      <c r="BE79" s="372"/>
      <c r="BF79" s="146"/>
      <c r="BG79" s="11"/>
      <c r="BH79" s="11"/>
      <c r="BI79" s="11"/>
      <c r="BJ79" s="11"/>
      <c r="BK79" s="11"/>
      <c r="BL79" s="11"/>
      <c r="BM79" s="11"/>
      <c r="BN79" s="11"/>
    </row>
    <row r="80" spans="2:66" s="100" customFormat="1" ht="18" customHeight="1" x14ac:dyDescent="0.2">
      <c r="B80" s="20"/>
      <c r="C80" s="463"/>
      <c r="D80" s="464"/>
      <c r="E80" s="464"/>
      <c r="F80" s="461" t="s">
        <v>120</v>
      </c>
      <c r="G80" s="462"/>
      <c r="H80" s="462"/>
      <c r="I80" s="462"/>
      <c r="J80" s="462"/>
      <c r="K80" s="462"/>
      <c r="L80" s="462"/>
      <c r="M80" s="462"/>
      <c r="N80" s="462"/>
      <c r="O80" s="462"/>
      <c r="P80" s="462"/>
      <c r="Q80" s="462"/>
      <c r="R80" s="369"/>
      <c r="S80" s="370"/>
      <c r="T80" s="371"/>
      <c r="U80" s="372"/>
      <c r="V80" s="370"/>
      <c r="W80" s="370"/>
      <c r="X80" s="371"/>
      <c r="Y80" s="372"/>
      <c r="Z80" s="370"/>
      <c r="AA80" s="370"/>
      <c r="AB80" s="371"/>
      <c r="AC80" s="372"/>
      <c r="AD80" s="370"/>
      <c r="AE80" s="370"/>
      <c r="AF80" s="371"/>
      <c r="AG80" s="372"/>
      <c r="AH80" s="370"/>
      <c r="AI80" s="370"/>
      <c r="AJ80" s="371"/>
      <c r="AK80" s="372"/>
      <c r="AL80" s="370"/>
      <c r="AM80" s="370"/>
      <c r="AN80" s="371"/>
      <c r="AO80" s="372"/>
      <c r="AP80" s="370"/>
      <c r="AQ80" s="370"/>
      <c r="AR80" s="371"/>
      <c r="AS80" s="372"/>
      <c r="AT80" s="370"/>
      <c r="AU80" s="370"/>
      <c r="AV80" s="371"/>
      <c r="AW80" s="372"/>
      <c r="AX80" s="370"/>
      <c r="AY80" s="370"/>
      <c r="AZ80" s="371"/>
      <c r="BA80" s="372"/>
      <c r="BB80" s="370"/>
      <c r="BC80" s="370"/>
      <c r="BD80" s="371"/>
      <c r="BE80" s="372"/>
      <c r="BF80" s="146"/>
      <c r="BG80" s="11"/>
      <c r="BH80" s="11"/>
      <c r="BI80" s="11"/>
      <c r="BJ80" s="11"/>
      <c r="BK80" s="11"/>
      <c r="BL80" s="11"/>
      <c r="BM80" s="11"/>
      <c r="BN80" s="11"/>
    </row>
    <row r="81" spans="2:66" s="100" customFormat="1" ht="18" customHeight="1" x14ac:dyDescent="0.2">
      <c r="B81" s="20"/>
      <c r="C81" s="463"/>
      <c r="D81" s="464"/>
      <c r="E81" s="464"/>
      <c r="F81" s="461" t="s">
        <v>119</v>
      </c>
      <c r="G81" s="462"/>
      <c r="H81" s="462"/>
      <c r="I81" s="462"/>
      <c r="J81" s="462"/>
      <c r="K81" s="462"/>
      <c r="L81" s="462"/>
      <c r="M81" s="462"/>
      <c r="N81" s="462"/>
      <c r="O81" s="462"/>
      <c r="P81" s="462"/>
      <c r="Q81" s="462"/>
      <c r="R81" s="369"/>
      <c r="S81" s="370"/>
      <c r="T81" s="371"/>
      <c r="U81" s="372"/>
      <c r="V81" s="370"/>
      <c r="W81" s="370"/>
      <c r="X81" s="371"/>
      <c r="Y81" s="372"/>
      <c r="Z81" s="370"/>
      <c r="AA81" s="370"/>
      <c r="AB81" s="371"/>
      <c r="AC81" s="372"/>
      <c r="AD81" s="370"/>
      <c r="AE81" s="370"/>
      <c r="AF81" s="371"/>
      <c r="AG81" s="372"/>
      <c r="AH81" s="370"/>
      <c r="AI81" s="370"/>
      <c r="AJ81" s="371"/>
      <c r="AK81" s="372"/>
      <c r="AL81" s="370"/>
      <c r="AM81" s="370"/>
      <c r="AN81" s="371"/>
      <c r="AO81" s="372"/>
      <c r="AP81" s="370"/>
      <c r="AQ81" s="370"/>
      <c r="AR81" s="371"/>
      <c r="AS81" s="372"/>
      <c r="AT81" s="370"/>
      <c r="AU81" s="370"/>
      <c r="AV81" s="371"/>
      <c r="AW81" s="372"/>
      <c r="AX81" s="370"/>
      <c r="AY81" s="370"/>
      <c r="AZ81" s="371"/>
      <c r="BA81" s="372"/>
      <c r="BB81" s="370"/>
      <c r="BC81" s="370"/>
      <c r="BD81" s="371"/>
      <c r="BE81" s="372"/>
      <c r="BF81" s="146"/>
      <c r="BG81" s="11"/>
      <c r="BH81" s="11"/>
      <c r="BI81" s="11"/>
      <c r="BJ81" s="11"/>
      <c r="BK81" s="11"/>
      <c r="BL81" s="11"/>
      <c r="BM81" s="11"/>
      <c r="BN81" s="11"/>
    </row>
    <row r="82" spans="2:66" ht="18" customHeight="1" x14ac:dyDescent="0.2">
      <c r="B82" s="20"/>
      <c r="C82" s="474" t="s">
        <v>60</v>
      </c>
      <c r="D82" s="433"/>
      <c r="E82" s="434"/>
      <c r="F82" s="458" t="s">
        <v>122</v>
      </c>
      <c r="G82" s="459"/>
      <c r="H82" s="459"/>
      <c r="I82" s="459"/>
      <c r="J82" s="459"/>
      <c r="K82" s="459"/>
      <c r="L82" s="459"/>
      <c r="M82" s="459"/>
      <c r="N82" s="459"/>
      <c r="O82" s="459"/>
      <c r="P82" s="459"/>
      <c r="Q82" s="460"/>
      <c r="R82" s="369"/>
      <c r="S82" s="370"/>
      <c r="T82" s="371"/>
      <c r="U82" s="372"/>
      <c r="V82" s="370"/>
      <c r="W82" s="370"/>
      <c r="X82" s="371"/>
      <c r="Y82" s="372"/>
      <c r="Z82" s="370"/>
      <c r="AA82" s="370"/>
      <c r="AB82" s="371"/>
      <c r="AC82" s="372"/>
      <c r="AD82" s="370"/>
      <c r="AE82" s="370"/>
      <c r="AF82" s="371"/>
      <c r="AG82" s="372"/>
      <c r="AH82" s="370"/>
      <c r="AI82" s="370"/>
      <c r="AJ82" s="371"/>
      <c r="AK82" s="372"/>
      <c r="AL82" s="370"/>
      <c r="AM82" s="370"/>
      <c r="AN82" s="371"/>
      <c r="AO82" s="372"/>
      <c r="AP82" s="370"/>
      <c r="AQ82" s="370"/>
      <c r="AR82" s="371"/>
      <c r="AS82" s="372"/>
      <c r="AT82" s="370"/>
      <c r="AU82" s="370"/>
      <c r="AV82" s="371"/>
      <c r="AW82" s="372"/>
      <c r="AX82" s="370"/>
      <c r="AY82" s="370"/>
      <c r="AZ82" s="371"/>
      <c r="BA82" s="372"/>
      <c r="BB82" s="370"/>
      <c r="BC82" s="370"/>
      <c r="BD82" s="371"/>
      <c r="BE82" s="372"/>
      <c r="BF82" s="146"/>
      <c r="BG82" s="11"/>
      <c r="BH82" s="11"/>
      <c r="BI82" s="11"/>
      <c r="BJ82" s="11"/>
      <c r="BK82" s="11"/>
      <c r="BL82" s="11"/>
      <c r="BM82" s="11"/>
      <c r="BN82" s="11"/>
    </row>
    <row r="83" spans="2:66" s="100" customFormat="1" ht="18" customHeight="1" x14ac:dyDescent="0.2">
      <c r="B83" s="20"/>
      <c r="C83" s="475"/>
      <c r="D83" s="436"/>
      <c r="E83" s="437"/>
      <c r="F83" s="458" t="s">
        <v>123</v>
      </c>
      <c r="G83" s="459"/>
      <c r="H83" s="459"/>
      <c r="I83" s="459"/>
      <c r="J83" s="459"/>
      <c r="K83" s="459"/>
      <c r="L83" s="459"/>
      <c r="M83" s="459"/>
      <c r="N83" s="459"/>
      <c r="O83" s="459"/>
      <c r="P83" s="459"/>
      <c r="Q83" s="460"/>
      <c r="R83" s="369"/>
      <c r="S83" s="370"/>
      <c r="T83" s="371"/>
      <c r="U83" s="372"/>
      <c r="V83" s="370"/>
      <c r="W83" s="370"/>
      <c r="X83" s="371"/>
      <c r="Y83" s="372"/>
      <c r="Z83" s="370"/>
      <c r="AA83" s="370"/>
      <c r="AB83" s="371"/>
      <c r="AC83" s="372"/>
      <c r="AD83" s="370"/>
      <c r="AE83" s="370"/>
      <c r="AF83" s="371"/>
      <c r="AG83" s="372"/>
      <c r="AH83" s="370"/>
      <c r="AI83" s="370"/>
      <c r="AJ83" s="371"/>
      <c r="AK83" s="372"/>
      <c r="AL83" s="370"/>
      <c r="AM83" s="370"/>
      <c r="AN83" s="371"/>
      <c r="AO83" s="372"/>
      <c r="AP83" s="370"/>
      <c r="AQ83" s="370"/>
      <c r="AR83" s="371"/>
      <c r="AS83" s="372"/>
      <c r="AT83" s="370"/>
      <c r="AU83" s="370"/>
      <c r="AV83" s="371"/>
      <c r="AW83" s="372"/>
      <c r="AX83" s="370"/>
      <c r="AY83" s="370"/>
      <c r="AZ83" s="371"/>
      <c r="BA83" s="372"/>
      <c r="BB83" s="370"/>
      <c r="BC83" s="370"/>
      <c r="BD83" s="371"/>
      <c r="BE83" s="372"/>
      <c r="BF83" s="146"/>
      <c r="BG83" s="11"/>
      <c r="BH83" s="11"/>
      <c r="BI83" s="11"/>
      <c r="BJ83" s="11"/>
      <c r="BK83" s="11"/>
      <c r="BL83" s="11"/>
      <c r="BM83" s="11"/>
      <c r="BN83" s="11"/>
    </row>
    <row r="84" spans="2:66" s="100" customFormat="1" ht="18" customHeight="1" x14ac:dyDescent="0.2">
      <c r="B84" s="20"/>
      <c r="C84" s="475"/>
      <c r="D84" s="436"/>
      <c r="E84" s="437"/>
      <c r="F84" s="458" t="s">
        <v>124</v>
      </c>
      <c r="G84" s="459"/>
      <c r="H84" s="459"/>
      <c r="I84" s="459"/>
      <c r="J84" s="459"/>
      <c r="K84" s="459"/>
      <c r="L84" s="459"/>
      <c r="M84" s="459"/>
      <c r="N84" s="459"/>
      <c r="O84" s="459"/>
      <c r="P84" s="459"/>
      <c r="Q84" s="460"/>
      <c r="R84" s="369"/>
      <c r="S84" s="370"/>
      <c r="T84" s="371"/>
      <c r="U84" s="372"/>
      <c r="V84" s="370"/>
      <c r="W84" s="370"/>
      <c r="X84" s="371"/>
      <c r="Y84" s="372"/>
      <c r="Z84" s="370"/>
      <c r="AA84" s="370"/>
      <c r="AB84" s="371"/>
      <c r="AC84" s="372"/>
      <c r="AD84" s="370"/>
      <c r="AE84" s="370"/>
      <c r="AF84" s="371"/>
      <c r="AG84" s="372"/>
      <c r="AH84" s="370"/>
      <c r="AI84" s="370"/>
      <c r="AJ84" s="371"/>
      <c r="AK84" s="372"/>
      <c r="AL84" s="370"/>
      <c r="AM84" s="370"/>
      <c r="AN84" s="371"/>
      <c r="AO84" s="372"/>
      <c r="AP84" s="370"/>
      <c r="AQ84" s="370"/>
      <c r="AR84" s="371"/>
      <c r="AS84" s="372"/>
      <c r="AT84" s="370"/>
      <c r="AU84" s="370"/>
      <c r="AV84" s="371"/>
      <c r="AW84" s="372"/>
      <c r="AX84" s="370"/>
      <c r="AY84" s="370"/>
      <c r="AZ84" s="371"/>
      <c r="BA84" s="372"/>
      <c r="BB84" s="370"/>
      <c r="BC84" s="370"/>
      <c r="BD84" s="371"/>
      <c r="BE84" s="372"/>
      <c r="BF84" s="146"/>
      <c r="BG84" s="11"/>
      <c r="BH84" s="11"/>
      <c r="BI84" s="11"/>
      <c r="BJ84" s="11"/>
      <c r="BK84" s="11"/>
      <c r="BL84" s="11"/>
      <c r="BM84" s="11"/>
      <c r="BN84" s="11"/>
    </row>
    <row r="85" spans="2:66" s="100" customFormat="1" ht="18" customHeight="1" x14ac:dyDescent="0.2">
      <c r="B85" s="20"/>
      <c r="C85" s="475"/>
      <c r="D85" s="436"/>
      <c r="E85" s="437"/>
      <c r="F85" s="458" t="s">
        <v>61</v>
      </c>
      <c r="G85" s="459"/>
      <c r="H85" s="459"/>
      <c r="I85" s="459"/>
      <c r="J85" s="459"/>
      <c r="K85" s="459"/>
      <c r="L85" s="459"/>
      <c r="M85" s="459"/>
      <c r="N85" s="459"/>
      <c r="O85" s="459"/>
      <c r="P85" s="459"/>
      <c r="Q85" s="460"/>
      <c r="R85" s="369"/>
      <c r="S85" s="370"/>
      <c r="T85" s="371"/>
      <c r="U85" s="372"/>
      <c r="V85" s="370"/>
      <c r="W85" s="370"/>
      <c r="X85" s="371"/>
      <c r="Y85" s="372"/>
      <c r="Z85" s="370"/>
      <c r="AA85" s="370"/>
      <c r="AB85" s="371"/>
      <c r="AC85" s="372"/>
      <c r="AD85" s="370"/>
      <c r="AE85" s="370"/>
      <c r="AF85" s="371"/>
      <c r="AG85" s="372"/>
      <c r="AH85" s="370"/>
      <c r="AI85" s="370"/>
      <c r="AJ85" s="371"/>
      <c r="AK85" s="372"/>
      <c r="AL85" s="370"/>
      <c r="AM85" s="370"/>
      <c r="AN85" s="371"/>
      <c r="AO85" s="372"/>
      <c r="AP85" s="370"/>
      <c r="AQ85" s="370"/>
      <c r="AR85" s="371"/>
      <c r="AS85" s="372"/>
      <c r="AT85" s="370"/>
      <c r="AU85" s="370"/>
      <c r="AV85" s="371"/>
      <c r="AW85" s="372"/>
      <c r="AX85" s="370"/>
      <c r="AY85" s="370"/>
      <c r="AZ85" s="371"/>
      <c r="BA85" s="372"/>
      <c r="BB85" s="370"/>
      <c r="BC85" s="370"/>
      <c r="BD85" s="371"/>
      <c r="BE85" s="372"/>
      <c r="BF85" s="146"/>
      <c r="BG85" s="11"/>
      <c r="BH85" s="11"/>
      <c r="BI85" s="11"/>
      <c r="BJ85" s="11"/>
      <c r="BK85" s="11"/>
      <c r="BL85" s="11"/>
      <c r="BM85" s="11"/>
      <c r="BN85" s="11"/>
    </row>
    <row r="86" spans="2:66" s="100" customFormat="1" ht="18" customHeight="1" x14ac:dyDescent="0.2">
      <c r="B86" s="20"/>
      <c r="C86" s="475"/>
      <c r="D86" s="436"/>
      <c r="E86" s="437"/>
      <c r="F86" s="458" t="s">
        <v>125</v>
      </c>
      <c r="G86" s="459"/>
      <c r="H86" s="459"/>
      <c r="I86" s="459"/>
      <c r="J86" s="459"/>
      <c r="K86" s="459"/>
      <c r="L86" s="459"/>
      <c r="M86" s="459"/>
      <c r="N86" s="459"/>
      <c r="O86" s="459"/>
      <c r="P86" s="459"/>
      <c r="Q86" s="460"/>
      <c r="R86" s="369"/>
      <c r="S86" s="370"/>
      <c r="T86" s="371"/>
      <c r="U86" s="372"/>
      <c r="V86" s="370"/>
      <c r="W86" s="370"/>
      <c r="X86" s="371"/>
      <c r="Y86" s="372"/>
      <c r="Z86" s="370"/>
      <c r="AA86" s="370"/>
      <c r="AB86" s="371"/>
      <c r="AC86" s="372"/>
      <c r="AD86" s="370"/>
      <c r="AE86" s="370"/>
      <c r="AF86" s="371"/>
      <c r="AG86" s="372"/>
      <c r="AH86" s="370"/>
      <c r="AI86" s="370"/>
      <c r="AJ86" s="371"/>
      <c r="AK86" s="372"/>
      <c r="AL86" s="370"/>
      <c r="AM86" s="370"/>
      <c r="AN86" s="371"/>
      <c r="AO86" s="372"/>
      <c r="AP86" s="370"/>
      <c r="AQ86" s="370"/>
      <c r="AR86" s="371"/>
      <c r="AS86" s="372"/>
      <c r="AT86" s="370"/>
      <c r="AU86" s="370"/>
      <c r="AV86" s="371"/>
      <c r="AW86" s="372"/>
      <c r="AX86" s="370"/>
      <c r="AY86" s="370"/>
      <c r="AZ86" s="371"/>
      <c r="BA86" s="372"/>
      <c r="BB86" s="370"/>
      <c r="BC86" s="370"/>
      <c r="BD86" s="371"/>
      <c r="BE86" s="372"/>
      <c r="BF86" s="146"/>
      <c r="BG86" s="11"/>
      <c r="BH86" s="11"/>
      <c r="BI86" s="11"/>
      <c r="BJ86" s="11"/>
      <c r="BK86" s="11"/>
      <c r="BL86" s="11"/>
      <c r="BM86" s="11"/>
      <c r="BN86" s="11"/>
    </row>
    <row r="87" spans="2:66" ht="18" customHeight="1" x14ac:dyDescent="0.2">
      <c r="B87" s="20"/>
      <c r="C87" s="475"/>
      <c r="D87" s="436"/>
      <c r="E87" s="437"/>
      <c r="F87" s="458" t="s">
        <v>63</v>
      </c>
      <c r="G87" s="459"/>
      <c r="H87" s="459"/>
      <c r="I87" s="459"/>
      <c r="J87" s="459"/>
      <c r="K87" s="459"/>
      <c r="L87" s="459"/>
      <c r="M87" s="459"/>
      <c r="N87" s="459"/>
      <c r="O87" s="459"/>
      <c r="P87" s="459"/>
      <c r="Q87" s="460"/>
      <c r="R87" s="369"/>
      <c r="S87" s="370"/>
      <c r="T87" s="371"/>
      <c r="U87" s="372"/>
      <c r="V87" s="370"/>
      <c r="W87" s="370"/>
      <c r="X87" s="371"/>
      <c r="Y87" s="372"/>
      <c r="Z87" s="370"/>
      <c r="AA87" s="370"/>
      <c r="AB87" s="371"/>
      <c r="AC87" s="372"/>
      <c r="AD87" s="370"/>
      <c r="AE87" s="370"/>
      <c r="AF87" s="371"/>
      <c r="AG87" s="372"/>
      <c r="AH87" s="370"/>
      <c r="AI87" s="370"/>
      <c r="AJ87" s="371"/>
      <c r="AK87" s="372"/>
      <c r="AL87" s="370"/>
      <c r="AM87" s="370"/>
      <c r="AN87" s="371"/>
      <c r="AO87" s="372"/>
      <c r="AP87" s="370"/>
      <c r="AQ87" s="370"/>
      <c r="AR87" s="371"/>
      <c r="AS87" s="372"/>
      <c r="AT87" s="370"/>
      <c r="AU87" s="370"/>
      <c r="AV87" s="371"/>
      <c r="AW87" s="372"/>
      <c r="AX87" s="370"/>
      <c r="AY87" s="370"/>
      <c r="AZ87" s="371"/>
      <c r="BA87" s="372"/>
      <c r="BB87" s="370"/>
      <c r="BC87" s="370"/>
      <c r="BD87" s="371"/>
      <c r="BE87" s="372"/>
      <c r="BF87" s="146"/>
      <c r="BG87" s="11"/>
      <c r="BH87" s="11"/>
      <c r="BI87" s="11"/>
      <c r="BJ87" s="11"/>
      <c r="BK87" s="11"/>
      <c r="BL87" s="11"/>
      <c r="BM87" s="11"/>
      <c r="BN87" s="11"/>
    </row>
    <row r="88" spans="2:66" ht="18" customHeight="1" x14ac:dyDescent="0.2">
      <c r="B88" s="20"/>
      <c r="C88" s="475"/>
      <c r="D88" s="436"/>
      <c r="E88" s="437"/>
      <c r="F88" s="458" t="s">
        <v>126</v>
      </c>
      <c r="G88" s="459"/>
      <c r="H88" s="459"/>
      <c r="I88" s="459"/>
      <c r="J88" s="459"/>
      <c r="K88" s="459"/>
      <c r="L88" s="459"/>
      <c r="M88" s="459"/>
      <c r="N88" s="459"/>
      <c r="O88" s="459"/>
      <c r="P88" s="459"/>
      <c r="Q88" s="460"/>
      <c r="R88" s="369"/>
      <c r="S88" s="370"/>
      <c r="T88" s="371"/>
      <c r="U88" s="372"/>
      <c r="V88" s="370"/>
      <c r="W88" s="370"/>
      <c r="X88" s="371"/>
      <c r="Y88" s="372"/>
      <c r="Z88" s="370"/>
      <c r="AA88" s="370"/>
      <c r="AB88" s="371"/>
      <c r="AC88" s="372"/>
      <c r="AD88" s="370"/>
      <c r="AE88" s="370"/>
      <c r="AF88" s="371"/>
      <c r="AG88" s="372"/>
      <c r="AH88" s="370"/>
      <c r="AI88" s="370"/>
      <c r="AJ88" s="371"/>
      <c r="AK88" s="372"/>
      <c r="AL88" s="370"/>
      <c r="AM88" s="370"/>
      <c r="AN88" s="371"/>
      <c r="AO88" s="372"/>
      <c r="AP88" s="370"/>
      <c r="AQ88" s="370"/>
      <c r="AR88" s="371"/>
      <c r="AS88" s="372"/>
      <c r="AT88" s="370"/>
      <c r="AU88" s="370"/>
      <c r="AV88" s="371"/>
      <c r="AW88" s="372"/>
      <c r="AX88" s="370"/>
      <c r="AY88" s="370"/>
      <c r="AZ88" s="371"/>
      <c r="BA88" s="372"/>
      <c r="BB88" s="370"/>
      <c r="BC88" s="370"/>
      <c r="BD88" s="371"/>
      <c r="BE88" s="372"/>
      <c r="BF88" s="146"/>
      <c r="BG88" s="11"/>
      <c r="BH88" s="11"/>
      <c r="BI88" s="11"/>
      <c r="BJ88" s="11"/>
      <c r="BK88" s="11"/>
      <c r="BL88" s="11"/>
      <c r="BM88" s="11"/>
      <c r="BN88" s="11"/>
    </row>
    <row r="89" spans="2:66" ht="18" customHeight="1" x14ac:dyDescent="0.2">
      <c r="B89" s="20"/>
      <c r="C89" s="475"/>
      <c r="D89" s="436"/>
      <c r="E89" s="437"/>
      <c r="F89" s="458" t="s">
        <v>64</v>
      </c>
      <c r="G89" s="459"/>
      <c r="H89" s="459"/>
      <c r="I89" s="459"/>
      <c r="J89" s="459"/>
      <c r="K89" s="459"/>
      <c r="L89" s="459"/>
      <c r="M89" s="459"/>
      <c r="N89" s="459"/>
      <c r="O89" s="459"/>
      <c r="P89" s="459"/>
      <c r="Q89" s="460"/>
      <c r="R89" s="369"/>
      <c r="S89" s="370"/>
      <c r="T89" s="371"/>
      <c r="U89" s="372"/>
      <c r="V89" s="370"/>
      <c r="W89" s="370"/>
      <c r="X89" s="371"/>
      <c r="Y89" s="372"/>
      <c r="Z89" s="370"/>
      <c r="AA89" s="370"/>
      <c r="AB89" s="371"/>
      <c r="AC89" s="372"/>
      <c r="AD89" s="370"/>
      <c r="AE89" s="370"/>
      <c r="AF89" s="371"/>
      <c r="AG89" s="372"/>
      <c r="AH89" s="370"/>
      <c r="AI89" s="370"/>
      <c r="AJ89" s="371"/>
      <c r="AK89" s="372"/>
      <c r="AL89" s="370"/>
      <c r="AM89" s="370"/>
      <c r="AN89" s="371"/>
      <c r="AO89" s="372"/>
      <c r="AP89" s="370"/>
      <c r="AQ89" s="370"/>
      <c r="AR89" s="371"/>
      <c r="AS89" s="372"/>
      <c r="AT89" s="370"/>
      <c r="AU89" s="370"/>
      <c r="AV89" s="371"/>
      <c r="AW89" s="372"/>
      <c r="AX89" s="370"/>
      <c r="AY89" s="370"/>
      <c r="AZ89" s="371"/>
      <c r="BA89" s="372"/>
      <c r="BB89" s="370"/>
      <c r="BC89" s="370"/>
      <c r="BD89" s="371"/>
      <c r="BE89" s="372"/>
      <c r="BF89" s="146"/>
      <c r="BG89" s="11"/>
      <c r="BH89" s="11"/>
      <c r="BI89" s="11"/>
      <c r="BJ89" s="11"/>
      <c r="BK89" s="11"/>
      <c r="BL89" s="11"/>
      <c r="BM89" s="11"/>
      <c r="BN89" s="11"/>
    </row>
    <row r="90" spans="2:66" ht="18" customHeight="1" x14ac:dyDescent="0.2">
      <c r="B90" s="20"/>
      <c r="C90" s="475"/>
      <c r="D90" s="436"/>
      <c r="E90" s="437"/>
      <c r="F90" s="458" t="s">
        <v>128</v>
      </c>
      <c r="G90" s="459"/>
      <c r="H90" s="459"/>
      <c r="I90" s="459"/>
      <c r="J90" s="459"/>
      <c r="K90" s="459"/>
      <c r="L90" s="459"/>
      <c r="M90" s="459"/>
      <c r="N90" s="459"/>
      <c r="O90" s="459"/>
      <c r="P90" s="459"/>
      <c r="Q90" s="460"/>
      <c r="R90" s="369"/>
      <c r="S90" s="370"/>
      <c r="T90" s="371"/>
      <c r="U90" s="372"/>
      <c r="V90" s="370"/>
      <c r="W90" s="370"/>
      <c r="X90" s="371"/>
      <c r="Y90" s="372"/>
      <c r="Z90" s="370"/>
      <c r="AA90" s="370"/>
      <c r="AB90" s="371"/>
      <c r="AC90" s="372"/>
      <c r="AD90" s="370"/>
      <c r="AE90" s="370"/>
      <c r="AF90" s="371"/>
      <c r="AG90" s="372"/>
      <c r="AH90" s="370"/>
      <c r="AI90" s="370"/>
      <c r="AJ90" s="371"/>
      <c r="AK90" s="372"/>
      <c r="AL90" s="370"/>
      <c r="AM90" s="370"/>
      <c r="AN90" s="371"/>
      <c r="AO90" s="372"/>
      <c r="AP90" s="370"/>
      <c r="AQ90" s="370"/>
      <c r="AR90" s="371"/>
      <c r="AS90" s="372"/>
      <c r="AT90" s="370"/>
      <c r="AU90" s="370"/>
      <c r="AV90" s="371"/>
      <c r="AW90" s="372"/>
      <c r="AX90" s="370"/>
      <c r="AY90" s="370"/>
      <c r="AZ90" s="371"/>
      <c r="BA90" s="372"/>
      <c r="BB90" s="370"/>
      <c r="BC90" s="370"/>
      <c r="BD90" s="371"/>
      <c r="BE90" s="372"/>
      <c r="BF90" s="146"/>
      <c r="BG90" s="11"/>
      <c r="BH90" s="11"/>
      <c r="BI90" s="11"/>
      <c r="BJ90" s="11"/>
      <c r="BK90" s="11"/>
      <c r="BL90" s="11"/>
      <c r="BM90" s="11"/>
      <c r="BN90" s="11"/>
    </row>
    <row r="91" spans="2:66" ht="18" customHeight="1" x14ac:dyDescent="0.2">
      <c r="B91" s="16"/>
      <c r="C91" s="476"/>
      <c r="D91" s="467"/>
      <c r="E91" s="468"/>
      <c r="F91" s="469" t="s">
        <v>127</v>
      </c>
      <c r="G91" s="470"/>
      <c r="H91" s="470"/>
      <c r="I91" s="470"/>
      <c r="J91" s="470"/>
      <c r="K91" s="470"/>
      <c r="L91" s="470"/>
      <c r="M91" s="470"/>
      <c r="N91" s="470"/>
      <c r="O91" s="470"/>
      <c r="P91" s="470"/>
      <c r="Q91" s="471"/>
      <c r="R91" s="395"/>
      <c r="S91" s="396"/>
      <c r="T91" s="397"/>
      <c r="U91" s="398"/>
      <c r="V91" s="396"/>
      <c r="W91" s="396"/>
      <c r="X91" s="397"/>
      <c r="Y91" s="398"/>
      <c r="Z91" s="396"/>
      <c r="AA91" s="396"/>
      <c r="AB91" s="397"/>
      <c r="AC91" s="398"/>
      <c r="AD91" s="396"/>
      <c r="AE91" s="396"/>
      <c r="AF91" s="397"/>
      <c r="AG91" s="398"/>
      <c r="AH91" s="396"/>
      <c r="AI91" s="396"/>
      <c r="AJ91" s="397"/>
      <c r="AK91" s="398"/>
      <c r="AL91" s="396"/>
      <c r="AM91" s="396"/>
      <c r="AN91" s="397"/>
      <c r="AO91" s="398"/>
      <c r="AP91" s="396"/>
      <c r="AQ91" s="396"/>
      <c r="AR91" s="397"/>
      <c r="AS91" s="398"/>
      <c r="AT91" s="396"/>
      <c r="AU91" s="396"/>
      <c r="AV91" s="397"/>
      <c r="AW91" s="398"/>
      <c r="AX91" s="396"/>
      <c r="AY91" s="396"/>
      <c r="AZ91" s="397"/>
      <c r="BA91" s="398"/>
      <c r="BB91" s="396"/>
      <c r="BC91" s="396"/>
      <c r="BD91" s="397"/>
      <c r="BE91" s="398"/>
      <c r="BF91" s="146"/>
      <c r="BG91" s="11"/>
      <c r="BH91" s="11"/>
      <c r="BI91" s="11"/>
      <c r="BJ91" s="11"/>
      <c r="BK91" s="11"/>
      <c r="BL91" s="11"/>
      <c r="BM91" s="11"/>
      <c r="BN91" s="11"/>
    </row>
    <row r="92" spans="2:66" x14ac:dyDescent="0.2">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row>
    <row r="93" spans="2:66" ht="16.5" x14ac:dyDescent="0.2">
      <c r="B93" s="103"/>
      <c r="C93" s="100"/>
    </row>
    <row r="94" spans="2:66" ht="16.5" x14ac:dyDescent="0.2">
      <c r="B94" s="103"/>
    </row>
    <row r="117" ht="44.25" customHeight="1" x14ac:dyDescent="0.2"/>
  </sheetData>
  <sheetProtection sheet="1" objects="1"/>
  <mergeCells count="1434">
    <mergeCell ref="AL50:AM50"/>
    <mergeCell ref="AN50:AO50"/>
    <mergeCell ref="AL46:AM46"/>
    <mergeCell ref="AD63:AE63"/>
    <mergeCell ref="AD65:AE65"/>
    <mergeCell ref="AH44:AI44"/>
    <mergeCell ref="AJ44:AK44"/>
    <mergeCell ref="AF46:AG46"/>
    <mergeCell ref="AH46:AI46"/>
    <mergeCell ref="AJ46:AK46"/>
    <mergeCell ref="AD57:AE57"/>
    <mergeCell ref="AD60:AE60"/>
    <mergeCell ref="AD56:AE56"/>
    <mergeCell ref="AD54:AE54"/>
    <mergeCell ref="AD55:AE55"/>
    <mergeCell ref="AP46:AQ46"/>
    <mergeCell ref="AF47:AG47"/>
    <mergeCell ref="AF49:AG49"/>
    <mergeCell ref="AF50:AG50"/>
    <mergeCell ref="AL47:AM47"/>
    <mergeCell ref="AN47:AO47"/>
    <mergeCell ref="AP47:AQ47"/>
    <mergeCell ref="AN48:AO48"/>
    <mergeCell ref="AF44:AG44"/>
    <mergeCell ref="AP48:AQ48"/>
    <mergeCell ref="AH52:AI52"/>
    <mergeCell ref="AJ52:AK52"/>
    <mergeCell ref="AF56:AG56"/>
    <mergeCell ref="AH56:AI56"/>
    <mergeCell ref="AJ56:AK56"/>
    <mergeCell ref="AL53:AM53"/>
    <mergeCell ref="AN53:AO53"/>
    <mergeCell ref="AD88:AE88"/>
    <mergeCell ref="BG21:BG23"/>
    <mergeCell ref="BF21:BF23"/>
    <mergeCell ref="AD48:AE48"/>
    <mergeCell ref="AD46:AE46"/>
    <mergeCell ref="AF33:AG35"/>
    <mergeCell ref="AH33:AI35"/>
    <mergeCell ref="AJ38:AK41"/>
    <mergeCell ref="AH47:AI47"/>
    <mergeCell ref="AP44:AQ44"/>
    <mergeCell ref="M34:Q34"/>
    <mergeCell ref="AB49:AC49"/>
    <mergeCell ref="AB50:AC50"/>
    <mergeCell ref="AB44:AC44"/>
    <mergeCell ref="V47:W47"/>
    <mergeCell ref="V48:W48"/>
    <mergeCell ref="V49:W49"/>
    <mergeCell ref="Z33:AA35"/>
    <mergeCell ref="Z48:AA48"/>
    <mergeCell ref="Z49:AA49"/>
    <mergeCell ref="AJ47:AK47"/>
    <mergeCell ref="AN43:AO43"/>
    <mergeCell ref="AF43:AG43"/>
    <mergeCell ref="AH43:AI43"/>
    <mergeCell ref="V46:W46"/>
    <mergeCell ref="X44:Y44"/>
    <mergeCell ref="R45:S45"/>
    <mergeCell ref="AF45:AG45"/>
    <mergeCell ref="AJ45:AK45"/>
    <mergeCell ref="Z47:AA47"/>
    <mergeCell ref="T44:U44"/>
    <mergeCell ref="AN37:AO37"/>
    <mergeCell ref="AB61:AC61"/>
    <mergeCell ref="AB62:AC62"/>
    <mergeCell ref="AB90:AC90"/>
    <mergeCell ref="AB88:AC88"/>
    <mergeCell ref="AB68:AC68"/>
    <mergeCell ref="AB69:AC69"/>
    <mergeCell ref="AB70:AC70"/>
    <mergeCell ref="AD51:AE51"/>
    <mergeCell ref="AD52:AE52"/>
    <mergeCell ref="AB51:AC51"/>
    <mergeCell ref="AD58:AE58"/>
    <mergeCell ref="AD59:AE59"/>
    <mergeCell ref="AB91:AC91"/>
    <mergeCell ref="AD44:AE44"/>
    <mergeCell ref="AB33:AC35"/>
    <mergeCell ref="AD33:AE35"/>
    <mergeCell ref="AB79:AC79"/>
    <mergeCell ref="AD47:AE47"/>
    <mergeCell ref="AD49:AE49"/>
    <mergeCell ref="AD50:AE50"/>
    <mergeCell ref="AD53:AE53"/>
    <mergeCell ref="AB87:AC87"/>
    <mergeCell ref="AB54:AC54"/>
    <mergeCell ref="AB55:AC55"/>
    <mergeCell ref="AD45:AE45"/>
    <mergeCell ref="AD43:AE43"/>
    <mergeCell ref="AD83:AE83"/>
    <mergeCell ref="AD79:AE79"/>
    <mergeCell ref="AD42:AE42"/>
    <mergeCell ref="AD89:AE89"/>
    <mergeCell ref="AD85:AE85"/>
    <mergeCell ref="AD84:AE84"/>
    <mergeCell ref="Z89:AA89"/>
    <mergeCell ref="AB74:AC74"/>
    <mergeCell ref="AB75:AC75"/>
    <mergeCell ref="AB77:AC77"/>
    <mergeCell ref="AB78:AC78"/>
    <mergeCell ref="Z90:AA90"/>
    <mergeCell ref="Z91:AA91"/>
    <mergeCell ref="AB80:AC80"/>
    <mergeCell ref="AB81:AC81"/>
    <mergeCell ref="AB82:AC82"/>
    <mergeCell ref="AB83:AC83"/>
    <mergeCell ref="AB84:AC84"/>
    <mergeCell ref="AB85:AC85"/>
    <mergeCell ref="AB89:AC89"/>
    <mergeCell ref="Z88:AA88"/>
    <mergeCell ref="AB73:AC73"/>
    <mergeCell ref="AB86:AC86"/>
    <mergeCell ref="AB76:AC76"/>
    <mergeCell ref="Z82:AA82"/>
    <mergeCell ref="Z84:AA84"/>
    <mergeCell ref="Z85:AA85"/>
    <mergeCell ref="Z86:AA86"/>
    <mergeCell ref="Z83:AA83"/>
    <mergeCell ref="Z73:AA73"/>
    <mergeCell ref="Z79:AA79"/>
    <mergeCell ref="Z80:AA80"/>
    <mergeCell ref="Z77:AA77"/>
    <mergeCell ref="Z78:AA78"/>
    <mergeCell ref="Z74:AA74"/>
    <mergeCell ref="Z75:AA75"/>
    <mergeCell ref="Z81:AA81"/>
    <mergeCell ref="AB72:AC72"/>
    <mergeCell ref="Z68:AA68"/>
    <mergeCell ref="Z69:AA69"/>
    <mergeCell ref="Z66:AA66"/>
    <mergeCell ref="Z71:AA71"/>
    <mergeCell ref="Z72:AA72"/>
    <mergeCell ref="Z87:AA87"/>
    <mergeCell ref="AB63:AC63"/>
    <mergeCell ref="AB65:AC65"/>
    <mergeCell ref="AB66:AC66"/>
    <mergeCell ref="AB67:AC67"/>
    <mergeCell ref="AB64:AC64"/>
    <mergeCell ref="Z67:AA67"/>
    <mergeCell ref="Z70:AA70"/>
    <mergeCell ref="Z65:AA65"/>
    <mergeCell ref="AB71:AC71"/>
    <mergeCell ref="AB4:AC4"/>
    <mergeCell ref="AB7:AC7"/>
    <mergeCell ref="AB8:AC8"/>
    <mergeCell ref="AB9:AC9"/>
    <mergeCell ref="AB14:AC14"/>
    <mergeCell ref="AB15:AC16"/>
    <mergeCell ref="AB52:AC52"/>
    <mergeCell ref="AB53:AC53"/>
    <mergeCell ref="Z59:AA59"/>
    <mergeCell ref="Z50:AA50"/>
    <mergeCell ref="Z51:AA51"/>
    <mergeCell ref="Z52:AA52"/>
    <mergeCell ref="Z53:AA53"/>
    <mergeCell ref="AB45:AC45"/>
    <mergeCell ref="AB43:AC43"/>
    <mergeCell ref="Z44:AA44"/>
    <mergeCell ref="B4:Q4"/>
    <mergeCell ref="B7:Q7"/>
    <mergeCell ref="C35:G35"/>
    <mergeCell ref="C33:G33"/>
    <mergeCell ref="C34:G34"/>
    <mergeCell ref="AB26:AC26"/>
    <mergeCell ref="AB28:AC31"/>
    <mergeCell ref="H33:L33"/>
    <mergeCell ref="M33:P33"/>
    <mergeCell ref="H34:L34"/>
    <mergeCell ref="AB46:AC46"/>
    <mergeCell ref="AB47:AC47"/>
    <mergeCell ref="AB48:AC48"/>
    <mergeCell ref="AH48:AI48"/>
    <mergeCell ref="AH45:AI45"/>
    <mergeCell ref="B44:Q44"/>
    <mergeCell ref="X47:Y47"/>
    <mergeCell ref="X48:Y48"/>
    <mergeCell ref="B5:P6"/>
    <mergeCell ref="B10:P11"/>
    <mergeCell ref="B8:P9"/>
    <mergeCell ref="B13:O13"/>
    <mergeCell ref="B14:G14"/>
    <mergeCell ref="B12:Q12"/>
    <mergeCell ref="H35:L35"/>
    <mergeCell ref="V33:W35"/>
    <mergeCell ref="Z38:AA41"/>
    <mergeCell ref="AD38:AE41"/>
    <mergeCell ref="AF38:AG41"/>
    <mergeCell ref="AH38:AI41"/>
    <mergeCell ref="Z42:AA42"/>
    <mergeCell ref="AH18:AI19"/>
    <mergeCell ref="X90:Y90"/>
    <mergeCell ref="X91:Y91"/>
    <mergeCell ref="X82:Y82"/>
    <mergeCell ref="X83:Y83"/>
    <mergeCell ref="X84:Y84"/>
    <mergeCell ref="X85:Y85"/>
    <mergeCell ref="X86:Y86"/>
    <mergeCell ref="Z4:AA4"/>
    <mergeCell ref="Z7:AA7"/>
    <mergeCell ref="Z8:AA8"/>
    <mergeCell ref="Z9:AA9"/>
    <mergeCell ref="X81:Y81"/>
    <mergeCell ref="X69:Y69"/>
    <mergeCell ref="X70:Y70"/>
    <mergeCell ref="X71:Y71"/>
    <mergeCell ref="X72:Y72"/>
    <mergeCell ref="X74:Y74"/>
    <mergeCell ref="X77:Y77"/>
    <mergeCell ref="X78:Y78"/>
    <mergeCell ref="X79:Y79"/>
    <mergeCell ref="X60:Y60"/>
    <mergeCell ref="X61:Y61"/>
    <mergeCell ref="X62:Y62"/>
    <mergeCell ref="X63:Y63"/>
    <mergeCell ref="X73:Y73"/>
    <mergeCell ref="X67:Y67"/>
    <mergeCell ref="X68:Y68"/>
    <mergeCell ref="Z60:AA60"/>
    <mergeCell ref="Z61:AA61"/>
    <mergeCell ref="Z62:AA62"/>
    <mergeCell ref="Z46:AA46"/>
    <mergeCell ref="Z63:AA63"/>
    <mergeCell ref="V53:W53"/>
    <mergeCell ref="V90:W90"/>
    <mergeCell ref="V91:W91"/>
    <mergeCell ref="X4:Y4"/>
    <mergeCell ref="X7:Y7"/>
    <mergeCell ref="X8:Y8"/>
    <mergeCell ref="X9:Y9"/>
    <mergeCell ref="X33:Y35"/>
    <mergeCell ref="X52:Y52"/>
    <mergeCell ref="X54:Y54"/>
    <mergeCell ref="X46:Y46"/>
    <mergeCell ref="C46:E51"/>
    <mergeCell ref="B45:Q45"/>
    <mergeCell ref="V88:W88"/>
    <mergeCell ref="X53:Y53"/>
    <mergeCell ref="V84:W84"/>
    <mergeCell ref="V85:W85"/>
    <mergeCell ref="V86:W86"/>
    <mergeCell ref="X88:Y88"/>
    <mergeCell ref="V87:W87"/>
    <mergeCell ref="V78:W78"/>
    <mergeCell ref="V89:W89"/>
    <mergeCell ref="X56:Y56"/>
    <mergeCell ref="X57:Y57"/>
    <mergeCell ref="X58:Y58"/>
    <mergeCell ref="X59:Y59"/>
    <mergeCell ref="V82:W82"/>
    <mergeCell ref="V83:W83"/>
    <mergeCell ref="V71:W71"/>
    <mergeCell ref="X80:Y80"/>
    <mergeCell ref="X89:Y89"/>
    <mergeCell ref="X87:Y87"/>
    <mergeCell ref="C69:Q69"/>
    <mergeCell ref="B64:Q64"/>
    <mergeCell ref="R83:S83"/>
    <mergeCell ref="V79:W79"/>
    <mergeCell ref="V80:W80"/>
    <mergeCell ref="V81:W81"/>
    <mergeCell ref="X55:Y55"/>
    <mergeCell ref="V70:W70"/>
    <mergeCell ref="V73:W73"/>
    <mergeCell ref="V74:W74"/>
    <mergeCell ref="V75:W75"/>
    <mergeCell ref="V61:W61"/>
    <mergeCell ref="V62:W62"/>
    <mergeCell ref="V58:W58"/>
    <mergeCell ref="V59:W59"/>
    <mergeCell ref="V54:W54"/>
    <mergeCell ref="V57:W57"/>
    <mergeCell ref="V55:W55"/>
    <mergeCell ref="V56:W56"/>
    <mergeCell ref="V77:W77"/>
    <mergeCell ref="V65:W65"/>
    <mergeCell ref="V66:W66"/>
    <mergeCell ref="V67:W67"/>
    <mergeCell ref="V68:W68"/>
    <mergeCell ref="V63:W63"/>
    <mergeCell ref="V72:W72"/>
    <mergeCell ref="V76:W76"/>
    <mergeCell ref="V69:W69"/>
    <mergeCell ref="X75:Y75"/>
    <mergeCell ref="F49:Q49"/>
    <mergeCell ref="F48:Q48"/>
    <mergeCell ref="F47:Q47"/>
    <mergeCell ref="F55:Q55"/>
    <mergeCell ref="F54:Q54"/>
    <mergeCell ref="F53:Q53"/>
    <mergeCell ref="T54:U54"/>
    <mergeCell ref="T55:U55"/>
    <mergeCell ref="T56:U56"/>
    <mergeCell ref="T53:U53"/>
    <mergeCell ref="R53:S53"/>
    <mergeCell ref="R54:S54"/>
    <mergeCell ref="R55:S55"/>
    <mergeCell ref="T57:U57"/>
    <mergeCell ref="T51:U51"/>
    <mergeCell ref="T48:U48"/>
    <mergeCell ref="T49:U49"/>
    <mergeCell ref="T52:U52"/>
    <mergeCell ref="T50:U50"/>
    <mergeCell ref="T47:U47"/>
    <mergeCell ref="R48:S48"/>
    <mergeCell ref="R47:S47"/>
    <mergeCell ref="F56:Q56"/>
    <mergeCell ref="R62:S62"/>
    <mergeCell ref="R56:S56"/>
    <mergeCell ref="T86:U86"/>
    <mergeCell ref="T87:U87"/>
    <mergeCell ref="V38:W41"/>
    <mergeCell ref="V20:W20"/>
    <mergeCell ref="V15:W16"/>
    <mergeCell ref="V28:W31"/>
    <mergeCell ref="C52:E60"/>
    <mergeCell ref="F60:Q60"/>
    <mergeCell ref="F59:Q59"/>
    <mergeCell ref="F58:Q58"/>
    <mergeCell ref="F57:Q57"/>
    <mergeCell ref="F52:Q52"/>
    <mergeCell ref="C61:E62"/>
    <mergeCell ref="F61:Q61"/>
    <mergeCell ref="F62:Q62"/>
    <mergeCell ref="C77:E81"/>
    <mergeCell ref="F77:Q77"/>
    <mergeCell ref="F78:Q78"/>
    <mergeCell ref="F79:Q79"/>
    <mergeCell ref="F80:Q80"/>
    <mergeCell ref="F81:Q81"/>
    <mergeCell ref="B63:Q63"/>
    <mergeCell ref="T82:U82"/>
    <mergeCell ref="T83:U83"/>
    <mergeCell ref="V60:W60"/>
    <mergeCell ref="R57:S57"/>
    <mergeCell ref="F46:Q46"/>
    <mergeCell ref="F51:Q51"/>
    <mergeCell ref="F50:Q50"/>
    <mergeCell ref="R87:S87"/>
    <mergeCell ref="T84:U84"/>
    <mergeCell ref="C70:Q70"/>
    <mergeCell ref="C71:Q71"/>
    <mergeCell ref="C72:Q72"/>
    <mergeCell ref="C73:Q73"/>
    <mergeCell ref="T77:U77"/>
    <mergeCell ref="T72:U72"/>
    <mergeCell ref="T73:U73"/>
    <mergeCell ref="T81:U81"/>
    <mergeCell ref="R80:S80"/>
    <mergeCell ref="R81:S81"/>
    <mergeCell ref="T79:U79"/>
    <mergeCell ref="C74:Q74"/>
    <mergeCell ref="C75:Q75"/>
    <mergeCell ref="R77:S77"/>
    <mergeCell ref="R78:S78"/>
    <mergeCell ref="R79:S79"/>
    <mergeCell ref="T74:U74"/>
    <mergeCell ref="T75:U75"/>
    <mergeCell ref="T80:U80"/>
    <mergeCell ref="C82:E91"/>
    <mergeCell ref="F82:Q82"/>
    <mergeCell ref="F83:Q83"/>
    <mergeCell ref="F84:Q84"/>
    <mergeCell ref="F85:Q85"/>
    <mergeCell ref="T91:U91"/>
    <mergeCell ref="T88:U88"/>
    <mergeCell ref="T89:U89"/>
    <mergeCell ref="T90:U90"/>
    <mergeCell ref="T85:U85"/>
    <mergeCell ref="T78:U78"/>
    <mergeCell ref="R67:S67"/>
    <mergeCell ref="R68:S68"/>
    <mergeCell ref="R69:S69"/>
    <mergeCell ref="R70:S70"/>
    <mergeCell ref="R71:S71"/>
    <mergeCell ref="R63:S63"/>
    <mergeCell ref="R65:S65"/>
    <mergeCell ref="R66:S66"/>
    <mergeCell ref="T65:U65"/>
    <mergeCell ref="T63:U63"/>
    <mergeCell ref="T67:U67"/>
    <mergeCell ref="T68:U68"/>
    <mergeCell ref="T71:U71"/>
    <mergeCell ref="T69:U69"/>
    <mergeCell ref="R84:S84"/>
    <mergeCell ref="R85:S85"/>
    <mergeCell ref="R86:S86"/>
    <mergeCell ref="F91:Q91"/>
    <mergeCell ref="R89:S89"/>
    <mergeCell ref="R91:S91"/>
    <mergeCell ref="R88:S88"/>
    <mergeCell ref="R90:S90"/>
    <mergeCell ref="T70:U70"/>
    <mergeCell ref="R73:S73"/>
    <mergeCell ref="R74:S74"/>
    <mergeCell ref="R75:S75"/>
    <mergeCell ref="R82:S82"/>
    <mergeCell ref="F88:Q88"/>
    <mergeCell ref="T58:U58"/>
    <mergeCell ref="T59:U59"/>
    <mergeCell ref="T60:U60"/>
    <mergeCell ref="T61:U61"/>
    <mergeCell ref="T62:U62"/>
    <mergeCell ref="C65:Q65"/>
    <mergeCell ref="C66:Q66"/>
    <mergeCell ref="C67:Q67"/>
    <mergeCell ref="C68:Q68"/>
    <mergeCell ref="F86:Q86"/>
    <mergeCell ref="F87:Q87"/>
    <mergeCell ref="F90:Q90"/>
    <mergeCell ref="F89:Q89"/>
    <mergeCell ref="R58:S58"/>
    <mergeCell ref="R64:S64"/>
    <mergeCell ref="T64:U64"/>
    <mergeCell ref="R72:S72"/>
    <mergeCell ref="R59:S59"/>
    <mergeCell ref="R60:S60"/>
    <mergeCell ref="R61:S61"/>
    <mergeCell ref="T66:U66"/>
    <mergeCell ref="AL38:AM41"/>
    <mergeCell ref="AH28:AI31"/>
    <mergeCell ref="R21:S24"/>
    <mergeCell ref="AB38:AC41"/>
    <mergeCell ref="AB42:AC42"/>
    <mergeCell ref="V45:W45"/>
    <mergeCell ref="T25:U25"/>
    <mergeCell ref="V25:W25"/>
    <mergeCell ref="X25:Y25"/>
    <mergeCell ref="Z25:AA25"/>
    <mergeCell ref="V26:W26"/>
    <mergeCell ref="X26:Y26"/>
    <mergeCell ref="AD26:AE26"/>
    <mergeCell ref="Z28:AA31"/>
    <mergeCell ref="AL28:AM31"/>
    <mergeCell ref="AN28:AO31"/>
    <mergeCell ref="V44:W44"/>
    <mergeCell ref="AN26:AO26"/>
    <mergeCell ref="AL26:AM26"/>
    <mergeCell ref="R44:S44"/>
    <mergeCell ref="R43:S43"/>
    <mergeCell ref="R42:S42"/>
    <mergeCell ref="AF26:AG26"/>
    <mergeCell ref="AH26:AI26"/>
    <mergeCell ref="R26:S26"/>
    <mergeCell ref="R25:S25"/>
    <mergeCell ref="T20:U20"/>
    <mergeCell ref="X28:Y31"/>
    <mergeCell ref="R18:S19"/>
    <mergeCell ref="R17:S17"/>
    <mergeCell ref="T17:U17"/>
    <mergeCell ref="V17:W17"/>
    <mergeCell ref="AP27:AQ27"/>
    <mergeCell ref="T26:U26"/>
    <mergeCell ref="AP26:AQ26"/>
    <mergeCell ref="AD27:AE27"/>
    <mergeCell ref="AF27:AG27"/>
    <mergeCell ref="AH27:AI27"/>
    <mergeCell ref="AJ27:AK27"/>
    <mergeCell ref="AB21:AC24"/>
    <mergeCell ref="AD21:AE24"/>
    <mergeCell ref="AB25:AC25"/>
    <mergeCell ref="AD25:AE25"/>
    <mergeCell ref="AD28:AE31"/>
    <mergeCell ref="AF28:AG31"/>
    <mergeCell ref="R20:S20"/>
    <mergeCell ref="X17:Y17"/>
    <mergeCell ref="AN17:AO17"/>
    <mergeCell ref="AF20:AG20"/>
    <mergeCell ref="AH20:AI20"/>
    <mergeCell ref="AJ20:AK20"/>
    <mergeCell ref="AL20:AM20"/>
    <mergeCell ref="AP28:AQ31"/>
    <mergeCell ref="R51:S51"/>
    <mergeCell ref="R52:S52"/>
    <mergeCell ref="T45:U45"/>
    <mergeCell ref="Z45:AA45"/>
    <mergeCell ref="Z43:AA43"/>
    <mergeCell ref="R46:S46"/>
    <mergeCell ref="V52:W52"/>
    <mergeCell ref="R49:S49"/>
    <mergeCell ref="R50:S50"/>
    <mergeCell ref="T43:U43"/>
    <mergeCell ref="T38:U41"/>
    <mergeCell ref="T28:U31"/>
    <mergeCell ref="Z32:AA32"/>
    <mergeCell ref="R37:S37"/>
    <mergeCell ref="T37:U37"/>
    <mergeCell ref="V37:W37"/>
    <mergeCell ref="X45:Y45"/>
    <mergeCell ref="X38:Y41"/>
    <mergeCell ref="R38:S41"/>
    <mergeCell ref="T42:U42"/>
    <mergeCell ref="V42:W42"/>
    <mergeCell ref="X42:Y42"/>
    <mergeCell ref="R28:S31"/>
    <mergeCell ref="T46:U46"/>
    <mergeCell ref="V50:W50"/>
    <mergeCell ref="X49:Y49"/>
    <mergeCell ref="X51:Y51"/>
    <mergeCell ref="X50:Y50"/>
    <mergeCell ref="V51:W51"/>
    <mergeCell ref="AN49:AO49"/>
    <mergeCell ref="AD69:AE69"/>
    <mergeCell ref="AF48:AG48"/>
    <mergeCell ref="AH8:AI8"/>
    <mergeCell ref="AL48:AM48"/>
    <mergeCell ref="AL52:AM52"/>
    <mergeCell ref="AF17:AG17"/>
    <mergeCell ref="AH17:AI17"/>
    <mergeCell ref="AD4:AE4"/>
    <mergeCell ref="AD7:AE7"/>
    <mergeCell ref="AD8:AE8"/>
    <mergeCell ref="AD9:AE9"/>
    <mergeCell ref="AD14:AE14"/>
    <mergeCell ref="AP50:AQ50"/>
    <mergeCell ref="AH49:AI49"/>
    <mergeCell ref="AN46:AO46"/>
    <mergeCell ref="AD61:AE61"/>
    <mergeCell ref="AD62:AE62"/>
    <mergeCell ref="AH50:AI50"/>
    <mergeCell ref="AJ50:AK50"/>
    <mergeCell ref="AJ48:AK48"/>
    <mergeCell ref="AJ26:AK26"/>
    <mergeCell ref="AL17:AM17"/>
    <mergeCell ref="AP17:AQ17"/>
    <mergeCell ref="AP20:AQ20"/>
    <mergeCell ref="AJ28:AK31"/>
    <mergeCell ref="AN32:AO32"/>
    <mergeCell ref="AP32:AQ32"/>
    <mergeCell ref="AJ43:AK43"/>
    <mergeCell ref="AL43:AM43"/>
    <mergeCell ref="AL44:AM44"/>
    <mergeCell ref="AN44:AO44"/>
    <mergeCell ref="AH66:AI66"/>
    <mergeCell ref="AJ66:AK66"/>
    <mergeCell ref="AF75:AG75"/>
    <mergeCell ref="AH75:AI75"/>
    <mergeCell ref="AJ75:AK75"/>
    <mergeCell ref="X76:Y76"/>
    <mergeCell ref="AD78:AE78"/>
    <mergeCell ref="AD37:AE37"/>
    <mergeCell ref="X43:Y43"/>
    <mergeCell ref="V43:W43"/>
    <mergeCell ref="AD76:AE76"/>
    <mergeCell ref="X65:Y65"/>
    <mergeCell ref="X66:Y66"/>
    <mergeCell ref="Z64:AA64"/>
    <mergeCell ref="Z76:AA76"/>
    <mergeCell ref="AB56:AC56"/>
    <mergeCell ref="AB57:AC57"/>
    <mergeCell ref="AB58:AC58"/>
    <mergeCell ref="AB59:AC59"/>
    <mergeCell ref="Z57:AA57"/>
    <mergeCell ref="Z58:AA58"/>
    <mergeCell ref="Z54:AA54"/>
    <mergeCell ref="Z55:AA55"/>
    <mergeCell ref="Z56:AA56"/>
    <mergeCell ref="AB60:AC60"/>
    <mergeCell ref="AF53:AG53"/>
    <mergeCell ref="AH53:AI53"/>
    <mergeCell ref="AJ53:AK53"/>
    <mergeCell ref="AF62:AG62"/>
    <mergeCell ref="AH62:AI62"/>
    <mergeCell ref="AJ62:AK62"/>
    <mergeCell ref="AF42:AG42"/>
    <mergeCell ref="AF52:AG52"/>
    <mergeCell ref="AN52:AO52"/>
    <mergeCell ref="AP52:AQ52"/>
    <mergeCell ref="AF51:AG51"/>
    <mergeCell ref="AH51:AI51"/>
    <mergeCell ref="AJ51:AK51"/>
    <mergeCell ref="AL51:AM51"/>
    <mergeCell ref="AN51:AO51"/>
    <mergeCell ref="AP51:AQ51"/>
    <mergeCell ref="AD90:AE90"/>
    <mergeCell ref="AD91:AE91"/>
    <mergeCell ref="AD66:AE66"/>
    <mergeCell ref="AD67:AE67"/>
    <mergeCell ref="AD68:AE68"/>
    <mergeCell ref="AD87:AE87"/>
    <mergeCell ref="AD70:AE70"/>
    <mergeCell ref="AD71:AE71"/>
    <mergeCell ref="AD72:AE72"/>
    <mergeCell ref="AD73:AE73"/>
    <mergeCell ref="AD74:AE74"/>
    <mergeCell ref="AD75:AE75"/>
    <mergeCell ref="AD77:AE77"/>
    <mergeCell ref="AD80:AE80"/>
    <mergeCell ref="AD81:AE81"/>
    <mergeCell ref="AD82:AE82"/>
    <mergeCell ref="AD86:AE86"/>
    <mergeCell ref="AF55:AG55"/>
    <mergeCell ref="AH55:AI55"/>
    <mergeCell ref="AJ55:AK55"/>
    <mergeCell ref="AL55:AM55"/>
    <mergeCell ref="AN55:AO55"/>
    <mergeCell ref="AF66:AG66"/>
    <mergeCell ref="AF54:AG54"/>
    <mergeCell ref="AH54:AI54"/>
    <mergeCell ref="AJ54:AK54"/>
    <mergeCell ref="AL54:AM54"/>
    <mergeCell ref="AN54:AO54"/>
    <mergeCell ref="AP54:AQ54"/>
    <mergeCell ref="AF59:AG59"/>
    <mergeCell ref="AH59:AI59"/>
    <mergeCell ref="AJ59:AK59"/>
    <mergeCell ref="AL59:AM59"/>
    <mergeCell ref="AN59:AO59"/>
    <mergeCell ref="AP59:AQ59"/>
    <mergeCell ref="AF58:AG58"/>
    <mergeCell ref="AH58:AI58"/>
    <mergeCell ref="AJ58:AK58"/>
    <mergeCell ref="AL58:AM58"/>
    <mergeCell ref="AN58:AO58"/>
    <mergeCell ref="AP58:AQ58"/>
    <mergeCell ref="AF57:AG57"/>
    <mergeCell ref="AH57:AI57"/>
    <mergeCell ref="AJ57:AK57"/>
    <mergeCell ref="AL57:AM57"/>
    <mergeCell ref="AN57:AO57"/>
    <mergeCell ref="AF61:AG61"/>
    <mergeCell ref="AH61:AI61"/>
    <mergeCell ref="AJ61:AK61"/>
    <mergeCell ref="AL61:AM61"/>
    <mergeCell ref="AN61:AO61"/>
    <mergeCell ref="AP61:AQ61"/>
    <mergeCell ref="AF60:AG60"/>
    <mergeCell ref="AH60:AI60"/>
    <mergeCell ref="AJ60:AK60"/>
    <mergeCell ref="AL60:AM60"/>
    <mergeCell ref="AN60:AO60"/>
    <mergeCell ref="AP60:AQ60"/>
    <mergeCell ref="AF65:AG65"/>
    <mergeCell ref="AH65:AI65"/>
    <mergeCell ref="AJ65:AK65"/>
    <mergeCell ref="AL65:AM65"/>
    <mergeCell ref="AN65:AO65"/>
    <mergeCell ref="AP65:AQ65"/>
    <mergeCell ref="AF63:AG63"/>
    <mergeCell ref="AH63:AI63"/>
    <mergeCell ref="AJ63:AK63"/>
    <mergeCell ref="AL63:AM63"/>
    <mergeCell ref="AN63:AO63"/>
    <mergeCell ref="AP63:AQ63"/>
    <mergeCell ref="AF69:AG69"/>
    <mergeCell ref="AH69:AI69"/>
    <mergeCell ref="AJ69:AK69"/>
    <mergeCell ref="AL69:AM69"/>
    <mergeCell ref="AN69:AO69"/>
    <mergeCell ref="AP69:AQ69"/>
    <mergeCell ref="AF68:AG68"/>
    <mergeCell ref="AH68:AI68"/>
    <mergeCell ref="AJ68:AK68"/>
    <mergeCell ref="AL68:AM68"/>
    <mergeCell ref="AN68:AO68"/>
    <mergeCell ref="AP68:AQ68"/>
    <mergeCell ref="AF67:AG67"/>
    <mergeCell ref="AH67:AI67"/>
    <mergeCell ref="AJ67:AK67"/>
    <mergeCell ref="AL67:AM67"/>
    <mergeCell ref="AN67:AO67"/>
    <mergeCell ref="AF72:AG72"/>
    <mergeCell ref="AH72:AI72"/>
    <mergeCell ref="AJ72:AK72"/>
    <mergeCell ref="AL72:AM72"/>
    <mergeCell ref="AN72:AO72"/>
    <mergeCell ref="AP72:AQ72"/>
    <mergeCell ref="AF71:AG71"/>
    <mergeCell ref="AH71:AI71"/>
    <mergeCell ref="AJ71:AK71"/>
    <mergeCell ref="AL71:AM71"/>
    <mergeCell ref="AN71:AO71"/>
    <mergeCell ref="AP71:AQ71"/>
    <mergeCell ref="AF70:AG70"/>
    <mergeCell ref="AH70:AI70"/>
    <mergeCell ref="AJ70:AK70"/>
    <mergeCell ref="AL70:AM70"/>
    <mergeCell ref="AN70:AO70"/>
    <mergeCell ref="AP70:AQ70"/>
    <mergeCell ref="AF74:AG74"/>
    <mergeCell ref="AH74:AI74"/>
    <mergeCell ref="AJ74:AK74"/>
    <mergeCell ref="AL74:AM74"/>
    <mergeCell ref="AN74:AO74"/>
    <mergeCell ref="AP74:AQ74"/>
    <mergeCell ref="AF73:AG73"/>
    <mergeCell ref="AH73:AI73"/>
    <mergeCell ref="AJ73:AK73"/>
    <mergeCell ref="AL73:AM73"/>
    <mergeCell ref="AN73:AO73"/>
    <mergeCell ref="AP73:AQ73"/>
    <mergeCell ref="AF79:AG79"/>
    <mergeCell ref="AH79:AI79"/>
    <mergeCell ref="AJ79:AK79"/>
    <mergeCell ref="AL79:AM79"/>
    <mergeCell ref="AN79:AO79"/>
    <mergeCell ref="AP79:AQ79"/>
    <mergeCell ref="AF78:AG78"/>
    <mergeCell ref="AH78:AI78"/>
    <mergeCell ref="AJ78:AK78"/>
    <mergeCell ref="AL78:AM78"/>
    <mergeCell ref="AN78:AO78"/>
    <mergeCell ref="AP78:AQ78"/>
    <mergeCell ref="AF77:AG77"/>
    <mergeCell ref="AH77:AI77"/>
    <mergeCell ref="AJ77:AK77"/>
    <mergeCell ref="AL77:AM77"/>
    <mergeCell ref="AN77:AO77"/>
    <mergeCell ref="AH76:AI76"/>
    <mergeCell ref="AJ76:AK76"/>
    <mergeCell ref="AL76:AM76"/>
    <mergeCell ref="AF82:AG82"/>
    <mergeCell ref="AH82:AI82"/>
    <mergeCell ref="AJ82:AK82"/>
    <mergeCell ref="AL82:AM82"/>
    <mergeCell ref="AN82:AO82"/>
    <mergeCell ref="AP82:AQ82"/>
    <mergeCell ref="AF81:AG81"/>
    <mergeCell ref="AH81:AI81"/>
    <mergeCell ref="AJ81:AK81"/>
    <mergeCell ref="AL81:AM81"/>
    <mergeCell ref="AN81:AO81"/>
    <mergeCell ref="AP81:AQ81"/>
    <mergeCell ref="AF80:AG80"/>
    <mergeCell ref="AH80:AI80"/>
    <mergeCell ref="AJ80:AK80"/>
    <mergeCell ref="AL80:AM80"/>
    <mergeCell ref="AN80:AO80"/>
    <mergeCell ref="AP80:AQ80"/>
    <mergeCell ref="AF85:AG85"/>
    <mergeCell ref="AH85:AI85"/>
    <mergeCell ref="AJ85:AK85"/>
    <mergeCell ref="AL85:AM85"/>
    <mergeCell ref="AN85:AO85"/>
    <mergeCell ref="AP85:AQ85"/>
    <mergeCell ref="AF84:AG84"/>
    <mergeCell ref="AH84:AI84"/>
    <mergeCell ref="AJ84:AK84"/>
    <mergeCell ref="AL84:AM84"/>
    <mergeCell ref="AN84:AO84"/>
    <mergeCell ref="AP84:AQ84"/>
    <mergeCell ref="AF83:AG83"/>
    <mergeCell ref="AH83:AI83"/>
    <mergeCell ref="AJ83:AK83"/>
    <mergeCell ref="AL83:AM83"/>
    <mergeCell ref="AN83:AO83"/>
    <mergeCell ref="AP83:AQ83"/>
    <mergeCell ref="AF88:AG88"/>
    <mergeCell ref="AH88:AI88"/>
    <mergeCell ref="AJ88:AK88"/>
    <mergeCell ref="AL88:AM88"/>
    <mergeCell ref="AN88:AO88"/>
    <mergeCell ref="AP88:AQ88"/>
    <mergeCell ref="AP86:AQ86"/>
    <mergeCell ref="AF87:AG87"/>
    <mergeCell ref="AH87:AI87"/>
    <mergeCell ref="AJ87:AK87"/>
    <mergeCell ref="AL87:AM87"/>
    <mergeCell ref="AN87:AO87"/>
    <mergeCell ref="AP87:AQ87"/>
    <mergeCell ref="AF86:AG86"/>
    <mergeCell ref="AP90:AQ90"/>
    <mergeCell ref="AF91:AG91"/>
    <mergeCell ref="AH91:AI91"/>
    <mergeCell ref="AJ91:AK91"/>
    <mergeCell ref="AL91:AM91"/>
    <mergeCell ref="AN91:AO91"/>
    <mergeCell ref="AP91:AQ91"/>
    <mergeCell ref="AF90:AG90"/>
    <mergeCell ref="AH90:AI90"/>
    <mergeCell ref="AJ90:AK90"/>
    <mergeCell ref="AL90:AM90"/>
    <mergeCell ref="AN90:AO90"/>
    <mergeCell ref="AH86:AI86"/>
    <mergeCell ref="AJ86:AK86"/>
    <mergeCell ref="AL86:AM86"/>
    <mergeCell ref="AN86:AO86"/>
    <mergeCell ref="AF89:AG89"/>
    <mergeCell ref="AH89:AI89"/>
    <mergeCell ref="BD4:BE4"/>
    <mergeCell ref="AR4:AS4"/>
    <mergeCell ref="AT4:AU4"/>
    <mergeCell ref="AV4:AW4"/>
    <mergeCell ref="AX4:AY4"/>
    <mergeCell ref="AZ4:BA4"/>
    <mergeCell ref="BB4:BC4"/>
    <mergeCell ref="BD9:BE9"/>
    <mergeCell ref="AR9:AS9"/>
    <mergeCell ref="AT9:AU9"/>
    <mergeCell ref="AV9:AW9"/>
    <mergeCell ref="AX9:AY9"/>
    <mergeCell ref="AZ9:BA9"/>
    <mergeCell ref="BB9:BC9"/>
    <mergeCell ref="BD8:BE8"/>
    <mergeCell ref="AR8:AS8"/>
    <mergeCell ref="AT8:AU8"/>
    <mergeCell ref="AV8:AW8"/>
    <mergeCell ref="AX8:AY8"/>
    <mergeCell ref="AZ8:BA8"/>
    <mergeCell ref="BB8:BC8"/>
    <mergeCell ref="AJ89:AK89"/>
    <mergeCell ref="AL89:AM89"/>
    <mergeCell ref="AN89:AO89"/>
    <mergeCell ref="AP89:AQ89"/>
    <mergeCell ref="BD7:BE7"/>
    <mergeCell ref="AR7:AS7"/>
    <mergeCell ref="AT7:AU7"/>
    <mergeCell ref="AV7:AW7"/>
    <mergeCell ref="AX7:AY7"/>
    <mergeCell ref="AZ7:BA7"/>
    <mergeCell ref="BB7:BC7"/>
    <mergeCell ref="AP77:AQ77"/>
    <mergeCell ref="AL75:AM75"/>
    <mergeCell ref="AN75:AO75"/>
    <mergeCell ref="AP75:AQ75"/>
    <mergeCell ref="AP67:AQ67"/>
    <mergeCell ref="AL66:AM66"/>
    <mergeCell ref="AN66:AO66"/>
    <mergeCell ref="AP66:AQ66"/>
    <mergeCell ref="AP57:AQ57"/>
    <mergeCell ref="AL56:AM56"/>
    <mergeCell ref="AN56:AO56"/>
    <mergeCell ref="AP56:AQ56"/>
    <mergeCell ref="AL49:AM49"/>
    <mergeCell ref="AP49:AQ49"/>
    <mergeCell ref="AJ49:AK49"/>
    <mergeCell ref="AL62:AM62"/>
    <mergeCell ref="AN62:AO62"/>
    <mergeCell ref="AP62:AQ62"/>
    <mergeCell ref="AP55:AQ55"/>
    <mergeCell ref="AP53:AQ53"/>
    <mergeCell ref="AJ8:AK8"/>
    <mergeCell ref="AX49:AY49"/>
    <mergeCell ref="AZ49:BA49"/>
    <mergeCell ref="BB49:BC49"/>
    <mergeCell ref="BD49:BE49"/>
    <mergeCell ref="AR46:AS46"/>
    <mergeCell ref="AT46:AU46"/>
    <mergeCell ref="AV46:AW46"/>
    <mergeCell ref="AX46:AY46"/>
    <mergeCell ref="AZ46:BA46"/>
    <mergeCell ref="BB46:BC46"/>
    <mergeCell ref="AT44:AU44"/>
    <mergeCell ref="AV44:AW44"/>
    <mergeCell ref="AX44:AY44"/>
    <mergeCell ref="AZ44:BA44"/>
    <mergeCell ref="AZ45:BA45"/>
    <mergeCell ref="AV45:AW45"/>
    <mergeCell ref="AX45:AY45"/>
    <mergeCell ref="AV48:AW48"/>
    <mergeCell ref="AX48:AY48"/>
    <mergeCell ref="AZ48:BA48"/>
    <mergeCell ref="BB48:BC48"/>
    <mergeCell ref="BD45:BE45"/>
    <mergeCell ref="AR44:AS44"/>
    <mergeCell ref="AR53:AS53"/>
    <mergeCell ref="AT53:AU53"/>
    <mergeCell ref="AV53:AW53"/>
    <mergeCell ref="AX53:AY53"/>
    <mergeCell ref="AZ53:BA53"/>
    <mergeCell ref="BB53:BC53"/>
    <mergeCell ref="AR54:AS54"/>
    <mergeCell ref="AT54:AU54"/>
    <mergeCell ref="BD46:BE46"/>
    <mergeCell ref="BB44:BC44"/>
    <mergeCell ref="BD44:BE44"/>
    <mergeCell ref="BB45:BC45"/>
    <mergeCell ref="BD48:BE48"/>
    <mergeCell ref="BD47:BE47"/>
    <mergeCell ref="AR47:AS47"/>
    <mergeCell ref="AT47:AU47"/>
    <mergeCell ref="AV47:AW47"/>
    <mergeCell ref="AX47:AY47"/>
    <mergeCell ref="AZ47:BA47"/>
    <mergeCell ref="BB47:BC47"/>
    <mergeCell ref="AR48:AS48"/>
    <mergeCell ref="AT48:AU48"/>
    <mergeCell ref="BB50:BC50"/>
    <mergeCell ref="BD50:BE50"/>
    <mergeCell ref="AR50:AS50"/>
    <mergeCell ref="AT50:AU50"/>
    <mergeCell ref="AV50:AW50"/>
    <mergeCell ref="AX50:AY50"/>
    <mergeCell ref="AZ50:BA50"/>
    <mergeCell ref="AR49:AS49"/>
    <mergeCell ref="AT49:AU49"/>
    <mergeCell ref="AV49:AW49"/>
    <mergeCell ref="AR55:AS55"/>
    <mergeCell ref="AT55:AU55"/>
    <mergeCell ref="AV55:AW55"/>
    <mergeCell ref="AX55:AY55"/>
    <mergeCell ref="AZ55:BA55"/>
    <mergeCell ref="BB55:BC55"/>
    <mergeCell ref="BD55:BE55"/>
    <mergeCell ref="AR57:AS57"/>
    <mergeCell ref="AT57:AU57"/>
    <mergeCell ref="AV57:AW57"/>
    <mergeCell ref="AX57:AY57"/>
    <mergeCell ref="AZ57:BA57"/>
    <mergeCell ref="AR51:AS51"/>
    <mergeCell ref="AT51:AU51"/>
    <mergeCell ref="AV51:AW51"/>
    <mergeCell ref="AX51:AY51"/>
    <mergeCell ref="AZ51:BA51"/>
    <mergeCell ref="AR52:AS52"/>
    <mergeCell ref="AT52:AU52"/>
    <mergeCell ref="AV52:AW52"/>
    <mergeCell ref="AX52:AY52"/>
    <mergeCell ref="AZ52:BA52"/>
    <mergeCell ref="AV54:AW54"/>
    <mergeCell ref="AX54:AY54"/>
    <mergeCell ref="AZ54:BA54"/>
    <mergeCell ref="BB54:BC54"/>
    <mergeCell ref="BD52:BE52"/>
    <mergeCell ref="BB51:BC51"/>
    <mergeCell ref="BD51:BE51"/>
    <mergeCell ref="BB52:BC52"/>
    <mergeCell ref="BD54:BE54"/>
    <mergeCell ref="BD53:BE53"/>
    <mergeCell ref="BB57:BC57"/>
    <mergeCell ref="BD57:BE57"/>
    <mergeCell ref="BB58:BC58"/>
    <mergeCell ref="BD60:BE60"/>
    <mergeCell ref="BD59:BE59"/>
    <mergeCell ref="AR59:AS59"/>
    <mergeCell ref="AT59:AU59"/>
    <mergeCell ref="AV59:AW59"/>
    <mergeCell ref="AX59:AY59"/>
    <mergeCell ref="AZ59:BA59"/>
    <mergeCell ref="BB59:BC59"/>
    <mergeCell ref="AR60:AS60"/>
    <mergeCell ref="AT60:AU60"/>
    <mergeCell ref="BB56:BC56"/>
    <mergeCell ref="BD56:BE56"/>
    <mergeCell ref="AR56:AS56"/>
    <mergeCell ref="AT56:AU56"/>
    <mergeCell ref="AV56:AW56"/>
    <mergeCell ref="AX56:AY56"/>
    <mergeCell ref="AZ56:BA56"/>
    <mergeCell ref="AT61:AU61"/>
    <mergeCell ref="AV61:AW61"/>
    <mergeCell ref="AX61:AY61"/>
    <mergeCell ref="AZ61:BA61"/>
    <mergeCell ref="BB61:BC61"/>
    <mergeCell ref="BD61:BE61"/>
    <mergeCell ref="AR63:AS63"/>
    <mergeCell ref="AT63:AU63"/>
    <mergeCell ref="AV63:AW63"/>
    <mergeCell ref="AX63:AY63"/>
    <mergeCell ref="AZ63:BA63"/>
    <mergeCell ref="AR58:AS58"/>
    <mergeCell ref="AT58:AU58"/>
    <mergeCell ref="AV58:AW58"/>
    <mergeCell ref="AX58:AY58"/>
    <mergeCell ref="AZ58:BA58"/>
    <mergeCell ref="AV60:AW60"/>
    <mergeCell ref="AX60:AY60"/>
    <mergeCell ref="AZ60:BA60"/>
    <mergeCell ref="BB60:BC60"/>
    <mergeCell ref="BD58:BE58"/>
    <mergeCell ref="BD65:BE65"/>
    <mergeCell ref="BB63:BC63"/>
    <mergeCell ref="BD63:BE63"/>
    <mergeCell ref="BB65:BC65"/>
    <mergeCell ref="BD67:BE67"/>
    <mergeCell ref="BD66:BE66"/>
    <mergeCell ref="BD64:BE64"/>
    <mergeCell ref="AV66:AW66"/>
    <mergeCell ref="AX66:AY66"/>
    <mergeCell ref="AZ66:BA66"/>
    <mergeCell ref="BB66:BC66"/>
    <mergeCell ref="AV67:AW67"/>
    <mergeCell ref="AX67:AY67"/>
    <mergeCell ref="AZ67:BA67"/>
    <mergeCell ref="BB67:BC67"/>
    <mergeCell ref="BB62:BC62"/>
    <mergeCell ref="BD62:BE62"/>
    <mergeCell ref="AV62:AW62"/>
    <mergeCell ref="AX62:AY62"/>
    <mergeCell ref="AZ62:BA62"/>
    <mergeCell ref="BD71:BE71"/>
    <mergeCell ref="BB70:BC70"/>
    <mergeCell ref="BD70:BE70"/>
    <mergeCell ref="AV70:AW70"/>
    <mergeCell ref="AX70:AY70"/>
    <mergeCell ref="BD74:BE74"/>
    <mergeCell ref="BB73:BC73"/>
    <mergeCell ref="BD73:BE73"/>
    <mergeCell ref="AR72:AS72"/>
    <mergeCell ref="AT72:AU72"/>
    <mergeCell ref="AV72:AW72"/>
    <mergeCell ref="AX72:AY72"/>
    <mergeCell ref="AZ72:BA72"/>
    <mergeCell ref="BB72:BC72"/>
    <mergeCell ref="BD72:BE72"/>
    <mergeCell ref="BD68:BE68"/>
    <mergeCell ref="AR67:AS67"/>
    <mergeCell ref="AT67:AU67"/>
    <mergeCell ref="BB69:BC69"/>
    <mergeCell ref="BD69:BE69"/>
    <mergeCell ref="AR69:AS69"/>
    <mergeCell ref="AT69:AU69"/>
    <mergeCell ref="AV69:AW69"/>
    <mergeCell ref="AX69:AY69"/>
    <mergeCell ref="AZ69:BA69"/>
    <mergeCell ref="AZ70:BA70"/>
    <mergeCell ref="AV71:AW71"/>
    <mergeCell ref="AX71:AY71"/>
    <mergeCell ref="AZ71:BA71"/>
    <mergeCell ref="BB71:BC71"/>
    <mergeCell ref="AT68:AU68"/>
    <mergeCell ref="AV68:AW68"/>
    <mergeCell ref="BB75:BC75"/>
    <mergeCell ref="BD75:BE75"/>
    <mergeCell ref="AR75:AS75"/>
    <mergeCell ref="AT75:AU75"/>
    <mergeCell ref="AV75:AW75"/>
    <mergeCell ref="AX75:AY75"/>
    <mergeCell ref="AZ75:BA75"/>
    <mergeCell ref="AR77:AS77"/>
    <mergeCell ref="AT77:AU77"/>
    <mergeCell ref="AV77:AW77"/>
    <mergeCell ref="AX77:AY77"/>
    <mergeCell ref="AZ77:BA77"/>
    <mergeCell ref="AR78:AS78"/>
    <mergeCell ref="AT78:AU78"/>
    <mergeCell ref="AV78:AW78"/>
    <mergeCell ref="AX78:AY78"/>
    <mergeCell ref="AZ78:BA78"/>
    <mergeCell ref="AV80:AW80"/>
    <mergeCell ref="AX80:AY80"/>
    <mergeCell ref="AZ80:BA80"/>
    <mergeCell ref="BB80:BC80"/>
    <mergeCell ref="BD78:BE78"/>
    <mergeCell ref="BB77:BC77"/>
    <mergeCell ref="BD77:BE77"/>
    <mergeCell ref="BB78:BC78"/>
    <mergeCell ref="BD80:BE80"/>
    <mergeCell ref="BD79:BE79"/>
    <mergeCell ref="AR79:AS79"/>
    <mergeCell ref="AT79:AU79"/>
    <mergeCell ref="AV79:AW79"/>
    <mergeCell ref="AX79:AY79"/>
    <mergeCell ref="AZ79:BA79"/>
    <mergeCell ref="BB79:BC79"/>
    <mergeCell ref="AR80:AS80"/>
    <mergeCell ref="AT80:AU80"/>
    <mergeCell ref="BB82:BC82"/>
    <mergeCell ref="BD82:BE82"/>
    <mergeCell ref="AR82:AS82"/>
    <mergeCell ref="AT82:AU82"/>
    <mergeCell ref="AV82:AW82"/>
    <mergeCell ref="AX82:AY82"/>
    <mergeCell ref="AZ82:BA82"/>
    <mergeCell ref="AR81:AS81"/>
    <mergeCell ref="AT81:AU81"/>
    <mergeCell ref="AV81:AW81"/>
    <mergeCell ref="AX81:AY81"/>
    <mergeCell ref="AZ81:BA81"/>
    <mergeCell ref="BB81:BC81"/>
    <mergeCell ref="BD81:BE81"/>
    <mergeCell ref="AR83:AS83"/>
    <mergeCell ref="AT83:AU83"/>
    <mergeCell ref="AV83:AW83"/>
    <mergeCell ref="AX83:AY83"/>
    <mergeCell ref="AZ83:BA83"/>
    <mergeCell ref="AR84:AS84"/>
    <mergeCell ref="AT84:AU84"/>
    <mergeCell ref="AV84:AW84"/>
    <mergeCell ref="AX84:AY84"/>
    <mergeCell ref="AZ84:BA84"/>
    <mergeCell ref="AX86:AY86"/>
    <mergeCell ref="AZ86:BA86"/>
    <mergeCell ref="BB86:BC86"/>
    <mergeCell ref="BD84:BE84"/>
    <mergeCell ref="BB83:BC83"/>
    <mergeCell ref="BD83:BE83"/>
    <mergeCell ref="BB84:BC84"/>
    <mergeCell ref="BD86:BE86"/>
    <mergeCell ref="BD85:BE85"/>
    <mergeCell ref="AR85:AS85"/>
    <mergeCell ref="AT85:AU85"/>
    <mergeCell ref="AV85:AW85"/>
    <mergeCell ref="AX85:AY85"/>
    <mergeCell ref="AZ85:BA85"/>
    <mergeCell ref="BB85:BC85"/>
    <mergeCell ref="AR86:AS86"/>
    <mergeCell ref="AT86:AU86"/>
    <mergeCell ref="BD88:BE88"/>
    <mergeCell ref="AR88:AS88"/>
    <mergeCell ref="AT88:AU88"/>
    <mergeCell ref="AV88:AW88"/>
    <mergeCell ref="AX88:AY88"/>
    <mergeCell ref="AZ88:BA88"/>
    <mergeCell ref="AR87:AS87"/>
    <mergeCell ref="AT87:AU87"/>
    <mergeCell ref="AV87:AW87"/>
    <mergeCell ref="AX87:AY87"/>
    <mergeCell ref="AZ87:BA87"/>
    <mergeCell ref="BB87:BC87"/>
    <mergeCell ref="BD87:BE87"/>
    <mergeCell ref="AR90:AS90"/>
    <mergeCell ref="AT90:AU90"/>
    <mergeCell ref="AV90:AW90"/>
    <mergeCell ref="AX90:AY90"/>
    <mergeCell ref="AZ90:BA90"/>
    <mergeCell ref="BB90:BC90"/>
    <mergeCell ref="BB91:BC91"/>
    <mergeCell ref="BD91:BE91"/>
    <mergeCell ref="AV64:AW64"/>
    <mergeCell ref="AX64:AY64"/>
    <mergeCell ref="AZ64:BA64"/>
    <mergeCell ref="BB64:BC64"/>
    <mergeCell ref="BD90:BE90"/>
    <mergeCell ref="BB89:BC89"/>
    <mergeCell ref="BD89:BE89"/>
    <mergeCell ref="AV86:AW86"/>
    <mergeCell ref="AZ91:BA91"/>
    <mergeCell ref="BD28:BE31"/>
    <mergeCell ref="BB28:BC31"/>
    <mergeCell ref="BB43:BC43"/>
    <mergeCell ref="BD43:BE43"/>
    <mergeCell ref="AT37:AU37"/>
    <mergeCell ref="AZ43:BA43"/>
    <mergeCell ref="AV89:AW89"/>
    <mergeCell ref="AX89:AY89"/>
    <mergeCell ref="AZ89:BA89"/>
    <mergeCell ref="AT42:AU42"/>
    <mergeCell ref="AV42:AW42"/>
    <mergeCell ref="BD38:BE41"/>
    <mergeCell ref="AZ28:BA31"/>
    <mergeCell ref="AZ33:BA35"/>
    <mergeCell ref="BD32:BE32"/>
    <mergeCell ref="BD76:BE76"/>
    <mergeCell ref="AZ76:BA76"/>
    <mergeCell ref="BB76:BC76"/>
    <mergeCell ref="AZ74:BA74"/>
    <mergeCell ref="BB74:BC74"/>
    <mergeCell ref="BB88:BC88"/>
    <mergeCell ref="AR91:AS91"/>
    <mergeCell ref="AT91:AU91"/>
    <mergeCell ref="AV91:AW91"/>
    <mergeCell ref="AX91:AY91"/>
    <mergeCell ref="AR89:AS89"/>
    <mergeCell ref="AT89:AU89"/>
    <mergeCell ref="AV43:AW43"/>
    <mergeCell ref="AX43:AY43"/>
    <mergeCell ref="BB17:BC17"/>
    <mergeCell ref="BB21:BC24"/>
    <mergeCell ref="AP43:AQ43"/>
    <mergeCell ref="AR43:AS43"/>
    <mergeCell ref="AT43:AU43"/>
    <mergeCell ref="AV37:AW37"/>
    <mergeCell ref="AX37:AY37"/>
    <mergeCell ref="AX33:AY35"/>
    <mergeCell ref="AP37:AQ37"/>
    <mergeCell ref="AR42:AS42"/>
    <mergeCell ref="AT17:AU17"/>
    <mergeCell ref="AV17:AW17"/>
    <mergeCell ref="AX17:AY17"/>
    <mergeCell ref="AT28:AU31"/>
    <mergeCell ref="AV28:AW31"/>
    <mergeCell ref="AZ17:BA17"/>
    <mergeCell ref="AV26:AW26"/>
    <mergeCell ref="AX26:AY26"/>
    <mergeCell ref="AX28:AY31"/>
    <mergeCell ref="AZ26:BA26"/>
    <mergeCell ref="AR20:AS20"/>
    <mergeCell ref="AT20:AU20"/>
    <mergeCell ref="AV20:AW20"/>
    <mergeCell ref="AX20:AY20"/>
    <mergeCell ref="AJ42:AK42"/>
    <mergeCell ref="AH32:AI32"/>
    <mergeCell ref="AJ32:AK32"/>
    <mergeCell ref="AN20:AO20"/>
    <mergeCell ref="AX21:AY24"/>
    <mergeCell ref="BD25:BE25"/>
    <mergeCell ref="AH25:AI25"/>
    <mergeCell ref="AJ25:AK25"/>
    <mergeCell ref="AL25:AM25"/>
    <mergeCell ref="AN25:AO25"/>
    <mergeCell ref="AP25:AQ25"/>
    <mergeCell ref="AR25:AS25"/>
    <mergeCell ref="AT25:AU25"/>
    <mergeCell ref="AV25:AW25"/>
    <mergeCell ref="AX25:AY25"/>
    <mergeCell ref="AZ21:BA24"/>
    <mergeCell ref="AN21:AO24"/>
    <mergeCell ref="AP21:AQ24"/>
    <mergeCell ref="AR21:AS24"/>
    <mergeCell ref="AL21:AM24"/>
    <mergeCell ref="BB26:BC26"/>
    <mergeCell ref="BD26:BE26"/>
    <mergeCell ref="AR32:AS32"/>
    <mergeCell ref="AT32:AU32"/>
    <mergeCell ref="AV32:AW32"/>
    <mergeCell ref="AX32:AY32"/>
    <mergeCell ref="AZ32:BA32"/>
    <mergeCell ref="BB32:BC32"/>
    <mergeCell ref="AR27:AS27"/>
    <mergeCell ref="AT26:AU26"/>
    <mergeCell ref="BD20:BE20"/>
    <mergeCell ref="AZ20:BA20"/>
    <mergeCell ref="AV21:AW24"/>
    <mergeCell ref="BD21:BE24"/>
    <mergeCell ref="BB20:BC20"/>
    <mergeCell ref="BD37:BE37"/>
    <mergeCell ref="BB42:BC42"/>
    <mergeCell ref="BD42:BE42"/>
    <mergeCell ref="AV38:AW41"/>
    <mergeCell ref="AX38:AY41"/>
    <mergeCell ref="AZ37:BA37"/>
    <mergeCell ref="AZ38:BA41"/>
    <mergeCell ref="BB38:BC41"/>
    <mergeCell ref="AX42:AY42"/>
    <mergeCell ref="AZ42:BA42"/>
    <mergeCell ref="AN42:AO42"/>
    <mergeCell ref="AP42:AQ42"/>
    <mergeCell ref="BD33:BE35"/>
    <mergeCell ref="AN38:AO41"/>
    <mergeCell ref="AP38:AQ41"/>
    <mergeCell ref="AT38:AU41"/>
    <mergeCell ref="AR38:AS41"/>
    <mergeCell ref="BD27:BE27"/>
    <mergeCell ref="AT27:AU27"/>
    <mergeCell ref="AV27:AW27"/>
    <mergeCell ref="AX27:AY27"/>
    <mergeCell ref="AZ27:BA27"/>
    <mergeCell ref="BB27:BC27"/>
    <mergeCell ref="AR26:AS26"/>
    <mergeCell ref="AZ25:BA25"/>
    <mergeCell ref="BB25:BC25"/>
    <mergeCell ref="AT21:AU24"/>
    <mergeCell ref="AR28:AS31"/>
    <mergeCell ref="AB37:AC37"/>
    <mergeCell ref="AF37:AG37"/>
    <mergeCell ref="AH37:AI37"/>
    <mergeCell ref="AJ37:AK37"/>
    <mergeCell ref="AL37:AM37"/>
    <mergeCell ref="AH42:AI42"/>
    <mergeCell ref="AR37:AS37"/>
    <mergeCell ref="AL27:AM27"/>
    <mergeCell ref="AN27:AO27"/>
    <mergeCell ref="T15:U16"/>
    <mergeCell ref="X15:Y16"/>
    <mergeCell ref="Z15:AA16"/>
    <mergeCell ref="T7:U7"/>
    <mergeCell ref="T8:U8"/>
    <mergeCell ref="T4:U4"/>
    <mergeCell ref="V4:W4"/>
    <mergeCell ref="V7:W7"/>
    <mergeCell ref="V8:W8"/>
    <mergeCell ref="V9:W9"/>
    <mergeCell ref="AH14:AI14"/>
    <mergeCell ref="T9:U9"/>
    <mergeCell ref="AJ14:AK14"/>
    <mergeCell ref="AL14:AM14"/>
    <mergeCell ref="AN14:AO14"/>
    <mergeCell ref="X20:Y20"/>
    <mergeCell ref="Z20:AA20"/>
    <mergeCell ref="AB20:AC20"/>
    <mergeCell ref="AD20:AE20"/>
    <mergeCell ref="T21:U24"/>
    <mergeCell ref="V21:W24"/>
    <mergeCell ref="X21:Y24"/>
    <mergeCell ref="Z21:AA24"/>
    <mergeCell ref="Z26:AA26"/>
    <mergeCell ref="AJ18:AK19"/>
    <mergeCell ref="AL18:AM19"/>
    <mergeCell ref="AJ17:AK17"/>
    <mergeCell ref="B1:U1"/>
    <mergeCell ref="V14:W14"/>
    <mergeCell ref="X14:Y14"/>
    <mergeCell ref="Z14:AA14"/>
    <mergeCell ref="AL8:AM8"/>
    <mergeCell ref="AP14:AQ14"/>
    <mergeCell ref="AR14:AS14"/>
    <mergeCell ref="AF15:AG16"/>
    <mergeCell ref="AH15:AI16"/>
    <mergeCell ref="AJ15:AK16"/>
    <mergeCell ref="AL15:AM16"/>
    <mergeCell ref="AN15:AO16"/>
    <mergeCell ref="AP15:AQ16"/>
    <mergeCell ref="AR15:AS16"/>
    <mergeCell ref="AF14:AG14"/>
    <mergeCell ref="AF25:AG25"/>
    <mergeCell ref="AF21:AG24"/>
    <mergeCell ref="AH21:AI24"/>
    <mergeCell ref="AJ21:AK24"/>
    <mergeCell ref="AP4:AQ4"/>
    <mergeCell ref="AF7:AG7"/>
    <mergeCell ref="AH7:AI7"/>
    <mergeCell ref="AJ7:AK7"/>
    <mergeCell ref="AL7:AM7"/>
    <mergeCell ref="AN7:AO7"/>
    <mergeCell ref="AP7:AQ7"/>
    <mergeCell ref="AL4:AM4"/>
    <mergeCell ref="AN4:AO4"/>
    <mergeCell ref="AT14:AU14"/>
    <mergeCell ref="AV14:AW14"/>
    <mergeCell ref="AF8:AG8"/>
    <mergeCell ref="AP8:AQ8"/>
    <mergeCell ref="AF9:AG9"/>
    <mergeCell ref="AH9:AI9"/>
    <mergeCell ref="AJ9:AK9"/>
    <mergeCell ref="AL9:AM9"/>
    <mergeCell ref="AN9:AO9"/>
    <mergeCell ref="AP9:AQ9"/>
    <mergeCell ref="R4:S4"/>
    <mergeCell ref="R7:S7"/>
    <mergeCell ref="R8:S8"/>
    <mergeCell ref="R9:S9"/>
    <mergeCell ref="R14:S14"/>
    <mergeCell ref="T14:U14"/>
    <mergeCell ref="R15:S16"/>
    <mergeCell ref="AF4:AG4"/>
    <mergeCell ref="AH4:AI4"/>
    <mergeCell ref="AJ4:AK4"/>
    <mergeCell ref="AN8:AO8"/>
    <mergeCell ref="AX14:AY14"/>
    <mergeCell ref="AZ14:BA14"/>
    <mergeCell ref="BB14:BC14"/>
    <mergeCell ref="BD14:BE14"/>
    <mergeCell ref="AT15:AU16"/>
    <mergeCell ref="AV15:AW16"/>
    <mergeCell ref="AX15:AY16"/>
    <mergeCell ref="AZ15:BA16"/>
    <mergeCell ref="BB15:BC16"/>
    <mergeCell ref="BD15:BE16"/>
    <mergeCell ref="Z17:AA17"/>
    <mergeCell ref="AB17:AC17"/>
    <mergeCell ref="AD17:AE17"/>
    <mergeCell ref="T18:U19"/>
    <mergeCell ref="V18:W19"/>
    <mergeCell ref="X18:Y19"/>
    <mergeCell ref="Z18:AA19"/>
    <mergeCell ref="AB18:AC19"/>
    <mergeCell ref="AD18:AE19"/>
    <mergeCell ref="AN18:AO19"/>
    <mergeCell ref="AP18:AQ19"/>
    <mergeCell ref="BD17:BE17"/>
    <mergeCell ref="AR17:AS17"/>
    <mergeCell ref="AZ18:BA19"/>
    <mergeCell ref="BB18:BC19"/>
    <mergeCell ref="BD18:BE19"/>
    <mergeCell ref="AR18:AS19"/>
    <mergeCell ref="AT18:AU19"/>
    <mergeCell ref="AV18:AW19"/>
    <mergeCell ref="AX18:AY19"/>
    <mergeCell ref="AD15:AE16"/>
    <mergeCell ref="AF18:AG19"/>
    <mergeCell ref="R27:S27"/>
    <mergeCell ref="T27:U27"/>
    <mergeCell ref="V27:W27"/>
    <mergeCell ref="X27:Y27"/>
    <mergeCell ref="Z27:AA27"/>
    <mergeCell ref="AB27:AC27"/>
    <mergeCell ref="AV33:AW35"/>
    <mergeCell ref="R33:S35"/>
    <mergeCell ref="R32:S32"/>
    <mergeCell ref="T32:U32"/>
    <mergeCell ref="V32:W32"/>
    <mergeCell ref="X32:Y32"/>
    <mergeCell ref="AJ33:AK35"/>
    <mergeCell ref="T33:U35"/>
    <mergeCell ref="AB32:AC32"/>
    <mergeCell ref="AP33:AQ35"/>
    <mergeCell ref="AD32:AE32"/>
    <mergeCell ref="AF32:AG32"/>
    <mergeCell ref="AL32:AM32"/>
    <mergeCell ref="AR64:AS64"/>
    <mergeCell ref="AT64:AU64"/>
    <mergeCell ref="AR74:AS74"/>
    <mergeCell ref="AT74:AU74"/>
    <mergeCell ref="AR68:AS68"/>
    <mergeCell ref="AR66:AS66"/>
    <mergeCell ref="AT66:AU66"/>
    <mergeCell ref="X37:Y37"/>
    <mergeCell ref="Z37:AA37"/>
    <mergeCell ref="BB33:BC35"/>
    <mergeCell ref="AL33:AM35"/>
    <mergeCell ref="AN33:AO35"/>
    <mergeCell ref="AR33:AS35"/>
    <mergeCell ref="AT33:AU35"/>
    <mergeCell ref="AL42:AM42"/>
    <mergeCell ref="BB37:BC37"/>
    <mergeCell ref="AZ73:BA73"/>
    <mergeCell ref="AR70:AS70"/>
    <mergeCell ref="AT70:AU70"/>
    <mergeCell ref="AR71:AS71"/>
    <mergeCell ref="AT71:AU71"/>
    <mergeCell ref="AX68:AY68"/>
    <mergeCell ref="AZ68:BA68"/>
    <mergeCell ref="BB68:BC68"/>
    <mergeCell ref="AR65:AS65"/>
    <mergeCell ref="AT65:AU65"/>
    <mergeCell ref="AV65:AW65"/>
    <mergeCell ref="AX65:AY65"/>
    <mergeCell ref="AZ65:BA65"/>
    <mergeCell ref="AR62:AS62"/>
    <mergeCell ref="AT62:AU62"/>
    <mergeCell ref="AR61:AS61"/>
    <mergeCell ref="AN76:AO76"/>
    <mergeCell ref="AP76:AQ76"/>
    <mergeCell ref="B2:Q2"/>
    <mergeCell ref="R2:AC2"/>
    <mergeCell ref="AR76:AS76"/>
    <mergeCell ref="AT76:AU76"/>
    <mergeCell ref="AV76:AW76"/>
    <mergeCell ref="AX76:AY76"/>
    <mergeCell ref="AF76:AG76"/>
    <mergeCell ref="C76:Q76"/>
    <mergeCell ref="R76:S76"/>
    <mergeCell ref="T76:U76"/>
    <mergeCell ref="AJ64:AK64"/>
    <mergeCell ref="AL64:AM64"/>
    <mergeCell ref="AN64:AO64"/>
    <mergeCell ref="AP64:AQ64"/>
    <mergeCell ref="AV74:AW74"/>
    <mergeCell ref="AL45:AM45"/>
    <mergeCell ref="AN45:AO45"/>
    <mergeCell ref="AP45:AQ45"/>
    <mergeCell ref="AR45:AS45"/>
    <mergeCell ref="AT45:AU45"/>
    <mergeCell ref="AX74:AY74"/>
    <mergeCell ref="V64:W64"/>
    <mergeCell ref="X64:Y64"/>
    <mergeCell ref="AD64:AE64"/>
    <mergeCell ref="AF64:AG64"/>
    <mergeCell ref="AR73:AS73"/>
    <mergeCell ref="AT73:AU73"/>
    <mergeCell ref="AV73:AW73"/>
    <mergeCell ref="AX73:AY73"/>
    <mergeCell ref="AH64:AI64"/>
  </mergeCells>
  <phoneticPr fontId="1"/>
  <conditionalFormatting sqref="R14:R15">
    <cfRule type="cellIs" dxfId="23" priority="39" stopIfTrue="1" operator="notEqual">
      <formula>"選択してください"</formula>
    </cfRule>
  </conditionalFormatting>
  <conditionalFormatting sqref="R17:R18">
    <cfRule type="cellIs" dxfId="22" priority="36" stopIfTrue="1" operator="notEqual">
      <formula>"選択してください"</formula>
    </cfRule>
  </conditionalFormatting>
  <conditionalFormatting sqref="R20:R21">
    <cfRule type="cellIs" dxfId="21" priority="33" stopIfTrue="1" operator="notEqual">
      <formula>"選択してください"</formula>
    </cfRule>
  </conditionalFormatting>
  <conditionalFormatting sqref="R25:R28">
    <cfRule type="cellIs" dxfId="20" priority="27" stopIfTrue="1" operator="notEqual">
      <formula>"選択してください"</formula>
    </cfRule>
  </conditionalFormatting>
  <conditionalFormatting sqref="R32:R33">
    <cfRule type="cellIs" dxfId="19" priority="24" stopIfTrue="1" operator="notEqual">
      <formula>"選択してください"</formula>
    </cfRule>
  </conditionalFormatting>
  <conditionalFormatting sqref="R37:R38">
    <cfRule type="cellIs" dxfId="18" priority="21" stopIfTrue="1" operator="notEqual">
      <formula>"選択してください"</formula>
    </cfRule>
  </conditionalFormatting>
  <conditionalFormatting sqref="R42:R45">
    <cfRule type="cellIs" dxfId="17" priority="15" stopIfTrue="1" operator="notEqual">
      <formula>"選択してください"</formula>
    </cfRule>
  </conditionalFormatting>
  <conditionalFormatting sqref="R63:R64">
    <cfRule type="cellIs" dxfId="16" priority="5" stopIfTrue="1" operator="notEqual">
      <formula>"選択してください"</formula>
    </cfRule>
  </conditionalFormatting>
  <conditionalFormatting sqref="R75:R76">
    <cfRule type="cellIs" dxfId="15" priority="3" stopIfTrue="1" operator="notEqual">
      <formula>"選択してください"</formula>
    </cfRule>
  </conditionalFormatting>
  <conditionalFormatting sqref="R8:BE9">
    <cfRule type="cellIs" dxfId="14" priority="201" stopIfTrue="1" operator="notEqual">
      <formula>"選択してください"</formula>
    </cfRule>
  </conditionalFormatting>
  <conditionalFormatting sqref="R46:BE62 R65:BE74 R77:BE91">
    <cfRule type="notContainsBlanks" dxfId="13" priority="200" stopIfTrue="1">
      <formula>LEN(TRIM(R46))&gt;0</formula>
    </cfRule>
  </conditionalFormatting>
  <conditionalFormatting sqref="T14:T15 V14:V15 X14:X15 Z14:Z15 AB14:AB15 AD14:AD15 AF14:AF15 AH14:AH15 AJ14:AJ15 AL14:AL15 AN14:AN15 AP14:AP15 AR14:AR15 AT14:AT15 AV14:AV15 AX14:AX15 AZ14:AZ15 BB14:BB15 BD14:BD15">
    <cfRule type="cellIs" dxfId="12" priority="37" stopIfTrue="1" operator="notEqual">
      <formula>"選択してください"</formula>
    </cfRule>
  </conditionalFormatting>
  <conditionalFormatting sqref="T17:T18 V17:V18 X17:X18 Z17:Z18 AB17:AB18 AD17:AD18 AF17:AF18 AH17:AH18 AJ17:AJ18 AL17:AL18 AN17:AN18 AP17:AP18 AR17:AR18 AT17:AT18 AV17:AV18 AX17:AX18 AZ17:AZ18 BB17:BB18 BD17:BD18">
    <cfRule type="cellIs" dxfId="11" priority="34" stopIfTrue="1" operator="notEqual">
      <formula>"選択してください"</formula>
    </cfRule>
  </conditionalFormatting>
  <conditionalFormatting sqref="T20:T21 V20:V21 X20:X21 Z20:Z21 AB20:AB21 AD20:AD21 AF20:AF21 AH20:AH21 AJ20:AJ21 AL20:AL21 AN20:AN21 AP20:AP21 AR20:AR21 AT20:AT21 AV20:AV21 AX20:AX21 AZ20:AZ21 BB20:BB21 BD20:BD21">
    <cfRule type="cellIs" dxfId="10" priority="31" stopIfTrue="1" operator="notEqual">
      <formula>"選択してください"</formula>
    </cfRule>
  </conditionalFormatting>
  <conditionalFormatting sqref="T25:T28 V25:V28 X25:X28 Z25:Z28 AB25:AB28 AD25:AD28 AF25:AF28 AH25:AH28 AJ25:AJ28 AL25:AL28 AN25:AN28 AP25:AP28 AR25:AR28 AT25:AT28 AV25:AV28 AX25:AX28 AZ25:AZ28 BB25:BB28 BD25:BD28">
    <cfRule type="cellIs" dxfId="9" priority="25" stopIfTrue="1" operator="notEqual">
      <formula>"選択してください"</formula>
    </cfRule>
  </conditionalFormatting>
  <conditionalFormatting sqref="T32:T33 V32:V33 X32:X33 Z32:Z33 AB32:AB33 AD32:AD33 AF32:AF33 AH32:AH33 AJ32:AJ33 AL32:AL33 AN32:AN33 AP32:AP33 AR32:AR33 AT32:AT33 AV32:AV33 AX32:AX33 AZ32:AZ33 BB32:BB33 BD32:BD33">
    <cfRule type="cellIs" dxfId="8" priority="22" stopIfTrue="1" operator="notEqual">
      <formula>"選択してください"</formula>
    </cfRule>
  </conditionalFormatting>
  <conditionalFormatting sqref="T37:T38 V37:V38 X37:X38 Z37:Z38 AB37:AB38 AD37:AD38 AF37:AF38 AH37:AH38 AJ37:AJ38 AL37:AL38 AN37:AN38 AP37:AP38 AR37:AR38 AT37:AT38 AV37:AV38 AX37:AX38 AZ37:AZ38 BB37:BB38 BD37:BD38">
    <cfRule type="cellIs" dxfId="7" priority="19" stopIfTrue="1" operator="notEqual">
      <formula>"選択してください"</formula>
    </cfRule>
  </conditionalFormatting>
  <conditionalFormatting sqref="T42:T45">
    <cfRule type="cellIs" dxfId="6" priority="14" stopIfTrue="1" operator="notEqual">
      <formula>"選択してください"</formula>
    </cfRule>
  </conditionalFormatting>
  <conditionalFormatting sqref="T63:T64">
    <cfRule type="cellIs" dxfId="5" priority="12" stopIfTrue="1" operator="notEqual">
      <formula>"選択してください"</formula>
    </cfRule>
  </conditionalFormatting>
  <conditionalFormatting sqref="T75:T76">
    <cfRule type="cellIs" dxfId="4" priority="2" stopIfTrue="1" operator="notEqual">
      <formula>"選択してください"</formula>
    </cfRule>
  </conditionalFormatting>
  <conditionalFormatting sqref="V42:V45">
    <cfRule type="cellIs" dxfId="3" priority="8" stopIfTrue="1" operator="notEqual">
      <formula>"選択してください"</formula>
    </cfRule>
  </conditionalFormatting>
  <conditionalFormatting sqref="V63:V64 X63:X64 Z63:Z64 AB63:AB64 AD63:AD64 AF63:AF64 AH63:AH64 AJ63:AJ64 AL63:AL64 AN63:AN64 AP63:AP64 AR63:AR64 AT63:AT64 AV63:AV64 AX63:AX64 AZ63:AZ64 BB63:BB64 BD63:BD64">
    <cfRule type="cellIs" dxfId="2" priority="4" stopIfTrue="1" operator="notEqual">
      <formula>"選択してください"</formula>
    </cfRule>
  </conditionalFormatting>
  <conditionalFormatting sqref="V75:V76 X75:X76 Z75:Z76 AB75:AB76 AD75:AD76 AF75:AF76 AH75:AH76 AJ75:AJ76 AL75:AL76 AN75:AN76 AP75:AP76 AR75:AR76 AT75:AT76 AV75:AV76 AX75:AX76 AZ75:AZ76 BB75:BB76 BD75:BD76">
    <cfRule type="cellIs" dxfId="1" priority="1" stopIfTrue="1" operator="notEqual">
      <formula>"選択してください"</formula>
    </cfRule>
  </conditionalFormatting>
  <conditionalFormatting sqref="X42:X45 Z42:Z45 AB42:AB45 AD42:AD45 AF42:AF45 AH42:AH45 AJ42:AJ45 AL42:AL45 AN42:AN45 AP42:AP45 AR42:AR45 AT42:AT45 AV42:AV45 AX42:AX45 AZ42:AZ45 BB42:BB45 BD42:BD45">
    <cfRule type="cellIs" dxfId="0" priority="7" stopIfTrue="1" operator="notEqual">
      <formula>"選択してください"</formula>
    </cfRule>
  </conditionalFormatting>
  <dataValidations count="18">
    <dataValidation imeMode="hiragana" allowBlank="1" showInputMessage="1" showErrorMessage="1" sqref="R7:BE7" xr:uid="{00000000-0002-0000-0200-000000000000}"/>
    <dataValidation type="list" allowBlank="1" showInputMessage="1" showErrorMessage="1" errorTitle="お願い" error="プルダウンメニューから該当する項目を選択してください。" sqref="R8:BE8" xr:uid="{00000000-0002-0000-0200-000001000000}">
      <formula1>都道府県</formula1>
    </dataValidation>
    <dataValidation imeMode="disabled" allowBlank="1" showInputMessage="1" showErrorMessage="1" sqref="R12:R13 R36 T12:T13 T36 V12:V13 X12:X13 Z12:Z13 AB12:AB13 AD12:AD13 AF12:AF13 AH12:AH13 AJ12:AJ13 AL12:AL13 AN12:AN13 AP12:AP13 AR12:AR13 AT12:AT13 AV12:AV13 AX12:AX13 AZ12:AZ13 BB12:BB13 BD12:BD13 V36 X36 Z36 AB36 AD36 AF36 AH36 AJ36 AL36 AN36 AP36 AR36 AT36 AV36 AX36 AZ36 BB36 BD36" xr:uid="{00000000-0002-0000-0200-000002000000}"/>
    <dataValidation type="list" errorStyle="information" showInputMessage="1" showErrorMessage="1" errorTitle="お願い" error="プルダウンメニューから該当する項目を選択してください。" sqref="R46:BE62" xr:uid="{00000000-0002-0000-0200-000003000000}">
      <formula1>問4_14</formula1>
    </dataValidation>
    <dataValidation errorStyle="information" allowBlank="1" showInputMessage="1" errorTitle="お願い" error="プルダウンメニューから該当する項目を選択してください。" sqref="R14:BE14 R17:BE17 R20:BE20 R25:BE25 R27:BE27 R32:BE32 R37:BE37 R42:BE42 R44:R45 S44 T44:T45 U44 V44:V45 X45 Z45 AB45 AD45 AF45 AH45 AJ45 AL45 AN45 AP45 AR45 AT45 AV45 AX45 AZ45 BB45 BD45 W44:BE44 R64 R63:S63 T63:T64 U63:BE63 V64 X64 Z64 AB64 AD64 AF64 AH64 AJ64 AL64 AN64 AP64 AR64 AT64 AV64 AX64 AZ64 BB64 BD64 R76 T76 R75:BE75 V76 X76 Z76 AB76 AD76 AF76 AH76 AJ76 AL76 AN76 AP76 AR76 AT76 AV76 AX76 AZ76 BB76 BD76" xr:uid="{00000000-0002-0000-0200-000004000000}"/>
    <dataValidation type="list" allowBlank="1" showInputMessage="1" showErrorMessage="1" errorTitle="お願い" error="プルダウンメニューから該当する項目を選択してください。" sqref="R15:BE16" xr:uid="{00000000-0002-0000-0200-000005000000}">
      <formula1>問4_7</formula1>
    </dataValidation>
    <dataValidation type="list" allowBlank="1" showInputMessage="1" showErrorMessage="1" errorTitle="お願い" error="プルダウンメニューから該当する項目を選択してください。" sqref="R18:BE19" xr:uid="{00000000-0002-0000-0200-000006000000}">
      <formula1>問4_8</formula1>
    </dataValidation>
    <dataValidation type="list" allowBlank="1" showInputMessage="1" showErrorMessage="1" errorTitle="お願い" error="プルダウンメニューから該当する項目を選択してください。" sqref="R21:BE24" xr:uid="{00000000-0002-0000-0200-000007000000}">
      <formula1>問4_9</formula1>
    </dataValidation>
    <dataValidation type="list" allowBlank="1" showInputMessage="1" showErrorMessage="1" errorTitle="お願い" error="プルダウンメニューから該当する項目を選択してください。" sqref="R26:BE26" xr:uid="{00000000-0002-0000-0200-000008000000}">
      <formula1>問4_10</formula1>
    </dataValidation>
    <dataValidation type="list" allowBlank="1" showInputMessage="1" showErrorMessage="1" errorTitle="お願い" error="プルダウンメニューから該当する項目を選択してください。" sqref="R33:BE35" xr:uid="{00000000-0002-0000-0200-000009000000}">
      <formula1>問4_11</formula1>
    </dataValidation>
    <dataValidation type="list" allowBlank="1" showInputMessage="1" showErrorMessage="1" errorTitle="お願い" error="プルダウンメニューから該当する項目を選択してください。" sqref="R38:BE41" xr:uid="{00000000-0002-0000-0200-00000A000000}">
      <formula1>問4_13</formula1>
    </dataValidation>
    <dataValidation type="whole" imeMode="disabled" allowBlank="1" showInputMessage="1" showErrorMessage="1" errorTitle="お願い" error="西暦で入力ください。" sqref="R5 T5 BD10 AZ5 BB5 V5 X5 Z5 AB5 AD5 AF5 AH5 AJ5 AL5 AN5 AP5 AR5 AX5 AT5 AV5 R10 T10 V10 X10 Z10 AB10 AD10 AF10 AH10 AJ10 AL10 AN10 AP10 AR10 AT10 AV10 AX10 AZ10 BB10 BD5" xr:uid="{00000000-0002-0000-0200-00000B000000}">
      <formula1>0</formula1>
      <formula2>2999</formula2>
    </dataValidation>
    <dataValidation type="whole" imeMode="disabled" allowBlank="1" showInputMessage="1" showErrorMessage="1" errorTitle="お願い" error="月（1～12までの数字）を入力ください。" sqref="R6 T6 BD11 V6 X6 Z6 AB6 AD6 AF6 AH6 AJ6 AL6 AN6 AP6 AR6 AT6 AV6 AX6 AZ6 BB6 R11 T11 V11 X11 Z11 AB11 AD11 AF11 AH11 AJ11 AL11 AN11 AP11 AR11 AT11 AV11 AX11 AZ11 BB11 BD6" xr:uid="{00000000-0002-0000-0200-00000C000000}">
      <formula1>1</formula1>
      <formula2>12</formula2>
    </dataValidation>
    <dataValidation type="list" errorStyle="warning" allowBlank="1" showInputMessage="1" showErrorMessage="1" errorTitle="お願い" error="プルダウンメニューから該当する項目を選択してください。" sqref="R9:BE9" xr:uid="{00000000-0002-0000-0200-00000D000000}">
      <formula1>INDIRECT(MID(R8,4,LEN(R8)-3))</formula1>
    </dataValidation>
    <dataValidation type="list" errorStyle="information" showInputMessage="1" showErrorMessage="1" errorTitle="お願い" error="プルダウンメニューから該当する項目を選択してください。" sqref="R65:BE74" xr:uid="{00000000-0002-0000-0200-00000E000000}">
      <formula1>IF(OR(MID(R$38,1,2)="01",MID(R$38,1,2)="02",MID(R$38,1,2)="03"),問4_15)</formula1>
    </dataValidation>
    <dataValidation type="list" errorStyle="information" showInputMessage="1" showErrorMessage="1" errorTitle="お願い" error="プルダウンメニューから該当する項目を選択してください。" sqref="R77:BE91" xr:uid="{00000000-0002-0000-0200-00000F000000}">
      <formula1>IF(OR(R$67="◎",R$67="○"),問4_15_2)</formula1>
    </dataValidation>
    <dataValidation type="list" allowBlank="1" showInputMessage="1" showErrorMessage="1" errorTitle="お願い" error="プルダウンメニューから該当する項目を選択してください。" sqref="R28:BE31" xr:uid="{00000000-0002-0000-0200-000010000000}">
      <formula1>IF(MID(R26,1,2)="01",問4_10_2,"")</formula1>
    </dataValidation>
    <dataValidation type="list" allowBlank="1" showInputMessage="1" showErrorMessage="1" errorTitle="お願い" error="プルダウンメニューから該当する項目を選択してください。" sqref="R43:BE43" xr:uid="{00000000-0002-0000-0200-000011000000}">
      <formula1>IF(OR(MID(R38,1,2)="01",MID(R38,1,2)="02"),問4_13_2,"")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32"/>
  <sheetViews>
    <sheetView zoomScale="85" zoomScaleNormal="85" workbookViewId="0">
      <pane xSplit="2" ySplit="5" topLeftCell="G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66" customWidth="1"/>
    <col min="2" max="2" width="3.6328125" style="167" customWidth="1"/>
    <col min="3" max="3" width="6.6328125" style="168" customWidth="1"/>
    <col min="4" max="4" width="10.6328125" style="169" customWidth="1"/>
    <col min="5" max="5" width="6.6328125" style="168" customWidth="1"/>
    <col min="6" max="6" width="10.6328125" style="168" customWidth="1"/>
    <col min="7" max="7" width="6.6328125" style="168" customWidth="1"/>
    <col min="8" max="8" width="10.6328125" style="168" customWidth="1"/>
    <col min="9" max="9" width="6.6328125" style="168" customWidth="1"/>
    <col min="10" max="10" width="10.6328125" style="168" customWidth="1"/>
    <col min="11" max="11" width="6.6328125" style="168" customWidth="1"/>
    <col min="12" max="12" width="10.6328125" style="168" customWidth="1"/>
    <col min="13" max="13" width="3.36328125" style="168" customWidth="1"/>
    <col min="14" max="14" width="3.6328125" style="170" customWidth="1"/>
    <col min="15" max="15" width="4.453125" style="170" bestFit="1" customWidth="1"/>
    <col min="16" max="16" width="32.6328125" style="170" customWidth="1"/>
    <col min="17" max="17" width="4.6328125" style="170" customWidth="1"/>
    <col min="18" max="18" width="8.6328125" style="170" customWidth="1"/>
    <col min="19" max="19" width="5.6328125" style="170" customWidth="1"/>
    <col min="20" max="20" width="4.90625" style="170" customWidth="1"/>
    <col min="21" max="21" width="3.6328125" style="170" customWidth="1"/>
    <col min="22" max="22" width="4.6328125" style="170" customWidth="1"/>
    <col min="23" max="23" width="10.6328125" style="171" customWidth="1"/>
    <col min="24" max="27" width="3.6328125" style="170" customWidth="1"/>
    <col min="28" max="28" width="4.90625" style="170" customWidth="1"/>
    <col min="29" max="29" width="3.6328125" style="172" customWidth="1"/>
    <col min="30" max="30" width="10.6328125" style="171" customWidth="1"/>
    <col min="31" max="31" width="3.6328125" style="170" customWidth="1"/>
    <col min="32" max="32" width="4.90625" style="170" customWidth="1"/>
    <col min="33" max="74" width="3.6328125" style="170" customWidth="1"/>
    <col min="75" max="16384" width="9" style="173"/>
  </cols>
  <sheetData>
    <row r="1" spans="1:75" s="150" customFormat="1" ht="13.5" customHeight="1" x14ac:dyDescent="0.2">
      <c r="A1" s="147" t="s">
        <v>2140</v>
      </c>
      <c r="B1" s="148"/>
      <c r="C1" s="148"/>
      <c r="D1" s="148"/>
      <c r="E1" s="148"/>
      <c r="F1" s="148"/>
      <c r="G1" s="148"/>
      <c r="H1" s="148"/>
      <c r="I1" s="148"/>
      <c r="J1" s="148"/>
      <c r="K1" s="148"/>
      <c r="L1" s="148"/>
      <c r="M1" s="148"/>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5" s="150" customFormat="1" ht="27" customHeight="1" x14ac:dyDescent="0.2">
      <c r="A2" s="515" t="s">
        <v>2069</v>
      </c>
      <c r="B2" s="515" t="s">
        <v>2070</v>
      </c>
      <c r="C2" s="512" t="s">
        <v>2071</v>
      </c>
      <c r="D2" s="512" t="s">
        <v>2072</v>
      </c>
      <c r="E2" s="512" t="s">
        <v>2073</v>
      </c>
      <c r="F2" s="512" t="s">
        <v>2074</v>
      </c>
      <c r="G2" s="512" t="s">
        <v>2159</v>
      </c>
      <c r="H2" s="512" t="s">
        <v>2160</v>
      </c>
      <c r="I2" s="518" t="s">
        <v>2075</v>
      </c>
      <c r="J2" s="518" t="s">
        <v>2076</v>
      </c>
      <c r="K2" s="512" t="s">
        <v>2077</v>
      </c>
      <c r="L2" s="512" t="s">
        <v>2078</v>
      </c>
      <c r="M2" s="521" t="s">
        <v>2141</v>
      </c>
      <c r="N2" s="515" t="s">
        <v>2079</v>
      </c>
      <c r="O2" s="515" t="s">
        <v>2080</v>
      </c>
      <c r="P2" s="512" t="s">
        <v>2081</v>
      </c>
      <c r="Q2" s="512" t="s">
        <v>2082</v>
      </c>
      <c r="R2" s="512" t="s">
        <v>2083</v>
      </c>
      <c r="S2" s="521" t="s">
        <v>2084</v>
      </c>
      <c r="T2" s="512" t="s">
        <v>2085</v>
      </c>
      <c r="U2" s="512" t="s">
        <v>2086</v>
      </c>
      <c r="V2" s="512" t="s">
        <v>2087</v>
      </c>
      <c r="W2" s="512" t="s">
        <v>2088</v>
      </c>
      <c r="X2" s="512" t="s">
        <v>2089</v>
      </c>
      <c r="Y2" s="512" t="s">
        <v>2090</v>
      </c>
      <c r="Z2" s="512" t="s">
        <v>2091</v>
      </c>
      <c r="AA2" s="512" t="s">
        <v>2092</v>
      </c>
      <c r="AB2" s="518" t="s">
        <v>2093</v>
      </c>
      <c r="AC2" s="512" t="s">
        <v>2094</v>
      </c>
      <c r="AD2" s="512" t="s">
        <v>2095</v>
      </c>
      <c r="AE2" s="512" t="s">
        <v>2096</v>
      </c>
      <c r="AF2" s="518" t="s">
        <v>2097</v>
      </c>
      <c r="AG2" s="527" t="s">
        <v>2098</v>
      </c>
      <c r="AH2" s="527"/>
      <c r="AI2" s="527"/>
      <c r="AJ2" s="527"/>
      <c r="AK2" s="527"/>
      <c r="AL2" s="527"/>
      <c r="AM2" s="527"/>
      <c r="AN2" s="527"/>
      <c r="AO2" s="527"/>
      <c r="AP2" s="527"/>
      <c r="AQ2" s="527"/>
      <c r="AR2" s="527"/>
      <c r="AS2" s="527"/>
      <c r="AT2" s="527"/>
      <c r="AU2" s="527"/>
      <c r="AV2" s="527"/>
      <c r="AW2" s="527"/>
      <c r="AX2" s="524" t="s">
        <v>2099</v>
      </c>
      <c r="AY2" s="525"/>
      <c r="AZ2" s="525"/>
      <c r="BA2" s="525"/>
      <c r="BB2" s="525"/>
      <c r="BC2" s="525"/>
      <c r="BD2" s="525"/>
      <c r="BE2" s="525"/>
      <c r="BF2" s="525"/>
      <c r="BG2" s="526"/>
      <c r="BH2" s="527" t="s">
        <v>2100</v>
      </c>
      <c r="BI2" s="527"/>
      <c r="BJ2" s="527"/>
      <c r="BK2" s="527"/>
      <c r="BL2" s="527"/>
      <c r="BM2" s="527"/>
      <c r="BN2" s="527"/>
      <c r="BO2" s="527"/>
      <c r="BP2" s="527"/>
      <c r="BQ2" s="527"/>
      <c r="BR2" s="527"/>
      <c r="BS2" s="527"/>
      <c r="BT2" s="527"/>
      <c r="BU2" s="527"/>
      <c r="BV2" s="527"/>
      <c r="BW2" s="151"/>
    </row>
    <row r="3" spans="1:75" s="150" customFormat="1" ht="13.5" customHeight="1" x14ac:dyDescent="0.2">
      <c r="A3" s="516"/>
      <c r="B3" s="516"/>
      <c r="C3" s="513"/>
      <c r="D3" s="513"/>
      <c r="E3" s="513"/>
      <c r="F3" s="513"/>
      <c r="G3" s="513"/>
      <c r="H3" s="513"/>
      <c r="I3" s="519"/>
      <c r="J3" s="519"/>
      <c r="K3" s="513"/>
      <c r="L3" s="513"/>
      <c r="M3" s="522"/>
      <c r="N3" s="516"/>
      <c r="O3" s="516"/>
      <c r="P3" s="513"/>
      <c r="Q3" s="513"/>
      <c r="R3" s="513"/>
      <c r="S3" s="522"/>
      <c r="T3" s="513"/>
      <c r="U3" s="513"/>
      <c r="V3" s="513"/>
      <c r="W3" s="513"/>
      <c r="X3" s="513"/>
      <c r="Y3" s="513"/>
      <c r="Z3" s="513"/>
      <c r="AA3" s="513"/>
      <c r="AB3" s="519"/>
      <c r="AC3" s="513"/>
      <c r="AD3" s="513"/>
      <c r="AE3" s="513"/>
      <c r="AF3" s="519"/>
      <c r="AG3" s="528" t="s">
        <v>2101</v>
      </c>
      <c r="AH3" s="529"/>
      <c r="AI3" s="529"/>
      <c r="AJ3" s="529"/>
      <c r="AK3" s="529"/>
      <c r="AL3" s="529"/>
      <c r="AM3" s="529" t="s">
        <v>2102</v>
      </c>
      <c r="AN3" s="529"/>
      <c r="AO3" s="529"/>
      <c r="AP3" s="529"/>
      <c r="AQ3" s="529"/>
      <c r="AR3" s="529"/>
      <c r="AS3" s="529"/>
      <c r="AT3" s="529"/>
      <c r="AU3" s="529"/>
      <c r="AV3" s="530" t="s">
        <v>2103</v>
      </c>
      <c r="AW3" s="531"/>
      <c r="AX3" s="524"/>
      <c r="AY3" s="525"/>
      <c r="AZ3" s="525"/>
      <c r="BA3" s="525"/>
      <c r="BB3" s="525"/>
      <c r="BC3" s="525"/>
      <c r="BD3" s="525"/>
      <c r="BE3" s="525"/>
      <c r="BF3" s="525"/>
      <c r="BG3" s="526"/>
      <c r="BH3" s="528" t="s">
        <v>2101</v>
      </c>
      <c r="BI3" s="529"/>
      <c r="BJ3" s="529"/>
      <c r="BK3" s="529"/>
      <c r="BL3" s="529"/>
      <c r="BM3" s="532" t="s">
        <v>2102</v>
      </c>
      <c r="BN3" s="527"/>
      <c r="BO3" s="527"/>
      <c r="BP3" s="527"/>
      <c r="BQ3" s="527"/>
      <c r="BR3" s="527"/>
      <c r="BS3" s="527"/>
      <c r="BT3" s="527"/>
      <c r="BU3" s="527"/>
      <c r="BV3" s="527"/>
      <c r="BW3" s="151"/>
    </row>
    <row r="4" spans="1:75" s="157" customFormat="1" ht="189" customHeight="1" x14ac:dyDescent="0.2">
      <c r="A4" s="516"/>
      <c r="B4" s="516"/>
      <c r="C4" s="513"/>
      <c r="D4" s="513"/>
      <c r="E4" s="513"/>
      <c r="F4" s="513"/>
      <c r="G4" s="513"/>
      <c r="H4" s="513"/>
      <c r="I4" s="519"/>
      <c r="J4" s="519"/>
      <c r="K4" s="513"/>
      <c r="L4" s="513"/>
      <c r="M4" s="522"/>
      <c r="N4" s="516"/>
      <c r="O4" s="516"/>
      <c r="P4" s="513"/>
      <c r="Q4" s="513"/>
      <c r="R4" s="513"/>
      <c r="S4" s="522"/>
      <c r="T4" s="513"/>
      <c r="U4" s="513"/>
      <c r="V4" s="513"/>
      <c r="W4" s="513"/>
      <c r="X4" s="513"/>
      <c r="Y4" s="513"/>
      <c r="Z4" s="513"/>
      <c r="AA4" s="513"/>
      <c r="AB4" s="519"/>
      <c r="AC4" s="513"/>
      <c r="AD4" s="513"/>
      <c r="AE4" s="513"/>
      <c r="AF4" s="519"/>
      <c r="AG4" s="152" t="s">
        <v>2104</v>
      </c>
      <c r="AH4" s="153" t="s">
        <v>2105</v>
      </c>
      <c r="AI4" s="153" t="s">
        <v>2106</v>
      </c>
      <c r="AJ4" s="153" t="s">
        <v>2107</v>
      </c>
      <c r="AK4" s="153" t="s">
        <v>2108</v>
      </c>
      <c r="AL4" s="153" t="s">
        <v>2109</v>
      </c>
      <c r="AM4" s="153" t="s">
        <v>2110</v>
      </c>
      <c r="AN4" s="153" t="s">
        <v>2111</v>
      </c>
      <c r="AO4" s="153" t="s">
        <v>2112</v>
      </c>
      <c r="AP4" s="153" t="s">
        <v>2113</v>
      </c>
      <c r="AQ4" s="153" t="s">
        <v>2114</v>
      </c>
      <c r="AR4" s="153" t="s">
        <v>2115</v>
      </c>
      <c r="AS4" s="153" t="s">
        <v>2116</v>
      </c>
      <c r="AT4" s="153" t="s">
        <v>2117</v>
      </c>
      <c r="AU4" s="153" t="s">
        <v>2118</v>
      </c>
      <c r="AV4" s="153" t="s">
        <v>2119</v>
      </c>
      <c r="AW4" s="154" t="s">
        <v>2120</v>
      </c>
      <c r="AX4" s="152" t="s">
        <v>2121</v>
      </c>
      <c r="AY4" s="155" t="s">
        <v>2122</v>
      </c>
      <c r="AZ4" s="155" t="s">
        <v>2123</v>
      </c>
      <c r="BA4" s="153" t="s">
        <v>2124</v>
      </c>
      <c r="BB4" s="153" t="s">
        <v>2125</v>
      </c>
      <c r="BC4" s="153" t="s">
        <v>2126</v>
      </c>
      <c r="BD4" s="153" t="s">
        <v>2127</v>
      </c>
      <c r="BE4" s="153" t="s">
        <v>2128</v>
      </c>
      <c r="BF4" s="153" t="s">
        <v>2129</v>
      </c>
      <c r="BG4" s="153" t="s">
        <v>2103</v>
      </c>
      <c r="BH4" s="152" t="s">
        <v>2130</v>
      </c>
      <c r="BI4" s="155" t="s">
        <v>2106</v>
      </c>
      <c r="BJ4" s="155" t="s">
        <v>2131</v>
      </c>
      <c r="BK4" s="153" t="s">
        <v>2132</v>
      </c>
      <c r="BL4" s="153" t="s">
        <v>2109</v>
      </c>
      <c r="BM4" s="153" t="s">
        <v>2133</v>
      </c>
      <c r="BN4" s="153" t="s">
        <v>2134</v>
      </c>
      <c r="BO4" s="153" t="s">
        <v>2135</v>
      </c>
      <c r="BP4" s="153" t="s">
        <v>2136</v>
      </c>
      <c r="BQ4" s="153" t="s">
        <v>2137</v>
      </c>
      <c r="BR4" s="153" t="s">
        <v>2113</v>
      </c>
      <c r="BS4" s="153" t="s">
        <v>2117</v>
      </c>
      <c r="BT4" s="153" t="s">
        <v>2138</v>
      </c>
      <c r="BU4" s="153" t="s">
        <v>2139</v>
      </c>
      <c r="BV4" s="154" t="s">
        <v>2118</v>
      </c>
      <c r="BW4" s="156"/>
    </row>
    <row r="5" spans="1:75" s="157" customFormat="1" ht="10.5" x14ac:dyDescent="0.2">
      <c r="A5" s="517"/>
      <c r="B5" s="517"/>
      <c r="C5" s="514"/>
      <c r="D5" s="514"/>
      <c r="E5" s="514"/>
      <c r="F5" s="514"/>
      <c r="G5" s="514"/>
      <c r="H5" s="514"/>
      <c r="I5" s="520"/>
      <c r="J5" s="520"/>
      <c r="K5" s="514"/>
      <c r="L5" s="514"/>
      <c r="M5" s="523"/>
      <c r="N5" s="517"/>
      <c r="O5" s="517"/>
      <c r="P5" s="514"/>
      <c r="Q5" s="514"/>
      <c r="R5" s="514"/>
      <c r="S5" s="523"/>
      <c r="T5" s="514"/>
      <c r="U5" s="514"/>
      <c r="V5" s="514"/>
      <c r="W5" s="514"/>
      <c r="X5" s="514"/>
      <c r="Y5" s="514"/>
      <c r="Z5" s="514"/>
      <c r="AA5" s="514"/>
      <c r="AB5" s="520"/>
      <c r="AC5" s="514"/>
      <c r="AD5" s="514"/>
      <c r="AE5" s="514"/>
      <c r="AF5" s="520"/>
      <c r="AG5" s="152" t="s">
        <v>2161</v>
      </c>
      <c r="AH5" s="153" t="s">
        <v>2162</v>
      </c>
      <c r="AI5" s="153" t="s">
        <v>2163</v>
      </c>
      <c r="AJ5" s="153" t="s">
        <v>2164</v>
      </c>
      <c r="AK5" s="153" t="s">
        <v>2165</v>
      </c>
      <c r="AL5" s="153" t="s">
        <v>2166</v>
      </c>
      <c r="AM5" s="153" t="s">
        <v>2167</v>
      </c>
      <c r="AN5" s="153" t="s">
        <v>2168</v>
      </c>
      <c r="AO5" s="153" t="s">
        <v>2169</v>
      </c>
      <c r="AP5" s="153" t="s">
        <v>2170</v>
      </c>
      <c r="AQ5" s="153" t="s">
        <v>2171</v>
      </c>
      <c r="AR5" s="153" t="s">
        <v>2172</v>
      </c>
      <c r="AS5" s="153" t="s">
        <v>2173</v>
      </c>
      <c r="AT5" s="153" t="s">
        <v>2174</v>
      </c>
      <c r="AU5" s="153" t="s">
        <v>2175</v>
      </c>
      <c r="AV5" s="153" t="s">
        <v>2176</v>
      </c>
      <c r="AW5" s="154" t="s">
        <v>2177</v>
      </c>
      <c r="AX5" s="152" t="s">
        <v>2161</v>
      </c>
      <c r="AY5" s="153" t="s">
        <v>2162</v>
      </c>
      <c r="AZ5" s="153" t="s">
        <v>2163</v>
      </c>
      <c r="BA5" s="153" t="s">
        <v>2164</v>
      </c>
      <c r="BB5" s="153" t="s">
        <v>2165</v>
      </c>
      <c r="BC5" s="153" t="s">
        <v>2166</v>
      </c>
      <c r="BD5" s="153" t="s">
        <v>2167</v>
      </c>
      <c r="BE5" s="153" t="s">
        <v>2168</v>
      </c>
      <c r="BF5" s="153" t="s">
        <v>2169</v>
      </c>
      <c r="BG5" s="154" t="s">
        <v>2170</v>
      </c>
      <c r="BH5" s="152" t="s">
        <v>2161</v>
      </c>
      <c r="BI5" s="153" t="s">
        <v>2162</v>
      </c>
      <c r="BJ5" s="153" t="s">
        <v>2163</v>
      </c>
      <c r="BK5" s="153" t="s">
        <v>2164</v>
      </c>
      <c r="BL5" s="153" t="s">
        <v>2165</v>
      </c>
      <c r="BM5" s="153" t="s">
        <v>2166</v>
      </c>
      <c r="BN5" s="153" t="s">
        <v>2167</v>
      </c>
      <c r="BO5" s="153" t="s">
        <v>2168</v>
      </c>
      <c r="BP5" s="153" t="s">
        <v>2169</v>
      </c>
      <c r="BQ5" s="153" t="s">
        <v>2170</v>
      </c>
      <c r="BR5" s="153" t="s">
        <v>2171</v>
      </c>
      <c r="BS5" s="153" t="s">
        <v>2172</v>
      </c>
      <c r="BT5" s="153" t="s">
        <v>2173</v>
      </c>
      <c r="BU5" s="153" t="s">
        <v>2174</v>
      </c>
      <c r="BV5" s="154" t="s">
        <v>2175</v>
      </c>
      <c r="BW5" s="162"/>
    </row>
    <row r="6" spans="1:75" s="162" customFormat="1" ht="13.5" customHeight="1" x14ac:dyDescent="0.2">
      <c r="A6" s="158">
        <f>非住宅1!F29</f>
        <v>0</v>
      </c>
      <c r="B6" s="159">
        <v>0</v>
      </c>
      <c r="C6" s="159">
        <f>IF(非住宅1!F45="","",非住宅1!F45)</f>
        <v>0</v>
      </c>
      <c r="D6" s="159">
        <f>IF(非住宅1!K45="","",非住宅1!K45)</f>
        <v>0</v>
      </c>
      <c r="E6" s="159">
        <f>IF(非住宅1!F46="","",非住宅1!F46)</f>
        <v>0</v>
      </c>
      <c r="F6" s="159">
        <f>IF(非住宅1!K46="","",非住宅1!K46)</f>
        <v>0</v>
      </c>
      <c r="G6" s="159">
        <f>IF(非住宅1!F47="","",非住宅1!F47)</f>
        <v>0</v>
      </c>
      <c r="H6" s="159">
        <f>IF(非住宅1!K47="","",非住宅1!K47)</f>
        <v>0</v>
      </c>
      <c r="I6" s="159">
        <f>IF(非住宅1!F48="","",非住宅1!F48)</f>
        <v>0</v>
      </c>
      <c r="J6" s="159">
        <f>IF(非住宅1!K48="","",非住宅1!K48)</f>
        <v>0</v>
      </c>
      <c r="K6" s="159">
        <f>IF(非住宅1!F50="","",非住宅1!F50)</f>
        <v>0</v>
      </c>
      <c r="L6" s="159">
        <f>IF(非住宅1!K50="","",非住宅1!K50)</f>
        <v>0</v>
      </c>
      <c r="M6" s="160"/>
      <c r="N6" s="160"/>
      <c r="O6" s="160"/>
      <c r="P6" s="160"/>
      <c r="Q6" s="160"/>
      <c r="R6" s="160"/>
      <c r="S6" s="160"/>
      <c r="T6" s="160"/>
      <c r="U6" s="160"/>
      <c r="V6" s="160"/>
      <c r="W6" s="160"/>
      <c r="X6" s="160"/>
      <c r="Y6" s="160"/>
      <c r="Z6" s="160"/>
      <c r="AA6" s="160"/>
      <c r="AB6" s="160"/>
      <c r="AC6" s="161"/>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5" s="164" customFormat="1" x14ac:dyDescent="0.2">
      <c r="A7" s="163">
        <f>A6</f>
        <v>0</v>
      </c>
      <c r="B7" s="164">
        <v>1</v>
      </c>
      <c r="C7" s="165"/>
      <c r="D7" s="165"/>
      <c r="E7" s="165"/>
      <c r="F7" s="165"/>
      <c r="G7" s="165"/>
      <c r="H7" s="165"/>
      <c r="I7" s="165"/>
      <c r="J7" s="165"/>
      <c r="K7" s="165"/>
      <c r="L7" s="165"/>
      <c r="M7" s="164">
        <v>3</v>
      </c>
      <c r="N7" s="164">
        <f>kikan!K11</f>
        <v>4</v>
      </c>
      <c r="O7" s="164">
        <v>1</v>
      </c>
      <c r="P7" s="164" t="str">
        <f>IF(非住宅2!R6&lt;&gt;"",非住宅2!R6,"")</f>
        <v/>
      </c>
      <c r="Q7" s="164" t="str">
        <f>IF(非住宅2!R7="選択してください","",MID(非住宅2!R7,1,2))</f>
        <v/>
      </c>
      <c r="R7" s="164" t="str">
        <f>IF(非住宅2!R8="選択してください","",MID(非住宅2!R8,LEN(非住宅2!R8)-3,3))</f>
        <v/>
      </c>
      <c r="T7" s="164" t="str">
        <f>IF(非住宅2!R9="","",非住宅2!R9)</f>
        <v/>
      </c>
      <c r="U7" s="164" t="str">
        <f>IF(非住宅2!R10="","",非住宅2!R10)</f>
        <v/>
      </c>
      <c r="V7" s="164" t="str">
        <f>IF(非住宅2!R11="","",非住宅2!R11)</f>
        <v/>
      </c>
      <c r="W7" s="199" t="str">
        <f>IF(非住宅2!R12="","",非住宅2!R12)</f>
        <v/>
      </c>
      <c r="X7" s="164" t="str">
        <f>IF(非住宅2!R14="選択してください","",MID(非住宅2!R14,1,2)*1)</f>
        <v/>
      </c>
      <c r="Y7" s="164" t="str">
        <f>IF(非住宅2!R17="選択してください","",MID(非住宅2!R17,1,2)*1)</f>
        <v/>
      </c>
      <c r="Z7" s="164" t="str">
        <f>IF(非住宅2!R20="選択してください","",MID(非住宅2!R20,1,2)*1)</f>
        <v/>
      </c>
      <c r="AA7" s="164" t="str">
        <f>IF(非住宅2!R25="選択してください","",MID(非住宅2!R25,1,2)*1)</f>
        <v/>
      </c>
      <c r="AB7" s="164" t="str">
        <f>IF(非住宅2!R27="選択してください","",MID(非住宅2!R27,1,2)*1)</f>
        <v/>
      </c>
      <c r="AC7" s="175" t="str">
        <f>IF(非住宅2!R32="選択してください","",MID(非住宅2!R32,1,2)*1)</f>
        <v/>
      </c>
      <c r="AD7" s="199" t="str">
        <f>IF(非住宅2!R35="","",非住宅2!R35)</f>
        <v/>
      </c>
      <c r="AE7" s="164" t="str">
        <f>IF(非住宅2!R37="選択してください","",MID(非住宅2!R37,1,2)*1)</f>
        <v/>
      </c>
      <c r="AF7" s="164" t="str">
        <f>IF(非住宅2!R42="選択してください","",MID(非住宅2!R42,1,2)*1)</f>
        <v/>
      </c>
      <c r="AG7" s="164" t="str">
        <f>IF(非住宅2!R45="○",1,IF(非住宅2!R45="◎",2,""))</f>
        <v/>
      </c>
      <c r="AH7" s="164" t="str">
        <f>IF(非住宅2!R46="○",1,IF(非住宅2!R46="◎",2,""))</f>
        <v/>
      </c>
      <c r="AI7" s="164" t="str">
        <f>IF(非住宅2!R47="○",1,IF(非住宅2!R47="◎",2,""))</f>
        <v/>
      </c>
      <c r="AJ7" s="164" t="str">
        <f>IF(非住宅2!R48="○",1,IF(非住宅2!R48="◎",2,""))</f>
        <v/>
      </c>
      <c r="AK7" s="164" t="str">
        <f>IF(非住宅2!R49="○",1,IF(非住宅2!R49="◎",2,""))</f>
        <v/>
      </c>
      <c r="AL7" s="164" t="str">
        <f>IF(非住宅2!R50="○",1,IF(非住宅2!R50="◎",2,""))</f>
        <v/>
      </c>
      <c r="AM7" s="164" t="str">
        <f>IF(非住宅2!R51="○",1,IF(非住宅2!R51="◎",2,""))</f>
        <v/>
      </c>
      <c r="AN7" s="164" t="str">
        <f>IF(非住宅2!R52="○",1,IF(非住宅2!R52="◎",2,""))</f>
        <v/>
      </c>
      <c r="AO7" s="164" t="str">
        <f>IF(非住宅2!R53="○",1,IF(非住宅2!R53="◎",2,""))</f>
        <v/>
      </c>
      <c r="AP7" s="164" t="str">
        <f>IF(非住宅2!R54="○",1,IF(非住宅2!R54="◎",2,""))</f>
        <v/>
      </c>
      <c r="AQ7" s="164" t="str">
        <f>IF(非住宅2!R55="○",1,IF(非住宅2!R55="◎",2,""))</f>
        <v/>
      </c>
      <c r="AR7" s="164" t="str">
        <f>IF(非住宅2!R56="○",1,IF(非住宅2!R56="◎",2,""))</f>
        <v/>
      </c>
      <c r="AS7" s="164" t="str">
        <f>IF(非住宅2!R57="○",1,IF(非住宅2!R57="◎",2,""))</f>
        <v/>
      </c>
      <c r="AT7" s="164" t="str">
        <f>IF(非住宅2!R58="○",1,IF(非住宅2!R58="◎",2,""))</f>
        <v/>
      </c>
      <c r="AU7" s="164" t="str">
        <f>IF(非住宅2!R59="○",1,IF(非住宅2!R59="◎",2,""))</f>
        <v/>
      </c>
      <c r="AV7" s="164" t="str">
        <f>IF(非住宅2!R60="○",1,IF(非住宅2!R60="◎",2,""))</f>
        <v/>
      </c>
      <c r="AW7" s="164" t="str">
        <f>IF(非住宅2!R61="○",1,IF(非住宅2!R61="◎",2,""))</f>
        <v/>
      </c>
      <c r="AX7" s="164" t="str">
        <f>IF(非住宅2!R64="○",1,IF(非住宅2!R64="◎",2,""))</f>
        <v/>
      </c>
      <c r="AY7" s="164" t="str">
        <f>IF(非住宅2!R65="○",1,IF(非住宅2!R65="◎",2,""))</f>
        <v/>
      </c>
      <c r="AZ7" s="164" t="str">
        <f>IF(非住宅2!R66="○",1,IF(非住宅2!R66="◎",2,""))</f>
        <v/>
      </c>
      <c r="BA7" s="164" t="str">
        <f>IF(非住宅2!R67="○",1,IF(非住宅2!R67="◎",2,""))</f>
        <v/>
      </c>
      <c r="BB7" s="164" t="str">
        <f>IF(非住宅2!R68="○",1,IF(非住宅2!R68="◎",2,""))</f>
        <v/>
      </c>
      <c r="BC7" s="164" t="str">
        <f>IF(非住宅2!R69="○",1,IF(非住宅2!R69="◎",2,""))</f>
        <v/>
      </c>
      <c r="BD7" s="164" t="str">
        <f>IF(非住宅2!R70="○",1,IF(非住宅2!R70="◎",2,""))</f>
        <v/>
      </c>
      <c r="BE7" s="164" t="str">
        <f>IF(非住宅2!R71="○",1,IF(非住宅2!R71="◎",2,""))</f>
        <v/>
      </c>
      <c r="BF7" s="164" t="str">
        <f>IF(非住宅2!R72="○",1,IF(非住宅2!R72="◎",2,""))</f>
        <v/>
      </c>
      <c r="BG7" s="164" t="str">
        <f>IF(非住宅2!R73="○",1,IF(非住宅2!R73="◎",2,""))</f>
        <v/>
      </c>
      <c r="BH7" s="164" t="str">
        <f>IF(非住宅2!R76="○",1,IF(非住宅2!R76="◎",2,""))</f>
        <v/>
      </c>
      <c r="BI7" s="164" t="str">
        <f>IF(非住宅2!R77="○",1,IF(非住宅2!R77="◎",2,""))</f>
        <v/>
      </c>
      <c r="BJ7" s="164" t="str">
        <f>IF(非住宅2!R78="○",1,IF(非住宅2!R78="◎",2,""))</f>
        <v/>
      </c>
      <c r="BK7" s="164" t="str">
        <f>IF(非住宅2!R79="○",1,IF(非住宅2!R79="◎",2,""))</f>
        <v/>
      </c>
      <c r="BL7" s="164" t="str">
        <f>IF(非住宅2!R80="○",1,IF(非住宅2!R80="◎",2,""))</f>
        <v/>
      </c>
      <c r="BM7" s="164" t="str">
        <f>IF(非住宅2!R81="○",1,IF(非住宅2!R81="◎",2,""))</f>
        <v/>
      </c>
      <c r="BN7" s="164" t="str">
        <f>IF(非住宅2!R82="○",1,IF(非住宅2!R82="◎",2,""))</f>
        <v/>
      </c>
      <c r="BO7" s="164" t="str">
        <f>IF(非住宅2!R83="○",1,IF(非住宅2!R83="◎",2,""))</f>
        <v/>
      </c>
      <c r="BP7" s="164" t="str">
        <f>IF(非住宅2!R84="○",1,IF(非住宅2!R84="◎",2,""))</f>
        <v/>
      </c>
      <c r="BQ7" s="164" t="str">
        <f>IF(非住宅2!R85="○",1,IF(非住宅2!R85="◎",2,""))</f>
        <v/>
      </c>
      <c r="BR7" s="164" t="str">
        <f>IF(非住宅2!R86="○",1,IF(非住宅2!R86="◎",2,""))</f>
        <v/>
      </c>
      <c r="BS7" s="164" t="str">
        <f>IF(非住宅2!R87="○",1,IF(非住宅2!R87="◎",2,""))</f>
        <v/>
      </c>
      <c r="BT7" s="164" t="str">
        <f>IF(非住宅2!R88="○",1,IF(非住宅2!R88="◎",2,""))</f>
        <v/>
      </c>
      <c r="BU7" s="164" t="str">
        <f>IF(非住宅2!R89="○",1,IF(非住宅2!R89="◎",2,""))</f>
        <v/>
      </c>
      <c r="BV7" s="164" t="str">
        <f>IF(非住宅2!R90="○",1,IF(非住宅2!R90="◎",2,""))</f>
        <v/>
      </c>
    </row>
    <row r="8" spans="1:75" s="164" customFormat="1" x14ac:dyDescent="0.2">
      <c r="A8" s="163">
        <f t="shared" ref="A8:A32" si="0">A7</f>
        <v>0</v>
      </c>
      <c r="B8" s="164">
        <v>2</v>
      </c>
      <c r="C8" s="165"/>
      <c r="D8" s="165"/>
      <c r="E8" s="165"/>
      <c r="F8" s="165"/>
      <c r="G8" s="165"/>
      <c r="H8" s="165"/>
      <c r="I8" s="165"/>
      <c r="J8" s="165"/>
      <c r="K8" s="165"/>
      <c r="L8" s="165"/>
      <c r="M8" s="164">
        <v>3</v>
      </c>
      <c r="N8" s="164">
        <f>kikan!K11</f>
        <v>4</v>
      </c>
      <c r="O8" s="164">
        <v>2</v>
      </c>
      <c r="P8" s="164" t="str">
        <f>IF(非住宅2!T6&lt;&gt;"",非住宅2!T6,"")</f>
        <v/>
      </c>
      <c r="Q8" s="164" t="str">
        <f>IF(非住宅2!T7="選択してください","",MID(非住宅2!T7,1,2))</f>
        <v/>
      </c>
      <c r="R8" s="164" t="str">
        <f>IF(非住宅2!T8="選択してください","",MID(非住宅2!T8,LEN(非住宅2!T8)-3,3))</f>
        <v/>
      </c>
      <c r="T8" s="164" t="str">
        <f>IF(非住宅2!T9="","",非住宅2!T9)</f>
        <v/>
      </c>
      <c r="U8" s="164" t="str">
        <f>IF(非住宅2!T10="","",非住宅2!T10)</f>
        <v/>
      </c>
      <c r="V8" s="164" t="str">
        <f>IF(非住宅2!T11="","",非住宅2!T11)</f>
        <v/>
      </c>
      <c r="W8" s="199" t="str">
        <f>IF(非住宅2!T12="","",非住宅2!T12)</f>
        <v/>
      </c>
      <c r="X8" s="164" t="str">
        <f>IF(非住宅2!T14="選択してください","",MID(非住宅2!T14,1,2)*1)</f>
        <v/>
      </c>
      <c r="Y8" s="164" t="str">
        <f>IF(非住宅2!T17="選択してください","",MID(非住宅2!T17,1,2)*1)</f>
        <v/>
      </c>
      <c r="Z8" s="164" t="str">
        <f>IF(非住宅2!T20="選択してください","",MID(非住宅2!T20,1,2)*1)</f>
        <v/>
      </c>
      <c r="AA8" s="164" t="str">
        <f>IF(非住宅2!T25="選択してください","",MID(非住宅2!T25,1,2)*1)</f>
        <v/>
      </c>
      <c r="AB8" s="164" t="str">
        <f>IF(非住宅2!T27="選択してください","",MID(非住宅2!T27,1,2)*1)</f>
        <v/>
      </c>
      <c r="AC8" s="175" t="str">
        <f>IF(非住宅2!T32="選択してください","",MID(非住宅2!T32,1,2)*1)</f>
        <v/>
      </c>
      <c r="AD8" s="199" t="str">
        <f>IF(非住宅2!T35="","",非住宅2!T35)</f>
        <v/>
      </c>
      <c r="AE8" s="164" t="str">
        <f>IF(非住宅2!T37="選択してください","",MID(非住宅2!T37,1,2)*1)</f>
        <v/>
      </c>
      <c r="AF8" s="164" t="str">
        <f>IF(非住宅2!T42="選択してください","",MID(非住宅2!T42,1,2)*1)</f>
        <v/>
      </c>
      <c r="AG8" s="164" t="str">
        <f>IF(非住宅2!T45="○",1,IF(非住宅2!T45="◎",2,""))</f>
        <v/>
      </c>
      <c r="AH8" s="164" t="str">
        <f>IF(非住宅2!T46="○",1,IF(非住宅2!T46="◎",2,""))</f>
        <v/>
      </c>
      <c r="AI8" s="164" t="str">
        <f>IF(非住宅2!T47="○",1,IF(非住宅2!T47="◎",2,""))</f>
        <v/>
      </c>
      <c r="AJ8" s="164" t="str">
        <f>IF(非住宅2!T48="○",1,IF(非住宅2!T48="◎",2,""))</f>
        <v/>
      </c>
      <c r="AK8" s="164" t="str">
        <f>IF(非住宅2!T49="○",1,IF(非住宅2!T49="◎",2,""))</f>
        <v/>
      </c>
      <c r="AL8" s="164" t="str">
        <f>IF(非住宅2!T50="○",1,IF(非住宅2!T50="◎",2,""))</f>
        <v/>
      </c>
      <c r="AM8" s="164" t="str">
        <f>IF(非住宅2!T51="○",1,IF(非住宅2!T51="◎",2,""))</f>
        <v/>
      </c>
      <c r="AN8" s="164" t="str">
        <f>IF(非住宅2!T52="○",1,IF(非住宅2!T52="◎",2,""))</f>
        <v/>
      </c>
      <c r="AO8" s="164" t="str">
        <f>IF(非住宅2!T53="○",1,IF(非住宅2!T53="◎",2,""))</f>
        <v/>
      </c>
      <c r="AP8" s="164" t="str">
        <f>IF(非住宅2!T54="○",1,IF(非住宅2!T54="◎",2,""))</f>
        <v/>
      </c>
      <c r="AQ8" s="164" t="str">
        <f>IF(非住宅2!T55="○",1,IF(非住宅2!T55="◎",2,""))</f>
        <v/>
      </c>
      <c r="AR8" s="164" t="str">
        <f>IF(非住宅2!T56="○",1,IF(非住宅2!T56="◎",2,""))</f>
        <v/>
      </c>
      <c r="AS8" s="164" t="str">
        <f>IF(非住宅2!T57="○",1,IF(非住宅2!T57="◎",2,""))</f>
        <v/>
      </c>
      <c r="AT8" s="164" t="str">
        <f>IF(非住宅2!T58="○",1,IF(非住宅2!T58="◎",2,""))</f>
        <v/>
      </c>
      <c r="AU8" s="164" t="str">
        <f>IF(非住宅2!T59="○",1,IF(非住宅2!T59="◎",2,""))</f>
        <v/>
      </c>
      <c r="AV8" s="164" t="str">
        <f>IF(非住宅2!T60="○",1,IF(非住宅2!T60="◎",2,""))</f>
        <v/>
      </c>
      <c r="AW8" s="164" t="str">
        <f>IF(非住宅2!T61="○",1,IF(非住宅2!T61="◎",2,""))</f>
        <v/>
      </c>
      <c r="AX8" s="164" t="str">
        <f>IF(非住宅2!T64="○",1,IF(非住宅2!T64="◎",2,""))</f>
        <v/>
      </c>
      <c r="AY8" s="164" t="str">
        <f>IF(非住宅2!T65="○",1,IF(非住宅2!T65="◎",2,""))</f>
        <v/>
      </c>
      <c r="AZ8" s="164" t="str">
        <f>IF(非住宅2!T66="○",1,IF(非住宅2!T66="◎",2,""))</f>
        <v/>
      </c>
      <c r="BA8" s="164" t="str">
        <f>IF(非住宅2!T67="○",1,IF(非住宅2!T67="◎",2,""))</f>
        <v/>
      </c>
      <c r="BB8" s="164" t="str">
        <f>IF(非住宅2!T68="○",1,IF(非住宅2!T68="◎",2,""))</f>
        <v/>
      </c>
      <c r="BC8" s="164" t="str">
        <f>IF(非住宅2!T69="○",1,IF(非住宅2!T69="◎",2,""))</f>
        <v/>
      </c>
      <c r="BD8" s="164" t="str">
        <f>IF(非住宅2!T70="○",1,IF(非住宅2!T70="◎",2,""))</f>
        <v/>
      </c>
      <c r="BE8" s="164" t="str">
        <f>IF(非住宅2!T71="○",1,IF(非住宅2!T71="◎",2,""))</f>
        <v/>
      </c>
      <c r="BF8" s="164" t="str">
        <f>IF(非住宅2!T72="○",1,IF(非住宅2!T72="◎",2,""))</f>
        <v/>
      </c>
      <c r="BG8" s="164" t="str">
        <f>IF(非住宅2!T73="○",1,IF(非住宅2!T73="◎",2,""))</f>
        <v/>
      </c>
      <c r="BH8" s="164" t="str">
        <f>IF(非住宅2!T76="○",1,IF(非住宅2!T76="◎",2,""))</f>
        <v/>
      </c>
      <c r="BI8" s="164" t="str">
        <f>IF(非住宅2!T77="○",1,IF(非住宅2!T77="◎",2,""))</f>
        <v/>
      </c>
      <c r="BJ8" s="164" t="str">
        <f>IF(非住宅2!T78="○",1,IF(非住宅2!T78="◎",2,""))</f>
        <v/>
      </c>
      <c r="BK8" s="164" t="str">
        <f>IF(非住宅2!T79="○",1,IF(非住宅2!T79="◎",2,""))</f>
        <v/>
      </c>
      <c r="BL8" s="164" t="str">
        <f>IF(非住宅2!T80="○",1,IF(非住宅2!T80="◎",2,""))</f>
        <v/>
      </c>
      <c r="BM8" s="164" t="str">
        <f>IF(非住宅2!T81="○",1,IF(非住宅2!T81="◎",2,""))</f>
        <v/>
      </c>
      <c r="BN8" s="164" t="str">
        <f>IF(非住宅2!T82="○",1,IF(非住宅2!T82="◎",2,""))</f>
        <v/>
      </c>
      <c r="BO8" s="164" t="str">
        <f>IF(非住宅2!T83="○",1,IF(非住宅2!T83="◎",2,""))</f>
        <v/>
      </c>
      <c r="BP8" s="164" t="str">
        <f>IF(非住宅2!T84="○",1,IF(非住宅2!T84="◎",2,""))</f>
        <v/>
      </c>
      <c r="BQ8" s="164" t="str">
        <f>IF(非住宅2!T85="○",1,IF(非住宅2!T85="◎",2,""))</f>
        <v/>
      </c>
      <c r="BR8" s="164" t="str">
        <f>IF(非住宅2!T86="○",1,IF(非住宅2!T86="◎",2,""))</f>
        <v/>
      </c>
      <c r="BS8" s="164" t="str">
        <f>IF(非住宅2!T87="○",1,IF(非住宅2!T87="◎",2,""))</f>
        <v/>
      </c>
      <c r="BT8" s="164" t="str">
        <f>IF(非住宅2!T88="○",1,IF(非住宅2!T88="◎",2,""))</f>
        <v/>
      </c>
      <c r="BU8" s="164" t="str">
        <f>IF(非住宅2!T89="○",1,IF(非住宅2!T89="◎",2,""))</f>
        <v/>
      </c>
      <c r="BV8" s="164" t="str">
        <f>IF(非住宅2!T90="○",1,IF(非住宅2!T90="◎",2,""))</f>
        <v/>
      </c>
    </row>
    <row r="9" spans="1:75" s="164" customFormat="1" x14ac:dyDescent="0.2">
      <c r="A9" s="163">
        <f t="shared" si="0"/>
        <v>0</v>
      </c>
      <c r="B9" s="164">
        <v>3</v>
      </c>
      <c r="C9" s="165"/>
      <c r="D9" s="165"/>
      <c r="E9" s="165"/>
      <c r="F9" s="165"/>
      <c r="G9" s="165"/>
      <c r="H9" s="165"/>
      <c r="I9" s="165"/>
      <c r="J9" s="165"/>
      <c r="K9" s="165"/>
      <c r="L9" s="165"/>
      <c r="M9" s="164">
        <v>3</v>
      </c>
      <c r="N9" s="164">
        <f>kikan!K11+1</f>
        <v>5</v>
      </c>
      <c r="O9" s="164">
        <v>1</v>
      </c>
      <c r="P9" s="164" t="str">
        <f>IF(非住宅2!V6&lt;&gt;"",非住宅2!V6,"")</f>
        <v/>
      </c>
      <c r="Q9" s="164" t="str">
        <f>IF(非住宅2!V7="選択してください","",MID(非住宅2!V7,1,2))</f>
        <v/>
      </c>
      <c r="R9" s="164" t="str">
        <f>IF(非住宅2!V8="選択してください","",MID(非住宅2!V8,LEN(非住宅2!V8)-3,3))</f>
        <v/>
      </c>
      <c r="T9" s="164" t="str">
        <f>IF(非住宅2!V9="","",非住宅2!V9)</f>
        <v/>
      </c>
      <c r="U9" s="164" t="str">
        <f>IF(非住宅2!V10="","",非住宅2!V10)</f>
        <v/>
      </c>
      <c r="V9" s="164" t="str">
        <f>IF(非住宅2!V11="","",非住宅2!V11)</f>
        <v/>
      </c>
      <c r="W9" s="199" t="str">
        <f>IF(非住宅2!V12="","",非住宅2!V12)</f>
        <v/>
      </c>
      <c r="X9" s="164" t="str">
        <f>IF(非住宅2!V14="選択してください","",MID(非住宅2!V14,1,2)*1)</f>
        <v/>
      </c>
      <c r="Y9" s="164" t="str">
        <f>IF(非住宅2!V17="選択してください","",MID(非住宅2!V17,1,2)*1)</f>
        <v/>
      </c>
      <c r="Z9" s="164" t="str">
        <f>IF(非住宅2!V20="選択してください","",MID(非住宅2!V20,1,2)*1)</f>
        <v/>
      </c>
      <c r="AA9" s="164" t="str">
        <f>IF(非住宅2!V25="選択してください","",MID(非住宅2!V25,1,2)*1)</f>
        <v/>
      </c>
      <c r="AB9" s="164" t="str">
        <f>IF(非住宅2!V27="選択してください","",MID(非住宅2!V27,1,2)*1)</f>
        <v/>
      </c>
      <c r="AC9" s="175" t="str">
        <f>IF(非住宅2!V32="選択してください","",MID(非住宅2!V32,1,2)*1)</f>
        <v/>
      </c>
      <c r="AD9" s="199" t="str">
        <f>IF(非住宅2!V35="","",非住宅2!V35)</f>
        <v/>
      </c>
      <c r="AE9" s="164" t="str">
        <f>IF(非住宅2!V37="選択してください","",MID(非住宅2!V37,1,2)*1)</f>
        <v/>
      </c>
      <c r="AF9" s="164" t="str">
        <f>IF(非住宅2!V42="選択してください","",MID(非住宅2!V42,1,2)*1)</f>
        <v/>
      </c>
      <c r="AG9" s="164" t="str">
        <f>IF(非住宅2!V45="○",1,IF(非住宅2!V45="◎",2,""))</f>
        <v/>
      </c>
      <c r="AH9" s="164" t="str">
        <f>IF(非住宅2!V46="○",1,IF(非住宅2!V46="◎",2,""))</f>
        <v/>
      </c>
      <c r="AI9" s="164" t="str">
        <f>IF(非住宅2!V47="○",1,IF(非住宅2!V47="◎",2,""))</f>
        <v/>
      </c>
      <c r="AJ9" s="164" t="str">
        <f>IF(非住宅2!V48="○",1,IF(非住宅2!V48="◎",2,""))</f>
        <v/>
      </c>
      <c r="AK9" s="164" t="str">
        <f>IF(非住宅2!V49="○",1,IF(非住宅2!V49="◎",2,""))</f>
        <v/>
      </c>
      <c r="AL9" s="164" t="str">
        <f>IF(非住宅2!V50="○",1,IF(非住宅2!V50="◎",2,""))</f>
        <v/>
      </c>
      <c r="AM9" s="164" t="str">
        <f>IF(非住宅2!V51="○",1,IF(非住宅2!V51="◎",2,""))</f>
        <v/>
      </c>
      <c r="AN9" s="164" t="str">
        <f>IF(非住宅2!V52="○",1,IF(非住宅2!V52="◎",2,""))</f>
        <v/>
      </c>
      <c r="AO9" s="164" t="str">
        <f>IF(非住宅2!V53="○",1,IF(非住宅2!V53="◎",2,""))</f>
        <v/>
      </c>
      <c r="AP9" s="164" t="str">
        <f>IF(非住宅2!V54="○",1,IF(非住宅2!V54="◎",2,""))</f>
        <v/>
      </c>
      <c r="AQ9" s="164" t="str">
        <f>IF(非住宅2!V55="○",1,IF(非住宅2!V55="◎",2,""))</f>
        <v/>
      </c>
      <c r="AR9" s="164" t="str">
        <f>IF(非住宅2!V56="○",1,IF(非住宅2!V56="◎",2,""))</f>
        <v/>
      </c>
      <c r="AS9" s="164" t="str">
        <f>IF(非住宅2!V57="○",1,IF(非住宅2!V57="◎",2,""))</f>
        <v/>
      </c>
      <c r="AT9" s="164" t="str">
        <f>IF(非住宅2!V58="○",1,IF(非住宅2!V58="◎",2,""))</f>
        <v/>
      </c>
      <c r="AU9" s="164" t="str">
        <f>IF(非住宅2!V59="○",1,IF(非住宅2!V59="◎",2,""))</f>
        <v/>
      </c>
      <c r="AV9" s="164" t="str">
        <f>IF(非住宅2!V60="○",1,IF(非住宅2!V60="◎",2,""))</f>
        <v/>
      </c>
      <c r="AW9" s="164" t="str">
        <f>IF(非住宅2!V61="○",1,IF(非住宅2!V61="◎",2,""))</f>
        <v/>
      </c>
      <c r="AX9" s="164" t="str">
        <f>IF(非住宅2!V64="○",1,IF(非住宅2!V64="◎",2,""))</f>
        <v/>
      </c>
      <c r="AY9" s="164" t="str">
        <f>IF(非住宅2!V65="○",1,IF(非住宅2!V65="◎",2,""))</f>
        <v/>
      </c>
      <c r="AZ9" s="164" t="str">
        <f>IF(非住宅2!V66="○",1,IF(非住宅2!V66="◎",2,""))</f>
        <v/>
      </c>
      <c r="BA9" s="164" t="str">
        <f>IF(非住宅2!V67="○",1,IF(非住宅2!V67="◎",2,""))</f>
        <v/>
      </c>
      <c r="BB9" s="164" t="str">
        <f>IF(非住宅2!V68="○",1,IF(非住宅2!V68="◎",2,""))</f>
        <v/>
      </c>
      <c r="BC9" s="164" t="str">
        <f>IF(非住宅2!V69="○",1,IF(非住宅2!V69="◎",2,""))</f>
        <v/>
      </c>
      <c r="BD9" s="164" t="str">
        <f>IF(非住宅2!V70="○",1,IF(非住宅2!V70="◎",2,""))</f>
        <v/>
      </c>
      <c r="BE9" s="164" t="str">
        <f>IF(非住宅2!V71="○",1,IF(非住宅2!V71="◎",2,""))</f>
        <v/>
      </c>
      <c r="BF9" s="164" t="str">
        <f>IF(非住宅2!V72="○",1,IF(非住宅2!V72="◎",2,""))</f>
        <v/>
      </c>
      <c r="BG9" s="164" t="str">
        <f>IF(非住宅2!V73="○",1,IF(非住宅2!V73="◎",2,""))</f>
        <v/>
      </c>
      <c r="BH9" s="164" t="str">
        <f>IF(非住宅2!V76="○",1,IF(非住宅2!V76="◎",2,""))</f>
        <v/>
      </c>
      <c r="BI9" s="164" t="str">
        <f>IF(非住宅2!V77="○",1,IF(非住宅2!V77="◎",2,""))</f>
        <v/>
      </c>
      <c r="BJ9" s="164" t="str">
        <f>IF(非住宅2!V78="○",1,IF(非住宅2!V78="◎",2,""))</f>
        <v/>
      </c>
      <c r="BK9" s="164" t="str">
        <f>IF(非住宅2!V79="○",1,IF(非住宅2!V79="◎",2,""))</f>
        <v/>
      </c>
      <c r="BL9" s="164" t="str">
        <f>IF(非住宅2!V80="○",1,IF(非住宅2!V80="◎",2,""))</f>
        <v/>
      </c>
      <c r="BM9" s="164" t="str">
        <f>IF(非住宅2!V81="○",1,IF(非住宅2!V81="◎",2,""))</f>
        <v/>
      </c>
      <c r="BN9" s="164" t="str">
        <f>IF(非住宅2!V82="○",1,IF(非住宅2!V82="◎",2,""))</f>
        <v/>
      </c>
      <c r="BO9" s="164" t="str">
        <f>IF(非住宅2!V83="○",1,IF(非住宅2!V83="◎",2,""))</f>
        <v/>
      </c>
      <c r="BP9" s="164" t="str">
        <f>IF(非住宅2!V84="○",1,IF(非住宅2!V84="◎",2,""))</f>
        <v/>
      </c>
      <c r="BQ9" s="164" t="str">
        <f>IF(非住宅2!V85="○",1,IF(非住宅2!V85="◎",2,""))</f>
        <v/>
      </c>
      <c r="BR9" s="164" t="str">
        <f>IF(非住宅2!V86="○",1,IF(非住宅2!V86="◎",2,""))</f>
        <v/>
      </c>
      <c r="BS9" s="164" t="str">
        <f>IF(非住宅2!V87="○",1,IF(非住宅2!V87="◎",2,""))</f>
        <v/>
      </c>
      <c r="BT9" s="164" t="str">
        <f>IF(非住宅2!V88="○",1,IF(非住宅2!V88="◎",2,""))</f>
        <v/>
      </c>
      <c r="BU9" s="164" t="str">
        <f>IF(非住宅2!V89="○",1,IF(非住宅2!V89="◎",2,""))</f>
        <v/>
      </c>
      <c r="BV9" s="164" t="str">
        <f>IF(非住宅2!V90="○",1,IF(非住宅2!V90="◎",2,""))</f>
        <v/>
      </c>
    </row>
    <row r="10" spans="1:75" s="164" customFormat="1" x14ac:dyDescent="0.2">
      <c r="A10" s="163">
        <f t="shared" si="0"/>
        <v>0</v>
      </c>
      <c r="B10" s="164">
        <v>4</v>
      </c>
      <c r="C10" s="165"/>
      <c r="D10" s="165"/>
      <c r="E10" s="165"/>
      <c r="F10" s="165"/>
      <c r="G10" s="165"/>
      <c r="H10" s="165"/>
      <c r="I10" s="165"/>
      <c r="J10" s="165"/>
      <c r="K10" s="165"/>
      <c r="L10" s="165"/>
      <c r="M10" s="164">
        <v>3</v>
      </c>
      <c r="N10" s="164">
        <f>kikan!K11+1</f>
        <v>5</v>
      </c>
      <c r="O10" s="164">
        <v>2</v>
      </c>
      <c r="P10" s="164" t="str">
        <f>IF(非住宅2!X6&lt;&gt;"",非住宅2!X6,"")</f>
        <v/>
      </c>
      <c r="Q10" s="164" t="str">
        <f>IF(非住宅2!X7="選択してください","",MID(非住宅2!X7,1,2))</f>
        <v/>
      </c>
      <c r="R10" s="164" t="str">
        <f>IF(非住宅2!X8="選択してください","",MID(非住宅2!X8,LEN(非住宅2!X8)-3,3))</f>
        <v/>
      </c>
      <c r="T10" s="164" t="str">
        <f>IF(非住宅2!X9="","",非住宅2!X9)</f>
        <v/>
      </c>
      <c r="U10" s="164" t="str">
        <f>IF(非住宅2!X10="","",非住宅2!X10)</f>
        <v/>
      </c>
      <c r="V10" s="164" t="str">
        <f>IF(非住宅2!X11="","",非住宅2!X11)</f>
        <v/>
      </c>
      <c r="W10" s="199" t="str">
        <f>IF(非住宅2!X12="","",非住宅2!X12)</f>
        <v/>
      </c>
      <c r="X10" s="164" t="str">
        <f>IF(非住宅2!X14="選択してください","",MID(非住宅2!X14,1,2)*1)</f>
        <v/>
      </c>
      <c r="Y10" s="164" t="str">
        <f>IF(非住宅2!X17="選択してください","",MID(非住宅2!X17,1,2)*1)</f>
        <v/>
      </c>
      <c r="Z10" s="164" t="str">
        <f>IF(非住宅2!X20="選択してください","",MID(非住宅2!X20,1,2)*1)</f>
        <v/>
      </c>
      <c r="AA10" s="164" t="str">
        <f>IF(非住宅2!X25="選択してください","",MID(非住宅2!X25,1,2)*1)</f>
        <v/>
      </c>
      <c r="AB10" s="164" t="str">
        <f>IF(非住宅2!X27="選択してください","",MID(非住宅2!X27,1,2)*1)</f>
        <v/>
      </c>
      <c r="AC10" s="175" t="str">
        <f>IF(非住宅2!X32="選択してください","",MID(非住宅2!X32,1,2)*1)</f>
        <v/>
      </c>
      <c r="AD10" s="199" t="str">
        <f>IF(非住宅2!X35="","",非住宅2!X35)</f>
        <v/>
      </c>
      <c r="AE10" s="164" t="str">
        <f>IF(非住宅2!X37="選択してください","",MID(非住宅2!X37,1,2)*1)</f>
        <v/>
      </c>
      <c r="AF10" s="164" t="str">
        <f>IF(非住宅2!X42="選択してください","",MID(非住宅2!X42,1,2)*1)</f>
        <v/>
      </c>
      <c r="AG10" s="164" t="str">
        <f>IF(非住宅2!X45="○",1,IF(非住宅2!X45="◎",2,""))</f>
        <v/>
      </c>
      <c r="AH10" s="164" t="str">
        <f>IF(非住宅2!X46="○",1,IF(非住宅2!X46="◎",2,""))</f>
        <v/>
      </c>
      <c r="AI10" s="164" t="str">
        <f>IF(非住宅2!X47="○",1,IF(非住宅2!X47="◎",2,""))</f>
        <v/>
      </c>
      <c r="AJ10" s="164" t="str">
        <f>IF(非住宅2!X48="○",1,IF(非住宅2!X48="◎",2,""))</f>
        <v/>
      </c>
      <c r="AK10" s="164" t="str">
        <f>IF(非住宅2!X49="○",1,IF(非住宅2!X49="◎",2,""))</f>
        <v/>
      </c>
      <c r="AL10" s="164" t="str">
        <f>IF(非住宅2!X50="○",1,IF(非住宅2!X50="◎",2,""))</f>
        <v/>
      </c>
      <c r="AM10" s="164" t="str">
        <f>IF(非住宅2!X51="○",1,IF(非住宅2!X51="◎",2,""))</f>
        <v/>
      </c>
      <c r="AN10" s="164" t="str">
        <f>IF(非住宅2!X52="○",1,IF(非住宅2!X52="◎",2,""))</f>
        <v/>
      </c>
      <c r="AO10" s="164" t="str">
        <f>IF(非住宅2!X53="○",1,IF(非住宅2!X53="◎",2,""))</f>
        <v/>
      </c>
      <c r="AP10" s="164" t="str">
        <f>IF(非住宅2!X54="○",1,IF(非住宅2!X54="◎",2,""))</f>
        <v/>
      </c>
      <c r="AQ10" s="164" t="str">
        <f>IF(非住宅2!X55="○",1,IF(非住宅2!X55="◎",2,""))</f>
        <v/>
      </c>
      <c r="AR10" s="164" t="str">
        <f>IF(非住宅2!X56="○",1,IF(非住宅2!X56="◎",2,""))</f>
        <v/>
      </c>
      <c r="AS10" s="164" t="str">
        <f>IF(非住宅2!X57="○",1,IF(非住宅2!X57="◎",2,""))</f>
        <v/>
      </c>
      <c r="AT10" s="164" t="str">
        <f>IF(非住宅2!X58="○",1,IF(非住宅2!X58="◎",2,""))</f>
        <v/>
      </c>
      <c r="AU10" s="164" t="str">
        <f>IF(非住宅2!X59="○",1,IF(非住宅2!X59="◎",2,""))</f>
        <v/>
      </c>
      <c r="AV10" s="164" t="str">
        <f>IF(非住宅2!X60="○",1,IF(非住宅2!X60="◎",2,""))</f>
        <v/>
      </c>
      <c r="AW10" s="164" t="str">
        <f>IF(非住宅2!X61="○",1,IF(非住宅2!X61="◎",2,""))</f>
        <v/>
      </c>
      <c r="AX10" s="164" t="str">
        <f>IF(非住宅2!X64="○",1,IF(非住宅2!X64="◎",2,""))</f>
        <v/>
      </c>
      <c r="AY10" s="164" t="str">
        <f>IF(非住宅2!X65="○",1,IF(非住宅2!X65="◎",2,""))</f>
        <v/>
      </c>
      <c r="AZ10" s="164" t="str">
        <f>IF(非住宅2!X66="○",1,IF(非住宅2!X66="◎",2,""))</f>
        <v/>
      </c>
      <c r="BA10" s="164" t="str">
        <f>IF(非住宅2!X67="○",1,IF(非住宅2!X67="◎",2,""))</f>
        <v/>
      </c>
      <c r="BB10" s="164" t="str">
        <f>IF(非住宅2!X68="○",1,IF(非住宅2!X68="◎",2,""))</f>
        <v/>
      </c>
      <c r="BC10" s="164" t="str">
        <f>IF(非住宅2!X69="○",1,IF(非住宅2!X69="◎",2,""))</f>
        <v/>
      </c>
      <c r="BD10" s="164" t="str">
        <f>IF(非住宅2!X70="○",1,IF(非住宅2!X70="◎",2,""))</f>
        <v/>
      </c>
      <c r="BE10" s="164" t="str">
        <f>IF(非住宅2!X71="○",1,IF(非住宅2!X71="◎",2,""))</f>
        <v/>
      </c>
      <c r="BF10" s="164" t="str">
        <f>IF(非住宅2!X72="○",1,IF(非住宅2!X72="◎",2,""))</f>
        <v/>
      </c>
      <c r="BG10" s="164" t="str">
        <f>IF(非住宅2!X73="○",1,IF(非住宅2!X73="◎",2,""))</f>
        <v/>
      </c>
      <c r="BH10" s="164" t="str">
        <f>IF(非住宅2!X76="○",1,IF(非住宅2!X76="◎",2,""))</f>
        <v/>
      </c>
      <c r="BI10" s="164" t="str">
        <f>IF(非住宅2!X77="○",1,IF(非住宅2!X77="◎",2,""))</f>
        <v/>
      </c>
      <c r="BJ10" s="164" t="str">
        <f>IF(非住宅2!X78="○",1,IF(非住宅2!X78="◎",2,""))</f>
        <v/>
      </c>
      <c r="BK10" s="164" t="str">
        <f>IF(非住宅2!X79="○",1,IF(非住宅2!X79="◎",2,""))</f>
        <v/>
      </c>
      <c r="BL10" s="164" t="str">
        <f>IF(非住宅2!X80="○",1,IF(非住宅2!X80="◎",2,""))</f>
        <v/>
      </c>
      <c r="BM10" s="164" t="str">
        <f>IF(非住宅2!X81="○",1,IF(非住宅2!X81="◎",2,""))</f>
        <v/>
      </c>
      <c r="BN10" s="164" t="str">
        <f>IF(非住宅2!X82="○",1,IF(非住宅2!X82="◎",2,""))</f>
        <v/>
      </c>
      <c r="BO10" s="164" t="str">
        <f>IF(非住宅2!X83="○",1,IF(非住宅2!X83="◎",2,""))</f>
        <v/>
      </c>
      <c r="BP10" s="164" t="str">
        <f>IF(非住宅2!X84="○",1,IF(非住宅2!X84="◎",2,""))</f>
        <v/>
      </c>
      <c r="BQ10" s="164" t="str">
        <f>IF(非住宅2!X85="○",1,IF(非住宅2!X85="◎",2,""))</f>
        <v/>
      </c>
      <c r="BR10" s="164" t="str">
        <f>IF(非住宅2!X86="○",1,IF(非住宅2!X86="◎",2,""))</f>
        <v/>
      </c>
      <c r="BS10" s="164" t="str">
        <f>IF(非住宅2!X87="○",1,IF(非住宅2!X87="◎",2,""))</f>
        <v/>
      </c>
      <c r="BT10" s="164" t="str">
        <f>IF(非住宅2!X88="○",1,IF(非住宅2!X88="◎",2,""))</f>
        <v/>
      </c>
      <c r="BU10" s="164" t="str">
        <f>IF(非住宅2!X89="○",1,IF(非住宅2!X89="◎",2,""))</f>
        <v/>
      </c>
      <c r="BV10" s="164" t="str">
        <f>IF(非住宅2!X90="○",1,IF(非住宅2!X90="◎",2,""))</f>
        <v/>
      </c>
    </row>
    <row r="11" spans="1:75" s="164" customFormat="1" x14ac:dyDescent="0.2">
      <c r="A11" s="163">
        <f t="shared" si="0"/>
        <v>0</v>
      </c>
      <c r="B11" s="164">
        <v>5</v>
      </c>
      <c r="C11" s="165"/>
      <c r="D11" s="165"/>
      <c r="E11" s="165"/>
      <c r="F11" s="165"/>
      <c r="G11" s="165"/>
      <c r="H11" s="165"/>
      <c r="I11" s="165"/>
      <c r="J11" s="165"/>
      <c r="K11" s="165"/>
      <c r="L11" s="165"/>
      <c r="M11" s="164">
        <v>3</v>
      </c>
      <c r="N11" s="164">
        <f>kikan!K11+2</f>
        <v>6</v>
      </c>
      <c r="O11" s="164">
        <v>1</v>
      </c>
      <c r="P11" s="164" t="str">
        <f>IF(非住宅2!Z6&lt;&gt;"",非住宅2!Z6,"")</f>
        <v/>
      </c>
      <c r="Q11" s="164" t="str">
        <f>IF(非住宅2!Z7="選択してください","",MID(非住宅2!Z7,1,2))</f>
        <v/>
      </c>
      <c r="R11" s="164" t="str">
        <f>IF(非住宅2!Z8="選択してください","",MID(非住宅2!Z8,LEN(非住宅2!Z8)-3,3))</f>
        <v/>
      </c>
      <c r="T11" s="164" t="str">
        <f>IF(非住宅2!Z9="","",非住宅2!Z9)</f>
        <v/>
      </c>
      <c r="U11" s="164" t="str">
        <f>IF(非住宅2!Z10="","",非住宅2!Z10)</f>
        <v/>
      </c>
      <c r="V11" s="164" t="str">
        <f>IF(非住宅2!Z11="","",非住宅2!Z11)</f>
        <v/>
      </c>
      <c r="W11" s="199" t="str">
        <f>IF(非住宅2!Z12="","",非住宅2!Z12)</f>
        <v/>
      </c>
      <c r="X11" s="164" t="str">
        <f>IF(非住宅2!Z14="選択してください","",MID(非住宅2!Z14,1,2)*1)</f>
        <v/>
      </c>
      <c r="Y11" s="164" t="str">
        <f>IF(非住宅2!Z17="選択してください","",MID(非住宅2!Z17,1,2)*1)</f>
        <v/>
      </c>
      <c r="Z11" s="164" t="str">
        <f>IF(非住宅2!Z20="選択してください","",MID(非住宅2!Z20,1,2)*1)</f>
        <v/>
      </c>
      <c r="AA11" s="164" t="str">
        <f>IF(非住宅2!Z25="選択してください","",MID(非住宅2!Z25,1,2)*1)</f>
        <v/>
      </c>
      <c r="AB11" s="164" t="str">
        <f>IF(非住宅2!Z27="選択してください","",MID(非住宅2!Z27,1,2)*1)</f>
        <v/>
      </c>
      <c r="AC11" s="175" t="str">
        <f>IF(非住宅2!Z32="選択してください","",MID(非住宅2!Z32,1,2)*1)</f>
        <v/>
      </c>
      <c r="AD11" s="199" t="str">
        <f>IF(非住宅2!Z35="","",非住宅2!Z35)</f>
        <v/>
      </c>
      <c r="AE11" s="164" t="str">
        <f>IF(非住宅2!Z37="選択してください","",MID(非住宅2!Z37,1,2)*1)</f>
        <v/>
      </c>
      <c r="AF11" s="164" t="str">
        <f>IF(非住宅2!Z42="選択してください","",MID(非住宅2!Z42,1,2)*1)</f>
        <v/>
      </c>
      <c r="AG11" s="164" t="str">
        <f>IF(非住宅2!Z45="○",1,IF(非住宅2!Z45="◎",2,""))</f>
        <v/>
      </c>
      <c r="AH11" s="164" t="str">
        <f>IF(非住宅2!Z46="○",1,IF(非住宅2!Z46="◎",2,""))</f>
        <v/>
      </c>
      <c r="AI11" s="164" t="str">
        <f>IF(非住宅2!Z47="○",1,IF(非住宅2!Z47="◎",2,""))</f>
        <v/>
      </c>
      <c r="AJ11" s="164" t="str">
        <f>IF(非住宅2!Z48="○",1,IF(非住宅2!Z48="◎",2,""))</f>
        <v/>
      </c>
      <c r="AK11" s="164" t="str">
        <f>IF(非住宅2!Z49="○",1,IF(非住宅2!Z49="◎",2,""))</f>
        <v/>
      </c>
      <c r="AL11" s="164" t="str">
        <f>IF(非住宅2!Z50="○",1,IF(非住宅2!Z50="◎",2,""))</f>
        <v/>
      </c>
      <c r="AM11" s="164" t="str">
        <f>IF(非住宅2!Z51="○",1,IF(非住宅2!Z51="◎",2,""))</f>
        <v/>
      </c>
      <c r="AN11" s="164" t="str">
        <f>IF(非住宅2!Z52="○",1,IF(非住宅2!Z52="◎",2,""))</f>
        <v/>
      </c>
      <c r="AO11" s="164" t="str">
        <f>IF(非住宅2!Z53="○",1,IF(非住宅2!Z53="◎",2,""))</f>
        <v/>
      </c>
      <c r="AP11" s="164" t="str">
        <f>IF(非住宅2!Z54="○",1,IF(非住宅2!Z54="◎",2,""))</f>
        <v/>
      </c>
      <c r="AQ11" s="164" t="str">
        <f>IF(非住宅2!Z55="○",1,IF(非住宅2!Z55="◎",2,""))</f>
        <v/>
      </c>
      <c r="AR11" s="164" t="str">
        <f>IF(非住宅2!Z56="○",1,IF(非住宅2!Z56="◎",2,""))</f>
        <v/>
      </c>
      <c r="AS11" s="164" t="str">
        <f>IF(非住宅2!Z57="○",1,IF(非住宅2!Z57="◎",2,""))</f>
        <v/>
      </c>
      <c r="AT11" s="164" t="str">
        <f>IF(非住宅2!Z58="○",1,IF(非住宅2!Z58="◎",2,""))</f>
        <v/>
      </c>
      <c r="AU11" s="164" t="str">
        <f>IF(非住宅2!Z59="○",1,IF(非住宅2!Z59="◎",2,""))</f>
        <v/>
      </c>
      <c r="AV11" s="164" t="str">
        <f>IF(非住宅2!Z60="○",1,IF(非住宅2!Z60="◎",2,""))</f>
        <v/>
      </c>
      <c r="AW11" s="164" t="str">
        <f>IF(非住宅2!Z61="○",1,IF(非住宅2!Z61="◎",2,""))</f>
        <v/>
      </c>
      <c r="AX11" s="164" t="str">
        <f>IF(非住宅2!Z64="○",1,IF(非住宅2!Z64="◎",2,""))</f>
        <v/>
      </c>
      <c r="AY11" s="164" t="str">
        <f>IF(非住宅2!Z65="○",1,IF(非住宅2!Z65="◎",2,""))</f>
        <v/>
      </c>
      <c r="AZ11" s="164" t="str">
        <f>IF(非住宅2!Z66="○",1,IF(非住宅2!Z66="◎",2,""))</f>
        <v/>
      </c>
      <c r="BA11" s="164" t="str">
        <f>IF(非住宅2!Z67="○",1,IF(非住宅2!Z67="◎",2,""))</f>
        <v/>
      </c>
      <c r="BB11" s="164" t="str">
        <f>IF(非住宅2!Z68="○",1,IF(非住宅2!Z68="◎",2,""))</f>
        <v/>
      </c>
      <c r="BC11" s="164" t="str">
        <f>IF(非住宅2!Z69="○",1,IF(非住宅2!Z69="◎",2,""))</f>
        <v/>
      </c>
      <c r="BD11" s="164" t="str">
        <f>IF(非住宅2!Z70="○",1,IF(非住宅2!Z70="◎",2,""))</f>
        <v/>
      </c>
      <c r="BE11" s="164" t="str">
        <f>IF(非住宅2!Z71="○",1,IF(非住宅2!Z71="◎",2,""))</f>
        <v/>
      </c>
      <c r="BF11" s="164" t="str">
        <f>IF(非住宅2!Z72="○",1,IF(非住宅2!Z72="◎",2,""))</f>
        <v/>
      </c>
      <c r="BG11" s="164" t="str">
        <f>IF(非住宅2!Z73="○",1,IF(非住宅2!Z73="◎",2,""))</f>
        <v/>
      </c>
      <c r="BH11" s="164" t="str">
        <f>IF(非住宅2!Z76="○",1,IF(非住宅2!Z76="◎",2,""))</f>
        <v/>
      </c>
      <c r="BI11" s="164" t="str">
        <f>IF(非住宅2!Z77="○",1,IF(非住宅2!Z77="◎",2,""))</f>
        <v/>
      </c>
      <c r="BJ11" s="164" t="str">
        <f>IF(非住宅2!Z78="○",1,IF(非住宅2!Z78="◎",2,""))</f>
        <v/>
      </c>
      <c r="BK11" s="164" t="str">
        <f>IF(非住宅2!Z79="○",1,IF(非住宅2!Z79="◎",2,""))</f>
        <v/>
      </c>
      <c r="BL11" s="164" t="str">
        <f>IF(非住宅2!Z80="○",1,IF(非住宅2!Z80="◎",2,""))</f>
        <v/>
      </c>
      <c r="BM11" s="164" t="str">
        <f>IF(非住宅2!Z81="○",1,IF(非住宅2!Z81="◎",2,""))</f>
        <v/>
      </c>
      <c r="BN11" s="164" t="str">
        <f>IF(非住宅2!Z82="○",1,IF(非住宅2!Z82="◎",2,""))</f>
        <v/>
      </c>
      <c r="BO11" s="164" t="str">
        <f>IF(非住宅2!Z83="○",1,IF(非住宅2!Z83="◎",2,""))</f>
        <v/>
      </c>
      <c r="BP11" s="164" t="str">
        <f>IF(非住宅2!Z84="○",1,IF(非住宅2!Z84="◎",2,""))</f>
        <v/>
      </c>
      <c r="BQ11" s="164" t="str">
        <f>IF(非住宅2!Z85="○",1,IF(非住宅2!Z85="◎",2,""))</f>
        <v/>
      </c>
      <c r="BR11" s="164" t="str">
        <f>IF(非住宅2!Z86="○",1,IF(非住宅2!Z86="◎",2,""))</f>
        <v/>
      </c>
      <c r="BS11" s="164" t="str">
        <f>IF(非住宅2!Z87="○",1,IF(非住宅2!Z87="◎",2,""))</f>
        <v/>
      </c>
      <c r="BT11" s="164" t="str">
        <f>IF(非住宅2!Z88="○",1,IF(非住宅2!Z88="◎",2,""))</f>
        <v/>
      </c>
      <c r="BU11" s="164" t="str">
        <f>IF(非住宅2!Z89="○",1,IF(非住宅2!Z89="◎",2,""))</f>
        <v/>
      </c>
      <c r="BV11" s="164" t="str">
        <f>IF(非住宅2!Z90="○",1,IF(非住宅2!Z90="◎",2,""))</f>
        <v/>
      </c>
    </row>
    <row r="12" spans="1:75" s="164" customFormat="1" x14ac:dyDescent="0.2">
      <c r="A12" s="163">
        <f t="shared" si="0"/>
        <v>0</v>
      </c>
      <c r="B12" s="164">
        <v>6</v>
      </c>
      <c r="C12" s="165"/>
      <c r="D12" s="165"/>
      <c r="E12" s="165"/>
      <c r="F12" s="165"/>
      <c r="G12" s="165"/>
      <c r="H12" s="165"/>
      <c r="I12" s="165"/>
      <c r="J12" s="165"/>
      <c r="K12" s="165"/>
      <c r="L12" s="165"/>
      <c r="M12" s="164">
        <v>3</v>
      </c>
      <c r="N12" s="164">
        <f>kikan!K11+2</f>
        <v>6</v>
      </c>
      <c r="O12" s="164">
        <v>2</v>
      </c>
      <c r="P12" s="164" t="str">
        <f>IF(非住宅2!AB6&lt;&gt;"",非住宅2!AB6,"")</f>
        <v/>
      </c>
      <c r="Q12" s="164" t="str">
        <f>IF(非住宅2!AB7="選択してください","",MID(非住宅2!AB7,1,2))</f>
        <v/>
      </c>
      <c r="R12" s="164" t="str">
        <f>IF(非住宅2!AB8="選択してください","",MID(非住宅2!AB8,LEN(非住宅2!AB8)-3,3))</f>
        <v/>
      </c>
      <c r="T12" s="164" t="str">
        <f>IF(非住宅2!AB9="","",非住宅2!AB9)</f>
        <v/>
      </c>
      <c r="U12" s="164" t="str">
        <f>IF(非住宅2!AB10="","",非住宅2!AB10)</f>
        <v/>
      </c>
      <c r="V12" s="164" t="str">
        <f>IF(非住宅2!AB11="","",非住宅2!AB11)</f>
        <v/>
      </c>
      <c r="W12" s="199" t="str">
        <f>IF(非住宅2!AB12="","",非住宅2!AB12)</f>
        <v/>
      </c>
      <c r="X12" s="164" t="str">
        <f>IF(非住宅2!AB14="選択してください","",MID(非住宅2!AB14,1,2)*1)</f>
        <v/>
      </c>
      <c r="Y12" s="164" t="str">
        <f>IF(非住宅2!AB17="選択してください","",MID(非住宅2!AB17,1,2)*1)</f>
        <v/>
      </c>
      <c r="Z12" s="164" t="str">
        <f>IF(非住宅2!AB20="選択してください","",MID(非住宅2!AB20,1,2)*1)</f>
        <v/>
      </c>
      <c r="AA12" s="164" t="str">
        <f>IF(非住宅2!AB25="選択してください","",MID(非住宅2!AB25,1,2)*1)</f>
        <v/>
      </c>
      <c r="AB12" s="164" t="str">
        <f>IF(非住宅2!AB27="選択してください","",MID(非住宅2!AB27,1,2)*1)</f>
        <v/>
      </c>
      <c r="AC12" s="175" t="str">
        <f>IF(非住宅2!AB32="選択してください","",MID(非住宅2!AB32,1,2)*1)</f>
        <v/>
      </c>
      <c r="AD12" s="199" t="str">
        <f>IF(非住宅2!AB35="","",非住宅2!AB35)</f>
        <v/>
      </c>
      <c r="AE12" s="164" t="str">
        <f>IF(非住宅2!AB37="選択してください","",MID(非住宅2!AB37,1,2)*1)</f>
        <v/>
      </c>
      <c r="AF12" s="164" t="str">
        <f>IF(非住宅2!AB42="選択してください","",MID(非住宅2!AB42,1,2)*1)</f>
        <v/>
      </c>
      <c r="AG12" s="164" t="str">
        <f>IF(非住宅2!AB45="○",1,IF(非住宅2!AB45="◎",2,""))</f>
        <v/>
      </c>
      <c r="AH12" s="164" t="str">
        <f>IF(非住宅2!AB46="○",1,IF(非住宅2!AB46="◎",2,""))</f>
        <v/>
      </c>
      <c r="AI12" s="164" t="str">
        <f>IF(非住宅2!AB47="○",1,IF(非住宅2!AB47="◎",2,""))</f>
        <v/>
      </c>
      <c r="AJ12" s="164" t="str">
        <f>IF(非住宅2!AB48="○",1,IF(非住宅2!AB48="◎",2,""))</f>
        <v/>
      </c>
      <c r="AK12" s="164" t="str">
        <f>IF(非住宅2!AB49="○",1,IF(非住宅2!AB49="◎",2,""))</f>
        <v/>
      </c>
      <c r="AL12" s="164" t="str">
        <f>IF(非住宅2!AB50="○",1,IF(非住宅2!AB50="◎",2,""))</f>
        <v/>
      </c>
      <c r="AM12" s="164" t="str">
        <f>IF(非住宅2!AB51="○",1,IF(非住宅2!AB51="◎",2,""))</f>
        <v/>
      </c>
      <c r="AN12" s="164" t="str">
        <f>IF(非住宅2!AB52="○",1,IF(非住宅2!AB52="◎",2,""))</f>
        <v/>
      </c>
      <c r="AO12" s="164" t="str">
        <f>IF(非住宅2!AB53="○",1,IF(非住宅2!AB53="◎",2,""))</f>
        <v/>
      </c>
      <c r="AP12" s="164" t="str">
        <f>IF(非住宅2!AB54="○",1,IF(非住宅2!AB54="◎",2,""))</f>
        <v/>
      </c>
      <c r="AQ12" s="164" t="str">
        <f>IF(非住宅2!AB55="○",1,IF(非住宅2!AB55="◎",2,""))</f>
        <v/>
      </c>
      <c r="AR12" s="164" t="str">
        <f>IF(非住宅2!AB56="○",1,IF(非住宅2!AB56="◎",2,""))</f>
        <v/>
      </c>
      <c r="AS12" s="164" t="str">
        <f>IF(非住宅2!AB57="○",1,IF(非住宅2!AB57="◎",2,""))</f>
        <v/>
      </c>
      <c r="AT12" s="164" t="str">
        <f>IF(非住宅2!AB58="○",1,IF(非住宅2!AB58="◎",2,""))</f>
        <v/>
      </c>
      <c r="AU12" s="164" t="str">
        <f>IF(非住宅2!AB59="○",1,IF(非住宅2!AB59="◎",2,""))</f>
        <v/>
      </c>
      <c r="AV12" s="164" t="str">
        <f>IF(非住宅2!AB60="○",1,IF(非住宅2!AB60="◎",2,""))</f>
        <v/>
      </c>
      <c r="AW12" s="164" t="str">
        <f>IF(非住宅2!AB61="○",1,IF(非住宅2!AB61="◎",2,""))</f>
        <v/>
      </c>
      <c r="AX12" s="164" t="str">
        <f>IF(非住宅2!AB64="○",1,IF(非住宅2!AB64="◎",2,""))</f>
        <v/>
      </c>
      <c r="AY12" s="164" t="str">
        <f>IF(非住宅2!AB65="○",1,IF(非住宅2!AB65="◎",2,""))</f>
        <v/>
      </c>
      <c r="AZ12" s="164" t="str">
        <f>IF(非住宅2!AB66="○",1,IF(非住宅2!AB66="◎",2,""))</f>
        <v/>
      </c>
      <c r="BA12" s="164" t="str">
        <f>IF(非住宅2!AB67="○",1,IF(非住宅2!AB67="◎",2,""))</f>
        <v/>
      </c>
      <c r="BB12" s="164" t="str">
        <f>IF(非住宅2!AB68="○",1,IF(非住宅2!AB68="◎",2,""))</f>
        <v/>
      </c>
      <c r="BC12" s="164" t="str">
        <f>IF(非住宅2!AB69="○",1,IF(非住宅2!AB69="◎",2,""))</f>
        <v/>
      </c>
      <c r="BD12" s="164" t="str">
        <f>IF(非住宅2!AB70="○",1,IF(非住宅2!AB70="◎",2,""))</f>
        <v/>
      </c>
      <c r="BE12" s="164" t="str">
        <f>IF(非住宅2!AB71="○",1,IF(非住宅2!AB71="◎",2,""))</f>
        <v/>
      </c>
      <c r="BF12" s="164" t="str">
        <f>IF(非住宅2!AB72="○",1,IF(非住宅2!AB72="◎",2,""))</f>
        <v/>
      </c>
      <c r="BG12" s="164" t="str">
        <f>IF(非住宅2!AB73="○",1,IF(非住宅2!AB73="◎",2,""))</f>
        <v/>
      </c>
      <c r="BH12" s="164" t="str">
        <f>IF(非住宅2!AB76="○",1,IF(非住宅2!AB76="◎",2,""))</f>
        <v/>
      </c>
      <c r="BI12" s="164" t="str">
        <f>IF(非住宅2!AB77="○",1,IF(非住宅2!AB77="◎",2,""))</f>
        <v/>
      </c>
      <c r="BJ12" s="164" t="str">
        <f>IF(非住宅2!AB78="○",1,IF(非住宅2!AB78="◎",2,""))</f>
        <v/>
      </c>
      <c r="BK12" s="164" t="str">
        <f>IF(非住宅2!AB79="○",1,IF(非住宅2!AB79="◎",2,""))</f>
        <v/>
      </c>
      <c r="BL12" s="164" t="str">
        <f>IF(非住宅2!AB80="○",1,IF(非住宅2!AB80="◎",2,""))</f>
        <v/>
      </c>
      <c r="BM12" s="164" t="str">
        <f>IF(非住宅2!AB81="○",1,IF(非住宅2!AB81="◎",2,""))</f>
        <v/>
      </c>
      <c r="BN12" s="164" t="str">
        <f>IF(非住宅2!AB82="○",1,IF(非住宅2!AB82="◎",2,""))</f>
        <v/>
      </c>
      <c r="BO12" s="164" t="str">
        <f>IF(非住宅2!AB83="○",1,IF(非住宅2!AB83="◎",2,""))</f>
        <v/>
      </c>
      <c r="BP12" s="164" t="str">
        <f>IF(非住宅2!AB84="○",1,IF(非住宅2!AB84="◎",2,""))</f>
        <v/>
      </c>
      <c r="BQ12" s="164" t="str">
        <f>IF(非住宅2!AB85="○",1,IF(非住宅2!AB85="◎",2,""))</f>
        <v/>
      </c>
      <c r="BR12" s="164" t="str">
        <f>IF(非住宅2!AB86="○",1,IF(非住宅2!AB86="◎",2,""))</f>
        <v/>
      </c>
      <c r="BS12" s="164" t="str">
        <f>IF(非住宅2!AB87="○",1,IF(非住宅2!AB87="◎",2,""))</f>
        <v/>
      </c>
      <c r="BT12" s="164" t="str">
        <f>IF(非住宅2!AB88="○",1,IF(非住宅2!AB88="◎",2,""))</f>
        <v/>
      </c>
      <c r="BU12" s="164" t="str">
        <f>IF(非住宅2!AB89="○",1,IF(非住宅2!AB89="◎",2,""))</f>
        <v/>
      </c>
      <c r="BV12" s="164" t="str">
        <f>IF(非住宅2!AB90="○",1,IF(非住宅2!AB90="◎",2,""))</f>
        <v/>
      </c>
    </row>
    <row r="13" spans="1:75" s="181" customFormat="1" x14ac:dyDescent="0.2">
      <c r="A13" s="180">
        <f t="shared" si="0"/>
        <v>0</v>
      </c>
      <c r="B13" s="181">
        <v>7</v>
      </c>
      <c r="C13" s="165"/>
      <c r="D13" s="165"/>
      <c r="E13" s="165"/>
      <c r="F13" s="165"/>
      <c r="G13" s="165"/>
      <c r="H13" s="165"/>
      <c r="I13" s="165"/>
      <c r="J13" s="165"/>
      <c r="K13" s="165"/>
      <c r="L13" s="165"/>
      <c r="M13" s="181">
        <v>4</v>
      </c>
      <c r="N13" s="181">
        <f>非住宅3!R6</f>
        <v>0</v>
      </c>
      <c r="O13" s="181">
        <v>1</v>
      </c>
      <c r="P13" s="182" t="str">
        <f>IF(非住宅3!R7&lt;&gt;"",非住宅3!R7,"")</f>
        <v/>
      </c>
      <c r="Q13" s="182" t="str">
        <f>IF(非住宅3!R8="選択してください","",MID(非住宅3!R8,1,2))</f>
        <v/>
      </c>
      <c r="R13" s="182" t="str">
        <f>IF(非住宅3!R9="選択してください","",MID(非住宅3!R9,LEN(非住宅3!R9)-3,3))</f>
        <v/>
      </c>
      <c r="S13" s="182"/>
      <c r="T13" s="182" t="str">
        <f>IF(非住宅3!R10="","",非住宅3!R10)</f>
        <v/>
      </c>
      <c r="U13" s="182" t="str">
        <f>IF(非住宅3!R11="","",非住宅3!R11)</f>
        <v/>
      </c>
      <c r="V13" s="182" t="str">
        <f>IF(非住宅3!R12="","",非住宅3!R12)</f>
        <v/>
      </c>
      <c r="W13" s="200" t="str">
        <f>IF(非住宅3!R13="","",非住宅3!R13)</f>
        <v/>
      </c>
      <c r="X13" s="182" t="str">
        <f>IF(非住宅3!R15="選択してください","",MID(非住宅3!R15,1,2)*1)</f>
        <v/>
      </c>
      <c r="Y13" s="182" t="str">
        <f>IF(非住宅3!R18="選択してください","",MID(非住宅3!R18,1,2)*1)</f>
        <v/>
      </c>
      <c r="Z13" s="182" t="str">
        <f>IF(非住宅3!R21="選択してください","",MID(非住宅3!R21,1,2)*1)</f>
        <v/>
      </c>
      <c r="AA13" s="182" t="str">
        <f>IF(非住宅3!R26="選択してください","",MID(非住宅3!R26,1,2)*1)</f>
        <v/>
      </c>
      <c r="AB13" s="182" t="str">
        <f>IF(非住宅3!R28="選択してください","",MID(非住宅3!R28,1,2)*1)</f>
        <v/>
      </c>
      <c r="AC13" s="183" t="str">
        <f>IF(非住宅3!R33="選択してください","",MID(非住宅3!R33,1,2)*1)</f>
        <v/>
      </c>
      <c r="AD13" s="200" t="str">
        <f>IF(非住宅3!R36="","",非住宅3!R36)</f>
        <v/>
      </c>
      <c r="AE13" s="182" t="str">
        <f>IF(非住宅3!R38="選択してください","",MID(非住宅3!R38,1,2)*1)</f>
        <v/>
      </c>
      <c r="AF13" s="182" t="str">
        <f>IF(非住宅3!R43="選択してください","",MID(非住宅3!R43,1,2)*1)</f>
        <v/>
      </c>
      <c r="AG13" s="182" t="str">
        <f>IF(非住宅3!R46="○",1,IF(非住宅3!R46="◎",2,""))</f>
        <v/>
      </c>
      <c r="AH13" s="182" t="str">
        <f>IF(非住宅3!R47="○",1,IF(非住宅3!R47="◎",2,""))</f>
        <v/>
      </c>
      <c r="AI13" s="182" t="str">
        <f>IF(非住宅3!R48="○",1,IF(非住宅3!R48="◎",2,""))</f>
        <v/>
      </c>
      <c r="AJ13" s="182" t="str">
        <f>IF(非住宅3!R49="○",1,IF(非住宅3!R49="◎",2,""))</f>
        <v/>
      </c>
      <c r="AK13" s="182" t="str">
        <f>IF(非住宅3!R50="○",1,IF(非住宅3!R50="◎",2,""))</f>
        <v/>
      </c>
      <c r="AL13" s="182" t="str">
        <f>IF(非住宅3!R51="○",1,IF(非住宅3!R51="◎",2,""))</f>
        <v/>
      </c>
      <c r="AM13" s="182" t="str">
        <f>IF(非住宅3!R52="○",1,IF(非住宅3!R52="◎",2,""))</f>
        <v/>
      </c>
      <c r="AN13" s="182" t="str">
        <f>IF(非住宅3!R53="○",1,IF(非住宅3!R53="◎",2,""))</f>
        <v/>
      </c>
      <c r="AO13" s="182" t="str">
        <f>IF(非住宅3!R54="○",1,IF(非住宅3!R54="◎",2,""))</f>
        <v/>
      </c>
      <c r="AP13" s="182" t="str">
        <f>IF(非住宅3!R55="○",1,IF(非住宅3!R55="◎",2,""))</f>
        <v/>
      </c>
      <c r="AQ13" s="182" t="str">
        <f>IF(非住宅3!R56="○",1,IF(非住宅3!R56="◎",2,""))</f>
        <v/>
      </c>
      <c r="AR13" s="182" t="str">
        <f>IF(非住宅3!R57="○",1,IF(非住宅3!R57="◎",2,""))</f>
        <v/>
      </c>
      <c r="AS13" s="182" t="str">
        <f>IF(非住宅3!R58="○",1,IF(非住宅3!R58="◎",2,""))</f>
        <v/>
      </c>
      <c r="AT13" s="182" t="str">
        <f>IF(非住宅3!R59="○",1,IF(非住宅3!R59="◎",2,""))</f>
        <v/>
      </c>
      <c r="AU13" s="182" t="str">
        <f>IF(非住宅3!R60="○",1,IF(非住宅3!R60="◎",2,""))</f>
        <v/>
      </c>
      <c r="AV13" s="182" t="str">
        <f>IF(非住宅3!R61="○",1,IF(非住宅3!R61="◎",2,""))</f>
        <v/>
      </c>
      <c r="AW13" s="182" t="str">
        <f>IF(非住宅3!R62="○",1,IF(非住宅3!R62="◎",2,""))</f>
        <v/>
      </c>
      <c r="AX13" s="182" t="str">
        <f>IF(非住宅3!R65="○",1,IF(非住宅3!R65="◎",2,""))</f>
        <v/>
      </c>
      <c r="AY13" s="182" t="str">
        <f>IF(非住宅3!R66="○",1,IF(非住宅3!R66="◎",2,""))</f>
        <v/>
      </c>
      <c r="AZ13" s="182" t="str">
        <f>IF(非住宅3!R67="○",1,IF(非住宅3!R67="◎",2,""))</f>
        <v/>
      </c>
      <c r="BA13" s="182" t="str">
        <f>IF(非住宅3!R68="○",1,IF(非住宅3!R68="◎",2,""))</f>
        <v/>
      </c>
      <c r="BB13" s="182" t="str">
        <f>IF(非住宅3!R69="○",1,IF(非住宅3!R69="◎",2,""))</f>
        <v/>
      </c>
      <c r="BC13" s="182" t="str">
        <f>IF(非住宅3!R70="○",1,IF(非住宅3!R70="◎",2,""))</f>
        <v/>
      </c>
      <c r="BD13" s="182" t="str">
        <f>IF(非住宅3!R71="○",1,IF(非住宅3!R71="◎",2,""))</f>
        <v/>
      </c>
      <c r="BE13" s="182" t="str">
        <f>IF(非住宅3!R72="○",1,IF(非住宅3!R72="◎",2,""))</f>
        <v/>
      </c>
      <c r="BF13" s="182" t="str">
        <f>IF(非住宅3!R73="○",1,IF(非住宅3!R73="◎",2,""))</f>
        <v/>
      </c>
      <c r="BG13" s="182" t="str">
        <f>IF(非住宅3!R74="○",1,IF(非住宅3!R74="◎",2,""))</f>
        <v/>
      </c>
      <c r="BH13" s="182" t="str">
        <f>IF(非住宅3!R77="○",1,IF(非住宅3!R77="◎",2,""))</f>
        <v/>
      </c>
      <c r="BI13" s="182" t="str">
        <f>IF(非住宅3!R78="○",1,IF(非住宅3!R78="◎",2,""))</f>
        <v/>
      </c>
      <c r="BJ13" s="182" t="str">
        <f>IF(非住宅3!R79="○",1,IF(非住宅3!R79="◎",2,""))</f>
        <v/>
      </c>
      <c r="BK13" s="182" t="str">
        <f>IF(非住宅3!R80="○",1,IF(非住宅3!R80="◎",2,""))</f>
        <v/>
      </c>
      <c r="BL13" s="182" t="str">
        <f>IF(非住宅3!R81="○",1,IF(非住宅3!R81="◎",2,""))</f>
        <v/>
      </c>
      <c r="BM13" s="182" t="str">
        <f>IF(非住宅3!R82="○",1,IF(非住宅3!R82="◎",2,""))</f>
        <v/>
      </c>
      <c r="BN13" s="182" t="str">
        <f>IF(非住宅3!R83="○",1,IF(非住宅3!R83="◎",2,""))</f>
        <v/>
      </c>
      <c r="BO13" s="182" t="str">
        <f>IF(非住宅3!R84="○",1,IF(非住宅3!R84="◎",2,""))</f>
        <v/>
      </c>
      <c r="BP13" s="182" t="str">
        <f>IF(非住宅3!R85="○",1,IF(非住宅3!R85="◎",2,""))</f>
        <v/>
      </c>
      <c r="BQ13" s="182" t="str">
        <f>IF(非住宅3!R86="○",1,IF(非住宅3!R86="◎",2,""))</f>
        <v/>
      </c>
      <c r="BR13" s="182" t="str">
        <f>IF(非住宅3!R87="○",1,IF(非住宅3!R87="◎",2,""))</f>
        <v/>
      </c>
      <c r="BS13" s="182" t="str">
        <f>IF(非住宅3!R88="○",1,IF(非住宅3!R88="◎",2,""))</f>
        <v/>
      </c>
      <c r="BT13" s="182" t="str">
        <f>IF(非住宅3!R89="○",1,IF(非住宅3!R89="◎",2,""))</f>
        <v/>
      </c>
      <c r="BU13" s="182" t="str">
        <f>IF(非住宅3!R90="○",1,IF(非住宅3!R90="◎",2,""))</f>
        <v/>
      </c>
      <c r="BV13" s="182" t="str">
        <f>IF(非住宅3!R91="○",1,IF(非住宅3!R91="◎",2,""))</f>
        <v/>
      </c>
    </row>
    <row r="14" spans="1:75" s="164" customFormat="1" x14ac:dyDescent="0.2">
      <c r="A14" s="163">
        <f t="shared" si="0"/>
        <v>0</v>
      </c>
      <c r="B14" s="164">
        <v>8</v>
      </c>
      <c r="C14" s="165"/>
      <c r="D14" s="165"/>
      <c r="E14" s="165"/>
      <c r="F14" s="165"/>
      <c r="G14" s="165"/>
      <c r="H14" s="165"/>
      <c r="I14" s="165"/>
      <c r="J14" s="165"/>
      <c r="K14" s="165"/>
      <c r="L14" s="165"/>
      <c r="M14" s="164">
        <v>4</v>
      </c>
      <c r="N14" s="164">
        <f>非住宅3!T6</f>
        <v>0</v>
      </c>
      <c r="O14" s="164">
        <v>2</v>
      </c>
      <c r="P14" s="176" t="str">
        <f>IF(非住宅3!T7&lt;&gt;"",非住宅3!T7,"")</f>
        <v/>
      </c>
      <c r="Q14" s="176" t="str">
        <f>IF(非住宅3!T8="選択してください","",MID(非住宅3!T8,1,2))</f>
        <v/>
      </c>
      <c r="R14" s="176" t="str">
        <f>IF(非住宅3!T9="選択してください","",MID(非住宅3!T9,LEN(非住宅3!T9)-3,3))</f>
        <v/>
      </c>
      <c r="S14" s="176"/>
      <c r="T14" s="176" t="str">
        <f>IF(非住宅3!T10="","",非住宅3!T10)</f>
        <v/>
      </c>
      <c r="U14" s="176" t="str">
        <f>IF(非住宅3!T11="","",非住宅3!T11)</f>
        <v/>
      </c>
      <c r="V14" s="176" t="str">
        <f>IF(非住宅3!T12="","",非住宅3!T12)</f>
        <v/>
      </c>
      <c r="W14" s="201" t="str">
        <f>IF(非住宅3!T13="","",非住宅3!T13)</f>
        <v/>
      </c>
      <c r="X14" s="176" t="str">
        <f>IF(非住宅3!T15="選択してください","",MID(非住宅3!T15,1,2)*1)</f>
        <v/>
      </c>
      <c r="Y14" s="176" t="str">
        <f>IF(非住宅3!T18="選択してください","",MID(非住宅3!T18,1,2)*1)</f>
        <v/>
      </c>
      <c r="Z14" s="176" t="str">
        <f>IF(非住宅3!T21="選択してください","",MID(非住宅3!T21,1,2)*1)</f>
        <v/>
      </c>
      <c r="AA14" s="176" t="str">
        <f>IF(非住宅3!T26="選択してください","",MID(非住宅3!T26,1,2)*1)</f>
        <v/>
      </c>
      <c r="AB14" s="176" t="str">
        <f>IF(非住宅3!T28="選択してください","",MID(非住宅3!T28,1,2)*1)</f>
        <v/>
      </c>
      <c r="AC14" s="178" t="str">
        <f>IF(非住宅3!T33="選択してください","",MID(非住宅3!T33,1,2)*1)</f>
        <v/>
      </c>
      <c r="AD14" s="201" t="str">
        <f>IF(非住宅3!T36="","",非住宅3!T36)</f>
        <v/>
      </c>
      <c r="AE14" s="176" t="str">
        <f>IF(非住宅3!T38="選択してください","",MID(非住宅3!T38,1,2)*1)</f>
        <v/>
      </c>
      <c r="AF14" s="176" t="str">
        <f>IF(非住宅3!T43="選択してください","",MID(非住宅3!T43,1,2)*1)</f>
        <v/>
      </c>
      <c r="AG14" s="176" t="str">
        <f>IF(非住宅3!T46="○",1,IF(非住宅3!T46="◎",2,""))</f>
        <v/>
      </c>
      <c r="AH14" s="176" t="str">
        <f>IF(非住宅3!T47="○",1,IF(非住宅3!T47="◎",2,""))</f>
        <v/>
      </c>
      <c r="AI14" s="176" t="str">
        <f>IF(非住宅3!T48="○",1,IF(非住宅3!T48="◎",2,""))</f>
        <v/>
      </c>
      <c r="AJ14" s="176" t="str">
        <f>IF(非住宅3!T49="○",1,IF(非住宅3!T49="◎",2,""))</f>
        <v/>
      </c>
      <c r="AK14" s="176" t="str">
        <f>IF(非住宅3!T50="○",1,IF(非住宅3!T50="◎",2,""))</f>
        <v/>
      </c>
      <c r="AL14" s="176" t="str">
        <f>IF(非住宅3!T51="○",1,IF(非住宅3!T51="◎",2,""))</f>
        <v/>
      </c>
      <c r="AM14" s="176" t="str">
        <f>IF(非住宅3!T52="○",1,IF(非住宅3!T52="◎",2,""))</f>
        <v/>
      </c>
      <c r="AN14" s="176" t="str">
        <f>IF(非住宅3!T53="○",1,IF(非住宅3!T53="◎",2,""))</f>
        <v/>
      </c>
      <c r="AO14" s="176" t="str">
        <f>IF(非住宅3!T54="○",1,IF(非住宅3!T54="◎",2,""))</f>
        <v/>
      </c>
      <c r="AP14" s="176" t="str">
        <f>IF(非住宅3!T55="○",1,IF(非住宅3!T55="◎",2,""))</f>
        <v/>
      </c>
      <c r="AQ14" s="176" t="str">
        <f>IF(非住宅3!T56="○",1,IF(非住宅3!T56="◎",2,""))</f>
        <v/>
      </c>
      <c r="AR14" s="176" t="str">
        <f>IF(非住宅3!T57="○",1,IF(非住宅3!T57="◎",2,""))</f>
        <v/>
      </c>
      <c r="AS14" s="176" t="str">
        <f>IF(非住宅3!T58="○",1,IF(非住宅3!T58="◎",2,""))</f>
        <v/>
      </c>
      <c r="AT14" s="176" t="str">
        <f>IF(非住宅3!T59="○",1,IF(非住宅3!T59="◎",2,""))</f>
        <v/>
      </c>
      <c r="AU14" s="176" t="str">
        <f>IF(非住宅3!T60="○",1,IF(非住宅3!T60="◎",2,""))</f>
        <v/>
      </c>
      <c r="AV14" s="176" t="str">
        <f>IF(非住宅3!T61="○",1,IF(非住宅3!T61="◎",2,""))</f>
        <v/>
      </c>
      <c r="AW14" s="176" t="str">
        <f>IF(非住宅3!T62="○",1,IF(非住宅3!T62="◎",2,""))</f>
        <v/>
      </c>
      <c r="AX14" s="176" t="str">
        <f>IF(非住宅3!T65="○",1,IF(非住宅3!T65="◎",2,""))</f>
        <v/>
      </c>
      <c r="AY14" s="176" t="str">
        <f>IF(非住宅3!T66="○",1,IF(非住宅3!T66="◎",2,""))</f>
        <v/>
      </c>
      <c r="AZ14" s="176" t="str">
        <f>IF(非住宅3!T67="○",1,IF(非住宅3!T67="◎",2,""))</f>
        <v/>
      </c>
      <c r="BA14" s="176" t="str">
        <f>IF(非住宅3!T68="○",1,IF(非住宅3!T68="◎",2,""))</f>
        <v/>
      </c>
      <c r="BB14" s="176" t="str">
        <f>IF(非住宅3!T69="○",1,IF(非住宅3!T69="◎",2,""))</f>
        <v/>
      </c>
      <c r="BC14" s="176" t="str">
        <f>IF(非住宅3!T70="○",1,IF(非住宅3!T70="◎",2,""))</f>
        <v/>
      </c>
      <c r="BD14" s="176" t="str">
        <f>IF(非住宅3!T71="○",1,IF(非住宅3!T71="◎",2,""))</f>
        <v/>
      </c>
      <c r="BE14" s="176" t="str">
        <f>IF(非住宅3!T72="○",1,IF(非住宅3!T72="◎",2,""))</f>
        <v/>
      </c>
      <c r="BF14" s="176" t="str">
        <f>IF(非住宅3!T73="○",1,IF(非住宅3!T73="◎",2,""))</f>
        <v/>
      </c>
      <c r="BG14" s="176" t="str">
        <f>IF(非住宅3!T74="○",1,IF(非住宅3!T74="◎",2,""))</f>
        <v/>
      </c>
      <c r="BH14" s="176" t="str">
        <f>IF(非住宅3!T77="○",1,IF(非住宅3!T77="◎",2,""))</f>
        <v/>
      </c>
      <c r="BI14" s="176" t="str">
        <f>IF(非住宅3!T78="○",1,IF(非住宅3!T78="◎",2,""))</f>
        <v/>
      </c>
      <c r="BJ14" s="176" t="str">
        <f>IF(非住宅3!T79="○",1,IF(非住宅3!T79="◎",2,""))</f>
        <v/>
      </c>
      <c r="BK14" s="176" t="str">
        <f>IF(非住宅3!T80="○",1,IF(非住宅3!T80="◎",2,""))</f>
        <v/>
      </c>
      <c r="BL14" s="176" t="str">
        <f>IF(非住宅3!T81="○",1,IF(非住宅3!T81="◎",2,""))</f>
        <v/>
      </c>
      <c r="BM14" s="176" t="str">
        <f>IF(非住宅3!T82="○",1,IF(非住宅3!T82="◎",2,""))</f>
        <v/>
      </c>
      <c r="BN14" s="176" t="str">
        <f>IF(非住宅3!T83="○",1,IF(非住宅3!T83="◎",2,""))</f>
        <v/>
      </c>
      <c r="BO14" s="176" t="str">
        <f>IF(非住宅3!T84="○",1,IF(非住宅3!T84="◎",2,""))</f>
        <v/>
      </c>
      <c r="BP14" s="176" t="str">
        <f>IF(非住宅3!T85="○",1,IF(非住宅3!T85="◎",2,""))</f>
        <v/>
      </c>
      <c r="BQ14" s="176" t="str">
        <f>IF(非住宅3!T86="○",1,IF(非住宅3!T86="◎",2,""))</f>
        <v/>
      </c>
      <c r="BR14" s="176" t="str">
        <f>IF(非住宅3!T87="○",1,IF(非住宅3!T87="◎",2,""))</f>
        <v/>
      </c>
      <c r="BS14" s="176" t="str">
        <f>IF(非住宅3!T88="○",1,IF(非住宅3!T88="◎",2,""))</f>
        <v/>
      </c>
      <c r="BT14" s="176" t="str">
        <f>IF(非住宅3!T89="○",1,IF(非住宅3!T89="◎",2,""))</f>
        <v/>
      </c>
      <c r="BU14" s="176" t="str">
        <f>IF(非住宅3!T90="○",1,IF(非住宅3!T90="◎",2,""))</f>
        <v/>
      </c>
      <c r="BV14" s="176" t="str">
        <f>IF(非住宅3!T91="○",1,IF(非住宅3!T91="◎",2,""))</f>
        <v/>
      </c>
    </row>
    <row r="15" spans="1:75" s="164" customFormat="1" x14ac:dyDescent="0.2">
      <c r="A15" s="163">
        <f t="shared" si="0"/>
        <v>0</v>
      </c>
      <c r="B15" s="164">
        <v>9</v>
      </c>
      <c r="C15" s="165"/>
      <c r="D15" s="165"/>
      <c r="E15" s="165"/>
      <c r="F15" s="165"/>
      <c r="G15" s="165"/>
      <c r="H15" s="165"/>
      <c r="I15" s="165"/>
      <c r="J15" s="165"/>
      <c r="K15" s="165"/>
      <c r="L15" s="165"/>
      <c r="M15" s="164">
        <v>4</v>
      </c>
      <c r="N15" s="164">
        <f>非住宅3!V6</f>
        <v>0</v>
      </c>
      <c r="O15" s="164">
        <v>3</v>
      </c>
      <c r="P15" s="176" t="str">
        <f>IF(非住宅3!V7&lt;&gt;"",非住宅3!V7,"")</f>
        <v/>
      </c>
      <c r="Q15" s="176" t="str">
        <f>IF(非住宅3!V8="選択してください","",MID(非住宅3!V8,1,2))</f>
        <v/>
      </c>
      <c r="R15" s="176" t="str">
        <f>IF(非住宅3!V9="選択してください","",MID(非住宅3!V9,LEN(非住宅3!V9)-3,3))</f>
        <v/>
      </c>
      <c r="S15" s="176"/>
      <c r="T15" s="176" t="str">
        <f>IF(非住宅3!V10="","",非住宅3!V10)</f>
        <v/>
      </c>
      <c r="U15" s="176" t="str">
        <f>IF(非住宅3!V11="","",非住宅3!V11)</f>
        <v/>
      </c>
      <c r="V15" s="176" t="str">
        <f>IF(非住宅3!V12="","",非住宅3!V12)</f>
        <v/>
      </c>
      <c r="W15" s="201" t="str">
        <f>IF(非住宅3!V13="","",非住宅3!V13)</f>
        <v/>
      </c>
      <c r="X15" s="176" t="str">
        <f>IF(非住宅3!V15="選択してください","",MID(非住宅3!V15,1,2)*1)</f>
        <v/>
      </c>
      <c r="Y15" s="176" t="str">
        <f>IF(非住宅3!V18="選択してください","",MID(非住宅3!V18,1,2)*1)</f>
        <v/>
      </c>
      <c r="Z15" s="176" t="str">
        <f>IF(非住宅3!V21="選択してください","",MID(非住宅3!V21,1,2)*1)</f>
        <v/>
      </c>
      <c r="AA15" s="176" t="str">
        <f>IF(非住宅3!V26="選択してください","",MID(非住宅3!V26,1,2)*1)</f>
        <v/>
      </c>
      <c r="AB15" s="176" t="str">
        <f>IF(非住宅3!V28="選択してください","",MID(非住宅3!V28,1,2)*1)</f>
        <v/>
      </c>
      <c r="AC15" s="178" t="str">
        <f>IF(非住宅3!V33="選択してください","",MID(非住宅3!V33,1,2)*1)</f>
        <v/>
      </c>
      <c r="AD15" s="201" t="str">
        <f>IF(非住宅3!V36="","",非住宅3!V36)</f>
        <v/>
      </c>
      <c r="AE15" s="176" t="str">
        <f>IF(非住宅3!V38="選択してください","",MID(非住宅3!V38,1,2)*1)</f>
        <v/>
      </c>
      <c r="AF15" s="176" t="str">
        <f>IF(非住宅3!V43="選択してください","",MID(非住宅3!V43,1,2)*1)</f>
        <v/>
      </c>
      <c r="AG15" s="176" t="str">
        <f>IF(非住宅3!V46="○",1,IF(非住宅3!V46="◎",2,""))</f>
        <v/>
      </c>
      <c r="AH15" s="176" t="str">
        <f>IF(非住宅3!V47="○",1,IF(非住宅3!V47="◎",2,""))</f>
        <v/>
      </c>
      <c r="AI15" s="176" t="str">
        <f>IF(非住宅3!V48="○",1,IF(非住宅3!V48="◎",2,""))</f>
        <v/>
      </c>
      <c r="AJ15" s="176" t="str">
        <f>IF(非住宅3!V49="○",1,IF(非住宅3!V49="◎",2,""))</f>
        <v/>
      </c>
      <c r="AK15" s="176" t="str">
        <f>IF(非住宅3!V50="○",1,IF(非住宅3!V50="◎",2,""))</f>
        <v/>
      </c>
      <c r="AL15" s="176" t="str">
        <f>IF(非住宅3!V51="○",1,IF(非住宅3!V51="◎",2,""))</f>
        <v/>
      </c>
      <c r="AM15" s="176" t="str">
        <f>IF(非住宅3!V52="○",1,IF(非住宅3!V52="◎",2,""))</f>
        <v/>
      </c>
      <c r="AN15" s="176" t="str">
        <f>IF(非住宅3!V53="○",1,IF(非住宅3!V53="◎",2,""))</f>
        <v/>
      </c>
      <c r="AO15" s="176" t="str">
        <f>IF(非住宅3!V54="○",1,IF(非住宅3!V54="◎",2,""))</f>
        <v/>
      </c>
      <c r="AP15" s="176" t="str">
        <f>IF(非住宅3!V55="○",1,IF(非住宅3!V55="◎",2,""))</f>
        <v/>
      </c>
      <c r="AQ15" s="176" t="str">
        <f>IF(非住宅3!V56="○",1,IF(非住宅3!V56="◎",2,""))</f>
        <v/>
      </c>
      <c r="AR15" s="176" t="str">
        <f>IF(非住宅3!V57="○",1,IF(非住宅3!V57="◎",2,""))</f>
        <v/>
      </c>
      <c r="AS15" s="176" t="str">
        <f>IF(非住宅3!V58="○",1,IF(非住宅3!V58="◎",2,""))</f>
        <v/>
      </c>
      <c r="AT15" s="176" t="str">
        <f>IF(非住宅3!V59="○",1,IF(非住宅3!V59="◎",2,""))</f>
        <v/>
      </c>
      <c r="AU15" s="176" t="str">
        <f>IF(非住宅3!V60="○",1,IF(非住宅3!V60="◎",2,""))</f>
        <v/>
      </c>
      <c r="AV15" s="176" t="str">
        <f>IF(非住宅3!V61="○",1,IF(非住宅3!V61="◎",2,""))</f>
        <v/>
      </c>
      <c r="AW15" s="176" t="str">
        <f>IF(非住宅3!V62="○",1,IF(非住宅3!V62="◎",2,""))</f>
        <v/>
      </c>
      <c r="AX15" s="176" t="str">
        <f>IF(非住宅3!V65="○",1,IF(非住宅3!V65="◎",2,""))</f>
        <v/>
      </c>
      <c r="AY15" s="176" t="str">
        <f>IF(非住宅3!V66="○",1,IF(非住宅3!V66="◎",2,""))</f>
        <v/>
      </c>
      <c r="AZ15" s="176" t="str">
        <f>IF(非住宅3!V67="○",1,IF(非住宅3!V67="◎",2,""))</f>
        <v/>
      </c>
      <c r="BA15" s="176" t="str">
        <f>IF(非住宅3!V68="○",1,IF(非住宅3!V68="◎",2,""))</f>
        <v/>
      </c>
      <c r="BB15" s="176" t="str">
        <f>IF(非住宅3!V69="○",1,IF(非住宅3!V69="◎",2,""))</f>
        <v/>
      </c>
      <c r="BC15" s="176" t="str">
        <f>IF(非住宅3!V70="○",1,IF(非住宅3!V70="◎",2,""))</f>
        <v/>
      </c>
      <c r="BD15" s="176" t="str">
        <f>IF(非住宅3!V71="○",1,IF(非住宅3!V71="◎",2,""))</f>
        <v/>
      </c>
      <c r="BE15" s="176" t="str">
        <f>IF(非住宅3!V72="○",1,IF(非住宅3!V72="◎",2,""))</f>
        <v/>
      </c>
      <c r="BF15" s="176" t="str">
        <f>IF(非住宅3!V73="○",1,IF(非住宅3!V73="◎",2,""))</f>
        <v/>
      </c>
      <c r="BG15" s="176" t="str">
        <f>IF(非住宅3!V74="○",1,IF(非住宅3!V74="◎",2,""))</f>
        <v/>
      </c>
      <c r="BH15" s="176" t="str">
        <f>IF(非住宅3!V77="○",1,IF(非住宅3!V77="◎",2,""))</f>
        <v/>
      </c>
      <c r="BI15" s="176" t="str">
        <f>IF(非住宅3!V78="○",1,IF(非住宅3!V78="◎",2,""))</f>
        <v/>
      </c>
      <c r="BJ15" s="176" t="str">
        <f>IF(非住宅3!V79="○",1,IF(非住宅3!V79="◎",2,""))</f>
        <v/>
      </c>
      <c r="BK15" s="176" t="str">
        <f>IF(非住宅3!V80="○",1,IF(非住宅3!V80="◎",2,""))</f>
        <v/>
      </c>
      <c r="BL15" s="176" t="str">
        <f>IF(非住宅3!V81="○",1,IF(非住宅3!V81="◎",2,""))</f>
        <v/>
      </c>
      <c r="BM15" s="176" t="str">
        <f>IF(非住宅3!V82="○",1,IF(非住宅3!V82="◎",2,""))</f>
        <v/>
      </c>
      <c r="BN15" s="176" t="str">
        <f>IF(非住宅3!V83="○",1,IF(非住宅3!V83="◎",2,""))</f>
        <v/>
      </c>
      <c r="BO15" s="176" t="str">
        <f>IF(非住宅3!V84="○",1,IF(非住宅3!V84="◎",2,""))</f>
        <v/>
      </c>
      <c r="BP15" s="176" t="str">
        <f>IF(非住宅3!V85="○",1,IF(非住宅3!V85="◎",2,""))</f>
        <v/>
      </c>
      <c r="BQ15" s="176" t="str">
        <f>IF(非住宅3!V86="○",1,IF(非住宅3!V86="◎",2,""))</f>
        <v/>
      </c>
      <c r="BR15" s="176" t="str">
        <f>IF(非住宅3!V87="○",1,IF(非住宅3!V87="◎",2,""))</f>
        <v/>
      </c>
      <c r="BS15" s="176" t="str">
        <f>IF(非住宅3!V88="○",1,IF(非住宅3!V88="◎",2,""))</f>
        <v/>
      </c>
      <c r="BT15" s="176" t="str">
        <f>IF(非住宅3!V89="○",1,IF(非住宅3!V89="◎",2,""))</f>
        <v/>
      </c>
      <c r="BU15" s="176" t="str">
        <f>IF(非住宅3!V90="○",1,IF(非住宅3!V90="◎",2,""))</f>
        <v/>
      </c>
      <c r="BV15" s="176" t="str">
        <f>IF(非住宅3!V91="○",1,IF(非住宅3!V91="◎",2,""))</f>
        <v/>
      </c>
    </row>
    <row r="16" spans="1:75" s="164" customFormat="1" x14ac:dyDescent="0.2">
      <c r="A16" s="163">
        <f t="shared" si="0"/>
        <v>0</v>
      </c>
      <c r="B16" s="164">
        <v>10</v>
      </c>
      <c r="C16" s="165"/>
      <c r="D16" s="165"/>
      <c r="E16" s="165"/>
      <c r="F16" s="165"/>
      <c r="G16" s="165"/>
      <c r="H16" s="165"/>
      <c r="I16" s="165"/>
      <c r="J16" s="165"/>
      <c r="K16" s="165"/>
      <c r="L16" s="165"/>
      <c r="M16" s="164">
        <v>4</v>
      </c>
      <c r="N16" s="164">
        <f>非住宅3!X6</f>
        <v>0</v>
      </c>
      <c r="O16" s="164">
        <v>4</v>
      </c>
      <c r="P16" s="176" t="str">
        <f>IF(非住宅3!X7&lt;&gt;"",非住宅3!X7,"")</f>
        <v/>
      </c>
      <c r="Q16" s="176" t="str">
        <f>IF(非住宅3!X8="選択してください","",MID(非住宅3!X8,1,2))</f>
        <v/>
      </c>
      <c r="R16" s="176" t="str">
        <f>IF(非住宅3!X9="選択してください","",MID(非住宅3!X9,LEN(非住宅3!X9)-3,3))</f>
        <v/>
      </c>
      <c r="S16" s="176"/>
      <c r="T16" s="176" t="str">
        <f>IF(非住宅3!X10="","",非住宅3!X10)</f>
        <v/>
      </c>
      <c r="U16" s="176" t="str">
        <f>IF(非住宅3!X11="","",非住宅3!X11)</f>
        <v/>
      </c>
      <c r="V16" s="176" t="str">
        <f>IF(非住宅3!X12="","",非住宅3!X12)</f>
        <v/>
      </c>
      <c r="W16" s="201" t="str">
        <f>IF(非住宅3!X13="","",非住宅3!X13)</f>
        <v/>
      </c>
      <c r="X16" s="176" t="str">
        <f>IF(非住宅3!X15="選択してください","",MID(非住宅3!X15,1,2)*1)</f>
        <v/>
      </c>
      <c r="Y16" s="176" t="str">
        <f>IF(非住宅3!X18="選択してください","",MID(非住宅3!X18,1,2)*1)</f>
        <v/>
      </c>
      <c r="Z16" s="176" t="str">
        <f>IF(非住宅3!X21="選択してください","",MID(非住宅3!X21,1,2)*1)</f>
        <v/>
      </c>
      <c r="AA16" s="176" t="str">
        <f>IF(非住宅3!X26="選択してください","",MID(非住宅3!X26,1,2)*1)</f>
        <v/>
      </c>
      <c r="AB16" s="176" t="str">
        <f>IF(非住宅3!X28="選択してください","",MID(非住宅3!X28,1,2)*1)</f>
        <v/>
      </c>
      <c r="AC16" s="178" t="str">
        <f>IF(非住宅3!X33="選択してください","",MID(非住宅3!X33,1,2)*1)</f>
        <v/>
      </c>
      <c r="AD16" s="201" t="str">
        <f>IF(非住宅3!X36="","",非住宅3!X36)</f>
        <v/>
      </c>
      <c r="AE16" s="176" t="str">
        <f>IF(非住宅3!X38="選択してください","",MID(非住宅3!X38,1,2)*1)</f>
        <v/>
      </c>
      <c r="AF16" s="176" t="str">
        <f>IF(非住宅3!X43="選択してください","",MID(非住宅3!X43,1,2)*1)</f>
        <v/>
      </c>
      <c r="AG16" s="176" t="str">
        <f>IF(非住宅3!X46="○",1,IF(非住宅3!X46="◎",2,""))</f>
        <v/>
      </c>
      <c r="AH16" s="176" t="str">
        <f>IF(非住宅3!X47="○",1,IF(非住宅3!X47="◎",2,""))</f>
        <v/>
      </c>
      <c r="AI16" s="176" t="str">
        <f>IF(非住宅3!X48="○",1,IF(非住宅3!X48="◎",2,""))</f>
        <v/>
      </c>
      <c r="AJ16" s="176" t="str">
        <f>IF(非住宅3!X49="○",1,IF(非住宅3!X49="◎",2,""))</f>
        <v/>
      </c>
      <c r="AK16" s="176" t="str">
        <f>IF(非住宅3!X50="○",1,IF(非住宅3!X50="◎",2,""))</f>
        <v/>
      </c>
      <c r="AL16" s="176" t="str">
        <f>IF(非住宅3!X51="○",1,IF(非住宅3!X51="◎",2,""))</f>
        <v/>
      </c>
      <c r="AM16" s="176" t="str">
        <f>IF(非住宅3!X52="○",1,IF(非住宅3!X52="◎",2,""))</f>
        <v/>
      </c>
      <c r="AN16" s="176" t="str">
        <f>IF(非住宅3!X53="○",1,IF(非住宅3!X53="◎",2,""))</f>
        <v/>
      </c>
      <c r="AO16" s="176" t="str">
        <f>IF(非住宅3!X54="○",1,IF(非住宅3!X54="◎",2,""))</f>
        <v/>
      </c>
      <c r="AP16" s="176" t="str">
        <f>IF(非住宅3!X55="○",1,IF(非住宅3!X55="◎",2,""))</f>
        <v/>
      </c>
      <c r="AQ16" s="176" t="str">
        <f>IF(非住宅3!X56="○",1,IF(非住宅3!X56="◎",2,""))</f>
        <v/>
      </c>
      <c r="AR16" s="176" t="str">
        <f>IF(非住宅3!X57="○",1,IF(非住宅3!X57="◎",2,""))</f>
        <v/>
      </c>
      <c r="AS16" s="176" t="str">
        <f>IF(非住宅3!X58="○",1,IF(非住宅3!X58="◎",2,""))</f>
        <v/>
      </c>
      <c r="AT16" s="176" t="str">
        <f>IF(非住宅3!X59="○",1,IF(非住宅3!X59="◎",2,""))</f>
        <v/>
      </c>
      <c r="AU16" s="176" t="str">
        <f>IF(非住宅3!X60="○",1,IF(非住宅3!X60="◎",2,""))</f>
        <v/>
      </c>
      <c r="AV16" s="176" t="str">
        <f>IF(非住宅3!X61="○",1,IF(非住宅3!X61="◎",2,""))</f>
        <v/>
      </c>
      <c r="AW16" s="176" t="str">
        <f>IF(非住宅3!X62="○",1,IF(非住宅3!X62="◎",2,""))</f>
        <v/>
      </c>
      <c r="AX16" s="176" t="str">
        <f>IF(非住宅3!X65="○",1,IF(非住宅3!X65="◎",2,""))</f>
        <v/>
      </c>
      <c r="AY16" s="176" t="str">
        <f>IF(非住宅3!X66="○",1,IF(非住宅3!X66="◎",2,""))</f>
        <v/>
      </c>
      <c r="AZ16" s="176" t="str">
        <f>IF(非住宅3!X67="○",1,IF(非住宅3!X67="◎",2,""))</f>
        <v/>
      </c>
      <c r="BA16" s="176" t="str">
        <f>IF(非住宅3!X68="○",1,IF(非住宅3!X68="◎",2,""))</f>
        <v/>
      </c>
      <c r="BB16" s="176" t="str">
        <f>IF(非住宅3!X69="○",1,IF(非住宅3!X69="◎",2,""))</f>
        <v/>
      </c>
      <c r="BC16" s="176" t="str">
        <f>IF(非住宅3!X70="○",1,IF(非住宅3!X70="◎",2,""))</f>
        <v/>
      </c>
      <c r="BD16" s="176" t="str">
        <f>IF(非住宅3!X71="○",1,IF(非住宅3!X71="◎",2,""))</f>
        <v/>
      </c>
      <c r="BE16" s="176" t="str">
        <f>IF(非住宅3!X72="○",1,IF(非住宅3!X72="◎",2,""))</f>
        <v/>
      </c>
      <c r="BF16" s="176" t="str">
        <f>IF(非住宅3!X73="○",1,IF(非住宅3!X73="◎",2,""))</f>
        <v/>
      </c>
      <c r="BG16" s="176" t="str">
        <f>IF(非住宅3!X74="○",1,IF(非住宅3!X74="◎",2,""))</f>
        <v/>
      </c>
      <c r="BH16" s="176" t="str">
        <f>IF(非住宅3!X77="○",1,IF(非住宅3!X77="◎",2,""))</f>
        <v/>
      </c>
      <c r="BI16" s="176" t="str">
        <f>IF(非住宅3!X78="○",1,IF(非住宅3!X78="◎",2,""))</f>
        <v/>
      </c>
      <c r="BJ16" s="176" t="str">
        <f>IF(非住宅3!X79="○",1,IF(非住宅3!X79="◎",2,""))</f>
        <v/>
      </c>
      <c r="BK16" s="176" t="str">
        <f>IF(非住宅3!X80="○",1,IF(非住宅3!X80="◎",2,""))</f>
        <v/>
      </c>
      <c r="BL16" s="176" t="str">
        <f>IF(非住宅3!X81="○",1,IF(非住宅3!X81="◎",2,""))</f>
        <v/>
      </c>
      <c r="BM16" s="176" t="str">
        <f>IF(非住宅3!X82="○",1,IF(非住宅3!X82="◎",2,""))</f>
        <v/>
      </c>
      <c r="BN16" s="176" t="str">
        <f>IF(非住宅3!X83="○",1,IF(非住宅3!X83="◎",2,""))</f>
        <v/>
      </c>
      <c r="BO16" s="176" t="str">
        <f>IF(非住宅3!X84="○",1,IF(非住宅3!X84="◎",2,""))</f>
        <v/>
      </c>
      <c r="BP16" s="176" t="str">
        <f>IF(非住宅3!X85="○",1,IF(非住宅3!X85="◎",2,""))</f>
        <v/>
      </c>
      <c r="BQ16" s="176" t="str">
        <f>IF(非住宅3!X86="○",1,IF(非住宅3!X86="◎",2,""))</f>
        <v/>
      </c>
      <c r="BR16" s="176" t="str">
        <f>IF(非住宅3!X87="○",1,IF(非住宅3!X87="◎",2,""))</f>
        <v/>
      </c>
      <c r="BS16" s="176" t="str">
        <f>IF(非住宅3!X88="○",1,IF(非住宅3!X88="◎",2,""))</f>
        <v/>
      </c>
      <c r="BT16" s="176" t="str">
        <f>IF(非住宅3!X89="○",1,IF(非住宅3!X89="◎",2,""))</f>
        <v/>
      </c>
      <c r="BU16" s="176" t="str">
        <f>IF(非住宅3!X90="○",1,IF(非住宅3!X90="◎",2,""))</f>
        <v/>
      </c>
      <c r="BV16" s="176" t="str">
        <f>IF(非住宅3!X91="○",1,IF(非住宅3!X91="◎",2,""))</f>
        <v/>
      </c>
    </row>
    <row r="17" spans="1:74" s="164" customFormat="1" x14ac:dyDescent="0.2">
      <c r="A17" s="163">
        <f t="shared" si="0"/>
        <v>0</v>
      </c>
      <c r="B17" s="164">
        <v>11</v>
      </c>
      <c r="C17" s="165"/>
      <c r="D17" s="165"/>
      <c r="E17" s="165"/>
      <c r="F17" s="165"/>
      <c r="G17" s="165"/>
      <c r="H17" s="165"/>
      <c r="I17" s="165"/>
      <c r="J17" s="165"/>
      <c r="K17" s="165"/>
      <c r="L17" s="165"/>
      <c r="M17" s="164">
        <v>4</v>
      </c>
      <c r="N17" s="164">
        <f>非住宅3!Z6</f>
        <v>0</v>
      </c>
      <c r="O17" s="164">
        <v>5</v>
      </c>
      <c r="P17" s="176" t="str">
        <f>IF(非住宅3!Z7&lt;&gt;"",非住宅3!Z7,"")</f>
        <v/>
      </c>
      <c r="Q17" s="176" t="str">
        <f>IF(非住宅3!Z8="選択してください","",MID(非住宅3!Z8,1,2))</f>
        <v/>
      </c>
      <c r="R17" s="176" t="str">
        <f>IF(非住宅3!Z9="選択してください","",MID(非住宅3!Z9,LEN(非住宅3!Z9)-3,3))</f>
        <v/>
      </c>
      <c r="S17" s="176"/>
      <c r="T17" s="176" t="str">
        <f>IF(非住宅3!Z10="","",非住宅3!Z10)</f>
        <v/>
      </c>
      <c r="U17" s="176" t="str">
        <f>IF(非住宅3!Z11="","",非住宅3!Z11)</f>
        <v/>
      </c>
      <c r="V17" s="176" t="str">
        <f>IF(非住宅3!Z12="","",非住宅3!Z12)</f>
        <v/>
      </c>
      <c r="W17" s="201" t="str">
        <f>IF(非住宅3!Z13="","",非住宅3!Z13)</f>
        <v/>
      </c>
      <c r="X17" s="176" t="str">
        <f>IF(非住宅3!Z15="選択してください","",MID(非住宅3!Z15,1,2)*1)</f>
        <v/>
      </c>
      <c r="Y17" s="176" t="str">
        <f>IF(非住宅3!Z18="選択してください","",MID(非住宅3!Z18,1,2)*1)</f>
        <v/>
      </c>
      <c r="Z17" s="176" t="str">
        <f>IF(非住宅3!Z21="選択してください","",MID(非住宅3!Z21,1,2)*1)</f>
        <v/>
      </c>
      <c r="AA17" s="176" t="str">
        <f>IF(非住宅3!Z26="選択してください","",MID(非住宅3!Z26,1,2)*1)</f>
        <v/>
      </c>
      <c r="AB17" s="176" t="str">
        <f>IF(非住宅3!Z28="選択してください","",MID(非住宅3!Z28,1,2)*1)</f>
        <v/>
      </c>
      <c r="AC17" s="178" t="str">
        <f>IF(非住宅3!Z33="選択してください","",MID(非住宅3!Z33,1,2)*1)</f>
        <v/>
      </c>
      <c r="AD17" s="201" t="str">
        <f>IF(非住宅3!Z36="","",非住宅3!Z36)</f>
        <v/>
      </c>
      <c r="AE17" s="176" t="str">
        <f>IF(非住宅3!Z38="選択してください","",MID(非住宅3!Z38,1,2)*1)</f>
        <v/>
      </c>
      <c r="AF17" s="176" t="str">
        <f>IF(非住宅3!Z43="選択してください","",MID(非住宅3!Z43,1,2)*1)</f>
        <v/>
      </c>
      <c r="AG17" s="176" t="str">
        <f>IF(非住宅3!Z46="○",1,IF(非住宅3!Z46="◎",2,""))</f>
        <v/>
      </c>
      <c r="AH17" s="176" t="str">
        <f>IF(非住宅3!Z47="○",1,IF(非住宅3!Z47="◎",2,""))</f>
        <v/>
      </c>
      <c r="AI17" s="176" t="str">
        <f>IF(非住宅3!Z48="○",1,IF(非住宅3!Z48="◎",2,""))</f>
        <v/>
      </c>
      <c r="AJ17" s="176" t="str">
        <f>IF(非住宅3!Z49="○",1,IF(非住宅3!Z49="◎",2,""))</f>
        <v/>
      </c>
      <c r="AK17" s="176" t="str">
        <f>IF(非住宅3!Z50="○",1,IF(非住宅3!Z50="◎",2,""))</f>
        <v/>
      </c>
      <c r="AL17" s="176" t="str">
        <f>IF(非住宅3!Z51="○",1,IF(非住宅3!Z51="◎",2,""))</f>
        <v/>
      </c>
      <c r="AM17" s="176" t="str">
        <f>IF(非住宅3!Z52="○",1,IF(非住宅3!Z52="◎",2,""))</f>
        <v/>
      </c>
      <c r="AN17" s="176" t="str">
        <f>IF(非住宅3!Z53="○",1,IF(非住宅3!Z53="◎",2,""))</f>
        <v/>
      </c>
      <c r="AO17" s="176" t="str">
        <f>IF(非住宅3!Z54="○",1,IF(非住宅3!Z54="◎",2,""))</f>
        <v/>
      </c>
      <c r="AP17" s="176" t="str">
        <f>IF(非住宅3!Z55="○",1,IF(非住宅3!Z55="◎",2,""))</f>
        <v/>
      </c>
      <c r="AQ17" s="176" t="str">
        <f>IF(非住宅3!Z56="○",1,IF(非住宅3!Z56="◎",2,""))</f>
        <v/>
      </c>
      <c r="AR17" s="176" t="str">
        <f>IF(非住宅3!Z57="○",1,IF(非住宅3!Z57="◎",2,""))</f>
        <v/>
      </c>
      <c r="AS17" s="176" t="str">
        <f>IF(非住宅3!Z58="○",1,IF(非住宅3!Z58="◎",2,""))</f>
        <v/>
      </c>
      <c r="AT17" s="176" t="str">
        <f>IF(非住宅3!Z59="○",1,IF(非住宅3!Z59="◎",2,""))</f>
        <v/>
      </c>
      <c r="AU17" s="176" t="str">
        <f>IF(非住宅3!Z60="○",1,IF(非住宅3!Z60="◎",2,""))</f>
        <v/>
      </c>
      <c r="AV17" s="176" t="str">
        <f>IF(非住宅3!Z61="○",1,IF(非住宅3!Z61="◎",2,""))</f>
        <v/>
      </c>
      <c r="AW17" s="176" t="str">
        <f>IF(非住宅3!Z62="○",1,IF(非住宅3!Z62="◎",2,""))</f>
        <v/>
      </c>
      <c r="AX17" s="176" t="str">
        <f>IF(非住宅3!Z65="○",1,IF(非住宅3!Z65="◎",2,""))</f>
        <v/>
      </c>
      <c r="AY17" s="176" t="str">
        <f>IF(非住宅3!Z66="○",1,IF(非住宅3!Z66="◎",2,""))</f>
        <v/>
      </c>
      <c r="AZ17" s="176" t="str">
        <f>IF(非住宅3!Z67="○",1,IF(非住宅3!Z67="◎",2,""))</f>
        <v/>
      </c>
      <c r="BA17" s="176" t="str">
        <f>IF(非住宅3!Z68="○",1,IF(非住宅3!Z68="◎",2,""))</f>
        <v/>
      </c>
      <c r="BB17" s="176" t="str">
        <f>IF(非住宅3!Z69="○",1,IF(非住宅3!Z69="◎",2,""))</f>
        <v/>
      </c>
      <c r="BC17" s="176" t="str">
        <f>IF(非住宅3!Z70="○",1,IF(非住宅3!Z70="◎",2,""))</f>
        <v/>
      </c>
      <c r="BD17" s="176" t="str">
        <f>IF(非住宅3!Z71="○",1,IF(非住宅3!Z71="◎",2,""))</f>
        <v/>
      </c>
      <c r="BE17" s="176" t="str">
        <f>IF(非住宅3!Z72="○",1,IF(非住宅3!Z72="◎",2,""))</f>
        <v/>
      </c>
      <c r="BF17" s="176" t="str">
        <f>IF(非住宅3!Z73="○",1,IF(非住宅3!Z73="◎",2,""))</f>
        <v/>
      </c>
      <c r="BG17" s="176" t="str">
        <f>IF(非住宅3!Z74="○",1,IF(非住宅3!Z74="◎",2,""))</f>
        <v/>
      </c>
      <c r="BH17" s="176" t="str">
        <f>IF(非住宅3!Z77="○",1,IF(非住宅3!Z77="◎",2,""))</f>
        <v/>
      </c>
      <c r="BI17" s="176" t="str">
        <f>IF(非住宅3!Z78="○",1,IF(非住宅3!Z78="◎",2,""))</f>
        <v/>
      </c>
      <c r="BJ17" s="176" t="str">
        <f>IF(非住宅3!Z79="○",1,IF(非住宅3!Z79="◎",2,""))</f>
        <v/>
      </c>
      <c r="BK17" s="176" t="str">
        <f>IF(非住宅3!Z80="○",1,IF(非住宅3!Z80="◎",2,""))</f>
        <v/>
      </c>
      <c r="BL17" s="176" t="str">
        <f>IF(非住宅3!Z81="○",1,IF(非住宅3!Z81="◎",2,""))</f>
        <v/>
      </c>
      <c r="BM17" s="176" t="str">
        <f>IF(非住宅3!Z82="○",1,IF(非住宅3!Z82="◎",2,""))</f>
        <v/>
      </c>
      <c r="BN17" s="176" t="str">
        <f>IF(非住宅3!Z83="○",1,IF(非住宅3!Z83="◎",2,""))</f>
        <v/>
      </c>
      <c r="BO17" s="176" t="str">
        <f>IF(非住宅3!Z84="○",1,IF(非住宅3!Z84="◎",2,""))</f>
        <v/>
      </c>
      <c r="BP17" s="176" t="str">
        <f>IF(非住宅3!Z85="○",1,IF(非住宅3!Z85="◎",2,""))</f>
        <v/>
      </c>
      <c r="BQ17" s="176" t="str">
        <f>IF(非住宅3!Z86="○",1,IF(非住宅3!Z86="◎",2,""))</f>
        <v/>
      </c>
      <c r="BR17" s="176" t="str">
        <f>IF(非住宅3!Z87="○",1,IF(非住宅3!Z87="◎",2,""))</f>
        <v/>
      </c>
      <c r="BS17" s="176" t="str">
        <f>IF(非住宅3!Z88="○",1,IF(非住宅3!Z88="◎",2,""))</f>
        <v/>
      </c>
      <c r="BT17" s="176" t="str">
        <f>IF(非住宅3!Z89="○",1,IF(非住宅3!Z89="◎",2,""))</f>
        <v/>
      </c>
      <c r="BU17" s="176" t="str">
        <f>IF(非住宅3!Z90="○",1,IF(非住宅3!Z90="◎",2,""))</f>
        <v/>
      </c>
      <c r="BV17" s="176" t="str">
        <f>IF(非住宅3!Z91="○",1,IF(非住宅3!Z91="◎",2,""))</f>
        <v/>
      </c>
    </row>
    <row r="18" spans="1:74" s="164" customFormat="1" x14ac:dyDescent="0.2">
      <c r="A18" s="163">
        <f t="shared" si="0"/>
        <v>0</v>
      </c>
      <c r="B18" s="164">
        <v>12</v>
      </c>
      <c r="C18" s="165"/>
      <c r="D18" s="165"/>
      <c r="E18" s="165"/>
      <c r="F18" s="165"/>
      <c r="G18" s="165"/>
      <c r="H18" s="165"/>
      <c r="I18" s="165"/>
      <c r="J18" s="165"/>
      <c r="K18" s="165"/>
      <c r="L18" s="165"/>
      <c r="M18" s="164">
        <v>4</v>
      </c>
      <c r="N18" s="164">
        <f>非住宅3!AB6</f>
        <v>0</v>
      </c>
      <c r="O18" s="164">
        <v>6</v>
      </c>
      <c r="P18" s="176" t="str">
        <f>IF(非住宅3!AB7&lt;&gt;"",非住宅3!AB7,"")</f>
        <v/>
      </c>
      <c r="Q18" s="176" t="str">
        <f>IF(非住宅3!AB8="選択してください","",MID(非住宅3!AB8,1,2))</f>
        <v/>
      </c>
      <c r="R18" s="176" t="str">
        <f>IF(非住宅3!AB9="選択してください","",MID(非住宅3!AB9,LEN(非住宅3!AB9)-3,3))</f>
        <v/>
      </c>
      <c r="S18" s="176"/>
      <c r="T18" s="176" t="str">
        <f>IF(非住宅3!AB10="","",非住宅3!AB10)</f>
        <v/>
      </c>
      <c r="U18" s="176" t="str">
        <f>IF(非住宅3!AB11="","",非住宅3!AB11)</f>
        <v/>
      </c>
      <c r="V18" s="176" t="str">
        <f>IF(非住宅3!AB12="","",非住宅3!AB12)</f>
        <v/>
      </c>
      <c r="W18" s="201" t="str">
        <f>IF(非住宅3!AB13="","",非住宅3!AB13)</f>
        <v/>
      </c>
      <c r="X18" s="176" t="str">
        <f>IF(非住宅3!AB15="選択してください","",MID(非住宅3!AB15,1,2)*1)</f>
        <v/>
      </c>
      <c r="Y18" s="176" t="str">
        <f>IF(非住宅3!AB18="選択してください","",MID(非住宅3!AB18,1,2)*1)</f>
        <v/>
      </c>
      <c r="Z18" s="176" t="str">
        <f>IF(非住宅3!AB21="選択してください","",MID(非住宅3!AB21,1,2)*1)</f>
        <v/>
      </c>
      <c r="AA18" s="176" t="str">
        <f>IF(非住宅3!AB26="選択してください","",MID(非住宅3!AB26,1,2)*1)</f>
        <v/>
      </c>
      <c r="AB18" s="176" t="str">
        <f>IF(非住宅3!AB28="選択してください","",MID(非住宅3!AB28,1,2)*1)</f>
        <v/>
      </c>
      <c r="AC18" s="178" t="str">
        <f>IF(非住宅3!AB33="選択してください","",MID(非住宅3!AB33,1,2)*1)</f>
        <v/>
      </c>
      <c r="AD18" s="201" t="str">
        <f>IF(非住宅3!AB36="","",非住宅3!AB36)</f>
        <v/>
      </c>
      <c r="AE18" s="176" t="str">
        <f>IF(非住宅3!AB38="選択してください","",MID(非住宅3!AB38,1,2)*1)</f>
        <v/>
      </c>
      <c r="AF18" s="176" t="str">
        <f>IF(非住宅3!AB43="選択してください","",MID(非住宅3!AB43,1,2)*1)</f>
        <v/>
      </c>
      <c r="AG18" s="176" t="str">
        <f>IF(非住宅3!AB46="○",1,IF(非住宅3!AB46="◎",2,""))</f>
        <v/>
      </c>
      <c r="AH18" s="176" t="str">
        <f>IF(非住宅3!AB47="○",1,IF(非住宅3!AB47="◎",2,""))</f>
        <v/>
      </c>
      <c r="AI18" s="176" t="str">
        <f>IF(非住宅3!AB48="○",1,IF(非住宅3!AB48="◎",2,""))</f>
        <v/>
      </c>
      <c r="AJ18" s="176" t="str">
        <f>IF(非住宅3!AB49="○",1,IF(非住宅3!AB49="◎",2,""))</f>
        <v/>
      </c>
      <c r="AK18" s="176" t="str">
        <f>IF(非住宅3!AB50="○",1,IF(非住宅3!AB50="◎",2,""))</f>
        <v/>
      </c>
      <c r="AL18" s="176" t="str">
        <f>IF(非住宅3!AB51="○",1,IF(非住宅3!AB51="◎",2,""))</f>
        <v/>
      </c>
      <c r="AM18" s="176" t="str">
        <f>IF(非住宅3!AB52="○",1,IF(非住宅3!AB52="◎",2,""))</f>
        <v/>
      </c>
      <c r="AN18" s="176" t="str">
        <f>IF(非住宅3!AB53="○",1,IF(非住宅3!AB53="◎",2,""))</f>
        <v/>
      </c>
      <c r="AO18" s="176" t="str">
        <f>IF(非住宅3!AB54="○",1,IF(非住宅3!AB54="◎",2,""))</f>
        <v/>
      </c>
      <c r="AP18" s="176" t="str">
        <f>IF(非住宅3!AB55="○",1,IF(非住宅3!AB55="◎",2,""))</f>
        <v/>
      </c>
      <c r="AQ18" s="176" t="str">
        <f>IF(非住宅3!AB56="○",1,IF(非住宅3!AB56="◎",2,""))</f>
        <v/>
      </c>
      <c r="AR18" s="176" t="str">
        <f>IF(非住宅3!AB57="○",1,IF(非住宅3!AB57="◎",2,""))</f>
        <v/>
      </c>
      <c r="AS18" s="176" t="str">
        <f>IF(非住宅3!AB58="○",1,IF(非住宅3!AB58="◎",2,""))</f>
        <v/>
      </c>
      <c r="AT18" s="176" t="str">
        <f>IF(非住宅3!AB59="○",1,IF(非住宅3!AB59="◎",2,""))</f>
        <v/>
      </c>
      <c r="AU18" s="176" t="str">
        <f>IF(非住宅3!AB60="○",1,IF(非住宅3!AB60="◎",2,""))</f>
        <v/>
      </c>
      <c r="AV18" s="176" t="str">
        <f>IF(非住宅3!AB61="○",1,IF(非住宅3!AB61="◎",2,""))</f>
        <v/>
      </c>
      <c r="AW18" s="176" t="str">
        <f>IF(非住宅3!AB62="○",1,IF(非住宅3!AB62="◎",2,""))</f>
        <v/>
      </c>
      <c r="AX18" s="176" t="str">
        <f>IF(非住宅3!AB65="○",1,IF(非住宅3!AB65="◎",2,""))</f>
        <v/>
      </c>
      <c r="AY18" s="176" t="str">
        <f>IF(非住宅3!AB66="○",1,IF(非住宅3!AB66="◎",2,""))</f>
        <v/>
      </c>
      <c r="AZ18" s="176" t="str">
        <f>IF(非住宅3!AB67="○",1,IF(非住宅3!AB67="◎",2,""))</f>
        <v/>
      </c>
      <c r="BA18" s="176" t="str">
        <f>IF(非住宅3!AB68="○",1,IF(非住宅3!AB68="◎",2,""))</f>
        <v/>
      </c>
      <c r="BB18" s="176" t="str">
        <f>IF(非住宅3!AB69="○",1,IF(非住宅3!AB69="◎",2,""))</f>
        <v/>
      </c>
      <c r="BC18" s="176" t="str">
        <f>IF(非住宅3!AB70="○",1,IF(非住宅3!AB70="◎",2,""))</f>
        <v/>
      </c>
      <c r="BD18" s="176" t="str">
        <f>IF(非住宅3!AB71="○",1,IF(非住宅3!AB71="◎",2,""))</f>
        <v/>
      </c>
      <c r="BE18" s="176" t="str">
        <f>IF(非住宅3!AB72="○",1,IF(非住宅3!AB72="◎",2,""))</f>
        <v/>
      </c>
      <c r="BF18" s="176" t="str">
        <f>IF(非住宅3!AB73="○",1,IF(非住宅3!AB73="◎",2,""))</f>
        <v/>
      </c>
      <c r="BG18" s="176" t="str">
        <f>IF(非住宅3!AB74="○",1,IF(非住宅3!AB74="◎",2,""))</f>
        <v/>
      </c>
      <c r="BH18" s="176" t="str">
        <f>IF(非住宅3!AB77="○",1,IF(非住宅3!AB77="◎",2,""))</f>
        <v/>
      </c>
      <c r="BI18" s="176" t="str">
        <f>IF(非住宅3!AB78="○",1,IF(非住宅3!AB78="◎",2,""))</f>
        <v/>
      </c>
      <c r="BJ18" s="176" t="str">
        <f>IF(非住宅3!AB79="○",1,IF(非住宅3!AB79="◎",2,""))</f>
        <v/>
      </c>
      <c r="BK18" s="176" t="str">
        <f>IF(非住宅3!AB80="○",1,IF(非住宅3!AB80="◎",2,""))</f>
        <v/>
      </c>
      <c r="BL18" s="176" t="str">
        <f>IF(非住宅3!AB81="○",1,IF(非住宅3!AB81="◎",2,""))</f>
        <v/>
      </c>
      <c r="BM18" s="176" t="str">
        <f>IF(非住宅3!AB82="○",1,IF(非住宅3!AB82="◎",2,""))</f>
        <v/>
      </c>
      <c r="BN18" s="176" t="str">
        <f>IF(非住宅3!AB83="○",1,IF(非住宅3!AB83="◎",2,""))</f>
        <v/>
      </c>
      <c r="BO18" s="176" t="str">
        <f>IF(非住宅3!AB84="○",1,IF(非住宅3!AB84="◎",2,""))</f>
        <v/>
      </c>
      <c r="BP18" s="176" t="str">
        <f>IF(非住宅3!AB85="○",1,IF(非住宅3!AB85="◎",2,""))</f>
        <v/>
      </c>
      <c r="BQ18" s="176" t="str">
        <f>IF(非住宅3!AB86="○",1,IF(非住宅3!AB86="◎",2,""))</f>
        <v/>
      </c>
      <c r="BR18" s="176" t="str">
        <f>IF(非住宅3!AB87="○",1,IF(非住宅3!AB87="◎",2,""))</f>
        <v/>
      </c>
      <c r="BS18" s="176" t="str">
        <f>IF(非住宅3!AB88="○",1,IF(非住宅3!AB88="◎",2,""))</f>
        <v/>
      </c>
      <c r="BT18" s="176" t="str">
        <f>IF(非住宅3!AB89="○",1,IF(非住宅3!AB89="◎",2,""))</f>
        <v/>
      </c>
      <c r="BU18" s="176" t="str">
        <f>IF(非住宅3!AB90="○",1,IF(非住宅3!AB90="◎",2,""))</f>
        <v/>
      </c>
      <c r="BV18" s="176" t="str">
        <f>IF(非住宅3!AB91="○",1,IF(非住宅3!AB91="◎",2,""))</f>
        <v/>
      </c>
    </row>
    <row r="19" spans="1:74" x14ac:dyDescent="0.2">
      <c r="A19" s="163">
        <f t="shared" si="0"/>
        <v>0</v>
      </c>
      <c r="B19" s="164">
        <v>13</v>
      </c>
      <c r="C19" s="165"/>
      <c r="D19" s="165"/>
      <c r="E19" s="165"/>
      <c r="F19" s="165"/>
      <c r="G19" s="165"/>
      <c r="H19" s="165"/>
      <c r="I19" s="165"/>
      <c r="J19" s="165"/>
      <c r="K19" s="165"/>
      <c r="L19" s="165"/>
      <c r="M19" s="164">
        <v>4</v>
      </c>
      <c r="N19" s="174">
        <f>非住宅3!AD6</f>
        <v>0</v>
      </c>
      <c r="O19" s="164">
        <v>7</v>
      </c>
      <c r="P19" s="174" t="str">
        <f>IF(非住宅3!AD7&lt;&gt;"",非住宅3!AD7,"")</f>
        <v/>
      </c>
      <c r="Q19" s="174" t="str">
        <f>IF(非住宅3!AD8="選択してください","",MID(非住宅3!AD8,1,2))</f>
        <v/>
      </c>
      <c r="R19" s="174" t="str">
        <f>IF(非住宅3!AD9="選択してください","",MID(非住宅3!AD9,LEN(非住宅3!AD9)-3,3))</f>
        <v/>
      </c>
      <c r="S19" s="174"/>
      <c r="T19" s="174" t="str">
        <f>IF(非住宅3!AD10="","",非住宅3!AD10)</f>
        <v/>
      </c>
      <c r="U19" s="174" t="str">
        <f>IF(非住宅3!AD11="","",非住宅3!AD11)</f>
        <v/>
      </c>
      <c r="V19" s="174" t="str">
        <f>IF(非住宅3!AD12="","",非住宅3!AD12)</f>
        <v/>
      </c>
      <c r="W19" s="202" t="str">
        <f>IF(非住宅3!AD13="","",非住宅3!AD13)</f>
        <v/>
      </c>
      <c r="X19" s="174" t="str">
        <f>IF(非住宅3!AD15="選択してください","",MID(非住宅3!AD15,1,2)*1)</f>
        <v/>
      </c>
      <c r="Y19" s="174" t="str">
        <f>IF(非住宅3!AD18="選択してください","",MID(非住宅3!AD18,1,2)*1)</f>
        <v/>
      </c>
      <c r="Z19" s="174" t="str">
        <f>IF(非住宅3!AD21="選択してください","",MID(非住宅3!AD21,1,2)*1)</f>
        <v/>
      </c>
      <c r="AA19" s="174" t="str">
        <f>IF(非住宅3!AD26="選択してください","",MID(非住宅3!AD26,1,2)*1)</f>
        <v/>
      </c>
      <c r="AB19" s="174" t="str">
        <f>IF(非住宅3!AD28="選択してください","",MID(非住宅3!AD28,1,2)*1)</f>
        <v/>
      </c>
      <c r="AC19" s="179" t="str">
        <f>IF(非住宅3!AD33="選択してください","",MID(非住宅3!AD33,1,2)*1)</f>
        <v/>
      </c>
      <c r="AD19" s="202" t="str">
        <f>IF(非住宅3!AD36="","",非住宅3!AD36)</f>
        <v/>
      </c>
      <c r="AE19" s="174" t="str">
        <f>IF(非住宅3!AD38="選択してください","",MID(非住宅3!AD38,1,2)*1)</f>
        <v/>
      </c>
      <c r="AF19" s="174" t="str">
        <f>IF(非住宅3!AD43="選択してください","",MID(非住宅3!AD43,1,2)*1)</f>
        <v/>
      </c>
      <c r="AG19" s="174" t="str">
        <f>IF(非住宅3!AD46="○",1,IF(非住宅3!AD46="◎",2,""))</f>
        <v/>
      </c>
      <c r="AH19" s="174" t="str">
        <f>IF(非住宅3!AD47="○",1,IF(非住宅3!AD47="◎",2,""))</f>
        <v/>
      </c>
      <c r="AI19" s="174" t="str">
        <f>IF(非住宅3!AD48="○",1,IF(非住宅3!AD48="◎",2,""))</f>
        <v/>
      </c>
      <c r="AJ19" s="174" t="str">
        <f>IF(非住宅3!AD49="○",1,IF(非住宅3!AD49="◎",2,""))</f>
        <v/>
      </c>
      <c r="AK19" s="174" t="str">
        <f>IF(非住宅3!AD50="○",1,IF(非住宅3!AD50="◎",2,""))</f>
        <v/>
      </c>
      <c r="AL19" s="174" t="str">
        <f>IF(非住宅3!AD51="○",1,IF(非住宅3!AD51="◎",2,""))</f>
        <v/>
      </c>
      <c r="AM19" s="174" t="str">
        <f>IF(非住宅3!AD52="○",1,IF(非住宅3!AD52="◎",2,""))</f>
        <v/>
      </c>
      <c r="AN19" s="174" t="str">
        <f>IF(非住宅3!AD53="○",1,IF(非住宅3!AD53="◎",2,""))</f>
        <v/>
      </c>
      <c r="AO19" s="174" t="str">
        <f>IF(非住宅3!AD54="○",1,IF(非住宅3!AD54="◎",2,""))</f>
        <v/>
      </c>
      <c r="AP19" s="174" t="str">
        <f>IF(非住宅3!AD55="○",1,IF(非住宅3!AD55="◎",2,""))</f>
        <v/>
      </c>
      <c r="AQ19" s="174" t="str">
        <f>IF(非住宅3!AD56="○",1,IF(非住宅3!AD56="◎",2,""))</f>
        <v/>
      </c>
      <c r="AR19" s="174" t="str">
        <f>IF(非住宅3!AD57="○",1,IF(非住宅3!AD57="◎",2,""))</f>
        <v/>
      </c>
      <c r="AS19" s="174" t="str">
        <f>IF(非住宅3!AD58="○",1,IF(非住宅3!AD58="◎",2,""))</f>
        <v/>
      </c>
      <c r="AT19" s="174" t="str">
        <f>IF(非住宅3!AD59="○",1,IF(非住宅3!AD59="◎",2,""))</f>
        <v/>
      </c>
      <c r="AU19" s="174" t="str">
        <f>IF(非住宅3!AD60="○",1,IF(非住宅3!AD60="◎",2,""))</f>
        <v/>
      </c>
      <c r="AV19" s="174" t="str">
        <f>IF(非住宅3!AD61="○",1,IF(非住宅3!AD61="◎",2,""))</f>
        <v/>
      </c>
      <c r="AW19" s="174" t="str">
        <f>IF(非住宅3!AD62="○",1,IF(非住宅3!AD62="◎",2,""))</f>
        <v/>
      </c>
      <c r="AX19" s="174" t="str">
        <f>IF(非住宅3!AD65="○",1,IF(非住宅3!AD65="◎",2,""))</f>
        <v/>
      </c>
      <c r="AY19" s="174" t="str">
        <f>IF(非住宅3!AD66="○",1,IF(非住宅3!AD66="◎",2,""))</f>
        <v/>
      </c>
      <c r="AZ19" s="174" t="str">
        <f>IF(非住宅3!AD67="○",1,IF(非住宅3!AD67="◎",2,""))</f>
        <v/>
      </c>
      <c r="BA19" s="174" t="str">
        <f>IF(非住宅3!AD68="○",1,IF(非住宅3!AD68="◎",2,""))</f>
        <v/>
      </c>
      <c r="BB19" s="174" t="str">
        <f>IF(非住宅3!AD69="○",1,IF(非住宅3!AD69="◎",2,""))</f>
        <v/>
      </c>
      <c r="BC19" s="174" t="str">
        <f>IF(非住宅3!AD70="○",1,IF(非住宅3!AD70="◎",2,""))</f>
        <v/>
      </c>
      <c r="BD19" s="174" t="str">
        <f>IF(非住宅3!AD71="○",1,IF(非住宅3!AD71="◎",2,""))</f>
        <v/>
      </c>
      <c r="BE19" s="174" t="str">
        <f>IF(非住宅3!AD72="○",1,IF(非住宅3!AD72="◎",2,""))</f>
        <v/>
      </c>
      <c r="BF19" s="174" t="str">
        <f>IF(非住宅3!AD73="○",1,IF(非住宅3!AD73="◎",2,""))</f>
        <v/>
      </c>
      <c r="BG19" s="174" t="str">
        <f>IF(非住宅3!AD74="○",1,IF(非住宅3!AD74="◎",2,""))</f>
        <v/>
      </c>
      <c r="BH19" s="174" t="str">
        <f>IF(非住宅3!AD77="○",1,IF(非住宅3!AD77="◎",2,""))</f>
        <v/>
      </c>
      <c r="BI19" s="174" t="str">
        <f>IF(非住宅3!AD78="○",1,IF(非住宅3!AD78="◎",2,""))</f>
        <v/>
      </c>
      <c r="BJ19" s="174" t="str">
        <f>IF(非住宅3!AD79="○",1,IF(非住宅3!AD79="◎",2,""))</f>
        <v/>
      </c>
      <c r="BK19" s="174" t="str">
        <f>IF(非住宅3!AD80="○",1,IF(非住宅3!AD80="◎",2,""))</f>
        <v/>
      </c>
      <c r="BL19" s="174" t="str">
        <f>IF(非住宅3!AD81="○",1,IF(非住宅3!AD81="◎",2,""))</f>
        <v/>
      </c>
      <c r="BM19" s="174" t="str">
        <f>IF(非住宅3!AD82="○",1,IF(非住宅3!AD82="◎",2,""))</f>
        <v/>
      </c>
      <c r="BN19" s="174" t="str">
        <f>IF(非住宅3!AD83="○",1,IF(非住宅3!AD83="◎",2,""))</f>
        <v/>
      </c>
      <c r="BO19" s="174" t="str">
        <f>IF(非住宅3!AD84="○",1,IF(非住宅3!AD84="◎",2,""))</f>
        <v/>
      </c>
      <c r="BP19" s="174" t="str">
        <f>IF(非住宅3!AD85="○",1,IF(非住宅3!AD85="◎",2,""))</f>
        <v/>
      </c>
      <c r="BQ19" s="174" t="str">
        <f>IF(非住宅3!AD86="○",1,IF(非住宅3!AD86="◎",2,""))</f>
        <v/>
      </c>
      <c r="BR19" s="174" t="str">
        <f>IF(非住宅3!AD87="○",1,IF(非住宅3!AD87="◎",2,""))</f>
        <v/>
      </c>
      <c r="BS19" s="174" t="str">
        <f>IF(非住宅3!AD88="○",1,IF(非住宅3!AD88="◎",2,""))</f>
        <v/>
      </c>
      <c r="BT19" s="174" t="str">
        <f>IF(非住宅3!AD89="○",1,IF(非住宅3!AD89="◎",2,""))</f>
        <v/>
      </c>
      <c r="BU19" s="174" t="str">
        <f>IF(非住宅3!AD90="○",1,IF(非住宅3!AD90="◎",2,""))</f>
        <v/>
      </c>
      <c r="BV19" s="174" t="str">
        <f>IF(非住宅3!AD91="○",1,IF(非住宅3!AD91="◎",2,""))</f>
        <v/>
      </c>
    </row>
    <row r="20" spans="1:74" x14ac:dyDescent="0.2">
      <c r="A20" s="163">
        <f t="shared" si="0"/>
        <v>0</v>
      </c>
      <c r="B20" s="164">
        <v>14</v>
      </c>
      <c r="C20" s="165"/>
      <c r="D20" s="165"/>
      <c r="E20" s="165"/>
      <c r="F20" s="165"/>
      <c r="G20" s="165"/>
      <c r="H20" s="165"/>
      <c r="I20" s="165"/>
      <c r="J20" s="165"/>
      <c r="K20" s="165"/>
      <c r="L20" s="165"/>
      <c r="M20" s="164">
        <v>4</v>
      </c>
      <c r="N20" s="174">
        <f>非住宅3!AF6</f>
        <v>0</v>
      </c>
      <c r="O20" s="164">
        <v>8</v>
      </c>
      <c r="P20" s="174" t="str">
        <f>IF(非住宅3!AF7&lt;&gt;"",非住宅3!AF7,"")</f>
        <v/>
      </c>
      <c r="Q20" s="174" t="str">
        <f>IF(非住宅3!AF8="選択してください","",MID(非住宅3!AF8,1,2))</f>
        <v/>
      </c>
      <c r="R20" s="174" t="str">
        <f>IF(非住宅3!AF9="選択してください","",MID(非住宅3!AF9,LEN(非住宅3!AF9)-3,3))</f>
        <v/>
      </c>
      <c r="S20" s="174"/>
      <c r="T20" s="174" t="str">
        <f>IF(非住宅3!AF10="","",非住宅3!AF10)</f>
        <v/>
      </c>
      <c r="U20" s="174" t="str">
        <f>IF(非住宅3!AF11="","",非住宅3!AF11)</f>
        <v/>
      </c>
      <c r="V20" s="174" t="str">
        <f>IF(非住宅3!AF12="","",非住宅3!AF12)</f>
        <v/>
      </c>
      <c r="W20" s="202" t="str">
        <f>IF(非住宅3!AF13="","",非住宅3!AF13)</f>
        <v/>
      </c>
      <c r="X20" s="174" t="str">
        <f>IF(非住宅3!AF15="選択してください","",MID(非住宅3!AF15,1,2)*1)</f>
        <v/>
      </c>
      <c r="Y20" s="174" t="str">
        <f>IF(非住宅3!AF18="選択してください","",MID(非住宅3!AF18,1,2)*1)</f>
        <v/>
      </c>
      <c r="Z20" s="174" t="str">
        <f>IF(非住宅3!AF21="選択してください","",MID(非住宅3!AF21,1,2)*1)</f>
        <v/>
      </c>
      <c r="AA20" s="174" t="str">
        <f>IF(非住宅3!AF26="選択してください","",MID(非住宅3!AF26,1,2)*1)</f>
        <v/>
      </c>
      <c r="AB20" s="174" t="str">
        <f>IF(非住宅3!AF28="選択してください","",MID(非住宅3!AF28,1,2)*1)</f>
        <v/>
      </c>
      <c r="AC20" s="179" t="str">
        <f>IF(非住宅3!AF33="選択してください","",MID(非住宅3!AF33,1,2)*1)</f>
        <v/>
      </c>
      <c r="AD20" s="202" t="str">
        <f>IF(非住宅3!AF36="","",非住宅3!AF36)</f>
        <v/>
      </c>
      <c r="AE20" s="174" t="str">
        <f>IF(非住宅3!AF38="選択してください","",MID(非住宅3!AF38,1,2)*1)</f>
        <v/>
      </c>
      <c r="AF20" s="174" t="str">
        <f>IF(非住宅3!AF43="選択してください","",MID(非住宅3!AF43,1,2)*1)</f>
        <v/>
      </c>
      <c r="AG20" s="174" t="str">
        <f>IF(非住宅3!AF46="○",1,IF(非住宅3!AF46="◎",2,""))</f>
        <v/>
      </c>
      <c r="AH20" s="174" t="str">
        <f>IF(非住宅3!AF47="○",1,IF(非住宅3!AF47="◎",2,""))</f>
        <v/>
      </c>
      <c r="AI20" s="174" t="str">
        <f>IF(非住宅3!AF48="○",1,IF(非住宅3!AF48="◎",2,""))</f>
        <v/>
      </c>
      <c r="AJ20" s="174" t="str">
        <f>IF(非住宅3!AF49="○",1,IF(非住宅3!AF49="◎",2,""))</f>
        <v/>
      </c>
      <c r="AK20" s="174" t="str">
        <f>IF(非住宅3!AF50="○",1,IF(非住宅3!AF50="◎",2,""))</f>
        <v/>
      </c>
      <c r="AL20" s="174" t="str">
        <f>IF(非住宅3!AF51="○",1,IF(非住宅3!AF51="◎",2,""))</f>
        <v/>
      </c>
      <c r="AM20" s="174" t="str">
        <f>IF(非住宅3!AF52="○",1,IF(非住宅3!AF52="◎",2,""))</f>
        <v/>
      </c>
      <c r="AN20" s="174" t="str">
        <f>IF(非住宅3!AF53="○",1,IF(非住宅3!AF53="◎",2,""))</f>
        <v/>
      </c>
      <c r="AO20" s="174" t="str">
        <f>IF(非住宅3!AF54="○",1,IF(非住宅3!AF54="◎",2,""))</f>
        <v/>
      </c>
      <c r="AP20" s="174" t="str">
        <f>IF(非住宅3!AF55="○",1,IF(非住宅3!AF55="◎",2,""))</f>
        <v/>
      </c>
      <c r="AQ20" s="174" t="str">
        <f>IF(非住宅3!AF56="○",1,IF(非住宅3!AF56="◎",2,""))</f>
        <v/>
      </c>
      <c r="AR20" s="174" t="str">
        <f>IF(非住宅3!AF57="○",1,IF(非住宅3!AF57="◎",2,""))</f>
        <v/>
      </c>
      <c r="AS20" s="174" t="str">
        <f>IF(非住宅3!AF58="○",1,IF(非住宅3!AF58="◎",2,""))</f>
        <v/>
      </c>
      <c r="AT20" s="174" t="str">
        <f>IF(非住宅3!AF59="○",1,IF(非住宅3!AF59="◎",2,""))</f>
        <v/>
      </c>
      <c r="AU20" s="174" t="str">
        <f>IF(非住宅3!AF60="○",1,IF(非住宅3!AF60="◎",2,""))</f>
        <v/>
      </c>
      <c r="AV20" s="174" t="str">
        <f>IF(非住宅3!AF61="○",1,IF(非住宅3!AF61="◎",2,""))</f>
        <v/>
      </c>
      <c r="AW20" s="174" t="str">
        <f>IF(非住宅3!AF62="○",1,IF(非住宅3!AF62="◎",2,""))</f>
        <v/>
      </c>
      <c r="AX20" s="174" t="str">
        <f>IF(非住宅3!AF65="○",1,IF(非住宅3!AF65="◎",2,""))</f>
        <v/>
      </c>
      <c r="AY20" s="174" t="str">
        <f>IF(非住宅3!AF66="○",1,IF(非住宅3!AF66="◎",2,""))</f>
        <v/>
      </c>
      <c r="AZ20" s="174" t="str">
        <f>IF(非住宅3!AF67="○",1,IF(非住宅3!AF67="◎",2,""))</f>
        <v/>
      </c>
      <c r="BA20" s="174" t="str">
        <f>IF(非住宅3!AF68="○",1,IF(非住宅3!AF68="◎",2,""))</f>
        <v/>
      </c>
      <c r="BB20" s="174" t="str">
        <f>IF(非住宅3!AF69="○",1,IF(非住宅3!AF69="◎",2,""))</f>
        <v/>
      </c>
      <c r="BC20" s="174" t="str">
        <f>IF(非住宅3!AF70="○",1,IF(非住宅3!AF70="◎",2,""))</f>
        <v/>
      </c>
      <c r="BD20" s="174" t="str">
        <f>IF(非住宅3!AF71="○",1,IF(非住宅3!AF71="◎",2,""))</f>
        <v/>
      </c>
      <c r="BE20" s="174" t="str">
        <f>IF(非住宅3!AF72="○",1,IF(非住宅3!AF72="◎",2,""))</f>
        <v/>
      </c>
      <c r="BF20" s="174" t="str">
        <f>IF(非住宅3!AF73="○",1,IF(非住宅3!AF73="◎",2,""))</f>
        <v/>
      </c>
      <c r="BG20" s="174" t="str">
        <f>IF(非住宅3!AF74="○",1,IF(非住宅3!AF74="◎",2,""))</f>
        <v/>
      </c>
      <c r="BH20" s="174" t="str">
        <f>IF(非住宅3!AF77="○",1,IF(非住宅3!AF77="◎",2,""))</f>
        <v/>
      </c>
      <c r="BI20" s="174" t="str">
        <f>IF(非住宅3!AF78="○",1,IF(非住宅3!AF78="◎",2,""))</f>
        <v/>
      </c>
      <c r="BJ20" s="174" t="str">
        <f>IF(非住宅3!AF79="○",1,IF(非住宅3!AF79="◎",2,""))</f>
        <v/>
      </c>
      <c r="BK20" s="174" t="str">
        <f>IF(非住宅3!AF80="○",1,IF(非住宅3!AF80="◎",2,""))</f>
        <v/>
      </c>
      <c r="BL20" s="174" t="str">
        <f>IF(非住宅3!AF81="○",1,IF(非住宅3!AF81="◎",2,""))</f>
        <v/>
      </c>
      <c r="BM20" s="174" t="str">
        <f>IF(非住宅3!AF82="○",1,IF(非住宅3!AF82="◎",2,""))</f>
        <v/>
      </c>
      <c r="BN20" s="174" t="str">
        <f>IF(非住宅3!AF83="○",1,IF(非住宅3!AF83="◎",2,""))</f>
        <v/>
      </c>
      <c r="BO20" s="174" t="str">
        <f>IF(非住宅3!AF84="○",1,IF(非住宅3!AF84="◎",2,""))</f>
        <v/>
      </c>
      <c r="BP20" s="174" t="str">
        <f>IF(非住宅3!AF85="○",1,IF(非住宅3!AF85="◎",2,""))</f>
        <v/>
      </c>
      <c r="BQ20" s="174" t="str">
        <f>IF(非住宅3!AF86="○",1,IF(非住宅3!AF86="◎",2,""))</f>
        <v/>
      </c>
      <c r="BR20" s="174" t="str">
        <f>IF(非住宅3!AF87="○",1,IF(非住宅3!AF87="◎",2,""))</f>
        <v/>
      </c>
      <c r="BS20" s="174" t="str">
        <f>IF(非住宅3!AF88="○",1,IF(非住宅3!AF88="◎",2,""))</f>
        <v/>
      </c>
      <c r="BT20" s="174" t="str">
        <f>IF(非住宅3!AF89="○",1,IF(非住宅3!AF89="◎",2,""))</f>
        <v/>
      </c>
      <c r="BU20" s="174" t="str">
        <f>IF(非住宅3!AF90="○",1,IF(非住宅3!AF90="◎",2,""))</f>
        <v/>
      </c>
      <c r="BV20" s="174" t="str">
        <f>IF(非住宅3!AF91="○",1,IF(非住宅3!AF91="◎",2,""))</f>
        <v/>
      </c>
    </row>
    <row r="21" spans="1:74" x14ac:dyDescent="0.2">
      <c r="A21" s="163">
        <f t="shared" si="0"/>
        <v>0</v>
      </c>
      <c r="B21" s="164">
        <v>15</v>
      </c>
      <c r="C21" s="165"/>
      <c r="D21" s="165"/>
      <c r="E21" s="165"/>
      <c r="F21" s="165"/>
      <c r="G21" s="165"/>
      <c r="H21" s="165"/>
      <c r="I21" s="165"/>
      <c r="J21" s="165"/>
      <c r="K21" s="165"/>
      <c r="L21" s="165"/>
      <c r="M21" s="164">
        <v>4</v>
      </c>
      <c r="N21" s="174">
        <f>非住宅3!AH6</f>
        <v>0</v>
      </c>
      <c r="O21" s="164">
        <v>9</v>
      </c>
      <c r="P21" s="174" t="str">
        <f>IF(非住宅3!AH7&lt;&gt;"",非住宅3!AH7,"")</f>
        <v/>
      </c>
      <c r="Q21" s="174" t="str">
        <f>IF(非住宅3!AH8="選択してください","",MID(非住宅3!AH8,1,2))</f>
        <v/>
      </c>
      <c r="R21" s="174" t="str">
        <f>IF(非住宅3!AH9="選択してください","",MID(非住宅3!AH9,LEN(非住宅3!AH9)-3,3))</f>
        <v/>
      </c>
      <c r="S21" s="174"/>
      <c r="T21" s="174" t="str">
        <f>IF(非住宅3!AH10="","",非住宅3!AH10)</f>
        <v/>
      </c>
      <c r="U21" s="174" t="str">
        <f>IF(非住宅3!AH11="","",非住宅3!AH11)</f>
        <v/>
      </c>
      <c r="V21" s="174" t="str">
        <f>IF(非住宅3!AH12="","",非住宅3!AH12)</f>
        <v/>
      </c>
      <c r="W21" s="177" t="str">
        <f>IF(非住宅3!AH13="","",非住宅3!AH13)</f>
        <v/>
      </c>
      <c r="X21" s="174" t="str">
        <f>IF(非住宅3!AH15="選択してください","",MID(非住宅3!AH15,1,2)*1)</f>
        <v/>
      </c>
      <c r="Y21" s="174" t="str">
        <f>IF(非住宅3!AH18="選択してください","",MID(非住宅3!AH18,1,2)*1)</f>
        <v/>
      </c>
      <c r="Z21" s="174" t="str">
        <f>IF(非住宅3!AH21="選択してください","",MID(非住宅3!AH21,1,2)*1)</f>
        <v/>
      </c>
      <c r="AA21" s="174" t="str">
        <f>IF(非住宅3!AH26="選択してください","",MID(非住宅3!AH26,1,2)*1)</f>
        <v/>
      </c>
      <c r="AB21" s="174" t="str">
        <f>IF(非住宅3!AH28="選択してください","",MID(非住宅3!AH28,1,2)*1)</f>
        <v/>
      </c>
      <c r="AC21" s="179" t="str">
        <f>IF(非住宅3!AH33="選択してください","",MID(非住宅3!AH33,1,2)*1)</f>
        <v/>
      </c>
      <c r="AD21" s="177" t="str">
        <f>IF(非住宅3!AH36="","",非住宅3!AH36)</f>
        <v/>
      </c>
      <c r="AE21" s="174" t="str">
        <f>IF(非住宅3!AH38="選択してください","",MID(非住宅3!AH38,1,2)*1)</f>
        <v/>
      </c>
      <c r="AF21" s="174" t="str">
        <f>IF(非住宅3!AH43="選択してください","",MID(非住宅3!AH43,1,2)*1)</f>
        <v/>
      </c>
      <c r="AG21" s="174" t="str">
        <f>IF(非住宅3!AH46="○",1,IF(非住宅3!AH46="◎",2,""))</f>
        <v/>
      </c>
      <c r="AH21" s="174" t="str">
        <f>IF(非住宅3!AH47="○",1,IF(非住宅3!AH47="◎",2,""))</f>
        <v/>
      </c>
      <c r="AI21" s="174" t="str">
        <f>IF(非住宅3!AH48="○",1,IF(非住宅3!AH48="◎",2,""))</f>
        <v/>
      </c>
      <c r="AJ21" s="174" t="str">
        <f>IF(非住宅3!AH49="○",1,IF(非住宅3!AH49="◎",2,""))</f>
        <v/>
      </c>
      <c r="AK21" s="174" t="str">
        <f>IF(非住宅3!AH50="○",1,IF(非住宅3!AH50="◎",2,""))</f>
        <v/>
      </c>
      <c r="AL21" s="174" t="str">
        <f>IF(非住宅3!AH51="○",1,IF(非住宅3!AH51="◎",2,""))</f>
        <v/>
      </c>
      <c r="AM21" s="174" t="str">
        <f>IF(非住宅3!AH52="○",1,IF(非住宅3!AH52="◎",2,""))</f>
        <v/>
      </c>
      <c r="AN21" s="174" t="str">
        <f>IF(非住宅3!AH53="○",1,IF(非住宅3!AH53="◎",2,""))</f>
        <v/>
      </c>
      <c r="AO21" s="174" t="str">
        <f>IF(非住宅3!AH54="○",1,IF(非住宅3!AH54="◎",2,""))</f>
        <v/>
      </c>
      <c r="AP21" s="174" t="str">
        <f>IF(非住宅3!AH55="○",1,IF(非住宅3!AH55="◎",2,""))</f>
        <v/>
      </c>
      <c r="AQ21" s="174" t="str">
        <f>IF(非住宅3!AH56="○",1,IF(非住宅3!AH56="◎",2,""))</f>
        <v/>
      </c>
      <c r="AR21" s="174" t="str">
        <f>IF(非住宅3!AH57="○",1,IF(非住宅3!AH57="◎",2,""))</f>
        <v/>
      </c>
      <c r="AS21" s="174" t="str">
        <f>IF(非住宅3!AH58="○",1,IF(非住宅3!AH58="◎",2,""))</f>
        <v/>
      </c>
      <c r="AT21" s="174" t="str">
        <f>IF(非住宅3!AH59="○",1,IF(非住宅3!AH59="◎",2,""))</f>
        <v/>
      </c>
      <c r="AU21" s="174" t="str">
        <f>IF(非住宅3!AH60="○",1,IF(非住宅3!AH60="◎",2,""))</f>
        <v/>
      </c>
      <c r="AV21" s="174" t="str">
        <f>IF(非住宅3!AH61="○",1,IF(非住宅3!AH61="◎",2,""))</f>
        <v/>
      </c>
      <c r="AW21" s="174" t="str">
        <f>IF(非住宅3!AH62="○",1,IF(非住宅3!AH62="◎",2,""))</f>
        <v/>
      </c>
      <c r="AX21" s="174" t="str">
        <f>IF(非住宅3!AH65="○",1,IF(非住宅3!AH65="◎",2,""))</f>
        <v/>
      </c>
      <c r="AY21" s="174" t="str">
        <f>IF(非住宅3!AH66="○",1,IF(非住宅3!AH66="◎",2,""))</f>
        <v/>
      </c>
      <c r="AZ21" s="174" t="str">
        <f>IF(非住宅3!AH67="○",1,IF(非住宅3!AH67="◎",2,""))</f>
        <v/>
      </c>
      <c r="BA21" s="174" t="str">
        <f>IF(非住宅3!AH68="○",1,IF(非住宅3!AH68="◎",2,""))</f>
        <v/>
      </c>
      <c r="BB21" s="174" t="str">
        <f>IF(非住宅3!AH69="○",1,IF(非住宅3!AH69="◎",2,""))</f>
        <v/>
      </c>
      <c r="BC21" s="174" t="str">
        <f>IF(非住宅3!AH70="○",1,IF(非住宅3!AH70="◎",2,""))</f>
        <v/>
      </c>
      <c r="BD21" s="174" t="str">
        <f>IF(非住宅3!AH71="○",1,IF(非住宅3!AH71="◎",2,""))</f>
        <v/>
      </c>
      <c r="BE21" s="174" t="str">
        <f>IF(非住宅3!AH72="○",1,IF(非住宅3!AH72="◎",2,""))</f>
        <v/>
      </c>
      <c r="BF21" s="174" t="str">
        <f>IF(非住宅3!AH73="○",1,IF(非住宅3!AH73="◎",2,""))</f>
        <v/>
      </c>
      <c r="BG21" s="174" t="str">
        <f>IF(非住宅3!AH74="○",1,IF(非住宅3!AH74="◎",2,""))</f>
        <v/>
      </c>
      <c r="BH21" s="174" t="str">
        <f>IF(非住宅3!AH77="○",1,IF(非住宅3!AH77="◎",2,""))</f>
        <v/>
      </c>
      <c r="BI21" s="174" t="str">
        <f>IF(非住宅3!AH78="○",1,IF(非住宅3!AH78="◎",2,""))</f>
        <v/>
      </c>
      <c r="BJ21" s="174" t="str">
        <f>IF(非住宅3!AH79="○",1,IF(非住宅3!AH79="◎",2,""))</f>
        <v/>
      </c>
      <c r="BK21" s="174" t="str">
        <f>IF(非住宅3!AH80="○",1,IF(非住宅3!AH80="◎",2,""))</f>
        <v/>
      </c>
      <c r="BL21" s="174" t="str">
        <f>IF(非住宅3!AH81="○",1,IF(非住宅3!AH81="◎",2,""))</f>
        <v/>
      </c>
      <c r="BM21" s="174" t="str">
        <f>IF(非住宅3!AH82="○",1,IF(非住宅3!AH82="◎",2,""))</f>
        <v/>
      </c>
      <c r="BN21" s="174" t="str">
        <f>IF(非住宅3!AH83="○",1,IF(非住宅3!AH83="◎",2,""))</f>
        <v/>
      </c>
      <c r="BO21" s="174" t="str">
        <f>IF(非住宅3!AH84="○",1,IF(非住宅3!AH84="◎",2,""))</f>
        <v/>
      </c>
      <c r="BP21" s="174" t="str">
        <f>IF(非住宅3!AH85="○",1,IF(非住宅3!AH85="◎",2,""))</f>
        <v/>
      </c>
      <c r="BQ21" s="174" t="str">
        <f>IF(非住宅3!AH86="○",1,IF(非住宅3!AH86="◎",2,""))</f>
        <v/>
      </c>
      <c r="BR21" s="174" t="str">
        <f>IF(非住宅3!AH87="○",1,IF(非住宅3!AH87="◎",2,""))</f>
        <v/>
      </c>
      <c r="BS21" s="174" t="str">
        <f>IF(非住宅3!AH88="○",1,IF(非住宅3!AH88="◎",2,""))</f>
        <v/>
      </c>
      <c r="BT21" s="174" t="str">
        <f>IF(非住宅3!AH89="○",1,IF(非住宅3!AH89="◎",2,""))</f>
        <v/>
      </c>
      <c r="BU21" s="174" t="str">
        <f>IF(非住宅3!AH90="○",1,IF(非住宅3!AH90="◎",2,""))</f>
        <v/>
      </c>
      <c r="BV21" s="174" t="str">
        <f>IF(非住宅3!AH91="○",1,IF(非住宅3!AH91="◎",2,""))</f>
        <v/>
      </c>
    </row>
    <row r="22" spans="1:74" x14ac:dyDescent="0.2">
      <c r="A22" s="163">
        <f t="shared" si="0"/>
        <v>0</v>
      </c>
      <c r="B22" s="164">
        <v>16</v>
      </c>
      <c r="C22" s="165"/>
      <c r="D22" s="165"/>
      <c r="E22" s="165"/>
      <c r="F22" s="165"/>
      <c r="G22" s="165"/>
      <c r="H22" s="165"/>
      <c r="I22" s="165"/>
      <c r="J22" s="165"/>
      <c r="K22" s="165"/>
      <c r="L22" s="165"/>
      <c r="M22" s="164">
        <v>4</v>
      </c>
      <c r="N22" s="174">
        <f>非住宅3!AJ6</f>
        <v>0</v>
      </c>
      <c r="O22" s="164">
        <v>10</v>
      </c>
      <c r="P22" s="174" t="str">
        <f>IF(非住宅3!AJ7&lt;&gt;"",非住宅3!AJ7,"")</f>
        <v/>
      </c>
      <c r="Q22" s="174" t="str">
        <f>IF(非住宅3!AJ8="選択してください","",MID(非住宅3!AJ8,1,2))</f>
        <v/>
      </c>
      <c r="R22" s="174" t="str">
        <f>IF(非住宅3!AJ9="選択してください","",MID(非住宅3!AJ9,LEN(非住宅3!AJ9)-3,3))</f>
        <v/>
      </c>
      <c r="S22" s="174"/>
      <c r="T22" s="174" t="str">
        <f>IF(非住宅3!AJ10="","",非住宅3!AJ10)</f>
        <v/>
      </c>
      <c r="U22" s="174" t="str">
        <f>IF(非住宅3!AJ11="","",非住宅3!AJ11)</f>
        <v/>
      </c>
      <c r="V22" s="174" t="str">
        <f>IF(非住宅3!AJ12="","",非住宅3!AJ12)</f>
        <v/>
      </c>
      <c r="W22" s="177" t="str">
        <f>IF(非住宅3!AJ13="","",非住宅3!AJ13)</f>
        <v/>
      </c>
      <c r="X22" s="174" t="str">
        <f>IF(非住宅3!AJ15="選択してください","",MID(非住宅3!AJ15,1,2)*1)</f>
        <v/>
      </c>
      <c r="Y22" s="174" t="str">
        <f>IF(非住宅3!AJ18="選択してください","",MID(非住宅3!AJ18,1,2)*1)</f>
        <v/>
      </c>
      <c r="Z22" s="174" t="str">
        <f>IF(非住宅3!AJ21="選択してください","",MID(非住宅3!AJ21,1,2)*1)</f>
        <v/>
      </c>
      <c r="AA22" s="174" t="str">
        <f>IF(非住宅3!AJ26="選択してください","",MID(非住宅3!AJ26,1,2)*1)</f>
        <v/>
      </c>
      <c r="AB22" s="174" t="str">
        <f>IF(非住宅3!AJ28="選択してください","",MID(非住宅3!AJ28,1,2)*1)</f>
        <v/>
      </c>
      <c r="AC22" s="179" t="str">
        <f>IF(非住宅3!AJ33="選択してください","",MID(非住宅3!AJ33,1,2)*1)</f>
        <v/>
      </c>
      <c r="AD22" s="177" t="str">
        <f>IF(非住宅3!AJ36="","",非住宅3!AJ36)</f>
        <v/>
      </c>
      <c r="AE22" s="174" t="str">
        <f>IF(非住宅3!AJ38="選択してください","",MID(非住宅3!AJ38,1,2)*1)</f>
        <v/>
      </c>
      <c r="AF22" s="174" t="str">
        <f>IF(非住宅3!AJ43="選択してください","",MID(非住宅3!AJ43,1,2)*1)</f>
        <v/>
      </c>
      <c r="AG22" s="174" t="str">
        <f>IF(非住宅3!AJ46="○",1,IF(非住宅3!AJ46="◎",2,""))</f>
        <v/>
      </c>
      <c r="AH22" s="174" t="str">
        <f>IF(非住宅3!AJ47="○",1,IF(非住宅3!AJ47="◎",2,""))</f>
        <v/>
      </c>
      <c r="AI22" s="174" t="str">
        <f>IF(非住宅3!AJ48="○",1,IF(非住宅3!AJ48="◎",2,""))</f>
        <v/>
      </c>
      <c r="AJ22" s="174" t="str">
        <f>IF(非住宅3!AJ49="○",1,IF(非住宅3!AJ49="◎",2,""))</f>
        <v/>
      </c>
      <c r="AK22" s="174" t="str">
        <f>IF(非住宅3!AJ50="○",1,IF(非住宅3!AJ50="◎",2,""))</f>
        <v/>
      </c>
      <c r="AL22" s="174" t="str">
        <f>IF(非住宅3!AJ51="○",1,IF(非住宅3!AJ51="◎",2,""))</f>
        <v/>
      </c>
      <c r="AM22" s="174" t="str">
        <f>IF(非住宅3!AJ52="○",1,IF(非住宅3!AJ52="◎",2,""))</f>
        <v/>
      </c>
      <c r="AN22" s="174" t="str">
        <f>IF(非住宅3!AJ53="○",1,IF(非住宅3!AJ53="◎",2,""))</f>
        <v/>
      </c>
      <c r="AO22" s="174" t="str">
        <f>IF(非住宅3!AJ54="○",1,IF(非住宅3!AJ54="◎",2,""))</f>
        <v/>
      </c>
      <c r="AP22" s="174" t="str">
        <f>IF(非住宅3!AJ55="○",1,IF(非住宅3!AJ55="◎",2,""))</f>
        <v/>
      </c>
      <c r="AQ22" s="174" t="str">
        <f>IF(非住宅3!AJ56="○",1,IF(非住宅3!AJ56="◎",2,""))</f>
        <v/>
      </c>
      <c r="AR22" s="174" t="str">
        <f>IF(非住宅3!AJ57="○",1,IF(非住宅3!AJ57="◎",2,""))</f>
        <v/>
      </c>
      <c r="AS22" s="174" t="str">
        <f>IF(非住宅3!AJ58="○",1,IF(非住宅3!AJ58="◎",2,""))</f>
        <v/>
      </c>
      <c r="AT22" s="174" t="str">
        <f>IF(非住宅3!AJ59="○",1,IF(非住宅3!AJ59="◎",2,""))</f>
        <v/>
      </c>
      <c r="AU22" s="174" t="str">
        <f>IF(非住宅3!AJ60="○",1,IF(非住宅3!AJ60="◎",2,""))</f>
        <v/>
      </c>
      <c r="AV22" s="174" t="str">
        <f>IF(非住宅3!AJ61="○",1,IF(非住宅3!AJ61="◎",2,""))</f>
        <v/>
      </c>
      <c r="AW22" s="174" t="str">
        <f>IF(非住宅3!AJ62="○",1,IF(非住宅3!AJ62="◎",2,""))</f>
        <v/>
      </c>
      <c r="AX22" s="174" t="str">
        <f>IF(非住宅3!AJ65="○",1,IF(非住宅3!AJ65="◎",2,""))</f>
        <v/>
      </c>
      <c r="AY22" s="174" t="str">
        <f>IF(非住宅3!AJ66="○",1,IF(非住宅3!AJ66="◎",2,""))</f>
        <v/>
      </c>
      <c r="AZ22" s="174" t="str">
        <f>IF(非住宅3!AJ67="○",1,IF(非住宅3!AJ67="◎",2,""))</f>
        <v/>
      </c>
      <c r="BA22" s="174" t="str">
        <f>IF(非住宅3!AJ68="○",1,IF(非住宅3!AJ68="◎",2,""))</f>
        <v/>
      </c>
      <c r="BB22" s="174" t="str">
        <f>IF(非住宅3!AJ69="○",1,IF(非住宅3!AJ69="◎",2,""))</f>
        <v/>
      </c>
      <c r="BC22" s="174" t="str">
        <f>IF(非住宅3!AJ70="○",1,IF(非住宅3!AJ70="◎",2,""))</f>
        <v/>
      </c>
      <c r="BD22" s="174" t="str">
        <f>IF(非住宅3!AJ71="○",1,IF(非住宅3!AJ71="◎",2,""))</f>
        <v/>
      </c>
      <c r="BE22" s="174" t="str">
        <f>IF(非住宅3!AJ72="○",1,IF(非住宅3!AJ72="◎",2,""))</f>
        <v/>
      </c>
      <c r="BF22" s="174" t="str">
        <f>IF(非住宅3!AJ73="○",1,IF(非住宅3!AJ73="◎",2,""))</f>
        <v/>
      </c>
      <c r="BG22" s="174" t="str">
        <f>IF(非住宅3!AJ74="○",1,IF(非住宅3!AJ74="◎",2,""))</f>
        <v/>
      </c>
      <c r="BH22" s="174" t="str">
        <f>IF(非住宅3!AJ77="○",1,IF(非住宅3!AJ77="◎",2,""))</f>
        <v/>
      </c>
      <c r="BI22" s="174" t="str">
        <f>IF(非住宅3!AJ78="○",1,IF(非住宅3!AJ78="◎",2,""))</f>
        <v/>
      </c>
      <c r="BJ22" s="174" t="str">
        <f>IF(非住宅3!AJ79="○",1,IF(非住宅3!AJ79="◎",2,""))</f>
        <v/>
      </c>
      <c r="BK22" s="174" t="str">
        <f>IF(非住宅3!AJ80="○",1,IF(非住宅3!AJ80="◎",2,""))</f>
        <v/>
      </c>
      <c r="BL22" s="174" t="str">
        <f>IF(非住宅3!AJ81="○",1,IF(非住宅3!AJ81="◎",2,""))</f>
        <v/>
      </c>
      <c r="BM22" s="174" t="str">
        <f>IF(非住宅3!AJ82="○",1,IF(非住宅3!AJ82="◎",2,""))</f>
        <v/>
      </c>
      <c r="BN22" s="174" t="str">
        <f>IF(非住宅3!AJ83="○",1,IF(非住宅3!AJ83="◎",2,""))</f>
        <v/>
      </c>
      <c r="BO22" s="174" t="str">
        <f>IF(非住宅3!AJ84="○",1,IF(非住宅3!AJ84="◎",2,""))</f>
        <v/>
      </c>
      <c r="BP22" s="174" t="str">
        <f>IF(非住宅3!AJ85="○",1,IF(非住宅3!AJ85="◎",2,""))</f>
        <v/>
      </c>
      <c r="BQ22" s="174" t="str">
        <f>IF(非住宅3!AJ86="○",1,IF(非住宅3!AJ86="◎",2,""))</f>
        <v/>
      </c>
      <c r="BR22" s="174" t="str">
        <f>IF(非住宅3!AJ87="○",1,IF(非住宅3!AJ87="◎",2,""))</f>
        <v/>
      </c>
      <c r="BS22" s="174" t="str">
        <f>IF(非住宅3!AJ88="○",1,IF(非住宅3!AJ88="◎",2,""))</f>
        <v/>
      </c>
      <c r="BT22" s="174" t="str">
        <f>IF(非住宅3!AJ89="○",1,IF(非住宅3!AJ89="◎",2,""))</f>
        <v/>
      </c>
      <c r="BU22" s="174" t="str">
        <f>IF(非住宅3!AJ90="○",1,IF(非住宅3!AJ90="◎",2,""))</f>
        <v/>
      </c>
      <c r="BV22" s="174" t="str">
        <f>IF(非住宅3!AJ91="○",1,IF(非住宅3!AJ91="◎",2,""))</f>
        <v/>
      </c>
    </row>
    <row r="23" spans="1:74" x14ac:dyDescent="0.2">
      <c r="A23" s="163">
        <f t="shared" si="0"/>
        <v>0</v>
      </c>
      <c r="B23" s="164">
        <v>17</v>
      </c>
      <c r="C23" s="165"/>
      <c r="D23" s="165"/>
      <c r="E23" s="165"/>
      <c r="F23" s="165"/>
      <c r="G23" s="165"/>
      <c r="H23" s="165"/>
      <c r="I23" s="165"/>
      <c r="J23" s="165"/>
      <c r="K23" s="165"/>
      <c r="L23" s="165"/>
      <c r="M23" s="164">
        <v>4</v>
      </c>
      <c r="N23" s="174">
        <f>非住宅3!AL6</f>
        <v>0</v>
      </c>
      <c r="O23" s="164">
        <v>11</v>
      </c>
      <c r="P23" s="174" t="str">
        <f>IF(非住宅3!AL7&lt;&gt;"",非住宅3!AL7,"")</f>
        <v/>
      </c>
      <c r="Q23" s="174" t="str">
        <f>IF(非住宅3!AL8="選択してください","",MID(非住宅3!AL8,1,2))</f>
        <v/>
      </c>
      <c r="R23" s="174" t="str">
        <f>IF(非住宅3!AL9="選択してください","",MID(非住宅3!AL9,LEN(非住宅3!AL9)-3,3))</f>
        <v/>
      </c>
      <c r="S23" s="174"/>
      <c r="T23" s="174" t="str">
        <f>IF(非住宅3!AL10="","",非住宅3!AL10)</f>
        <v/>
      </c>
      <c r="U23" s="174" t="str">
        <f>IF(非住宅3!AL11="","",非住宅3!AL11)</f>
        <v/>
      </c>
      <c r="V23" s="174" t="str">
        <f>IF(非住宅3!AL12="","",非住宅3!AL12)</f>
        <v/>
      </c>
      <c r="W23" s="177" t="str">
        <f>IF(非住宅3!AL13="","",非住宅3!AL13)</f>
        <v/>
      </c>
      <c r="X23" s="174" t="str">
        <f>IF(非住宅3!AL15="選択してください","",MID(非住宅3!AL15,1,2)*1)</f>
        <v/>
      </c>
      <c r="Y23" s="174" t="str">
        <f>IF(非住宅3!AL18="選択してください","",MID(非住宅3!AL18,1,2)*1)</f>
        <v/>
      </c>
      <c r="Z23" s="174" t="str">
        <f>IF(非住宅3!AL21="選択してください","",MID(非住宅3!AL21,1,2)*1)</f>
        <v/>
      </c>
      <c r="AA23" s="174" t="str">
        <f>IF(非住宅3!AL26="選択してください","",MID(非住宅3!AL26,1,2)*1)</f>
        <v/>
      </c>
      <c r="AB23" s="174" t="str">
        <f>IF(非住宅3!AL28="選択してください","",MID(非住宅3!AL28,1,2)*1)</f>
        <v/>
      </c>
      <c r="AC23" s="179" t="str">
        <f>IF(非住宅3!AL33="選択してください","",MID(非住宅3!AL33,1,2)*1)</f>
        <v/>
      </c>
      <c r="AD23" s="177" t="str">
        <f>IF(非住宅3!AL36="","",非住宅3!AL36)</f>
        <v/>
      </c>
      <c r="AE23" s="174" t="str">
        <f>IF(非住宅3!AL38="選択してください","",MID(非住宅3!AL38,1,2)*1)</f>
        <v/>
      </c>
      <c r="AF23" s="174" t="str">
        <f>IF(非住宅3!AL43="選択してください","",MID(非住宅3!AL43,1,2)*1)</f>
        <v/>
      </c>
      <c r="AG23" s="174" t="str">
        <f>IF(非住宅3!AL46="○",1,IF(非住宅3!AL46="◎",2,""))</f>
        <v/>
      </c>
      <c r="AH23" s="174" t="str">
        <f>IF(非住宅3!AL47="○",1,IF(非住宅3!AL47="◎",2,""))</f>
        <v/>
      </c>
      <c r="AI23" s="174" t="str">
        <f>IF(非住宅3!AL48="○",1,IF(非住宅3!AL48="◎",2,""))</f>
        <v/>
      </c>
      <c r="AJ23" s="174" t="str">
        <f>IF(非住宅3!AL49="○",1,IF(非住宅3!AL49="◎",2,""))</f>
        <v/>
      </c>
      <c r="AK23" s="174" t="str">
        <f>IF(非住宅3!AL50="○",1,IF(非住宅3!AL50="◎",2,""))</f>
        <v/>
      </c>
      <c r="AL23" s="174" t="str">
        <f>IF(非住宅3!AL51="○",1,IF(非住宅3!AL51="◎",2,""))</f>
        <v/>
      </c>
      <c r="AM23" s="174" t="str">
        <f>IF(非住宅3!AL52="○",1,IF(非住宅3!AL52="◎",2,""))</f>
        <v/>
      </c>
      <c r="AN23" s="174" t="str">
        <f>IF(非住宅3!AL53="○",1,IF(非住宅3!AL53="◎",2,""))</f>
        <v/>
      </c>
      <c r="AO23" s="174" t="str">
        <f>IF(非住宅3!AL54="○",1,IF(非住宅3!AL54="◎",2,""))</f>
        <v/>
      </c>
      <c r="AP23" s="174" t="str">
        <f>IF(非住宅3!AL55="○",1,IF(非住宅3!AL55="◎",2,""))</f>
        <v/>
      </c>
      <c r="AQ23" s="174" t="str">
        <f>IF(非住宅3!AL56="○",1,IF(非住宅3!AL56="◎",2,""))</f>
        <v/>
      </c>
      <c r="AR23" s="174" t="str">
        <f>IF(非住宅3!AL57="○",1,IF(非住宅3!AL57="◎",2,""))</f>
        <v/>
      </c>
      <c r="AS23" s="174" t="str">
        <f>IF(非住宅3!AL58="○",1,IF(非住宅3!AL58="◎",2,""))</f>
        <v/>
      </c>
      <c r="AT23" s="174" t="str">
        <f>IF(非住宅3!AL59="○",1,IF(非住宅3!AL59="◎",2,""))</f>
        <v/>
      </c>
      <c r="AU23" s="174" t="str">
        <f>IF(非住宅3!AL60="○",1,IF(非住宅3!AL60="◎",2,""))</f>
        <v/>
      </c>
      <c r="AV23" s="174" t="str">
        <f>IF(非住宅3!AL61="○",1,IF(非住宅3!AL61="◎",2,""))</f>
        <v/>
      </c>
      <c r="AW23" s="174" t="str">
        <f>IF(非住宅3!AL62="○",1,IF(非住宅3!AL62="◎",2,""))</f>
        <v/>
      </c>
      <c r="AX23" s="174" t="str">
        <f>IF(非住宅3!AL65="○",1,IF(非住宅3!AL65="◎",2,""))</f>
        <v/>
      </c>
      <c r="AY23" s="174" t="str">
        <f>IF(非住宅3!AL66="○",1,IF(非住宅3!AL66="◎",2,""))</f>
        <v/>
      </c>
      <c r="AZ23" s="174" t="str">
        <f>IF(非住宅3!AL67="○",1,IF(非住宅3!AL67="◎",2,""))</f>
        <v/>
      </c>
      <c r="BA23" s="174" t="str">
        <f>IF(非住宅3!AL68="○",1,IF(非住宅3!AL68="◎",2,""))</f>
        <v/>
      </c>
      <c r="BB23" s="174" t="str">
        <f>IF(非住宅3!AL69="○",1,IF(非住宅3!AL69="◎",2,""))</f>
        <v/>
      </c>
      <c r="BC23" s="174" t="str">
        <f>IF(非住宅3!AL70="○",1,IF(非住宅3!AL70="◎",2,""))</f>
        <v/>
      </c>
      <c r="BD23" s="174" t="str">
        <f>IF(非住宅3!AL71="○",1,IF(非住宅3!AL71="◎",2,""))</f>
        <v/>
      </c>
      <c r="BE23" s="174" t="str">
        <f>IF(非住宅3!AL72="○",1,IF(非住宅3!AL72="◎",2,""))</f>
        <v/>
      </c>
      <c r="BF23" s="174" t="str">
        <f>IF(非住宅3!AL73="○",1,IF(非住宅3!AL73="◎",2,""))</f>
        <v/>
      </c>
      <c r="BG23" s="174" t="str">
        <f>IF(非住宅3!AL74="○",1,IF(非住宅3!AL74="◎",2,""))</f>
        <v/>
      </c>
      <c r="BH23" s="174" t="str">
        <f>IF(非住宅3!AL77="○",1,IF(非住宅3!AL77="◎",2,""))</f>
        <v/>
      </c>
      <c r="BI23" s="174" t="str">
        <f>IF(非住宅3!AL78="○",1,IF(非住宅3!AL78="◎",2,""))</f>
        <v/>
      </c>
      <c r="BJ23" s="174" t="str">
        <f>IF(非住宅3!AL79="○",1,IF(非住宅3!AL79="◎",2,""))</f>
        <v/>
      </c>
      <c r="BK23" s="174" t="str">
        <f>IF(非住宅3!AL80="○",1,IF(非住宅3!AL80="◎",2,""))</f>
        <v/>
      </c>
      <c r="BL23" s="174" t="str">
        <f>IF(非住宅3!AL81="○",1,IF(非住宅3!AL81="◎",2,""))</f>
        <v/>
      </c>
      <c r="BM23" s="174" t="str">
        <f>IF(非住宅3!AL82="○",1,IF(非住宅3!AL82="◎",2,""))</f>
        <v/>
      </c>
      <c r="BN23" s="174" t="str">
        <f>IF(非住宅3!AL83="○",1,IF(非住宅3!AL83="◎",2,""))</f>
        <v/>
      </c>
      <c r="BO23" s="174" t="str">
        <f>IF(非住宅3!AL84="○",1,IF(非住宅3!AL84="◎",2,""))</f>
        <v/>
      </c>
      <c r="BP23" s="174" t="str">
        <f>IF(非住宅3!AL85="○",1,IF(非住宅3!AL85="◎",2,""))</f>
        <v/>
      </c>
      <c r="BQ23" s="174" t="str">
        <f>IF(非住宅3!AL86="○",1,IF(非住宅3!AL86="◎",2,""))</f>
        <v/>
      </c>
      <c r="BR23" s="174" t="str">
        <f>IF(非住宅3!AL87="○",1,IF(非住宅3!AL87="◎",2,""))</f>
        <v/>
      </c>
      <c r="BS23" s="174" t="str">
        <f>IF(非住宅3!AL88="○",1,IF(非住宅3!AL88="◎",2,""))</f>
        <v/>
      </c>
      <c r="BT23" s="174" t="str">
        <f>IF(非住宅3!AL89="○",1,IF(非住宅3!AL89="◎",2,""))</f>
        <v/>
      </c>
      <c r="BU23" s="174" t="str">
        <f>IF(非住宅3!AL90="○",1,IF(非住宅3!AL90="◎",2,""))</f>
        <v/>
      </c>
      <c r="BV23" s="174" t="str">
        <f>IF(非住宅3!AL91="○",1,IF(非住宅3!AL91="◎",2,""))</f>
        <v/>
      </c>
    </row>
    <row r="24" spans="1:74" x14ac:dyDescent="0.2">
      <c r="A24" s="163">
        <f t="shared" si="0"/>
        <v>0</v>
      </c>
      <c r="B24" s="164">
        <v>18</v>
      </c>
      <c r="C24" s="165"/>
      <c r="D24" s="165"/>
      <c r="E24" s="165"/>
      <c r="F24" s="165"/>
      <c r="G24" s="165"/>
      <c r="H24" s="165"/>
      <c r="I24" s="165"/>
      <c r="J24" s="165"/>
      <c r="K24" s="165"/>
      <c r="L24" s="165"/>
      <c r="M24" s="164">
        <v>4</v>
      </c>
      <c r="N24" s="174">
        <f>非住宅3!AN6</f>
        <v>0</v>
      </c>
      <c r="O24" s="164">
        <v>12</v>
      </c>
      <c r="P24" s="174" t="str">
        <f>IF(非住宅3!AN7&lt;&gt;"",非住宅3!AN7,"")</f>
        <v/>
      </c>
      <c r="Q24" s="174" t="str">
        <f>IF(非住宅3!AN8="選択してください","",MID(非住宅3!AN8,1,2))</f>
        <v/>
      </c>
      <c r="R24" s="174" t="str">
        <f>IF(非住宅3!AN9="選択してください","",MID(非住宅3!AN9,LEN(非住宅3!AN9)-3,3))</f>
        <v/>
      </c>
      <c r="S24" s="174"/>
      <c r="T24" s="174" t="str">
        <f>IF(非住宅3!AN10="","",非住宅3!AN10)</f>
        <v/>
      </c>
      <c r="U24" s="174" t="str">
        <f>IF(非住宅3!AN11="","",非住宅3!AN11)</f>
        <v/>
      </c>
      <c r="V24" s="174" t="str">
        <f>IF(非住宅3!AN12="","",非住宅3!AN12)</f>
        <v/>
      </c>
      <c r="W24" s="177" t="str">
        <f>IF(非住宅3!AN13="","",非住宅3!AN13)</f>
        <v/>
      </c>
      <c r="X24" s="174" t="str">
        <f>IF(非住宅3!AN15="選択してください","",MID(非住宅3!AN15,1,2)*1)</f>
        <v/>
      </c>
      <c r="Y24" s="174" t="str">
        <f>IF(非住宅3!AN18="選択してください","",MID(非住宅3!AN18,1,2)*1)</f>
        <v/>
      </c>
      <c r="Z24" s="174" t="str">
        <f>IF(非住宅3!AN21="選択してください","",MID(非住宅3!AN21,1,2)*1)</f>
        <v/>
      </c>
      <c r="AA24" s="174" t="str">
        <f>IF(非住宅3!AN26="選択してください","",MID(非住宅3!AN26,1,2)*1)</f>
        <v/>
      </c>
      <c r="AB24" s="174" t="str">
        <f>IF(非住宅3!AN28="選択してください","",MID(非住宅3!AN28,1,2)*1)</f>
        <v/>
      </c>
      <c r="AC24" s="179" t="str">
        <f>IF(非住宅3!AN33="選択してください","",MID(非住宅3!AN33,1,2)*1)</f>
        <v/>
      </c>
      <c r="AD24" s="177" t="str">
        <f>IF(非住宅3!AN36="","",非住宅3!AN36)</f>
        <v/>
      </c>
      <c r="AE24" s="174" t="str">
        <f>IF(非住宅3!AN38="選択してください","",MID(非住宅3!AN38,1,2)*1)</f>
        <v/>
      </c>
      <c r="AF24" s="174" t="str">
        <f>IF(非住宅3!AN43="選択してください","",MID(非住宅3!AN43,1,2)*1)</f>
        <v/>
      </c>
      <c r="AG24" s="174" t="str">
        <f>IF(非住宅3!AN46="○",1,IF(非住宅3!AN46="◎",2,""))</f>
        <v/>
      </c>
      <c r="AH24" s="174" t="str">
        <f>IF(非住宅3!AN47="○",1,IF(非住宅3!AN47="◎",2,""))</f>
        <v/>
      </c>
      <c r="AI24" s="174" t="str">
        <f>IF(非住宅3!AN48="○",1,IF(非住宅3!AN48="◎",2,""))</f>
        <v/>
      </c>
      <c r="AJ24" s="174" t="str">
        <f>IF(非住宅3!AN49="○",1,IF(非住宅3!AN49="◎",2,""))</f>
        <v/>
      </c>
      <c r="AK24" s="174" t="str">
        <f>IF(非住宅3!AN50="○",1,IF(非住宅3!AN50="◎",2,""))</f>
        <v/>
      </c>
      <c r="AL24" s="174" t="str">
        <f>IF(非住宅3!AN51="○",1,IF(非住宅3!AN51="◎",2,""))</f>
        <v/>
      </c>
      <c r="AM24" s="174" t="str">
        <f>IF(非住宅3!AN52="○",1,IF(非住宅3!AN52="◎",2,""))</f>
        <v/>
      </c>
      <c r="AN24" s="174" t="str">
        <f>IF(非住宅3!AN53="○",1,IF(非住宅3!AN53="◎",2,""))</f>
        <v/>
      </c>
      <c r="AO24" s="174" t="str">
        <f>IF(非住宅3!AN54="○",1,IF(非住宅3!AN54="◎",2,""))</f>
        <v/>
      </c>
      <c r="AP24" s="174" t="str">
        <f>IF(非住宅3!AN55="○",1,IF(非住宅3!AN55="◎",2,""))</f>
        <v/>
      </c>
      <c r="AQ24" s="174" t="str">
        <f>IF(非住宅3!AN56="○",1,IF(非住宅3!AN56="◎",2,""))</f>
        <v/>
      </c>
      <c r="AR24" s="174" t="str">
        <f>IF(非住宅3!AN57="○",1,IF(非住宅3!AN57="◎",2,""))</f>
        <v/>
      </c>
      <c r="AS24" s="174" t="str">
        <f>IF(非住宅3!AN58="○",1,IF(非住宅3!AN58="◎",2,""))</f>
        <v/>
      </c>
      <c r="AT24" s="174" t="str">
        <f>IF(非住宅3!AN59="○",1,IF(非住宅3!AN59="◎",2,""))</f>
        <v/>
      </c>
      <c r="AU24" s="174" t="str">
        <f>IF(非住宅3!AN60="○",1,IF(非住宅3!AN60="◎",2,""))</f>
        <v/>
      </c>
      <c r="AV24" s="174" t="str">
        <f>IF(非住宅3!AN61="○",1,IF(非住宅3!AN61="◎",2,""))</f>
        <v/>
      </c>
      <c r="AW24" s="174" t="str">
        <f>IF(非住宅3!AN62="○",1,IF(非住宅3!AN62="◎",2,""))</f>
        <v/>
      </c>
      <c r="AX24" s="174" t="str">
        <f>IF(非住宅3!AN65="○",1,IF(非住宅3!AN65="◎",2,""))</f>
        <v/>
      </c>
      <c r="AY24" s="174" t="str">
        <f>IF(非住宅3!AN66="○",1,IF(非住宅3!AN66="◎",2,""))</f>
        <v/>
      </c>
      <c r="AZ24" s="174" t="str">
        <f>IF(非住宅3!AN67="○",1,IF(非住宅3!AN67="◎",2,""))</f>
        <v/>
      </c>
      <c r="BA24" s="174" t="str">
        <f>IF(非住宅3!AN68="○",1,IF(非住宅3!AN68="◎",2,""))</f>
        <v/>
      </c>
      <c r="BB24" s="174" t="str">
        <f>IF(非住宅3!AN69="○",1,IF(非住宅3!AN69="◎",2,""))</f>
        <v/>
      </c>
      <c r="BC24" s="174" t="str">
        <f>IF(非住宅3!AN70="○",1,IF(非住宅3!AN70="◎",2,""))</f>
        <v/>
      </c>
      <c r="BD24" s="174" t="str">
        <f>IF(非住宅3!AN71="○",1,IF(非住宅3!AN71="◎",2,""))</f>
        <v/>
      </c>
      <c r="BE24" s="174" t="str">
        <f>IF(非住宅3!AN72="○",1,IF(非住宅3!AN72="◎",2,""))</f>
        <v/>
      </c>
      <c r="BF24" s="174" t="str">
        <f>IF(非住宅3!AN73="○",1,IF(非住宅3!AN73="◎",2,""))</f>
        <v/>
      </c>
      <c r="BG24" s="174" t="str">
        <f>IF(非住宅3!AN74="○",1,IF(非住宅3!AN74="◎",2,""))</f>
        <v/>
      </c>
      <c r="BH24" s="174" t="str">
        <f>IF(非住宅3!AN77="○",1,IF(非住宅3!AN77="◎",2,""))</f>
        <v/>
      </c>
      <c r="BI24" s="174" t="str">
        <f>IF(非住宅3!AN78="○",1,IF(非住宅3!AN78="◎",2,""))</f>
        <v/>
      </c>
      <c r="BJ24" s="174" t="str">
        <f>IF(非住宅3!AN79="○",1,IF(非住宅3!AN79="◎",2,""))</f>
        <v/>
      </c>
      <c r="BK24" s="174" t="str">
        <f>IF(非住宅3!AN80="○",1,IF(非住宅3!AN80="◎",2,""))</f>
        <v/>
      </c>
      <c r="BL24" s="174" t="str">
        <f>IF(非住宅3!AN81="○",1,IF(非住宅3!AN81="◎",2,""))</f>
        <v/>
      </c>
      <c r="BM24" s="174" t="str">
        <f>IF(非住宅3!AN82="○",1,IF(非住宅3!AN82="◎",2,""))</f>
        <v/>
      </c>
      <c r="BN24" s="174" t="str">
        <f>IF(非住宅3!AN83="○",1,IF(非住宅3!AN83="◎",2,""))</f>
        <v/>
      </c>
      <c r="BO24" s="174" t="str">
        <f>IF(非住宅3!AN84="○",1,IF(非住宅3!AN84="◎",2,""))</f>
        <v/>
      </c>
      <c r="BP24" s="174" t="str">
        <f>IF(非住宅3!AN85="○",1,IF(非住宅3!AN85="◎",2,""))</f>
        <v/>
      </c>
      <c r="BQ24" s="174" t="str">
        <f>IF(非住宅3!AN86="○",1,IF(非住宅3!AN86="◎",2,""))</f>
        <v/>
      </c>
      <c r="BR24" s="174" t="str">
        <f>IF(非住宅3!AN87="○",1,IF(非住宅3!AN87="◎",2,""))</f>
        <v/>
      </c>
      <c r="BS24" s="174" t="str">
        <f>IF(非住宅3!AN88="○",1,IF(非住宅3!AN88="◎",2,""))</f>
        <v/>
      </c>
      <c r="BT24" s="174" t="str">
        <f>IF(非住宅3!AN89="○",1,IF(非住宅3!AN89="◎",2,""))</f>
        <v/>
      </c>
      <c r="BU24" s="174" t="str">
        <f>IF(非住宅3!AN90="○",1,IF(非住宅3!AN90="◎",2,""))</f>
        <v/>
      </c>
      <c r="BV24" s="174" t="str">
        <f>IF(非住宅3!AN91="○",1,IF(非住宅3!AN91="◎",2,""))</f>
        <v/>
      </c>
    </row>
    <row r="25" spans="1:74" x14ac:dyDescent="0.2">
      <c r="A25" s="163">
        <f t="shared" si="0"/>
        <v>0</v>
      </c>
      <c r="B25" s="164">
        <v>19</v>
      </c>
      <c r="C25" s="165"/>
      <c r="D25" s="165"/>
      <c r="E25" s="165"/>
      <c r="F25" s="165"/>
      <c r="G25" s="165"/>
      <c r="H25" s="165"/>
      <c r="I25" s="165"/>
      <c r="J25" s="165"/>
      <c r="K25" s="165"/>
      <c r="L25" s="165"/>
      <c r="M25" s="164">
        <v>4</v>
      </c>
      <c r="N25" s="174">
        <f>非住宅3!AP6</f>
        <v>0</v>
      </c>
      <c r="O25" s="164">
        <v>13</v>
      </c>
      <c r="P25" s="174" t="str">
        <f>IF(非住宅3!AP7&lt;&gt;"",非住宅3!AP7,"")</f>
        <v/>
      </c>
      <c r="Q25" s="174" t="str">
        <f>IF(非住宅3!AP8="選択してください","",MID(非住宅3!AP8,1,2))</f>
        <v/>
      </c>
      <c r="R25" s="174" t="str">
        <f>IF(非住宅3!AP9="選択してください","",MID(非住宅3!AP9,LEN(非住宅3!AP9)-3,3))</f>
        <v/>
      </c>
      <c r="S25" s="174"/>
      <c r="T25" s="174" t="str">
        <f>IF(非住宅3!AP10="","",非住宅3!AP10)</f>
        <v/>
      </c>
      <c r="U25" s="174" t="str">
        <f>IF(非住宅3!AP11="","",非住宅3!AP11)</f>
        <v/>
      </c>
      <c r="V25" s="174" t="str">
        <f>IF(非住宅3!AP12="","",非住宅3!AP12)</f>
        <v/>
      </c>
      <c r="W25" s="177" t="str">
        <f>IF(非住宅3!AP13="","",非住宅3!AP13)</f>
        <v/>
      </c>
      <c r="X25" s="174" t="str">
        <f>IF(非住宅3!AP15="選択してください","",MID(非住宅3!AP15,1,2)*1)</f>
        <v/>
      </c>
      <c r="Y25" s="174" t="str">
        <f>IF(非住宅3!AP18="選択してください","",MID(非住宅3!AP18,1,2)*1)</f>
        <v/>
      </c>
      <c r="Z25" s="174" t="str">
        <f>IF(非住宅3!AP21="選択してください","",MID(非住宅3!AP21,1,2)*1)</f>
        <v/>
      </c>
      <c r="AA25" s="174" t="str">
        <f>IF(非住宅3!AP26="選択してください","",MID(非住宅3!AP26,1,2)*1)</f>
        <v/>
      </c>
      <c r="AB25" s="174" t="str">
        <f>IF(非住宅3!AP28="選択してください","",MID(非住宅3!AP28,1,2)*1)</f>
        <v/>
      </c>
      <c r="AC25" s="179" t="str">
        <f>IF(非住宅3!AP33="選択してください","",MID(非住宅3!AP33,1,2)*1)</f>
        <v/>
      </c>
      <c r="AD25" s="177" t="str">
        <f>IF(非住宅3!AP36="","",非住宅3!AP36)</f>
        <v/>
      </c>
      <c r="AE25" s="174" t="str">
        <f>IF(非住宅3!AP38="選択してください","",MID(非住宅3!AP38,1,2)*1)</f>
        <v/>
      </c>
      <c r="AF25" s="174" t="str">
        <f>IF(非住宅3!AP43="選択してください","",MID(非住宅3!AP43,1,2)*1)</f>
        <v/>
      </c>
      <c r="AG25" s="174" t="str">
        <f>IF(非住宅3!AP46="○",1,IF(非住宅3!AP46="◎",2,""))</f>
        <v/>
      </c>
      <c r="AH25" s="174" t="str">
        <f>IF(非住宅3!AP47="○",1,IF(非住宅3!AP47="◎",2,""))</f>
        <v/>
      </c>
      <c r="AI25" s="174" t="str">
        <f>IF(非住宅3!AP48="○",1,IF(非住宅3!AP48="◎",2,""))</f>
        <v/>
      </c>
      <c r="AJ25" s="174" t="str">
        <f>IF(非住宅3!AP49="○",1,IF(非住宅3!AP49="◎",2,""))</f>
        <v/>
      </c>
      <c r="AK25" s="174" t="str">
        <f>IF(非住宅3!AP50="○",1,IF(非住宅3!AP50="◎",2,""))</f>
        <v/>
      </c>
      <c r="AL25" s="174" t="str">
        <f>IF(非住宅3!AP51="○",1,IF(非住宅3!AP51="◎",2,""))</f>
        <v/>
      </c>
      <c r="AM25" s="174" t="str">
        <f>IF(非住宅3!AP52="○",1,IF(非住宅3!AP52="◎",2,""))</f>
        <v/>
      </c>
      <c r="AN25" s="174" t="str">
        <f>IF(非住宅3!AP53="○",1,IF(非住宅3!AP53="◎",2,""))</f>
        <v/>
      </c>
      <c r="AO25" s="174" t="str">
        <f>IF(非住宅3!AP54="○",1,IF(非住宅3!AP54="◎",2,""))</f>
        <v/>
      </c>
      <c r="AP25" s="174" t="str">
        <f>IF(非住宅3!AP55="○",1,IF(非住宅3!AP55="◎",2,""))</f>
        <v/>
      </c>
      <c r="AQ25" s="174" t="str">
        <f>IF(非住宅3!AP56="○",1,IF(非住宅3!AP56="◎",2,""))</f>
        <v/>
      </c>
      <c r="AR25" s="174" t="str">
        <f>IF(非住宅3!AP57="○",1,IF(非住宅3!AP57="◎",2,""))</f>
        <v/>
      </c>
      <c r="AS25" s="174" t="str">
        <f>IF(非住宅3!AP58="○",1,IF(非住宅3!AP58="◎",2,""))</f>
        <v/>
      </c>
      <c r="AT25" s="174" t="str">
        <f>IF(非住宅3!AP59="○",1,IF(非住宅3!AP59="◎",2,""))</f>
        <v/>
      </c>
      <c r="AU25" s="174" t="str">
        <f>IF(非住宅3!AP60="○",1,IF(非住宅3!AP60="◎",2,""))</f>
        <v/>
      </c>
      <c r="AV25" s="174" t="str">
        <f>IF(非住宅3!AP61="○",1,IF(非住宅3!AP61="◎",2,""))</f>
        <v/>
      </c>
      <c r="AW25" s="174" t="str">
        <f>IF(非住宅3!AP62="○",1,IF(非住宅3!AP62="◎",2,""))</f>
        <v/>
      </c>
      <c r="AX25" s="174" t="str">
        <f>IF(非住宅3!AP65="○",1,IF(非住宅3!AP65="◎",2,""))</f>
        <v/>
      </c>
      <c r="AY25" s="174" t="str">
        <f>IF(非住宅3!AP66="○",1,IF(非住宅3!AP66="◎",2,""))</f>
        <v/>
      </c>
      <c r="AZ25" s="174" t="str">
        <f>IF(非住宅3!AP67="○",1,IF(非住宅3!AP67="◎",2,""))</f>
        <v/>
      </c>
      <c r="BA25" s="174" t="str">
        <f>IF(非住宅3!AP68="○",1,IF(非住宅3!AP68="◎",2,""))</f>
        <v/>
      </c>
      <c r="BB25" s="174" t="str">
        <f>IF(非住宅3!AP69="○",1,IF(非住宅3!AP69="◎",2,""))</f>
        <v/>
      </c>
      <c r="BC25" s="174" t="str">
        <f>IF(非住宅3!AP70="○",1,IF(非住宅3!AP70="◎",2,""))</f>
        <v/>
      </c>
      <c r="BD25" s="174" t="str">
        <f>IF(非住宅3!AP71="○",1,IF(非住宅3!AP71="◎",2,""))</f>
        <v/>
      </c>
      <c r="BE25" s="174" t="str">
        <f>IF(非住宅3!AP72="○",1,IF(非住宅3!AP72="◎",2,""))</f>
        <v/>
      </c>
      <c r="BF25" s="174" t="str">
        <f>IF(非住宅3!AP73="○",1,IF(非住宅3!AP73="◎",2,""))</f>
        <v/>
      </c>
      <c r="BG25" s="174" t="str">
        <f>IF(非住宅3!AP74="○",1,IF(非住宅3!AP74="◎",2,""))</f>
        <v/>
      </c>
      <c r="BH25" s="174" t="str">
        <f>IF(非住宅3!AP77="○",1,IF(非住宅3!AP77="◎",2,""))</f>
        <v/>
      </c>
      <c r="BI25" s="174" t="str">
        <f>IF(非住宅3!AP78="○",1,IF(非住宅3!AP78="◎",2,""))</f>
        <v/>
      </c>
      <c r="BJ25" s="174" t="str">
        <f>IF(非住宅3!AP79="○",1,IF(非住宅3!AP79="◎",2,""))</f>
        <v/>
      </c>
      <c r="BK25" s="174" t="str">
        <f>IF(非住宅3!AP80="○",1,IF(非住宅3!AP80="◎",2,""))</f>
        <v/>
      </c>
      <c r="BL25" s="174" t="str">
        <f>IF(非住宅3!AP81="○",1,IF(非住宅3!AP81="◎",2,""))</f>
        <v/>
      </c>
      <c r="BM25" s="174" t="str">
        <f>IF(非住宅3!AP82="○",1,IF(非住宅3!AP82="◎",2,""))</f>
        <v/>
      </c>
      <c r="BN25" s="174" t="str">
        <f>IF(非住宅3!AP83="○",1,IF(非住宅3!AP83="◎",2,""))</f>
        <v/>
      </c>
      <c r="BO25" s="174" t="str">
        <f>IF(非住宅3!AP84="○",1,IF(非住宅3!AP84="◎",2,""))</f>
        <v/>
      </c>
      <c r="BP25" s="174" t="str">
        <f>IF(非住宅3!AP85="○",1,IF(非住宅3!AP85="◎",2,""))</f>
        <v/>
      </c>
      <c r="BQ25" s="174" t="str">
        <f>IF(非住宅3!AP86="○",1,IF(非住宅3!AP86="◎",2,""))</f>
        <v/>
      </c>
      <c r="BR25" s="174" t="str">
        <f>IF(非住宅3!AP87="○",1,IF(非住宅3!AP87="◎",2,""))</f>
        <v/>
      </c>
      <c r="BS25" s="174" t="str">
        <f>IF(非住宅3!AP88="○",1,IF(非住宅3!AP88="◎",2,""))</f>
        <v/>
      </c>
      <c r="BT25" s="174" t="str">
        <f>IF(非住宅3!AP89="○",1,IF(非住宅3!AP89="◎",2,""))</f>
        <v/>
      </c>
      <c r="BU25" s="174" t="str">
        <f>IF(非住宅3!AP90="○",1,IF(非住宅3!AP90="◎",2,""))</f>
        <v/>
      </c>
      <c r="BV25" s="174" t="str">
        <f>IF(非住宅3!AP91="○",1,IF(非住宅3!AP91="◎",2,""))</f>
        <v/>
      </c>
    </row>
    <row r="26" spans="1:74" x14ac:dyDescent="0.2">
      <c r="A26" s="163">
        <f t="shared" si="0"/>
        <v>0</v>
      </c>
      <c r="B26" s="164">
        <v>20</v>
      </c>
      <c r="C26" s="165"/>
      <c r="D26" s="165"/>
      <c r="E26" s="165"/>
      <c r="F26" s="165"/>
      <c r="G26" s="165"/>
      <c r="H26" s="165"/>
      <c r="I26" s="165"/>
      <c r="J26" s="165"/>
      <c r="K26" s="165"/>
      <c r="L26" s="165"/>
      <c r="M26" s="164">
        <v>4</v>
      </c>
      <c r="N26" s="174">
        <f>非住宅3!AR6</f>
        <v>0</v>
      </c>
      <c r="O26" s="164">
        <v>14</v>
      </c>
      <c r="P26" s="174" t="str">
        <f>IF(非住宅3!AR7&lt;&gt;"",非住宅3!AR7,"")</f>
        <v/>
      </c>
      <c r="Q26" s="174" t="str">
        <f>IF(非住宅3!AR8="選択してください","",MID(非住宅3!AR8,1,2))</f>
        <v/>
      </c>
      <c r="R26" s="174" t="str">
        <f>IF(非住宅3!AR9="選択してください","",MID(非住宅3!AR9,LEN(非住宅3!AR9)-3,3))</f>
        <v/>
      </c>
      <c r="S26" s="174"/>
      <c r="T26" s="174" t="str">
        <f>IF(非住宅3!AR10="","",非住宅3!AR10)</f>
        <v/>
      </c>
      <c r="U26" s="174" t="str">
        <f>IF(非住宅3!AR11="","",非住宅3!AR11)</f>
        <v/>
      </c>
      <c r="V26" s="174" t="str">
        <f>IF(非住宅3!AR12="","",非住宅3!AR12)</f>
        <v/>
      </c>
      <c r="W26" s="177" t="str">
        <f>IF(非住宅3!AR13="","",非住宅3!AR13)</f>
        <v/>
      </c>
      <c r="X26" s="174" t="str">
        <f>IF(非住宅3!AR15="選択してください","",MID(非住宅3!AR15,1,2)*1)</f>
        <v/>
      </c>
      <c r="Y26" s="174" t="str">
        <f>IF(非住宅3!AR18="選択してください","",MID(非住宅3!AR18,1,2)*1)</f>
        <v/>
      </c>
      <c r="Z26" s="174" t="str">
        <f>IF(非住宅3!AR21="選択してください","",MID(非住宅3!AR21,1,2)*1)</f>
        <v/>
      </c>
      <c r="AA26" s="174" t="str">
        <f>IF(非住宅3!AR26="選択してください","",MID(非住宅3!AR26,1,2)*1)</f>
        <v/>
      </c>
      <c r="AB26" s="174" t="str">
        <f>IF(非住宅3!AR28="選択してください","",MID(非住宅3!AR28,1,2)*1)</f>
        <v/>
      </c>
      <c r="AC26" s="179" t="str">
        <f>IF(非住宅3!AR33="選択してください","",MID(非住宅3!AR33,1,2)*1)</f>
        <v/>
      </c>
      <c r="AD26" s="177" t="str">
        <f>IF(非住宅3!AR36="","",非住宅3!AR36)</f>
        <v/>
      </c>
      <c r="AE26" s="174" t="str">
        <f>IF(非住宅3!AR38="選択してください","",MID(非住宅3!AR38,1,2)*1)</f>
        <v/>
      </c>
      <c r="AF26" s="174" t="str">
        <f>IF(非住宅3!AR43="選択してください","",MID(非住宅3!AR43,1,2)*1)</f>
        <v/>
      </c>
      <c r="AG26" s="174" t="str">
        <f>IF(非住宅3!AR46="○",1,IF(非住宅3!AR46="◎",2,""))</f>
        <v/>
      </c>
      <c r="AH26" s="174" t="str">
        <f>IF(非住宅3!AR47="○",1,IF(非住宅3!AR47="◎",2,""))</f>
        <v/>
      </c>
      <c r="AI26" s="174" t="str">
        <f>IF(非住宅3!AR48="○",1,IF(非住宅3!AR48="◎",2,""))</f>
        <v/>
      </c>
      <c r="AJ26" s="174" t="str">
        <f>IF(非住宅3!AR49="○",1,IF(非住宅3!AR49="◎",2,""))</f>
        <v/>
      </c>
      <c r="AK26" s="174" t="str">
        <f>IF(非住宅3!AR50="○",1,IF(非住宅3!AR50="◎",2,""))</f>
        <v/>
      </c>
      <c r="AL26" s="174" t="str">
        <f>IF(非住宅3!AR51="○",1,IF(非住宅3!AR51="◎",2,""))</f>
        <v/>
      </c>
      <c r="AM26" s="174" t="str">
        <f>IF(非住宅3!AR52="○",1,IF(非住宅3!AR52="◎",2,""))</f>
        <v/>
      </c>
      <c r="AN26" s="174" t="str">
        <f>IF(非住宅3!AR53="○",1,IF(非住宅3!AR53="◎",2,""))</f>
        <v/>
      </c>
      <c r="AO26" s="174" t="str">
        <f>IF(非住宅3!AR54="○",1,IF(非住宅3!AR54="◎",2,""))</f>
        <v/>
      </c>
      <c r="AP26" s="174" t="str">
        <f>IF(非住宅3!AR55="○",1,IF(非住宅3!AR55="◎",2,""))</f>
        <v/>
      </c>
      <c r="AQ26" s="174" t="str">
        <f>IF(非住宅3!AR56="○",1,IF(非住宅3!AR56="◎",2,""))</f>
        <v/>
      </c>
      <c r="AR26" s="174" t="str">
        <f>IF(非住宅3!AR57="○",1,IF(非住宅3!AR57="◎",2,""))</f>
        <v/>
      </c>
      <c r="AS26" s="174" t="str">
        <f>IF(非住宅3!AR58="○",1,IF(非住宅3!AR58="◎",2,""))</f>
        <v/>
      </c>
      <c r="AT26" s="174" t="str">
        <f>IF(非住宅3!AR59="○",1,IF(非住宅3!AR59="◎",2,""))</f>
        <v/>
      </c>
      <c r="AU26" s="174" t="str">
        <f>IF(非住宅3!AR60="○",1,IF(非住宅3!AR60="◎",2,""))</f>
        <v/>
      </c>
      <c r="AV26" s="174" t="str">
        <f>IF(非住宅3!AR61="○",1,IF(非住宅3!AR61="◎",2,""))</f>
        <v/>
      </c>
      <c r="AW26" s="174" t="str">
        <f>IF(非住宅3!AR62="○",1,IF(非住宅3!AR62="◎",2,""))</f>
        <v/>
      </c>
      <c r="AX26" s="174" t="str">
        <f>IF(非住宅3!AR65="○",1,IF(非住宅3!AR65="◎",2,""))</f>
        <v/>
      </c>
      <c r="AY26" s="174" t="str">
        <f>IF(非住宅3!AR66="○",1,IF(非住宅3!AR66="◎",2,""))</f>
        <v/>
      </c>
      <c r="AZ26" s="174" t="str">
        <f>IF(非住宅3!AR67="○",1,IF(非住宅3!AR67="◎",2,""))</f>
        <v/>
      </c>
      <c r="BA26" s="174" t="str">
        <f>IF(非住宅3!AR68="○",1,IF(非住宅3!AR68="◎",2,""))</f>
        <v/>
      </c>
      <c r="BB26" s="174" t="str">
        <f>IF(非住宅3!AR69="○",1,IF(非住宅3!AR69="◎",2,""))</f>
        <v/>
      </c>
      <c r="BC26" s="174" t="str">
        <f>IF(非住宅3!AR70="○",1,IF(非住宅3!AR70="◎",2,""))</f>
        <v/>
      </c>
      <c r="BD26" s="174" t="str">
        <f>IF(非住宅3!AR71="○",1,IF(非住宅3!AR71="◎",2,""))</f>
        <v/>
      </c>
      <c r="BE26" s="174" t="str">
        <f>IF(非住宅3!AR72="○",1,IF(非住宅3!AR72="◎",2,""))</f>
        <v/>
      </c>
      <c r="BF26" s="174" t="str">
        <f>IF(非住宅3!AR73="○",1,IF(非住宅3!AR73="◎",2,""))</f>
        <v/>
      </c>
      <c r="BG26" s="174" t="str">
        <f>IF(非住宅3!AR74="○",1,IF(非住宅3!AR74="◎",2,""))</f>
        <v/>
      </c>
      <c r="BH26" s="174" t="str">
        <f>IF(非住宅3!AR77="○",1,IF(非住宅3!AR77="◎",2,""))</f>
        <v/>
      </c>
      <c r="BI26" s="174" t="str">
        <f>IF(非住宅3!AR78="○",1,IF(非住宅3!AR78="◎",2,""))</f>
        <v/>
      </c>
      <c r="BJ26" s="174" t="str">
        <f>IF(非住宅3!AR79="○",1,IF(非住宅3!AR79="◎",2,""))</f>
        <v/>
      </c>
      <c r="BK26" s="174" t="str">
        <f>IF(非住宅3!AR80="○",1,IF(非住宅3!AR80="◎",2,""))</f>
        <v/>
      </c>
      <c r="BL26" s="174" t="str">
        <f>IF(非住宅3!AR81="○",1,IF(非住宅3!AR81="◎",2,""))</f>
        <v/>
      </c>
      <c r="BM26" s="174" t="str">
        <f>IF(非住宅3!AR82="○",1,IF(非住宅3!AR82="◎",2,""))</f>
        <v/>
      </c>
      <c r="BN26" s="174" t="str">
        <f>IF(非住宅3!AR83="○",1,IF(非住宅3!AR83="◎",2,""))</f>
        <v/>
      </c>
      <c r="BO26" s="174" t="str">
        <f>IF(非住宅3!AR84="○",1,IF(非住宅3!AR84="◎",2,""))</f>
        <v/>
      </c>
      <c r="BP26" s="174" t="str">
        <f>IF(非住宅3!AR85="○",1,IF(非住宅3!AR85="◎",2,""))</f>
        <v/>
      </c>
      <c r="BQ26" s="174" t="str">
        <f>IF(非住宅3!AR86="○",1,IF(非住宅3!AR86="◎",2,""))</f>
        <v/>
      </c>
      <c r="BR26" s="174" t="str">
        <f>IF(非住宅3!AR87="○",1,IF(非住宅3!AR87="◎",2,""))</f>
        <v/>
      </c>
      <c r="BS26" s="174" t="str">
        <f>IF(非住宅3!AR88="○",1,IF(非住宅3!AR88="◎",2,""))</f>
        <v/>
      </c>
      <c r="BT26" s="174" t="str">
        <f>IF(非住宅3!AR89="○",1,IF(非住宅3!AR89="◎",2,""))</f>
        <v/>
      </c>
      <c r="BU26" s="174" t="str">
        <f>IF(非住宅3!AR90="○",1,IF(非住宅3!AR90="◎",2,""))</f>
        <v/>
      </c>
      <c r="BV26" s="174" t="str">
        <f>IF(非住宅3!AR91="○",1,IF(非住宅3!AR91="◎",2,""))</f>
        <v/>
      </c>
    </row>
    <row r="27" spans="1:74" x14ac:dyDescent="0.2">
      <c r="A27" s="163">
        <f t="shared" si="0"/>
        <v>0</v>
      </c>
      <c r="B27" s="164">
        <v>21</v>
      </c>
      <c r="C27" s="165"/>
      <c r="D27" s="165"/>
      <c r="E27" s="165"/>
      <c r="F27" s="165"/>
      <c r="G27" s="165"/>
      <c r="H27" s="165"/>
      <c r="I27" s="165"/>
      <c r="J27" s="165"/>
      <c r="K27" s="165"/>
      <c r="L27" s="165"/>
      <c r="M27" s="164">
        <v>4</v>
      </c>
      <c r="N27" s="174">
        <f>非住宅3!AT6</f>
        <v>0</v>
      </c>
      <c r="O27" s="164">
        <v>15</v>
      </c>
      <c r="P27" s="174" t="str">
        <f>IF(非住宅3!AT7&lt;&gt;"",非住宅3!AT7,"")</f>
        <v/>
      </c>
      <c r="Q27" s="174" t="str">
        <f>IF(非住宅3!AT8="選択してください","",MID(非住宅3!AT8,1,2))</f>
        <v/>
      </c>
      <c r="R27" s="174" t="str">
        <f>IF(非住宅3!AT9="選択してください","",MID(非住宅3!AT9,LEN(非住宅3!AT9)-3,3))</f>
        <v/>
      </c>
      <c r="S27" s="174"/>
      <c r="T27" s="174" t="str">
        <f>IF(非住宅3!AT10="","",非住宅3!AT10)</f>
        <v/>
      </c>
      <c r="U27" s="174" t="str">
        <f>IF(非住宅3!AT11="","",非住宅3!AT11)</f>
        <v/>
      </c>
      <c r="V27" s="174" t="str">
        <f>IF(非住宅3!AT12="","",非住宅3!AT12)</f>
        <v/>
      </c>
      <c r="W27" s="177" t="str">
        <f>IF(非住宅3!AT13="","",非住宅3!AT13)</f>
        <v/>
      </c>
      <c r="X27" s="174" t="str">
        <f>IF(非住宅3!AT15="選択してください","",MID(非住宅3!AT15,1,2)*1)</f>
        <v/>
      </c>
      <c r="Y27" s="174" t="str">
        <f>IF(非住宅3!AT18="選択してください","",MID(非住宅3!AT18,1,2)*1)</f>
        <v/>
      </c>
      <c r="Z27" s="174" t="str">
        <f>IF(非住宅3!AT21="選択してください","",MID(非住宅3!AT21,1,2)*1)</f>
        <v/>
      </c>
      <c r="AA27" s="174" t="str">
        <f>IF(非住宅3!AT26="選択してください","",MID(非住宅3!AT26,1,2)*1)</f>
        <v/>
      </c>
      <c r="AB27" s="174" t="str">
        <f>IF(非住宅3!AT28="選択してください","",MID(非住宅3!AT28,1,2)*1)</f>
        <v/>
      </c>
      <c r="AC27" s="179" t="str">
        <f>IF(非住宅3!AT33="選択してください","",MID(非住宅3!AT33,1,2)*1)</f>
        <v/>
      </c>
      <c r="AD27" s="177" t="str">
        <f>IF(非住宅3!AT36="","",非住宅3!AT36)</f>
        <v/>
      </c>
      <c r="AE27" s="174" t="str">
        <f>IF(非住宅3!AT38="選択してください","",MID(非住宅3!AT38,1,2)*1)</f>
        <v/>
      </c>
      <c r="AF27" s="174" t="str">
        <f>IF(非住宅3!AT43="選択してください","",MID(非住宅3!AT43,1,2)*1)</f>
        <v/>
      </c>
      <c r="AG27" s="174" t="str">
        <f>IF(非住宅3!AT46="○",1,IF(非住宅3!AT46="◎",2,""))</f>
        <v/>
      </c>
      <c r="AH27" s="174" t="str">
        <f>IF(非住宅3!AT47="○",1,IF(非住宅3!AT47="◎",2,""))</f>
        <v/>
      </c>
      <c r="AI27" s="174" t="str">
        <f>IF(非住宅3!AT48="○",1,IF(非住宅3!AT48="◎",2,""))</f>
        <v/>
      </c>
      <c r="AJ27" s="174" t="str">
        <f>IF(非住宅3!AT49="○",1,IF(非住宅3!AT49="◎",2,""))</f>
        <v/>
      </c>
      <c r="AK27" s="174" t="str">
        <f>IF(非住宅3!AT50="○",1,IF(非住宅3!AT50="◎",2,""))</f>
        <v/>
      </c>
      <c r="AL27" s="174" t="str">
        <f>IF(非住宅3!AT51="○",1,IF(非住宅3!AT51="◎",2,""))</f>
        <v/>
      </c>
      <c r="AM27" s="174" t="str">
        <f>IF(非住宅3!AT52="○",1,IF(非住宅3!AT52="◎",2,""))</f>
        <v/>
      </c>
      <c r="AN27" s="174" t="str">
        <f>IF(非住宅3!AT53="○",1,IF(非住宅3!AT53="◎",2,""))</f>
        <v/>
      </c>
      <c r="AO27" s="174" t="str">
        <f>IF(非住宅3!AT54="○",1,IF(非住宅3!AT54="◎",2,""))</f>
        <v/>
      </c>
      <c r="AP27" s="174" t="str">
        <f>IF(非住宅3!AT55="○",1,IF(非住宅3!AT55="◎",2,""))</f>
        <v/>
      </c>
      <c r="AQ27" s="174" t="str">
        <f>IF(非住宅3!AT56="○",1,IF(非住宅3!AT56="◎",2,""))</f>
        <v/>
      </c>
      <c r="AR27" s="174" t="str">
        <f>IF(非住宅3!AT57="○",1,IF(非住宅3!AT57="◎",2,""))</f>
        <v/>
      </c>
      <c r="AS27" s="174" t="str">
        <f>IF(非住宅3!AT58="○",1,IF(非住宅3!AT58="◎",2,""))</f>
        <v/>
      </c>
      <c r="AT27" s="174" t="str">
        <f>IF(非住宅3!AT59="○",1,IF(非住宅3!AT59="◎",2,""))</f>
        <v/>
      </c>
      <c r="AU27" s="174" t="str">
        <f>IF(非住宅3!AT60="○",1,IF(非住宅3!AT60="◎",2,""))</f>
        <v/>
      </c>
      <c r="AV27" s="174" t="str">
        <f>IF(非住宅3!AT61="○",1,IF(非住宅3!AT61="◎",2,""))</f>
        <v/>
      </c>
      <c r="AW27" s="174" t="str">
        <f>IF(非住宅3!AT62="○",1,IF(非住宅3!AT62="◎",2,""))</f>
        <v/>
      </c>
      <c r="AX27" s="174" t="str">
        <f>IF(非住宅3!AT65="○",1,IF(非住宅3!AT65="◎",2,""))</f>
        <v/>
      </c>
      <c r="AY27" s="174" t="str">
        <f>IF(非住宅3!AT66="○",1,IF(非住宅3!AT66="◎",2,""))</f>
        <v/>
      </c>
      <c r="AZ27" s="174" t="str">
        <f>IF(非住宅3!AT67="○",1,IF(非住宅3!AT67="◎",2,""))</f>
        <v/>
      </c>
      <c r="BA27" s="174" t="str">
        <f>IF(非住宅3!AT68="○",1,IF(非住宅3!AT68="◎",2,""))</f>
        <v/>
      </c>
      <c r="BB27" s="174" t="str">
        <f>IF(非住宅3!AT69="○",1,IF(非住宅3!AT69="◎",2,""))</f>
        <v/>
      </c>
      <c r="BC27" s="174" t="str">
        <f>IF(非住宅3!AT70="○",1,IF(非住宅3!AT70="◎",2,""))</f>
        <v/>
      </c>
      <c r="BD27" s="174" t="str">
        <f>IF(非住宅3!AT71="○",1,IF(非住宅3!AT71="◎",2,""))</f>
        <v/>
      </c>
      <c r="BE27" s="174" t="str">
        <f>IF(非住宅3!AT72="○",1,IF(非住宅3!AT72="◎",2,""))</f>
        <v/>
      </c>
      <c r="BF27" s="174" t="str">
        <f>IF(非住宅3!AT73="○",1,IF(非住宅3!AT73="◎",2,""))</f>
        <v/>
      </c>
      <c r="BG27" s="174" t="str">
        <f>IF(非住宅3!AT74="○",1,IF(非住宅3!AT74="◎",2,""))</f>
        <v/>
      </c>
      <c r="BH27" s="174" t="str">
        <f>IF(非住宅3!AT77="○",1,IF(非住宅3!AT77="◎",2,""))</f>
        <v/>
      </c>
      <c r="BI27" s="174" t="str">
        <f>IF(非住宅3!AT78="○",1,IF(非住宅3!AT78="◎",2,""))</f>
        <v/>
      </c>
      <c r="BJ27" s="174" t="str">
        <f>IF(非住宅3!AT79="○",1,IF(非住宅3!AT79="◎",2,""))</f>
        <v/>
      </c>
      <c r="BK27" s="174" t="str">
        <f>IF(非住宅3!AT80="○",1,IF(非住宅3!AT80="◎",2,""))</f>
        <v/>
      </c>
      <c r="BL27" s="174" t="str">
        <f>IF(非住宅3!AT81="○",1,IF(非住宅3!AT81="◎",2,""))</f>
        <v/>
      </c>
      <c r="BM27" s="174" t="str">
        <f>IF(非住宅3!AT82="○",1,IF(非住宅3!AT82="◎",2,""))</f>
        <v/>
      </c>
      <c r="BN27" s="174" t="str">
        <f>IF(非住宅3!AT83="○",1,IF(非住宅3!AT83="◎",2,""))</f>
        <v/>
      </c>
      <c r="BO27" s="174" t="str">
        <f>IF(非住宅3!AT84="○",1,IF(非住宅3!AT84="◎",2,""))</f>
        <v/>
      </c>
      <c r="BP27" s="174" t="str">
        <f>IF(非住宅3!AT85="○",1,IF(非住宅3!AT85="◎",2,""))</f>
        <v/>
      </c>
      <c r="BQ27" s="174" t="str">
        <f>IF(非住宅3!AT86="○",1,IF(非住宅3!AT86="◎",2,""))</f>
        <v/>
      </c>
      <c r="BR27" s="174" t="str">
        <f>IF(非住宅3!AT87="○",1,IF(非住宅3!AT87="◎",2,""))</f>
        <v/>
      </c>
      <c r="BS27" s="174" t="str">
        <f>IF(非住宅3!AT88="○",1,IF(非住宅3!AT88="◎",2,""))</f>
        <v/>
      </c>
      <c r="BT27" s="174" t="str">
        <f>IF(非住宅3!AT89="○",1,IF(非住宅3!AT89="◎",2,""))</f>
        <v/>
      </c>
      <c r="BU27" s="174" t="str">
        <f>IF(非住宅3!AT90="○",1,IF(非住宅3!AT90="◎",2,""))</f>
        <v/>
      </c>
      <c r="BV27" s="174" t="str">
        <f>IF(非住宅3!AT91="○",1,IF(非住宅3!AT91="◎",2,""))</f>
        <v/>
      </c>
    </row>
    <row r="28" spans="1:74" x14ac:dyDescent="0.2">
      <c r="A28" s="163">
        <f t="shared" si="0"/>
        <v>0</v>
      </c>
      <c r="B28" s="164">
        <v>22</v>
      </c>
      <c r="C28" s="165"/>
      <c r="D28" s="165"/>
      <c r="E28" s="165"/>
      <c r="F28" s="165"/>
      <c r="G28" s="165"/>
      <c r="H28" s="165"/>
      <c r="I28" s="165"/>
      <c r="J28" s="165"/>
      <c r="K28" s="165"/>
      <c r="L28" s="165"/>
      <c r="M28" s="164">
        <v>4</v>
      </c>
      <c r="N28" s="174">
        <f>非住宅3!AV6</f>
        <v>0</v>
      </c>
      <c r="O28" s="164">
        <v>16</v>
      </c>
      <c r="P28" s="174" t="str">
        <f>IF(非住宅3!AV7&lt;&gt;"",非住宅3!AV7,"")</f>
        <v/>
      </c>
      <c r="Q28" s="174" t="str">
        <f>IF(非住宅3!AV8="選択してください","",MID(非住宅3!AV8,1,2))</f>
        <v/>
      </c>
      <c r="R28" s="174" t="str">
        <f>IF(非住宅3!AV9="選択してください","",MID(非住宅3!AV9,LEN(非住宅3!AV9)-3,3))</f>
        <v/>
      </c>
      <c r="S28" s="174"/>
      <c r="T28" s="174" t="str">
        <f>IF(非住宅3!AV10="","",非住宅3!AV10)</f>
        <v/>
      </c>
      <c r="U28" s="174" t="str">
        <f>IF(非住宅3!AV11="","",非住宅3!AV11)</f>
        <v/>
      </c>
      <c r="V28" s="174" t="str">
        <f>IF(非住宅3!AV12="","",非住宅3!AV12)</f>
        <v/>
      </c>
      <c r="W28" s="177" t="str">
        <f>IF(非住宅3!AV13="","",非住宅3!AV13)</f>
        <v/>
      </c>
      <c r="X28" s="174" t="str">
        <f>IF(非住宅3!AV15="選択してください","",MID(非住宅3!AV15,1,2)*1)</f>
        <v/>
      </c>
      <c r="Y28" s="174" t="str">
        <f>IF(非住宅3!AV18="選択してください","",MID(非住宅3!AV18,1,2)*1)</f>
        <v/>
      </c>
      <c r="Z28" s="174" t="str">
        <f>IF(非住宅3!AV21="選択してください","",MID(非住宅3!AV21,1,2)*1)</f>
        <v/>
      </c>
      <c r="AA28" s="174" t="str">
        <f>IF(非住宅3!AV26="選択してください","",MID(非住宅3!AV26,1,2)*1)</f>
        <v/>
      </c>
      <c r="AB28" s="174" t="str">
        <f>IF(非住宅3!AV28="選択してください","",MID(非住宅3!AV28,1,2)*1)</f>
        <v/>
      </c>
      <c r="AC28" s="179" t="str">
        <f>IF(非住宅3!AV33="選択してください","",MID(非住宅3!AV33,1,2)*1)</f>
        <v/>
      </c>
      <c r="AD28" s="177" t="str">
        <f>IF(非住宅3!AV36="","",非住宅3!AV36)</f>
        <v/>
      </c>
      <c r="AE28" s="174" t="str">
        <f>IF(非住宅3!AV38="選択してください","",MID(非住宅3!AV38,1,2)*1)</f>
        <v/>
      </c>
      <c r="AF28" s="174" t="str">
        <f>IF(非住宅3!AV43="選択してください","",MID(非住宅3!AV43,1,2)*1)</f>
        <v/>
      </c>
      <c r="AG28" s="174" t="str">
        <f>IF(非住宅3!AV46="○",1,IF(非住宅3!AV46="◎",2,""))</f>
        <v/>
      </c>
      <c r="AH28" s="174" t="str">
        <f>IF(非住宅3!AV47="○",1,IF(非住宅3!AV47="◎",2,""))</f>
        <v/>
      </c>
      <c r="AI28" s="174" t="str">
        <f>IF(非住宅3!AV48="○",1,IF(非住宅3!AV48="◎",2,""))</f>
        <v/>
      </c>
      <c r="AJ28" s="174" t="str">
        <f>IF(非住宅3!AV49="○",1,IF(非住宅3!AV49="◎",2,""))</f>
        <v/>
      </c>
      <c r="AK28" s="174" t="str">
        <f>IF(非住宅3!AV50="○",1,IF(非住宅3!AV50="◎",2,""))</f>
        <v/>
      </c>
      <c r="AL28" s="174" t="str">
        <f>IF(非住宅3!AV51="○",1,IF(非住宅3!AV51="◎",2,""))</f>
        <v/>
      </c>
      <c r="AM28" s="174" t="str">
        <f>IF(非住宅3!AV52="○",1,IF(非住宅3!AV52="◎",2,""))</f>
        <v/>
      </c>
      <c r="AN28" s="174" t="str">
        <f>IF(非住宅3!AV53="○",1,IF(非住宅3!AV53="◎",2,""))</f>
        <v/>
      </c>
      <c r="AO28" s="174" t="str">
        <f>IF(非住宅3!AV54="○",1,IF(非住宅3!AV54="◎",2,""))</f>
        <v/>
      </c>
      <c r="AP28" s="174" t="str">
        <f>IF(非住宅3!AV55="○",1,IF(非住宅3!AV55="◎",2,""))</f>
        <v/>
      </c>
      <c r="AQ28" s="174" t="str">
        <f>IF(非住宅3!AV56="○",1,IF(非住宅3!AV56="◎",2,""))</f>
        <v/>
      </c>
      <c r="AR28" s="174" t="str">
        <f>IF(非住宅3!AV57="○",1,IF(非住宅3!AV57="◎",2,""))</f>
        <v/>
      </c>
      <c r="AS28" s="174" t="str">
        <f>IF(非住宅3!AV58="○",1,IF(非住宅3!AV58="◎",2,""))</f>
        <v/>
      </c>
      <c r="AT28" s="174" t="str">
        <f>IF(非住宅3!AV59="○",1,IF(非住宅3!AV59="◎",2,""))</f>
        <v/>
      </c>
      <c r="AU28" s="174" t="str">
        <f>IF(非住宅3!AV60="○",1,IF(非住宅3!AV60="◎",2,""))</f>
        <v/>
      </c>
      <c r="AV28" s="174" t="str">
        <f>IF(非住宅3!AV61="○",1,IF(非住宅3!AV61="◎",2,""))</f>
        <v/>
      </c>
      <c r="AW28" s="174" t="str">
        <f>IF(非住宅3!AV62="○",1,IF(非住宅3!AV62="◎",2,""))</f>
        <v/>
      </c>
      <c r="AX28" s="174" t="str">
        <f>IF(非住宅3!AV65="○",1,IF(非住宅3!AV65="◎",2,""))</f>
        <v/>
      </c>
      <c r="AY28" s="174" t="str">
        <f>IF(非住宅3!AV66="○",1,IF(非住宅3!AV66="◎",2,""))</f>
        <v/>
      </c>
      <c r="AZ28" s="174" t="str">
        <f>IF(非住宅3!AV67="○",1,IF(非住宅3!AV67="◎",2,""))</f>
        <v/>
      </c>
      <c r="BA28" s="174" t="str">
        <f>IF(非住宅3!AV68="○",1,IF(非住宅3!AV68="◎",2,""))</f>
        <v/>
      </c>
      <c r="BB28" s="174" t="str">
        <f>IF(非住宅3!AV69="○",1,IF(非住宅3!AV69="◎",2,""))</f>
        <v/>
      </c>
      <c r="BC28" s="174" t="str">
        <f>IF(非住宅3!AV70="○",1,IF(非住宅3!AV70="◎",2,""))</f>
        <v/>
      </c>
      <c r="BD28" s="174" t="str">
        <f>IF(非住宅3!AV71="○",1,IF(非住宅3!AV71="◎",2,""))</f>
        <v/>
      </c>
      <c r="BE28" s="174" t="str">
        <f>IF(非住宅3!AV72="○",1,IF(非住宅3!AV72="◎",2,""))</f>
        <v/>
      </c>
      <c r="BF28" s="174" t="str">
        <f>IF(非住宅3!AV73="○",1,IF(非住宅3!AV73="◎",2,""))</f>
        <v/>
      </c>
      <c r="BG28" s="174" t="str">
        <f>IF(非住宅3!AV74="○",1,IF(非住宅3!AV74="◎",2,""))</f>
        <v/>
      </c>
      <c r="BH28" s="174" t="str">
        <f>IF(非住宅3!AV77="○",1,IF(非住宅3!AV77="◎",2,""))</f>
        <v/>
      </c>
      <c r="BI28" s="174" t="str">
        <f>IF(非住宅3!AV78="○",1,IF(非住宅3!AV78="◎",2,""))</f>
        <v/>
      </c>
      <c r="BJ28" s="174" t="str">
        <f>IF(非住宅3!AV79="○",1,IF(非住宅3!AV79="◎",2,""))</f>
        <v/>
      </c>
      <c r="BK28" s="174" t="str">
        <f>IF(非住宅3!AV80="○",1,IF(非住宅3!AV80="◎",2,""))</f>
        <v/>
      </c>
      <c r="BL28" s="174" t="str">
        <f>IF(非住宅3!AV81="○",1,IF(非住宅3!AV81="◎",2,""))</f>
        <v/>
      </c>
      <c r="BM28" s="174" t="str">
        <f>IF(非住宅3!AV82="○",1,IF(非住宅3!AV82="◎",2,""))</f>
        <v/>
      </c>
      <c r="BN28" s="174" t="str">
        <f>IF(非住宅3!AV83="○",1,IF(非住宅3!AV83="◎",2,""))</f>
        <v/>
      </c>
      <c r="BO28" s="174" t="str">
        <f>IF(非住宅3!AV84="○",1,IF(非住宅3!AV84="◎",2,""))</f>
        <v/>
      </c>
      <c r="BP28" s="174" t="str">
        <f>IF(非住宅3!AV85="○",1,IF(非住宅3!AV85="◎",2,""))</f>
        <v/>
      </c>
      <c r="BQ28" s="174" t="str">
        <f>IF(非住宅3!AV86="○",1,IF(非住宅3!AV86="◎",2,""))</f>
        <v/>
      </c>
      <c r="BR28" s="174" t="str">
        <f>IF(非住宅3!AV87="○",1,IF(非住宅3!AV87="◎",2,""))</f>
        <v/>
      </c>
      <c r="BS28" s="174" t="str">
        <f>IF(非住宅3!AV88="○",1,IF(非住宅3!AV88="◎",2,""))</f>
        <v/>
      </c>
      <c r="BT28" s="174" t="str">
        <f>IF(非住宅3!AV89="○",1,IF(非住宅3!AV89="◎",2,""))</f>
        <v/>
      </c>
      <c r="BU28" s="174" t="str">
        <f>IF(非住宅3!AV90="○",1,IF(非住宅3!AV90="◎",2,""))</f>
        <v/>
      </c>
      <c r="BV28" s="174" t="str">
        <f>IF(非住宅3!AV91="○",1,IF(非住宅3!AV91="◎",2,""))</f>
        <v/>
      </c>
    </row>
    <row r="29" spans="1:74" x14ac:dyDescent="0.2">
      <c r="A29" s="163">
        <f t="shared" si="0"/>
        <v>0</v>
      </c>
      <c r="B29" s="164">
        <v>23</v>
      </c>
      <c r="C29" s="165"/>
      <c r="D29" s="165"/>
      <c r="E29" s="165"/>
      <c r="F29" s="165"/>
      <c r="G29" s="165"/>
      <c r="H29" s="165"/>
      <c r="I29" s="165"/>
      <c r="J29" s="165"/>
      <c r="K29" s="165"/>
      <c r="L29" s="165"/>
      <c r="M29" s="164">
        <v>4</v>
      </c>
      <c r="N29" s="174">
        <f>非住宅3!AX6</f>
        <v>0</v>
      </c>
      <c r="O29" s="164">
        <v>17</v>
      </c>
      <c r="P29" s="174" t="str">
        <f>IF(非住宅3!AX7&lt;&gt;"",非住宅3!AX7,"")</f>
        <v/>
      </c>
      <c r="Q29" s="174" t="str">
        <f>IF(非住宅3!AX8="選択してください","",MID(非住宅3!AX8,1,2))</f>
        <v/>
      </c>
      <c r="R29" s="174" t="str">
        <f>IF(非住宅3!AX9="選択してください","",MID(非住宅3!AX9,LEN(非住宅3!AX9)-3,3))</f>
        <v/>
      </c>
      <c r="S29" s="174"/>
      <c r="T29" s="174" t="str">
        <f>IF(非住宅3!AX10="","",非住宅3!AX10)</f>
        <v/>
      </c>
      <c r="U29" s="174" t="str">
        <f>IF(非住宅3!AX11="","",非住宅3!AX11)</f>
        <v/>
      </c>
      <c r="V29" s="174" t="str">
        <f>IF(非住宅3!AX12="","",非住宅3!AX12)</f>
        <v/>
      </c>
      <c r="W29" s="177" t="str">
        <f>IF(非住宅3!AX13="","",非住宅3!AX13)</f>
        <v/>
      </c>
      <c r="X29" s="174" t="str">
        <f>IF(非住宅3!AX15="選択してください","",MID(非住宅3!AX15,1,2)*1)</f>
        <v/>
      </c>
      <c r="Y29" s="174" t="str">
        <f>IF(非住宅3!AX18="選択してください","",MID(非住宅3!AX18,1,2)*1)</f>
        <v/>
      </c>
      <c r="Z29" s="174" t="str">
        <f>IF(非住宅3!AX21="選択してください","",MID(非住宅3!AX21,1,2)*1)</f>
        <v/>
      </c>
      <c r="AA29" s="174" t="str">
        <f>IF(非住宅3!AX26="選択してください","",MID(非住宅3!AX26,1,2)*1)</f>
        <v/>
      </c>
      <c r="AB29" s="174" t="str">
        <f>IF(非住宅3!AX28="選択してください","",MID(非住宅3!AX28,1,2)*1)</f>
        <v/>
      </c>
      <c r="AC29" s="179" t="str">
        <f>IF(非住宅3!AX33="選択してください","",MID(非住宅3!AX33,1,2)*1)</f>
        <v/>
      </c>
      <c r="AD29" s="177" t="str">
        <f>IF(非住宅3!AX36="","",非住宅3!AX36)</f>
        <v/>
      </c>
      <c r="AE29" s="174" t="str">
        <f>IF(非住宅3!AX38="選択してください","",MID(非住宅3!AX38,1,2)*1)</f>
        <v/>
      </c>
      <c r="AF29" s="174" t="str">
        <f>IF(非住宅3!AX43="選択してください","",MID(非住宅3!AX43,1,2)*1)</f>
        <v/>
      </c>
      <c r="AG29" s="174" t="str">
        <f>IF(非住宅3!AX46="○",1,IF(非住宅3!AX46="◎",2,""))</f>
        <v/>
      </c>
      <c r="AH29" s="174" t="str">
        <f>IF(非住宅3!AX47="○",1,IF(非住宅3!AX47="◎",2,""))</f>
        <v/>
      </c>
      <c r="AI29" s="174" t="str">
        <f>IF(非住宅3!AX48="○",1,IF(非住宅3!AX48="◎",2,""))</f>
        <v/>
      </c>
      <c r="AJ29" s="174" t="str">
        <f>IF(非住宅3!AX49="○",1,IF(非住宅3!AX49="◎",2,""))</f>
        <v/>
      </c>
      <c r="AK29" s="174" t="str">
        <f>IF(非住宅3!AX50="○",1,IF(非住宅3!AX50="◎",2,""))</f>
        <v/>
      </c>
      <c r="AL29" s="174" t="str">
        <f>IF(非住宅3!AX51="○",1,IF(非住宅3!AX51="◎",2,""))</f>
        <v/>
      </c>
      <c r="AM29" s="174" t="str">
        <f>IF(非住宅3!AX52="○",1,IF(非住宅3!AX52="◎",2,""))</f>
        <v/>
      </c>
      <c r="AN29" s="174" t="str">
        <f>IF(非住宅3!AX53="○",1,IF(非住宅3!AX53="◎",2,""))</f>
        <v/>
      </c>
      <c r="AO29" s="174" t="str">
        <f>IF(非住宅3!AX54="○",1,IF(非住宅3!AX54="◎",2,""))</f>
        <v/>
      </c>
      <c r="AP29" s="174" t="str">
        <f>IF(非住宅3!AX55="○",1,IF(非住宅3!AX55="◎",2,""))</f>
        <v/>
      </c>
      <c r="AQ29" s="174" t="str">
        <f>IF(非住宅3!AX56="○",1,IF(非住宅3!AX56="◎",2,""))</f>
        <v/>
      </c>
      <c r="AR29" s="174" t="str">
        <f>IF(非住宅3!AX57="○",1,IF(非住宅3!AX57="◎",2,""))</f>
        <v/>
      </c>
      <c r="AS29" s="174" t="str">
        <f>IF(非住宅3!AX58="○",1,IF(非住宅3!AX58="◎",2,""))</f>
        <v/>
      </c>
      <c r="AT29" s="174" t="str">
        <f>IF(非住宅3!AX59="○",1,IF(非住宅3!AX59="◎",2,""))</f>
        <v/>
      </c>
      <c r="AU29" s="174" t="str">
        <f>IF(非住宅3!AX60="○",1,IF(非住宅3!AX60="◎",2,""))</f>
        <v/>
      </c>
      <c r="AV29" s="174" t="str">
        <f>IF(非住宅3!AX61="○",1,IF(非住宅3!AX61="◎",2,""))</f>
        <v/>
      </c>
      <c r="AW29" s="174" t="str">
        <f>IF(非住宅3!AX62="○",1,IF(非住宅3!AX62="◎",2,""))</f>
        <v/>
      </c>
      <c r="AX29" s="174" t="str">
        <f>IF(非住宅3!AX65="○",1,IF(非住宅3!AX65="◎",2,""))</f>
        <v/>
      </c>
      <c r="AY29" s="174" t="str">
        <f>IF(非住宅3!AX66="○",1,IF(非住宅3!AX66="◎",2,""))</f>
        <v/>
      </c>
      <c r="AZ29" s="174" t="str">
        <f>IF(非住宅3!AX67="○",1,IF(非住宅3!AX67="◎",2,""))</f>
        <v/>
      </c>
      <c r="BA29" s="174" t="str">
        <f>IF(非住宅3!AX68="○",1,IF(非住宅3!AX68="◎",2,""))</f>
        <v/>
      </c>
      <c r="BB29" s="174" t="str">
        <f>IF(非住宅3!AX69="○",1,IF(非住宅3!AX69="◎",2,""))</f>
        <v/>
      </c>
      <c r="BC29" s="174" t="str">
        <f>IF(非住宅3!AX70="○",1,IF(非住宅3!AX70="◎",2,""))</f>
        <v/>
      </c>
      <c r="BD29" s="174" t="str">
        <f>IF(非住宅3!AX71="○",1,IF(非住宅3!AX71="◎",2,""))</f>
        <v/>
      </c>
      <c r="BE29" s="174" t="str">
        <f>IF(非住宅3!AX72="○",1,IF(非住宅3!AX72="◎",2,""))</f>
        <v/>
      </c>
      <c r="BF29" s="174" t="str">
        <f>IF(非住宅3!AX73="○",1,IF(非住宅3!AX73="◎",2,""))</f>
        <v/>
      </c>
      <c r="BG29" s="174" t="str">
        <f>IF(非住宅3!AX74="○",1,IF(非住宅3!AX74="◎",2,""))</f>
        <v/>
      </c>
      <c r="BH29" s="174" t="str">
        <f>IF(非住宅3!AX77="○",1,IF(非住宅3!AX77="◎",2,""))</f>
        <v/>
      </c>
      <c r="BI29" s="174" t="str">
        <f>IF(非住宅3!AX78="○",1,IF(非住宅3!AX78="◎",2,""))</f>
        <v/>
      </c>
      <c r="BJ29" s="174" t="str">
        <f>IF(非住宅3!AX79="○",1,IF(非住宅3!AX79="◎",2,""))</f>
        <v/>
      </c>
      <c r="BK29" s="174" t="str">
        <f>IF(非住宅3!AX80="○",1,IF(非住宅3!AX80="◎",2,""))</f>
        <v/>
      </c>
      <c r="BL29" s="174" t="str">
        <f>IF(非住宅3!AX81="○",1,IF(非住宅3!AX81="◎",2,""))</f>
        <v/>
      </c>
      <c r="BM29" s="174" t="str">
        <f>IF(非住宅3!AX82="○",1,IF(非住宅3!AX82="◎",2,""))</f>
        <v/>
      </c>
      <c r="BN29" s="174" t="str">
        <f>IF(非住宅3!AX83="○",1,IF(非住宅3!AX83="◎",2,""))</f>
        <v/>
      </c>
      <c r="BO29" s="174" t="str">
        <f>IF(非住宅3!AX84="○",1,IF(非住宅3!AX84="◎",2,""))</f>
        <v/>
      </c>
      <c r="BP29" s="174" t="str">
        <f>IF(非住宅3!AX85="○",1,IF(非住宅3!AX85="◎",2,""))</f>
        <v/>
      </c>
      <c r="BQ29" s="174" t="str">
        <f>IF(非住宅3!AX86="○",1,IF(非住宅3!AX86="◎",2,""))</f>
        <v/>
      </c>
      <c r="BR29" s="174" t="str">
        <f>IF(非住宅3!AX87="○",1,IF(非住宅3!AX87="◎",2,""))</f>
        <v/>
      </c>
      <c r="BS29" s="174" t="str">
        <f>IF(非住宅3!AX88="○",1,IF(非住宅3!AX88="◎",2,""))</f>
        <v/>
      </c>
      <c r="BT29" s="174" t="str">
        <f>IF(非住宅3!AX89="○",1,IF(非住宅3!AX89="◎",2,""))</f>
        <v/>
      </c>
      <c r="BU29" s="174" t="str">
        <f>IF(非住宅3!AX90="○",1,IF(非住宅3!AX90="◎",2,""))</f>
        <v/>
      </c>
      <c r="BV29" s="174" t="str">
        <f>IF(非住宅3!AX91="○",1,IF(非住宅3!AX91="◎",2,""))</f>
        <v/>
      </c>
    </row>
    <row r="30" spans="1:74" x14ac:dyDescent="0.2">
      <c r="A30" s="163">
        <f t="shared" si="0"/>
        <v>0</v>
      </c>
      <c r="B30" s="164">
        <v>24</v>
      </c>
      <c r="C30" s="165"/>
      <c r="D30" s="165"/>
      <c r="E30" s="165"/>
      <c r="F30" s="165"/>
      <c r="G30" s="165"/>
      <c r="H30" s="165"/>
      <c r="I30" s="165"/>
      <c r="J30" s="165"/>
      <c r="K30" s="165"/>
      <c r="L30" s="165"/>
      <c r="M30" s="164">
        <v>4</v>
      </c>
      <c r="N30" s="174">
        <f>非住宅3!AZ6</f>
        <v>0</v>
      </c>
      <c r="O30" s="164">
        <v>18</v>
      </c>
      <c r="P30" s="174" t="str">
        <f>IF(非住宅3!AZ7&lt;&gt;"",非住宅3!AZ7,"")</f>
        <v/>
      </c>
      <c r="Q30" s="174" t="str">
        <f>IF(非住宅3!AZ8="選択してください","",MID(非住宅3!AZ8,1,2))</f>
        <v/>
      </c>
      <c r="R30" s="174" t="str">
        <f>IF(非住宅3!AZ9="選択してください","",MID(非住宅3!AZ9,LEN(非住宅3!AZ9)-3,3))</f>
        <v/>
      </c>
      <c r="S30" s="174"/>
      <c r="T30" s="174" t="str">
        <f>IF(非住宅3!AZ10="","",非住宅3!AZ10)</f>
        <v/>
      </c>
      <c r="U30" s="174" t="str">
        <f>IF(非住宅3!AZ11="","",非住宅3!AZ11)</f>
        <v/>
      </c>
      <c r="V30" s="174" t="str">
        <f>IF(非住宅3!AZ12="","",非住宅3!AZ12)</f>
        <v/>
      </c>
      <c r="W30" s="177" t="str">
        <f>IF(非住宅3!AZ13="","",非住宅3!AZ13)</f>
        <v/>
      </c>
      <c r="X30" s="174" t="str">
        <f>IF(非住宅3!AZ15="選択してください","",MID(非住宅3!AZ15,1,2)*1)</f>
        <v/>
      </c>
      <c r="Y30" s="174" t="str">
        <f>IF(非住宅3!AZ18="選択してください","",MID(非住宅3!AZ18,1,2)*1)</f>
        <v/>
      </c>
      <c r="Z30" s="174" t="str">
        <f>IF(非住宅3!AZ21="選択してください","",MID(非住宅3!AZ21,1,2)*1)</f>
        <v/>
      </c>
      <c r="AA30" s="174" t="str">
        <f>IF(非住宅3!AZ26="選択してください","",MID(非住宅3!AZ26,1,2)*1)</f>
        <v/>
      </c>
      <c r="AB30" s="174" t="str">
        <f>IF(非住宅3!AZ28="選択してください","",MID(非住宅3!AZ28,1,2)*1)</f>
        <v/>
      </c>
      <c r="AC30" s="179" t="str">
        <f>IF(非住宅3!AZ33="選択してください","",MID(非住宅3!AZ33,1,2)*1)</f>
        <v/>
      </c>
      <c r="AD30" s="177" t="str">
        <f>IF(非住宅3!AZ36="","",非住宅3!AZ36)</f>
        <v/>
      </c>
      <c r="AE30" s="174" t="str">
        <f>IF(非住宅3!AZ38="選択してください","",MID(非住宅3!AZ38,1,2)*1)</f>
        <v/>
      </c>
      <c r="AF30" s="174" t="str">
        <f>IF(非住宅3!AZ43="選択してください","",MID(非住宅3!AZ43,1,2)*1)</f>
        <v/>
      </c>
      <c r="AG30" s="174" t="str">
        <f>IF(非住宅3!AZ46="○",1,IF(非住宅3!AZ46="◎",2,""))</f>
        <v/>
      </c>
      <c r="AH30" s="174" t="str">
        <f>IF(非住宅3!AZ47="○",1,IF(非住宅3!AZ47="◎",2,""))</f>
        <v/>
      </c>
      <c r="AI30" s="174" t="str">
        <f>IF(非住宅3!AZ48="○",1,IF(非住宅3!AZ48="◎",2,""))</f>
        <v/>
      </c>
      <c r="AJ30" s="174" t="str">
        <f>IF(非住宅3!AZ49="○",1,IF(非住宅3!AZ49="◎",2,""))</f>
        <v/>
      </c>
      <c r="AK30" s="174" t="str">
        <f>IF(非住宅3!AZ50="○",1,IF(非住宅3!AZ50="◎",2,""))</f>
        <v/>
      </c>
      <c r="AL30" s="174" t="str">
        <f>IF(非住宅3!AZ51="○",1,IF(非住宅3!AZ51="◎",2,""))</f>
        <v/>
      </c>
      <c r="AM30" s="174" t="str">
        <f>IF(非住宅3!AZ52="○",1,IF(非住宅3!AZ52="◎",2,""))</f>
        <v/>
      </c>
      <c r="AN30" s="174" t="str">
        <f>IF(非住宅3!AZ53="○",1,IF(非住宅3!AZ53="◎",2,""))</f>
        <v/>
      </c>
      <c r="AO30" s="174" t="str">
        <f>IF(非住宅3!AZ54="○",1,IF(非住宅3!AZ54="◎",2,""))</f>
        <v/>
      </c>
      <c r="AP30" s="174" t="str">
        <f>IF(非住宅3!AZ55="○",1,IF(非住宅3!AZ55="◎",2,""))</f>
        <v/>
      </c>
      <c r="AQ30" s="174" t="str">
        <f>IF(非住宅3!AZ56="○",1,IF(非住宅3!AZ56="◎",2,""))</f>
        <v/>
      </c>
      <c r="AR30" s="174" t="str">
        <f>IF(非住宅3!AZ57="○",1,IF(非住宅3!AZ57="◎",2,""))</f>
        <v/>
      </c>
      <c r="AS30" s="174" t="str">
        <f>IF(非住宅3!AZ58="○",1,IF(非住宅3!AZ58="◎",2,""))</f>
        <v/>
      </c>
      <c r="AT30" s="174" t="str">
        <f>IF(非住宅3!AZ59="○",1,IF(非住宅3!AZ59="◎",2,""))</f>
        <v/>
      </c>
      <c r="AU30" s="174" t="str">
        <f>IF(非住宅3!AZ60="○",1,IF(非住宅3!AZ60="◎",2,""))</f>
        <v/>
      </c>
      <c r="AV30" s="174" t="str">
        <f>IF(非住宅3!AZ61="○",1,IF(非住宅3!AZ61="◎",2,""))</f>
        <v/>
      </c>
      <c r="AW30" s="174" t="str">
        <f>IF(非住宅3!AZ62="○",1,IF(非住宅3!AZ62="◎",2,""))</f>
        <v/>
      </c>
      <c r="AX30" s="174" t="str">
        <f>IF(非住宅3!AZ65="○",1,IF(非住宅3!AZ65="◎",2,""))</f>
        <v/>
      </c>
      <c r="AY30" s="174" t="str">
        <f>IF(非住宅3!AZ66="○",1,IF(非住宅3!AZ66="◎",2,""))</f>
        <v/>
      </c>
      <c r="AZ30" s="174" t="str">
        <f>IF(非住宅3!AZ67="○",1,IF(非住宅3!AZ67="◎",2,""))</f>
        <v/>
      </c>
      <c r="BA30" s="174" t="str">
        <f>IF(非住宅3!AZ68="○",1,IF(非住宅3!AZ68="◎",2,""))</f>
        <v/>
      </c>
      <c r="BB30" s="174" t="str">
        <f>IF(非住宅3!AZ69="○",1,IF(非住宅3!AZ69="◎",2,""))</f>
        <v/>
      </c>
      <c r="BC30" s="174" t="str">
        <f>IF(非住宅3!AZ70="○",1,IF(非住宅3!AZ70="◎",2,""))</f>
        <v/>
      </c>
      <c r="BD30" s="174" t="str">
        <f>IF(非住宅3!AZ71="○",1,IF(非住宅3!AZ71="◎",2,""))</f>
        <v/>
      </c>
      <c r="BE30" s="174" t="str">
        <f>IF(非住宅3!AZ72="○",1,IF(非住宅3!AZ72="◎",2,""))</f>
        <v/>
      </c>
      <c r="BF30" s="174" t="str">
        <f>IF(非住宅3!AZ73="○",1,IF(非住宅3!AZ73="◎",2,""))</f>
        <v/>
      </c>
      <c r="BG30" s="174" t="str">
        <f>IF(非住宅3!AZ74="○",1,IF(非住宅3!AZ74="◎",2,""))</f>
        <v/>
      </c>
      <c r="BH30" s="174" t="str">
        <f>IF(非住宅3!AZ77="○",1,IF(非住宅3!AZ77="◎",2,""))</f>
        <v/>
      </c>
      <c r="BI30" s="174" t="str">
        <f>IF(非住宅3!AZ78="○",1,IF(非住宅3!AZ78="◎",2,""))</f>
        <v/>
      </c>
      <c r="BJ30" s="174" t="str">
        <f>IF(非住宅3!AZ79="○",1,IF(非住宅3!AZ79="◎",2,""))</f>
        <v/>
      </c>
      <c r="BK30" s="174" t="str">
        <f>IF(非住宅3!AZ80="○",1,IF(非住宅3!AZ80="◎",2,""))</f>
        <v/>
      </c>
      <c r="BL30" s="174" t="str">
        <f>IF(非住宅3!AZ81="○",1,IF(非住宅3!AZ81="◎",2,""))</f>
        <v/>
      </c>
      <c r="BM30" s="174" t="str">
        <f>IF(非住宅3!AZ82="○",1,IF(非住宅3!AZ82="◎",2,""))</f>
        <v/>
      </c>
      <c r="BN30" s="174" t="str">
        <f>IF(非住宅3!AZ83="○",1,IF(非住宅3!AZ83="◎",2,""))</f>
        <v/>
      </c>
      <c r="BO30" s="174" t="str">
        <f>IF(非住宅3!AZ84="○",1,IF(非住宅3!AZ84="◎",2,""))</f>
        <v/>
      </c>
      <c r="BP30" s="174" t="str">
        <f>IF(非住宅3!AZ85="○",1,IF(非住宅3!AZ85="◎",2,""))</f>
        <v/>
      </c>
      <c r="BQ30" s="174" t="str">
        <f>IF(非住宅3!AZ86="○",1,IF(非住宅3!AZ86="◎",2,""))</f>
        <v/>
      </c>
      <c r="BR30" s="174" t="str">
        <f>IF(非住宅3!AZ87="○",1,IF(非住宅3!AZ87="◎",2,""))</f>
        <v/>
      </c>
      <c r="BS30" s="174" t="str">
        <f>IF(非住宅3!AZ88="○",1,IF(非住宅3!AZ88="◎",2,""))</f>
        <v/>
      </c>
      <c r="BT30" s="174" t="str">
        <f>IF(非住宅3!AZ89="○",1,IF(非住宅3!AZ89="◎",2,""))</f>
        <v/>
      </c>
      <c r="BU30" s="174" t="str">
        <f>IF(非住宅3!AZ90="○",1,IF(非住宅3!AZ90="◎",2,""))</f>
        <v/>
      </c>
      <c r="BV30" s="174" t="str">
        <f>IF(非住宅3!AZ91="○",1,IF(非住宅3!AZ91="◎",2,""))</f>
        <v/>
      </c>
    </row>
    <row r="31" spans="1:74" x14ac:dyDescent="0.2">
      <c r="A31" s="163">
        <f t="shared" si="0"/>
        <v>0</v>
      </c>
      <c r="B31" s="164">
        <v>25</v>
      </c>
      <c r="C31" s="165"/>
      <c r="D31" s="165"/>
      <c r="E31" s="165"/>
      <c r="F31" s="165"/>
      <c r="G31" s="165"/>
      <c r="H31" s="165"/>
      <c r="I31" s="165"/>
      <c r="J31" s="165"/>
      <c r="K31" s="165"/>
      <c r="L31" s="165"/>
      <c r="M31" s="164">
        <v>4</v>
      </c>
      <c r="N31" s="174">
        <f>非住宅3!BB6</f>
        <v>0</v>
      </c>
      <c r="O31" s="164">
        <v>19</v>
      </c>
      <c r="P31" s="174" t="str">
        <f>IF(非住宅3!BB7&lt;&gt;"",非住宅3!BB7,"")</f>
        <v/>
      </c>
      <c r="Q31" s="174" t="str">
        <f>IF(非住宅3!BB8="選択してください","",MID(非住宅3!BB8,1,2))</f>
        <v/>
      </c>
      <c r="R31" s="174" t="str">
        <f>IF(非住宅3!BB9="選択してください","",MID(非住宅3!BB9,LEN(非住宅3!BB9)-3,3))</f>
        <v/>
      </c>
      <c r="S31" s="174"/>
      <c r="T31" s="174" t="str">
        <f>IF(非住宅3!BB10="","",非住宅3!BB10)</f>
        <v/>
      </c>
      <c r="U31" s="174" t="str">
        <f>IF(非住宅3!BB11="","",非住宅3!BB11)</f>
        <v/>
      </c>
      <c r="V31" s="174" t="str">
        <f>IF(非住宅3!BB12="","",非住宅3!BB12)</f>
        <v/>
      </c>
      <c r="W31" s="177" t="str">
        <f>IF(非住宅3!BB13="","",非住宅3!BB13)</f>
        <v/>
      </c>
      <c r="X31" s="174" t="str">
        <f>IF(非住宅3!BB15="選択してください","",MID(非住宅3!BB15,1,2)*1)</f>
        <v/>
      </c>
      <c r="Y31" s="174" t="str">
        <f>IF(非住宅3!BB18="選択してください","",MID(非住宅3!BB18,1,2)*1)</f>
        <v/>
      </c>
      <c r="Z31" s="174" t="str">
        <f>IF(非住宅3!BB21="選択してください","",MID(非住宅3!BB21,1,2)*1)</f>
        <v/>
      </c>
      <c r="AA31" s="174" t="str">
        <f>IF(非住宅3!BB26="選択してください","",MID(非住宅3!BB26,1,2)*1)</f>
        <v/>
      </c>
      <c r="AB31" s="174" t="str">
        <f>IF(非住宅3!BB28="選択してください","",MID(非住宅3!BB28,1,2)*1)</f>
        <v/>
      </c>
      <c r="AC31" s="179" t="str">
        <f>IF(非住宅3!BB33="選択してください","",MID(非住宅3!BB33,1,2)*1)</f>
        <v/>
      </c>
      <c r="AD31" s="177" t="str">
        <f>IF(非住宅3!BB36="","",非住宅3!BB36)</f>
        <v/>
      </c>
      <c r="AE31" s="174" t="str">
        <f>IF(非住宅3!BB38="選択してください","",MID(非住宅3!BB38,1,2)*1)</f>
        <v/>
      </c>
      <c r="AF31" s="174" t="str">
        <f>IF(非住宅3!BB43="選択してください","",MID(非住宅3!BB43,1,2)*1)</f>
        <v/>
      </c>
      <c r="AG31" s="174" t="str">
        <f>IF(非住宅3!BB46="○",1,IF(非住宅3!BB46="◎",2,""))</f>
        <v/>
      </c>
      <c r="AH31" s="174" t="str">
        <f>IF(非住宅3!BB47="○",1,IF(非住宅3!BB47="◎",2,""))</f>
        <v/>
      </c>
      <c r="AI31" s="174" t="str">
        <f>IF(非住宅3!BB48="○",1,IF(非住宅3!BB48="◎",2,""))</f>
        <v/>
      </c>
      <c r="AJ31" s="174" t="str">
        <f>IF(非住宅3!BB49="○",1,IF(非住宅3!BB49="◎",2,""))</f>
        <v/>
      </c>
      <c r="AK31" s="174" t="str">
        <f>IF(非住宅3!BB50="○",1,IF(非住宅3!BB50="◎",2,""))</f>
        <v/>
      </c>
      <c r="AL31" s="174" t="str">
        <f>IF(非住宅3!BB51="○",1,IF(非住宅3!BB51="◎",2,""))</f>
        <v/>
      </c>
      <c r="AM31" s="174" t="str">
        <f>IF(非住宅3!BB52="○",1,IF(非住宅3!BB52="◎",2,""))</f>
        <v/>
      </c>
      <c r="AN31" s="174" t="str">
        <f>IF(非住宅3!BB53="○",1,IF(非住宅3!BB53="◎",2,""))</f>
        <v/>
      </c>
      <c r="AO31" s="174" t="str">
        <f>IF(非住宅3!BB54="○",1,IF(非住宅3!BB54="◎",2,""))</f>
        <v/>
      </c>
      <c r="AP31" s="174" t="str">
        <f>IF(非住宅3!BB55="○",1,IF(非住宅3!BB55="◎",2,""))</f>
        <v/>
      </c>
      <c r="AQ31" s="174" t="str">
        <f>IF(非住宅3!BB56="○",1,IF(非住宅3!BB56="◎",2,""))</f>
        <v/>
      </c>
      <c r="AR31" s="174" t="str">
        <f>IF(非住宅3!BB57="○",1,IF(非住宅3!BB57="◎",2,""))</f>
        <v/>
      </c>
      <c r="AS31" s="174" t="str">
        <f>IF(非住宅3!BB58="○",1,IF(非住宅3!BB58="◎",2,""))</f>
        <v/>
      </c>
      <c r="AT31" s="174" t="str">
        <f>IF(非住宅3!BB59="○",1,IF(非住宅3!BB59="◎",2,""))</f>
        <v/>
      </c>
      <c r="AU31" s="174" t="str">
        <f>IF(非住宅3!BB60="○",1,IF(非住宅3!BB60="◎",2,""))</f>
        <v/>
      </c>
      <c r="AV31" s="174" t="str">
        <f>IF(非住宅3!BB61="○",1,IF(非住宅3!BB61="◎",2,""))</f>
        <v/>
      </c>
      <c r="AW31" s="174" t="str">
        <f>IF(非住宅3!BB62="○",1,IF(非住宅3!BB62="◎",2,""))</f>
        <v/>
      </c>
      <c r="AX31" s="174" t="str">
        <f>IF(非住宅3!BB65="○",1,IF(非住宅3!BB65="◎",2,""))</f>
        <v/>
      </c>
      <c r="AY31" s="174" t="str">
        <f>IF(非住宅3!BB66="○",1,IF(非住宅3!BB66="◎",2,""))</f>
        <v/>
      </c>
      <c r="AZ31" s="174" t="str">
        <f>IF(非住宅3!BB67="○",1,IF(非住宅3!BB67="◎",2,""))</f>
        <v/>
      </c>
      <c r="BA31" s="174" t="str">
        <f>IF(非住宅3!BB68="○",1,IF(非住宅3!BB68="◎",2,""))</f>
        <v/>
      </c>
      <c r="BB31" s="174" t="str">
        <f>IF(非住宅3!BB69="○",1,IF(非住宅3!BB69="◎",2,""))</f>
        <v/>
      </c>
      <c r="BC31" s="174" t="str">
        <f>IF(非住宅3!BB70="○",1,IF(非住宅3!BB70="◎",2,""))</f>
        <v/>
      </c>
      <c r="BD31" s="174" t="str">
        <f>IF(非住宅3!BB71="○",1,IF(非住宅3!BB71="◎",2,""))</f>
        <v/>
      </c>
      <c r="BE31" s="174" t="str">
        <f>IF(非住宅3!BB72="○",1,IF(非住宅3!BB72="◎",2,""))</f>
        <v/>
      </c>
      <c r="BF31" s="174" t="str">
        <f>IF(非住宅3!BB73="○",1,IF(非住宅3!BB73="◎",2,""))</f>
        <v/>
      </c>
      <c r="BG31" s="174" t="str">
        <f>IF(非住宅3!BB74="○",1,IF(非住宅3!BB74="◎",2,""))</f>
        <v/>
      </c>
      <c r="BH31" s="174" t="str">
        <f>IF(非住宅3!BB77="○",1,IF(非住宅3!BB77="◎",2,""))</f>
        <v/>
      </c>
      <c r="BI31" s="174" t="str">
        <f>IF(非住宅3!BB78="○",1,IF(非住宅3!BB78="◎",2,""))</f>
        <v/>
      </c>
      <c r="BJ31" s="174" t="str">
        <f>IF(非住宅3!BB79="○",1,IF(非住宅3!BB79="◎",2,""))</f>
        <v/>
      </c>
      <c r="BK31" s="174" t="str">
        <f>IF(非住宅3!BB80="○",1,IF(非住宅3!BB80="◎",2,""))</f>
        <v/>
      </c>
      <c r="BL31" s="174" t="str">
        <f>IF(非住宅3!BB81="○",1,IF(非住宅3!BB81="◎",2,""))</f>
        <v/>
      </c>
      <c r="BM31" s="174" t="str">
        <f>IF(非住宅3!BB82="○",1,IF(非住宅3!BB82="◎",2,""))</f>
        <v/>
      </c>
      <c r="BN31" s="174" t="str">
        <f>IF(非住宅3!BB83="○",1,IF(非住宅3!BB83="◎",2,""))</f>
        <v/>
      </c>
      <c r="BO31" s="174" t="str">
        <f>IF(非住宅3!BB84="○",1,IF(非住宅3!BB84="◎",2,""))</f>
        <v/>
      </c>
      <c r="BP31" s="174" t="str">
        <f>IF(非住宅3!BB85="○",1,IF(非住宅3!BB85="◎",2,""))</f>
        <v/>
      </c>
      <c r="BQ31" s="174" t="str">
        <f>IF(非住宅3!BB86="○",1,IF(非住宅3!BB86="◎",2,""))</f>
        <v/>
      </c>
      <c r="BR31" s="174" t="str">
        <f>IF(非住宅3!BB87="○",1,IF(非住宅3!BB87="◎",2,""))</f>
        <v/>
      </c>
      <c r="BS31" s="174" t="str">
        <f>IF(非住宅3!BB88="○",1,IF(非住宅3!BB88="◎",2,""))</f>
        <v/>
      </c>
      <c r="BT31" s="174" t="str">
        <f>IF(非住宅3!BB89="○",1,IF(非住宅3!BB89="◎",2,""))</f>
        <v/>
      </c>
      <c r="BU31" s="174" t="str">
        <f>IF(非住宅3!BB90="○",1,IF(非住宅3!BB90="◎",2,""))</f>
        <v/>
      </c>
      <c r="BV31" s="174" t="str">
        <f>IF(非住宅3!BB91="○",1,IF(非住宅3!BB91="◎",2,""))</f>
        <v/>
      </c>
    </row>
    <row r="32" spans="1:74" x14ac:dyDescent="0.2">
      <c r="A32" s="163">
        <f t="shared" si="0"/>
        <v>0</v>
      </c>
      <c r="B32" s="164">
        <v>26</v>
      </c>
      <c r="C32" s="165"/>
      <c r="D32" s="165"/>
      <c r="E32" s="165"/>
      <c r="F32" s="165"/>
      <c r="G32" s="165"/>
      <c r="H32" s="165"/>
      <c r="I32" s="165"/>
      <c r="J32" s="165"/>
      <c r="K32" s="165"/>
      <c r="L32" s="165"/>
      <c r="M32" s="164">
        <v>4</v>
      </c>
      <c r="N32" s="174">
        <f>非住宅3!BD6</f>
        <v>0</v>
      </c>
      <c r="O32" s="164">
        <v>20</v>
      </c>
      <c r="P32" s="174" t="str">
        <f>IF(非住宅3!BD7&lt;&gt;"",非住宅3!BD7,"")</f>
        <v/>
      </c>
      <c r="Q32" s="174" t="str">
        <f>IF(非住宅3!BD8="選択してください","",MID(非住宅3!BD8,1,2))</f>
        <v/>
      </c>
      <c r="R32" s="174" t="str">
        <f>IF(非住宅3!BD9="選択してください","",MID(非住宅3!BD9,LEN(非住宅3!BD9)-3,3))</f>
        <v/>
      </c>
      <c r="S32" s="174"/>
      <c r="T32" s="174" t="str">
        <f>IF(非住宅3!BD10="","",非住宅3!BD10)</f>
        <v/>
      </c>
      <c r="U32" s="174" t="str">
        <f>IF(非住宅3!BD11="","",非住宅3!BD11)</f>
        <v/>
      </c>
      <c r="V32" s="174" t="str">
        <f>IF(非住宅3!BD12="","",非住宅3!BD12)</f>
        <v/>
      </c>
      <c r="W32" s="177" t="str">
        <f>IF(非住宅3!BD13="","",非住宅3!BD13)</f>
        <v/>
      </c>
      <c r="X32" s="174" t="str">
        <f>IF(非住宅3!BD15="選択してください","",MID(非住宅3!BD15,1,2)*1)</f>
        <v/>
      </c>
      <c r="Y32" s="174" t="str">
        <f>IF(非住宅3!BD18="選択してください","",MID(非住宅3!BD18,1,2)*1)</f>
        <v/>
      </c>
      <c r="Z32" s="174" t="str">
        <f>IF(非住宅3!BD21="選択してください","",MID(非住宅3!BD21,1,2)*1)</f>
        <v/>
      </c>
      <c r="AA32" s="174" t="str">
        <f>IF(非住宅3!BD26="選択してください","",MID(非住宅3!BD26,1,2)*1)</f>
        <v/>
      </c>
      <c r="AB32" s="174" t="str">
        <f>IF(非住宅3!BD28="選択してください","",MID(非住宅3!BD28,1,2)*1)</f>
        <v/>
      </c>
      <c r="AC32" s="179" t="str">
        <f>IF(非住宅3!BD33="選択してください","",MID(非住宅3!BD33,1,2)*1)</f>
        <v/>
      </c>
      <c r="AD32" s="177" t="str">
        <f>IF(非住宅3!BD36="","",非住宅3!BD36)</f>
        <v/>
      </c>
      <c r="AE32" s="174" t="str">
        <f>IF(非住宅3!BD38="選択してください","",MID(非住宅3!BD38,1,2)*1)</f>
        <v/>
      </c>
      <c r="AF32" s="174" t="str">
        <f>IF(非住宅3!BD43="選択してください","",MID(非住宅3!BD43,1,2)*1)</f>
        <v/>
      </c>
      <c r="AG32" s="174" t="str">
        <f>IF(非住宅3!BD46="○",1,IF(非住宅3!BD46="◎",2,""))</f>
        <v/>
      </c>
      <c r="AH32" s="174" t="str">
        <f>IF(非住宅3!BD47="○",1,IF(非住宅3!BD47="◎",2,""))</f>
        <v/>
      </c>
      <c r="AI32" s="174" t="str">
        <f>IF(非住宅3!BD48="○",1,IF(非住宅3!BD48="◎",2,""))</f>
        <v/>
      </c>
      <c r="AJ32" s="174" t="str">
        <f>IF(非住宅3!BD49="○",1,IF(非住宅3!BD49="◎",2,""))</f>
        <v/>
      </c>
      <c r="AK32" s="174" t="str">
        <f>IF(非住宅3!BD50="○",1,IF(非住宅3!BD50="◎",2,""))</f>
        <v/>
      </c>
      <c r="AL32" s="174" t="str">
        <f>IF(非住宅3!BD51="○",1,IF(非住宅3!BD51="◎",2,""))</f>
        <v/>
      </c>
      <c r="AM32" s="174" t="str">
        <f>IF(非住宅3!BD52="○",1,IF(非住宅3!BD52="◎",2,""))</f>
        <v/>
      </c>
      <c r="AN32" s="174" t="str">
        <f>IF(非住宅3!BD53="○",1,IF(非住宅3!BD53="◎",2,""))</f>
        <v/>
      </c>
      <c r="AO32" s="174" t="str">
        <f>IF(非住宅3!BD54="○",1,IF(非住宅3!BD54="◎",2,""))</f>
        <v/>
      </c>
      <c r="AP32" s="174" t="str">
        <f>IF(非住宅3!BD55="○",1,IF(非住宅3!BD55="◎",2,""))</f>
        <v/>
      </c>
      <c r="AQ32" s="174" t="str">
        <f>IF(非住宅3!BD56="○",1,IF(非住宅3!BD56="◎",2,""))</f>
        <v/>
      </c>
      <c r="AR32" s="174" t="str">
        <f>IF(非住宅3!BD57="○",1,IF(非住宅3!BD57="◎",2,""))</f>
        <v/>
      </c>
      <c r="AS32" s="174" t="str">
        <f>IF(非住宅3!BD58="○",1,IF(非住宅3!BD58="◎",2,""))</f>
        <v/>
      </c>
      <c r="AT32" s="174" t="str">
        <f>IF(非住宅3!BD59="○",1,IF(非住宅3!BD59="◎",2,""))</f>
        <v/>
      </c>
      <c r="AU32" s="174" t="str">
        <f>IF(非住宅3!BD60="○",1,IF(非住宅3!BD60="◎",2,""))</f>
        <v/>
      </c>
      <c r="AV32" s="174" t="str">
        <f>IF(非住宅3!BD61="○",1,IF(非住宅3!BD61="◎",2,""))</f>
        <v/>
      </c>
      <c r="AW32" s="174" t="str">
        <f>IF(非住宅3!BD62="○",1,IF(非住宅3!BD62="◎",2,""))</f>
        <v/>
      </c>
      <c r="AX32" s="174" t="str">
        <f>IF(非住宅3!BD65="○",1,IF(非住宅3!BD65="◎",2,""))</f>
        <v/>
      </c>
      <c r="AY32" s="174" t="str">
        <f>IF(非住宅3!BD66="○",1,IF(非住宅3!BD66="◎",2,""))</f>
        <v/>
      </c>
      <c r="AZ32" s="174" t="str">
        <f>IF(非住宅3!BD67="○",1,IF(非住宅3!BD67="◎",2,""))</f>
        <v/>
      </c>
      <c r="BA32" s="174" t="str">
        <f>IF(非住宅3!BD68="○",1,IF(非住宅3!BD68="◎",2,""))</f>
        <v/>
      </c>
      <c r="BB32" s="174" t="str">
        <f>IF(非住宅3!BD69="○",1,IF(非住宅3!BD69="◎",2,""))</f>
        <v/>
      </c>
      <c r="BC32" s="174" t="str">
        <f>IF(非住宅3!BD70="○",1,IF(非住宅3!BD70="◎",2,""))</f>
        <v/>
      </c>
      <c r="BD32" s="174" t="str">
        <f>IF(非住宅3!BD71="○",1,IF(非住宅3!BD71="◎",2,""))</f>
        <v/>
      </c>
      <c r="BE32" s="174" t="str">
        <f>IF(非住宅3!BD72="○",1,IF(非住宅3!BD72="◎",2,""))</f>
        <v/>
      </c>
      <c r="BF32" s="174" t="str">
        <f>IF(非住宅3!BD73="○",1,IF(非住宅3!BD73="◎",2,""))</f>
        <v/>
      </c>
      <c r="BG32" s="174" t="str">
        <f>IF(非住宅3!BD74="○",1,IF(非住宅3!BD74="◎",2,""))</f>
        <v/>
      </c>
      <c r="BH32" s="174" t="str">
        <f>IF(非住宅3!BD77="○",1,IF(非住宅3!BD77="◎",2,""))</f>
        <v/>
      </c>
      <c r="BI32" s="174" t="str">
        <f>IF(非住宅3!BD78="○",1,IF(非住宅3!BD78="◎",2,""))</f>
        <v/>
      </c>
      <c r="BJ32" s="174" t="str">
        <f>IF(非住宅3!BD79="○",1,IF(非住宅3!BD79="◎",2,""))</f>
        <v/>
      </c>
      <c r="BK32" s="174" t="str">
        <f>IF(非住宅3!BD80="○",1,IF(非住宅3!BD80="◎",2,""))</f>
        <v/>
      </c>
      <c r="BL32" s="174" t="str">
        <f>IF(非住宅3!BD81="○",1,IF(非住宅3!BD81="◎",2,""))</f>
        <v/>
      </c>
      <c r="BM32" s="174" t="str">
        <f>IF(非住宅3!BD82="○",1,IF(非住宅3!BD82="◎",2,""))</f>
        <v/>
      </c>
      <c r="BN32" s="174" t="str">
        <f>IF(非住宅3!BD83="○",1,IF(非住宅3!BD83="◎",2,""))</f>
        <v/>
      </c>
      <c r="BO32" s="174" t="str">
        <f>IF(非住宅3!BD84="○",1,IF(非住宅3!BD84="◎",2,""))</f>
        <v/>
      </c>
      <c r="BP32" s="174" t="str">
        <f>IF(非住宅3!BD85="○",1,IF(非住宅3!BD85="◎",2,""))</f>
        <v/>
      </c>
      <c r="BQ32" s="174" t="str">
        <f>IF(非住宅3!BD86="○",1,IF(非住宅3!BD86="◎",2,""))</f>
        <v/>
      </c>
      <c r="BR32" s="174" t="str">
        <f>IF(非住宅3!BD87="○",1,IF(非住宅3!BD87="◎",2,""))</f>
        <v/>
      </c>
      <c r="BS32" s="174" t="str">
        <f>IF(非住宅3!BD88="○",1,IF(非住宅3!BD88="◎",2,""))</f>
        <v/>
      </c>
      <c r="BT32" s="174" t="str">
        <f>IF(非住宅3!BD89="○",1,IF(非住宅3!BD89="◎",2,""))</f>
        <v/>
      </c>
      <c r="BU32" s="174" t="str">
        <f>IF(非住宅3!BD90="○",1,IF(非住宅3!BD90="◎",2,""))</f>
        <v/>
      </c>
      <c r="BV32" s="174" t="str">
        <f>IF(非住宅3!BD91="○",1,IF(非住宅3!BD91="◎",2,""))</f>
        <v/>
      </c>
    </row>
  </sheetData>
  <sheetProtection sheet="1"/>
  <mergeCells count="40">
    <mergeCell ref="V2:V5"/>
    <mergeCell ref="W2:W5"/>
    <mergeCell ref="S2:S5"/>
    <mergeCell ref="AG2:AW2"/>
    <mergeCell ref="Q2:Q5"/>
    <mergeCell ref="R2:R5"/>
    <mergeCell ref="AF2:AF5"/>
    <mergeCell ref="X2:X5"/>
    <mergeCell ref="AE2:AE5"/>
    <mergeCell ref="Y2:Y5"/>
    <mergeCell ref="Z2:Z5"/>
    <mergeCell ref="AA2:AA5"/>
    <mergeCell ref="AB2:AB5"/>
    <mergeCell ref="AC2:AC5"/>
    <mergeCell ref="AD2:AD5"/>
    <mergeCell ref="U2:U5"/>
    <mergeCell ref="AX2:BG3"/>
    <mergeCell ref="BH2:BV2"/>
    <mergeCell ref="AG3:AL3"/>
    <mergeCell ref="AM3:AU3"/>
    <mergeCell ref="AV3:AW3"/>
    <mergeCell ref="BH3:BL3"/>
    <mergeCell ref="BM3:BV3"/>
    <mergeCell ref="T2:T5"/>
    <mergeCell ref="P2:P5"/>
    <mergeCell ref="I2:I5"/>
    <mergeCell ref="J2:J5"/>
    <mergeCell ref="M2:M5"/>
    <mergeCell ref="N2:N5"/>
    <mergeCell ref="O2:O5"/>
    <mergeCell ref="K2:K5"/>
    <mergeCell ref="L2:L5"/>
    <mergeCell ref="H2:H5"/>
    <mergeCell ref="A2:A5"/>
    <mergeCell ref="B2:B5"/>
    <mergeCell ref="C2:C5"/>
    <mergeCell ref="D2:D5"/>
    <mergeCell ref="E2:E5"/>
    <mergeCell ref="F2:F5"/>
    <mergeCell ref="G2:G5"/>
  </mergeCells>
  <phoneticPr fontId="19"/>
  <dataValidations count="4">
    <dataValidation type="whole" operator="lessThan" allowBlank="1" showInputMessage="1" showErrorMessage="1" errorTitle="入力エラー" error="受注件数の最大値は99999です" sqref="K33:K65536 I33:I65536 G33:G65536 E33:E65536 C33:C65536" xr:uid="{00000000-0002-0000-0300-000000000000}">
      <formula1>100000</formula1>
    </dataValidation>
    <dataValidation type="whole" operator="lessThan" allowBlank="1" showInputMessage="1" showErrorMessage="1" errorTitle="入力エラー" error="元請受注高の最大値は9999999999です" sqref="H33:H65536 J33:J65536 F33:F65536 L33:M65536 D33:D65536" xr:uid="{00000000-0002-0000-0300-000001000000}">
      <formula1>10000000000</formula1>
    </dataValidation>
    <dataValidation type="whole" operator="lessThanOrEqual" allowBlank="1" showInputMessage="1" showErrorMessage="1" errorTitle="入力エラー" error="工期の最大値は9999です" sqref="V19:V65536" xr:uid="{00000000-0002-0000-0300-000002000000}">
      <formula1>9999</formula1>
    </dataValidation>
    <dataValidation type="whole" operator="lessThanOrEqual" allowBlank="1" showInputMessage="1" showErrorMessage="1" errorTitle="入力エラー" error="受注額の最大値は999999999です" sqref="AD19:AD65536 W19:W65536" xr:uid="{00000000-0002-0000-03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7" fitToWidth="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3"/>
  <sheetViews>
    <sheetView workbookViewId="0">
      <selection activeCell="B11" sqref="B11"/>
    </sheetView>
  </sheetViews>
  <sheetFormatPr defaultColWidth="9" defaultRowHeight="13" x14ac:dyDescent="0.2"/>
  <cols>
    <col min="1" max="1" width="22.6328125" style="110" bestFit="1" customWidth="1"/>
    <col min="2" max="2" width="5.453125" style="110" bestFit="1" customWidth="1"/>
    <col min="3" max="3" width="5.26953125" style="110" bestFit="1" customWidth="1"/>
    <col min="4" max="4" width="3.6328125" style="110" customWidth="1"/>
    <col min="5" max="5" width="9" style="110"/>
    <col min="6" max="6" width="3.6328125" style="110" customWidth="1"/>
    <col min="7" max="7" width="2.453125" style="110" bestFit="1" customWidth="1"/>
    <col min="8" max="8" width="6.26953125" style="110" bestFit="1" customWidth="1"/>
    <col min="9" max="9" width="5.26953125" style="110" customWidth="1"/>
    <col min="10" max="10" width="3.36328125" style="110" bestFit="1" customWidth="1"/>
    <col min="11" max="11" width="3.6328125" style="110" customWidth="1"/>
    <col min="12" max="12" width="3.36328125" style="110" bestFit="1" customWidth="1"/>
    <col min="13" max="13" width="3.6328125" style="110" customWidth="1"/>
    <col min="14" max="14" width="9" style="110"/>
    <col min="15" max="15" width="5.453125" style="110" customWidth="1"/>
    <col min="16" max="16" width="3.36328125" style="110" bestFit="1" customWidth="1"/>
    <col min="17" max="17" width="3.6328125" style="110" customWidth="1"/>
    <col min="18" max="18" width="3.36328125" style="110" bestFit="1" customWidth="1"/>
    <col min="19" max="19" width="3.6328125" style="110" customWidth="1"/>
    <col min="20" max="20" width="3.36328125" style="110" bestFit="1" customWidth="1"/>
    <col min="21" max="16384" width="9" style="110"/>
  </cols>
  <sheetData>
    <row r="1" spans="1:21" x14ac:dyDescent="0.2">
      <c r="A1" s="111" t="s">
        <v>131</v>
      </c>
      <c r="C1" s="110" t="str">
        <f>B11&amp;C11&amp;D11&amp;E11</f>
        <v>2025年度第１四半期</v>
      </c>
    </row>
    <row r="2" spans="1:21" x14ac:dyDescent="0.2">
      <c r="A2" s="111" t="s">
        <v>2195</v>
      </c>
      <c r="C2" s="110" t="str">
        <f>D11&amp;E11&amp;"調査票"&amp;F11</f>
        <v>第１四半期調査票</v>
      </c>
    </row>
    <row r="3" spans="1:21" s="125" customFormat="1" x14ac:dyDescent="0.2">
      <c r="A3" s="208" t="s">
        <v>2178</v>
      </c>
      <c r="C3" s="209" t="str">
        <f>H13&amp;I13&amp;J13&amp;K13&amp;L13&amp;M13&amp;N13</f>
        <v>2025年7月15日</v>
      </c>
    </row>
    <row r="4" spans="1:21" x14ac:dyDescent="0.2">
      <c r="A4" s="111" t="s">
        <v>2196</v>
      </c>
    </row>
    <row r="5" spans="1:21" x14ac:dyDescent="0.2">
      <c r="A5" s="111" t="s">
        <v>132</v>
      </c>
      <c r="C5" s="110" t="str">
        <f>H11&amp;I11&amp;J11&amp;K11&amp;L11&amp;M11&amp;N11&amp;O11&amp;P11&amp;Q11&amp;R11&amp;S11&amp;T11</f>
        <v>2025年4月1日～2025年6月30日</v>
      </c>
    </row>
    <row r="6" spans="1:21" x14ac:dyDescent="0.2">
      <c r="A6" s="111" t="s">
        <v>133</v>
      </c>
      <c r="C6" s="110" t="str">
        <f>I11&amp;J11&amp;K11&amp;L11</f>
        <v>2025年4月</v>
      </c>
    </row>
    <row r="7" spans="1:21" x14ac:dyDescent="0.2">
      <c r="A7" s="111" t="s">
        <v>134</v>
      </c>
      <c r="C7" s="110" t="str">
        <f>I11&amp;J11&amp;K11+1&amp;L11</f>
        <v>2025年5月</v>
      </c>
    </row>
    <row r="8" spans="1:21" x14ac:dyDescent="0.2">
      <c r="A8" s="111" t="s">
        <v>135</v>
      </c>
      <c r="C8" s="110" t="str">
        <f>I11&amp;J11&amp;K11+2&amp;L11</f>
        <v>2025年6月</v>
      </c>
    </row>
    <row r="9" spans="1:21" s="125" customFormat="1" x14ac:dyDescent="0.2">
      <c r="A9" s="208" t="s">
        <v>2179</v>
      </c>
      <c r="I9" s="209" t="str">
        <f>K11&amp;L11</f>
        <v>4月</v>
      </c>
      <c r="J9" s="209"/>
      <c r="K9" s="209" t="str">
        <f>K11+1&amp;L11</f>
        <v>5月</v>
      </c>
      <c r="L9" s="209"/>
      <c r="M9" s="209" t="str">
        <f>Q11&amp;R11</f>
        <v>6月</v>
      </c>
    </row>
    <row r="11" spans="1:21" x14ac:dyDescent="0.2">
      <c r="A11" s="121"/>
      <c r="B11" s="124">
        <v>2025</v>
      </c>
      <c r="C11" s="122" t="s">
        <v>136</v>
      </c>
      <c r="D11" s="124" t="s">
        <v>2255</v>
      </c>
      <c r="E11" s="122" t="s">
        <v>2180</v>
      </c>
      <c r="F11" s="124"/>
      <c r="G11" s="122" t="s">
        <v>137</v>
      </c>
      <c r="H11" s="122"/>
      <c r="I11" s="124">
        <f>B11+IF($D$11="第４四",1)</f>
        <v>2025</v>
      </c>
      <c r="J11" s="122" t="s">
        <v>90</v>
      </c>
      <c r="K11" s="124" cm="1">
        <f t="array" ref="K11">_xlfn.IFS($D11="第１四",4,$D11="第２四",7,$D11="第３四",10,$D11="第４四",1)</f>
        <v>4</v>
      </c>
      <c r="L11" s="122" t="s">
        <v>138</v>
      </c>
      <c r="M11" s="124">
        <v>1</v>
      </c>
      <c r="N11" s="122" t="s">
        <v>2253</v>
      </c>
      <c r="O11" s="124">
        <f>I11</f>
        <v>2025</v>
      </c>
      <c r="P11" s="122" t="s">
        <v>90</v>
      </c>
      <c r="Q11" s="124" cm="1">
        <f t="array" ref="Q11">_xlfn.IFS($D11="第１四",6,$D11="第２四",9,$D11="第３四",12,$D11="第４四",3)</f>
        <v>6</v>
      </c>
      <c r="R11" s="122" t="s">
        <v>89</v>
      </c>
      <c r="S11" s="124" cm="1">
        <f t="array" ref="S11">_xlfn.IFS(Q11=3,31,Q11=6,30,Q11=9,30,Q11=12,31)</f>
        <v>30</v>
      </c>
      <c r="T11" s="122" t="s">
        <v>0</v>
      </c>
      <c r="U11" s="123" t="s">
        <v>139</v>
      </c>
    </row>
    <row r="13" spans="1:21" s="125" customFormat="1" x14ac:dyDescent="0.2">
      <c r="A13" s="203" t="s">
        <v>2178</v>
      </c>
      <c r="B13" s="204"/>
      <c r="C13" s="204"/>
      <c r="D13" s="204"/>
      <c r="E13" s="204"/>
      <c r="F13" s="204"/>
      <c r="G13" s="204"/>
      <c r="H13" s="204"/>
      <c r="I13" s="205">
        <f>I11+IF($D$11="第３四",1)</f>
        <v>2025</v>
      </c>
      <c r="J13" s="204" t="s">
        <v>90</v>
      </c>
      <c r="K13" s="205" cm="1">
        <f t="array" ref="K13">_xlfn.IFS($D11="第１四",7,$D11="第２四",10,$D11="第３四",1,$D11="第４四",4)</f>
        <v>7</v>
      </c>
      <c r="L13" s="204" t="s">
        <v>138</v>
      </c>
      <c r="M13" s="205">
        <v>15</v>
      </c>
      <c r="N13" s="204" t="s">
        <v>0</v>
      </c>
      <c r="O13" s="206"/>
      <c r="P13" s="206"/>
      <c r="Q13" s="206"/>
      <c r="R13" s="206"/>
      <c r="S13" s="206"/>
      <c r="T13" s="206"/>
      <c r="U13" s="207"/>
    </row>
  </sheetData>
  <phoneticPr fontId="16"/>
  <dataValidations count="1">
    <dataValidation type="list" allowBlank="1" showInputMessage="1" showErrorMessage="1" sqref="D11" xr:uid="{259D91F4-98A5-4FD4-9BA8-9E1736BB0431}">
      <formula1>"第１四, 第２四, 第３四, 第４四"</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5"/>
  <sheetViews>
    <sheetView topLeftCell="D10" workbookViewId="0">
      <selection activeCell="G28" sqref="G28"/>
    </sheetView>
  </sheetViews>
  <sheetFormatPr defaultColWidth="37" defaultRowHeight="13" x14ac:dyDescent="0.2"/>
  <cols>
    <col min="1" max="1" width="18.36328125" style="131" bestFit="1" customWidth="1"/>
    <col min="2" max="2" width="25" style="131" bestFit="1" customWidth="1"/>
    <col min="3" max="3" width="30.453125" style="131" bestFit="1" customWidth="1"/>
    <col min="4" max="4" width="18.36328125" style="131" bestFit="1" customWidth="1"/>
    <col min="5" max="5" width="32.7265625" style="131" bestFit="1" customWidth="1"/>
    <col min="6" max="6" width="22.7265625" style="131" bestFit="1" customWidth="1"/>
    <col min="7" max="7" width="20.453125" style="131" bestFit="1" customWidth="1"/>
    <col min="8" max="8" width="18.36328125" style="131" bestFit="1" customWidth="1"/>
    <col min="9" max="10" width="6.453125" style="131" bestFit="1" customWidth="1"/>
    <col min="11" max="11" width="8.453125" style="131" bestFit="1" customWidth="1"/>
    <col min="12" max="16384" width="37" style="131"/>
  </cols>
  <sheetData>
    <row r="1" spans="1:11" x14ac:dyDescent="0.2">
      <c r="A1" s="130" t="s">
        <v>140</v>
      </c>
      <c r="B1" s="131" t="s">
        <v>141</v>
      </c>
      <c r="C1" s="131" t="s">
        <v>142</v>
      </c>
      <c r="D1" s="131" t="s">
        <v>143</v>
      </c>
      <c r="E1" s="131" t="s">
        <v>2008</v>
      </c>
      <c r="F1" s="131" t="s">
        <v>2010</v>
      </c>
      <c r="G1" s="131" t="s">
        <v>2011</v>
      </c>
      <c r="H1" s="131" t="s">
        <v>2012</v>
      </c>
      <c r="I1" s="131" t="s">
        <v>2013</v>
      </c>
      <c r="J1" s="131" t="s">
        <v>2014</v>
      </c>
      <c r="K1" s="131" t="s">
        <v>2015</v>
      </c>
    </row>
    <row r="2" spans="1:11" x14ac:dyDescent="0.2">
      <c r="A2" s="131" t="s">
        <v>144</v>
      </c>
      <c r="B2" s="131" t="s">
        <v>144</v>
      </c>
      <c r="C2" s="131" t="s">
        <v>144</v>
      </c>
      <c r="D2" s="131" t="s">
        <v>144</v>
      </c>
      <c r="E2" s="131" t="s">
        <v>144</v>
      </c>
      <c r="F2" s="131" t="s">
        <v>144</v>
      </c>
      <c r="G2" s="131" t="s">
        <v>144</v>
      </c>
      <c r="H2" s="131" t="s">
        <v>144</v>
      </c>
    </row>
    <row r="3" spans="1:11" x14ac:dyDescent="0.2">
      <c r="A3" s="131" t="s">
        <v>2026</v>
      </c>
      <c r="B3" s="131" t="s">
        <v>2030</v>
      </c>
      <c r="C3" s="131" t="s">
        <v>2035</v>
      </c>
      <c r="D3" s="131" t="s">
        <v>2047</v>
      </c>
      <c r="E3" s="131" t="s">
        <v>2035</v>
      </c>
      <c r="F3" s="133" t="s">
        <v>2053</v>
      </c>
      <c r="G3" s="131" t="s">
        <v>2062</v>
      </c>
      <c r="H3" s="131" t="s">
        <v>2065</v>
      </c>
      <c r="I3" s="132" t="s">
        <v>145</v>
      </c>
      <c r="J3" s="132" t="s">
        <v>145</v>
      </c>
      <c r="K3" s="132" t="s">
        <v>145</v>
      </c>
    </row>
    <row r="4" spans="1:11" x14ac:dyDescent="0.2">
      <c r="A4" s="131" t="s">
        <v>2027</v>
      </c>
      <c r="B4" s="131" t="s">
        <v>2031</v>
      </c>
      <c r="C4" s="131" t="s">
        <v>2036</v>
      </c>
      <c r="D4" s="131" t="s">
        <v>2048</v>
      </c>
      <c r="E4" s="131" t="s">
        <v>2046</v>
      </c>
      <c r="F4" s="133" t="s">
        <v>2054</v>
      </c>
      <c r="G4" s="131" t="s">
        <v>2063</v>
      </c>
      <c r="H4" s="131" t="s">
        <v>2066</v>
      </c>
      <c r="I4" s="132" t="s">
        <v>146</v>
      </c>
      <c r="J4" s="132" t="s">
        <v>146</v>
      </c>
      <c r="K4" s="132" t="s">
        <v>146</v>
      </c>
    </row>
    <row r="5" spans="1:11" x14ac:dyDescent="0.2">
      <c r="A5" s="131" t="s">
        <v>2028</v>
      </c>
      <c r="B5" s="131" t="s">
        <v>2032</v>
      </c>
      <c r="C5" s="131" t="s">
        <v>2037</v>
      </c>
      <c r="E5" s="131" t="s">
        <v>2037</v>
      </c>
      <c r="F5" s="133" t="s">
        <v>2055</v>
      </c>
      <c r="G5" s="133" t="s">
        <v>2222</v>
      </c>
    </row>
    <row r="6" spans="1:11" x14ac:dyDescent="0.2">
      <c r="A6" s="131" t="s">
        <v>2029</v>
      </c>
      <c r="B6" s="131" t="s">
        <v>2033</v>
      </c>
      <c r="C6" s="131" t="s">
        <v>2038</v>
      </c>
      <c r="E6" s="131" t="s">
        <v>2049</v>
      </c>
      <c r="F6" s="133" t="s">
        <v>2056</v>
      </c>
      <c r="G6" s="133" t="s">
        <v>2064</v>
      </c>
    </row>
    <row r="7" spans="1:11" x14ac:dyDescent="0.2">
      <c r="B7" s="131" t="s">
        <v>2034</v>
      </c>
      <c r="C7" s="131" t="s">
        <v>2040</v>
      </c>
      <c r="E7" s="131" t="s">
        <v>2039</v>
      </c>
      <c r="F7" s="133" t="s">
        <v>2057</v>
      </c>
    </row>
    <row r="8" spans="1:11" x14ac:dyDescent="0.2">
      <c r="C8" s="131" t="s">
        <v>2041</v>
      </c>
      <c r="E8" s="131" t="s">
        <v>2041</v>
      </c>
      <c r="F8" s="133" t="s">
        <v>2058</v>
      </c>
    </row>
    <row r="9" spans="1:11" x14ac:dyDescent="0.2">
      <c r="C9" s="131" t="s">
        <v>2042</v>
      </c>
      <c r="E9" s="131" t="s">
        <v>2050</v>
      </c>
      <c r="F9" s="133" t="s">
        <v>2059</v>
      </c>
    </row>
    <row r="10" spans="1:11" x14ac:dyDescent="0.2">
      <c r="C10" s="131" t="s">
        <v>2043</v>
      </c>
      <c r="E10" s="131" t="s">
        <v>2051</v>
      </c>
      <c r="F10" s="133" t="s">
        <v>2060</v>
      </c>
    </row>
    <row r="11" spans="1:11" x14ac:dyDescent="0.2">
      <c r="C11" s="131" t="s">
        <v>2044</v>
      </c>
      <c r="E11" s="131" t="s">
        <v>2044</v>
      </c>
      <c r="F11" s="131" t="s">
        <v>2061</v>
      </c>
    </row>
    <row r="12" spans="1:11" x14ac:dyDescent="0.2">
      <c r="C12" s="131" t="s">
        <v>2045</v>
      </c>
      <c r="E12" s="131" t="s">
        <v>147</v>
      </c>
    </row>
    <row r="13" spans="1:11" x14ac:dyDescent="0.2">
      <c r="E13" s="131" t="s">
        <v>2009</v>
      </c>
    </row>
    <row r="23" spans="1:11" x14ac:dyDescent="0.2">
      <c r="A23" s="130" t="s">
        <v>2016</v>
      </c>
      <c r="B23" s="131" t="s">
        <v>2017</v>
      </c>
      <c r="C23" s="131" t="s">
        <v>2018</v>
      </c>
      <c r="D23" s="131" t="s">
        <v>148</v>
      </c>
      <c r="E23" s="131" t="s">
        <v>2019</v>
      </c>
      <c r="F23" s="131" t="s">
        <v>2020</v>
      </c>
      <c r="G23" s="131" t="s">
        <v>2021</v>
      </c>
      <c r="H23" s="131" t="s">
        <v>2022</v>
      </c>
      <c r="I23" s="131" t="s">
        <v>2023</v>
      </c>
      <c r="J23" s="131" t="s">
        <v>2024</v>
      </c>
      <c r="K23" s="131" t="s">
        <v>2025</v>
      </c>
    </row>
    <row r="24" spans="1:11" x14ac:dyDescent="0.2">
      <c r="A24" s="131" t="s">
        <v>144</v>
      </c>
      <c r="B24" s="131" t="s">
        <v>144</v>
      </c>
      <c r="C24" s="131" t="s">
        <v>144</v>
      </c>
      <c r="D24" s="131" t="s">
        <v>144</v>
      </c>
      <c r="E24" s="131" t="s">
        <v>144</v>
      </c>
      <c r="F24" s="131" t="s">
        <v>144</v>
      </c>
      <c r="G24" s="131" t="s">
        <v>144</v>
      </c>
      <c r="H24" s="131" t="s">
        <v>144</v>
      </c>
    </row>
    <row r="25" spans="1:11" x14ac:dyDescent="0.2">
      <c r="A25" s="131" t="s">
        <v>2026</v>
      </c>
      <c r="B25" s="131" t="s">
        <v>2030</v>
      </c>
      <c r="C25" s="131" t="s">
        <v>2035</v>
      </c>
      <c r="D25" s="131" t="s">
        <v>2047</v>
      </c>
      <c r="E25" s="131" t="s">
        <v>2035</v>
      </c>
      <c r="F25" s="133" t="s">
        <v>2053</v>
      </c>
      <c r="G25" s="131" t="s">
        <v>2062</v>
      </c>
      <c r="H25" s="131" t="s">
        <v>2065</v>
      </c>
      <c r="I25" s="132" t="s">
        <v>145</v>
      </c>
      <c r="J25" s="132" t="s">
        <v>145</v>
      </c>
      <c r="K25" s="132" t="s">
        <v>145</v>
      </c>
    </row>
    <row r="26" spans="1:11" x14ac:dyDescent="0.2">
      <c r="A26" s="131" t="s">
        <v>2027</v>
      </c>
      <c r="B26" s="131" t="s">
        <v>2031</v>
      </c>
      <c r="C26" s="131" t="s">
        <v>2046</v>
      </c>
      <c r="D26" s="131" t="s">
        <v>2048</v>
      </c>
      <c r="E26" s="131" t="s">
        <v>2036</v>
      </c>
      <c r="F26" s="133" t="s">
        <v>2054</v>
      </c>
      <c r="G26" s="131" t="s">
        <v>2063</v>
      </c>
      <c r="H26" s="131" t="s">
        <v>2066</v>
      </c>
      <c r="I26" s="132" t="s">
        <v>146</v>
      </c>
      <c r="J26" s="132" t="s">
        <v>146</v>
      </c>
      <c r="K26" s="132" t="s">
        <v>146</v>
      </c>
    </row>
    <row r="27" spans="1:11" x14ac:dyDescent="0.2">
      <c r="A27" s="131" t="s">
        <v>2028</v>
      </c>
      <c r="B27" s="131" t="s">
        <v>2032</v>
      </c>
      <c r="C27" s="131" t="s">
        <v>2037</v>
      </c>
      <c r="E27" s="131" t="s">
        <v>2052</v>
      </c>
      <c r="F27" s="133" t="s">
        <v>2055</v>
      </c>
      <c r="G27" s="133" t="s">
        <v>2222</v>
      </c>
    </row>
    <row r="28" spans="1:11" x14ac:dyDescent="0.2">
      <c r="A28" s="131" t="s">
        <v>2029</v>
      </c>
      <c r="B28" s="131" t="s">
        <v>2033</v>
      </c>
      <c r="C28" s="131" t="s">
        <v>2038</v>
      </c>
      <c r="E28" s="131" t="s">
        <v>2049</v>
      </c>
      <c r="F28" s="133" t="s">
        <v>2056</v>
      </c>
      <c r="G28" s="133" t="s">
        <v>2064</v>
      </c>
    </row>
    <row r="29" spans="1:11" x14ac:dyDescent="0.2">
      <c r="B29" s="131" t="s">
        <v>2034</v>
      </c>
      <c r="C29" s="131" t="s">
        <v>2039</v>
      </c>
      <c r="E29" s="131" t="s">
        <v>2039</v>
      </c>
      <c r="F29" s="133" t="s">
        <v>2057</v>
      </c>
    </row>
    <row r="30" spans="1:11" x14ac:dyDescent="0.2">
      <c r="C30" s="131" t="s">
        <v>2041</v>
      </c>
      <c r="E30" s="131" t="s">
        <v>2041</v>
      </c>
      <c r="F30" s="133" t="s">
        <v>2058</v>
      </c>
    </row>
    <row r="31" spans="1:11" x14ac:dyDescent="0.2">
      <c r="C31" s="131" t="s">
        <v>2042</v>
      </c>
      <c r="E31" s="131" t="s">
        <v>2042</v>
      </c>
      <c r="F31" s="133" t="s">
        <v>2059</v>
      </c>
    </row>
    <row r="32" spans="1:11" x14ac:dyDescent="0.2">
      <c r="C32" s="131" t="s">
        <v>2043</v>
      </c>
      <c r="E32" s="131" t="s">
        <v>2043</v>
      </c>
      <c r="F32" s="133" t="s">
        <v>2060</v>
      </c>
    </row>
    <row r="33" spans="3:6" x14ac:dyDescent="0.2">
      <c r="C33" s="131" t="s">
        <v>2044</v>
      </c>
      <c r="E33" s="131" t="s">
        <v>2044</v>
      </c>
      <c r="F33" s="131" t="s">
        <v>2061</v>
      </c>
    </row>
    <row r="34" spans="3:6" x14ac:dyDescent="0.2">
      <c r="C34" s="131" t="s">
        <v>147</v>
      </c>
      <c r="E34" s="131" t="s">
        <v>147</v>
      </c>
    </row>
    <row r="35" spans="3:6" x14ac:dyDescent="0.2">
      <c r="E35" s="131" t="s">
        <v>2009</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93"/>
  <sheetViews>
    <sheetView topLeftCell="AL1" zoomScaleNormal="100" workbookViewId="0">
      <selection activeCell="AO77" sqref="AO77"/>
    </sheetView>
  </sheetViews>
  <sheetFormatPr defaultColWidth="22.6328125" defaultRowHeight="13" x14ac:dyDescent="0.2"/>
  <cols>
    <col min="1" max="16384" width="22.6328125" style="110"/>
  </cols>
  <sheetData>
    <row r="1" spans="1:48" x14ac:dyDescent="0.2">
      <c r="A1" s="114" t="s">
        <v>144</v>
      </c>
      <c r="B1" s="114" t="s">
        <v>149</v>
      </c>
      <c r="C1" s="114" t="s">
        <v>150</v>
      </c>
      <c r="D1" s="114" t="s">
        <v>151</v>
      </c>
      <c r="E1" s="114" t="s">
        <v>152</v>
      </c>
      <c r="F1" s="114" t="s">
        <v>153</v>
      </c>
      <c r="G1" s="114" t="s">
        <v>154</v>
      </c>
      <c r="H1" s="114" t="s">
        <v>155</v>
      </c>
      <c r="I1" s="114" t="s">
        <v>156</v>
      </c>
      <c r="J1" s="114" t="s">
        <v>157</v>
      </c>
      <c r="K1" s="114" t="s">
        <v>158</v>
      </c>
      <c r="L1" s="114" t="s">
        <v>159</v>
      </c>
      <c r="M1" s="114" t="s">
        <v>160</v>
      </c>
      <c r="N1" s="114" t="s">
        <v>161</v>
      </c>
      <c r="O1" s="114" t="s">
        <v>162</v>
      </c>
      <c r="P1" s="114" t="s">
        <v>163</v>
      </c>
      <c r="Q1" s="114" t="s">
        <v>164</v>
      </c>
      <c r="R1" s="114" t="s">
        <v>165</v>
      </c>
      <c r="S1" s="114" t="s">
        <v>166</v>
      </c>
      <c r="T1" s="114" t="s">
        <v>167</v>
      </c>
      <c r="U1" s="114" t="s">
        <v>168</v>
      </c>
      <c r="V1" s="114" t="s">
        <v>169</v>
      </c>
      <c r="W1" s="114" t="s">
        <v>170</v>
      </c>
      <c r="X1" s="114" t="s">
        <v>171</v>
      </c>
      <c r="Y1" s="114" t="s">
        <v>172</v>
      </c>
      <c r="Z1" s="114" t="s">
        <v>173</v>
      </c>
      <c r="AA1" s="114" t="s">
        <v>174</v>
      </c>
      <c r="AB1" s="114" t="s">
        <v>175</v>
      </c>
      <c r="AC1" s="114" t="s">
        <v>176</v>
      </c>
      <c r="AD1" s="114" t="s">
        <v>177</v>
      </c>
      <c r="AE1" s="114" t="s">
        <v>178</v>
      </c>
      <c r="AF1" s="114" t="s">
        <v>179</v>
      </c>
      <c r="AG1" s="114" t="s">
        <v>180</v>
      </c>
      <c r="AH1" s="114" t="s">
        <v>181</v>
      </c>
      <c r="AI1" s="114" t="s">
        <v>182</v>
      </c>
      <c r="AJ1" s="114" t="s">
        <v>183</v>
      </c>
      <c r="AK1" s="114" t="s">
        <v>184</v>
      </c>
      <c r="AL1" s="114" t="s">
        <v>185</v>
      </c>
      <c r="AM1" s="114" t="s">
        <v>186</v>
      </c>
      <c r="AN1" s="114" t="s">
        <v>187</v>
      </c>
      <c r="AO1" s="114" t="s">
        <v>188</v>
      </c>
      <c r="AP1" s="114" t="s">
        <v>189</v>
      </c>
      <c r="AQ1" s="114" t="s">
        <v>190</v>
      </c>
      <c r="AR1" s="114" t="s">
        <v>191</v>
      </c>
      <c r="AS1" s="114" t="s">
        <v>192</v>
      </c>
      <c r="AT1" s="114" t="s">
        <v>193</v>
      </c>
      <c r="AU1" s="114" t="s">
        <v>194</v>
      </c>
      <c r="AV1" s="114" t="s">
        <v>195</v>
      </c>
    </row>
    <row r="2" spans="1:48" x14ac:dyDescent="0.2">
      <c r="A2" s="114"/>
      <c r="B2" s="114" t="s">
        <v>144</v>
      </c>
      <c r="C2" s="114" t="s">
        <v>144</v>
      </c>
      <c r="D2" s="114" t="s">
        <v>144</v>
      </c>
      <c r="E2" s="114" t="s">
        <v>144</v>
      </c>
      <c r="F2" s="114" t="s">
        <v>144</v>
      </c>
      <c r="G2" s="114" t="s">
        <v>144</v>
      </c>
      <c r="H2" s="114" t="s">
        <v>144</v>
      </c>
      <c r="I2" s="114" t="s">
        <v>144</v>
      </c>
      <c r="J2" s="114" t="s">
        <v>144</v>
      </c>
      <c r="K2" s="114" t="s">
        <v>144</v>
      </c>
      <c r="L2" s="114" t="s">
        <v>144</v>
      </c>
      <c r="M2" s="114" t="s">
        <v>144</v>
      </c>
      <c r="N2" s="114" t="s">
        <v>144</v>
      </c>
      <c r="O2" s="114" t="s">
        <v>144</v>
      </c>
      <c r="P2" s="114" t="s">
        <v>144</v>
      </c>
      <c r="Q2" s="114" t="s">
        <v>144</v>
      </c>
      <c r="R2" s="114" t="s">
        <v>144</v>
      </c>
      <c r="S2" s="114" t="s">
        <v>144</v>
      </c>
      <c r="T2" s="114" t="s">
        <v>144</v>
      </c>
      <c r="U2" s="114" t="s">
        <v>144</v>
      </c>
      <c r="V2" s="114" t="s">
        <v>144</v>
      </c>
      <c r="W2" s="114" t="s">
        <v>144</v>
      </c>
      <c r="X2" s="114" t="s">
        <v>144</v>
      </c>
      <c r="Y2" s="114" t="s">
        <v>144</v>
      </c>
      <c r="Z2" s="114" t="s">
        <v>144</v>
      </c>
      <c r="AA2" s="114" t="s">
        <v>144</v>
      </c>
      <c r="AB2" s="114" t="s">
        <v>144</v>
      </c>
      <c r="AC2" s="114" t="s">
        <v>144</v>
      </c>
      <c r="AD2" s="114" t="s">
        <v>144</v>
      </c>
      <c r="AE2" s="114" t="s">
        <v>144</v>
      </c>
      <c r="AF2" s="114" t="s">
        <v>144</v>
      </c>
      <c r="AG2" s="114" t="s">
        <v>144</v>
      </c>
      <c r="AH2" s="114" t="s">
        <v>144</v>
      </c>
      <c r="AI2" s="114" t="s">
        <v>144</v>
      </c>
      <c r="AJ2" s="114" t="s">
        <v>144</v>
      </c>
      <c r="AK2" s="114" t="s">
        <v>144</v>
      </c>
      <c r="AL2" s="114" t="s">
        <v>144</v>
      </c>
      <c r="AM2" s="114" t="s">
        <v>144</v>
      </c>
      <c r="AN2" s="114" t="s">
        <v>144</v>
      </c>
      <c r="AO2" s="114" t="s">
        <v>144</v>
      </c>
      <c r="AP2" s="114" t="s">
        <v>144</v>
      </c>
      <c r="AQ2" s="114" t="s">
        <v>144</v>
      </c>
      <c r="AR2" s="114" t="s">
        <v>144</v>
      </c>
      <c r="AS2" s="114" t="s">
        <v>144</v>
      </c>
      <c r="AT2" s="114" t="s">
        <v>144</v>
      </c>
      <c r="AU2" s="114" t="s">
        <v>144</v>
      </c>
      <c r="AV2" s="114" t="s">
        <v>144</v>
      </c>
    </row>
    <row r="3" spans="1:48" x14ac:dyDescent="0.2">
      <c r="A3" s="114"/>
      <c r="B3" s="115" t="s">
        <v>196</v>
      </c>
      <c r="C3" s="115" t="s">
        <v>196</v>
      </c>
      <c r="D3" s="115" t="s">
        <v>196</v>
      </c>
      <c r="E3" s="115" t="s">
        <v>196</v>
      </c>
      <c r="F3" s="115" t="s">
        <v>196</v>
      </c>
      <c r="G3" s="115" t="s">
        <v>196</v>
      </c>
      <c r="H3" s="115" t="s">
        <v>196</v>
      </c>
      <c r="I3" s="115" t="s">
        <v>196</v>
      </c>
      <c r="J3" s="115" t="s">
        <v>196</v>
      </c>
      <c r="K3" s="115" t="s">
        <v>196</v>
      </c>
      <c r="L3" s="115" t="s">
        <v>196</v>
      </c>
      <c r="M3" s="115" t="s">
        <v>196</v>
      </c>
      <c r="N3" s="115" t="s">
        <v>197</v>
      </c>
      <c r="O3" s="115" t="s">
        <v>196</v>
      </c>
      <c r="P3" s="115" t="s">
        <v>196</v>
      </c>
      <c r="Q3" s="115" t="s">
        <v>196</v>
      </c>
      <c r="R3" s="115" t="s">
        <v>196</v>
      </c>
      <c r="S3" s="115" t="s">
        <v>196</v>
      </c>
      <c r="T3" s="115" t="s">
        <v>196</v>
      </c>
      <c r="U3" s="115" t="s">
        <v>196</v>
      </c>
      <c r="V3" s="115" t="s">
        <v>196</v>
      </c>
      <c r="W3" s="115" t="s">
        <v>196</v>
      </c>
      <c r="X3" s="115" t="s">
        <v>196</v>
      </c>
      <c r="Y3" s="115" t="s">
        <v>196</v>
      </c>
      <c r="Z3" s="115" t="s">
        <v>196</v>
      </c>
      <c r="AA3" s="115" t="s">
        <v>196</v>
      </c>
      <c r="AB3" s="115" t="s">
        <v>196</v>
      </c>
      <c r="AC3" s="115" t="s">
        <v>196</v>
      </c>
      <c r="AD3" s="115" t="s">
        <v>196</v>
      </c>
      <c r="AE3" s="115" t="s">
        <v>196</v>
      </c>
      <c r="AF3" s="115" t="s">
        <v>196</v>
      </c>
      <c r="AG3" s="115" t="s">
        <v>196</v>
      </c>
      <c r="AH3" s="115" t="s">
        <v>196</v>
      </c>
      <c r="AI3" s="115" t="s">
        <v>196</v>
      </c>
      <c r="AJ3" s="115" t="s">
        <v>196</v>
      </c>
      <c r="AK3" s="115" t="s">
        <v>196</v>
      </c>
      <c r="AL3" s="115" t="s">
        <v>196</v>
      </c>
      <c r="AM3" s="115" t="s">
        <v>196</v>
      </c>
      <c r="AN3" s="115" t="s">
        <v>196</v>
      </c>
      <c r="AO3" s="115" t="s">
        <v>196</v>
      </c>
      <c r="AP3" s="115" t="s">
        <v>196</v>
      </c>
      <c r="AQ3" s="115" t="s">
        <v>196</v>
      </c>
      <c r="AR3" s="115" t="s">
        <v>196</v>
      </c>
      <c r="AS3" s="115" t="s">
        <v>196</v>
      </c>
      <c r="AT3" s="115" t="s">
        <v>196</v>
      </c>
      <c r="AU3" s="115" t="s">
        <v>196</v>
      </c>
      <c r="AV3" s="115" t="s">
        <v>196</v>
      </c>
    </row>
    <row r="4" spans="1:48" x14ac:dyDescent="0.2">
      <c r="A4" s="113"/>
      <c r="B4" s="116" t="s">
        <v>198</v>
      </c>
      <c r="C4" s="114" t="s">
        <v>199</v>
      </c>
      <c r="D4" s="114" t="s">
        <v>200</v>
      </c>
      <c r="E4" s="114" t="s">
        <v>201</v>
      </c>
      <c r="F4" s="114" t="s">
        <v>202</v>
      </c>
      <c r="G4" s="114" t="s">
        <v>203</v>
      </c>
      <c r="H4" s="114" t="s">
        <v>204</v>
      </c>
      <c r="I4" s="114" t="s">
        <v>205</v>
      </c>
      <c r="J4" s="114" t="s">
        <v>206</v>
      </c>
      <c r="K4" s="114" t="s">
        <v>207</v>
      </c>
      <c r="L4" s="114" t="s">
        <v>208</v>
      </c>
      <c r="M4" s="114" t="s">
        <v>209</v>
      </c>
      <c r="N4" s="119" t="s">
        <v>210</v>
      </c>
      <c r="O4" s="114" t="s">
        <v>211</v>
      </c>
      <c r="P4" s="114" t="s">
        <v>212</v>
      </c>
      <c r="Q4" s="114" t="s">
        <v>213</v>
      </c>
      <c r="R4" s="114" t="s">
        <v>214</v>
      </c>
      <c r="S4" s="114" t="s">
        <v>215</v>
      </c>
      <c r="T4" s="114" t="s">
        <v>216</v>
      </c>
      <c r="U4" s="114" t="s">
        <v>217</v>
      </c>
      <c r="V4" s="114" t="s">
        <v>218</v>
      </c>
      <c r="W4" s="114" t="s">
        <v>219</v>
      </c>
      <c r="X4" s="114" t="s">
        <v>220</v>
      </c>
      <c r="Y4" s="114" t="s">
        <v>221</v>
      </c>
      <c r="Z4" s="114" t="s">
        <v>222</v>
      </c>
      <c r="AA4" s="114" t="s">
        <v>223</v>
      </c>
      <c r="AB4" s="114" t="s">
        <v>224</v>
      </c>
      <c r="AC4" s="114" t="s">
        <v>225</v>
      </c>
      <c r="AD4" s="114" t="s">
        <v>226</v>
      </c>
      <c r="AE4" s="114" t="s">
        <v>227</v>
      </c>
      <c r="AF4" s="114" t="s">
        <v>228</v>
      </c>
      <c r="AG4" s="114" t="s">
        <v>229</v>
      </c>
      <c r="AH4" s="114" t="s">
        <v>230</v>
      </c>
      <c r="AI4" s="114" t="s">
        <v>231</v>
      </c>
      <c r="AJ4" s="114" t="s">
        <v>232</v>
      </c>
      <c r="AK4" s="114" t="s">
        <v>233</v>
      </c>
      <c r="AL4" s="114" t="s">
        <v>234</v>
      </c>
      <c r="AM4" s="114" t="s">
        <v>235</v>
      </c>
      <c r="AN4" s="114" t="s">
        <v>236</v>
      </c>
      <c r="AO4" s="114" t="s">
        <v>237</v>
      </c>
      <c r="AP4" s="114" t="s">
        <v>238</v>
      </c>
      <c r="AQ4" s="114" t="s">
        <v>239</v>
      </c>
      <c r="AR4" s="120" t="s">
        <v>240</v>
      </c>
      <c r="AS4" s="114" t="s">
        <v>241</v>
      </c>
      <c r="AT4" s="114" t="s">
        <v>242</v>
      </c>
      <c r="AU4" s="114" t="s">
        <v>243</v>
      </c>
      <c r="AV4" s="114" t="s">
        <v>244</v>
      </c>
    </row>
    <row r="5" spans="1:48" x14ac:dyDescent="0.2">
      <c r="A5" s="113"/>
      <c r="B5" s="114"/>
      <c r="C5" s="113"/>
      <c r="D5" s="113"/>
      <c r="E5" s="113"/>
      <c r="F5" s="113"/>
      <c r="G5" s="113"/>
      <c r="H5" s="113"/>
      <c r="I5" s="113"/>
      <c r="J5" s="113"/>
      <c r="K5" s="113"/>
      <c r="L5" s="113"/>
      <c r="M5" s="113"/>
      <c r="N5" s="119" t="s">
        <v>245</v>
      </c>
      <c r="O5" s="114" t="s">
        <v>246</v>
      </c>
      <c r="P5" s="113"/>
      <c r="Q5" s="113"/>
      <c r="R5" s="113"/>
      <c r="S5" s="113"/>
      <c r="T5" s="113"/>
      <c r="U5" s="113"/>
      <c r="V5" s="113"/>
      <c r="W5" s="114" t="s">
        <v>247</v>
      </c>
      <c r="X5" s="113"/>
      <c r="Y5" s="113"/>
      <c r="Z5" s="113"/>
      <c r="AA5" s="113"/>
      <c r="AB5" s="114" t="s">
        <v>248</v>
      </c>
      <c r="AC5" s="113"/>
      <c r="AD5" s="113"/>
      <c r="AE5" s="113"/>
      <c r="AF5" s="113"/>
      <c r="AG5" s="113"/>
      <c r="AH5" s="113"/>
      <c r="AI5" s="113"/>
      <c r="AJ5" s="113"/>
      <c r="AK5" s="113"/>
      <c r="AL5" s="113"/>
      <c r="AM5" s="113"/>
      <c r="AN5" s="113"/>
      <c r="AO5" s="114" t="s">
        <v>249</v>
      </c>
      <c r="AP5" s="113"/>
      <c r="AQ5" s="113"/>
      <c r="AR5" s="113"/>
      <c r="AS5" s="113"/>
      <c r="AT5" s="113"/>
      <c r="AU5" s="113"/>
      <c r="AV5" s="113"/>
    </row>
    <row r="6" spans="1:48" x14ac:dyDescent="0.2">
      <c r="A6" s="113"/>
      <c r="B6" s="119" t="s">
        <v>250</v>
      </c>
      <c r="C6" s="119" t="s">
        <v>251</v>
      </c>
      <c r="D6" s="114" t="s">
        <v>252</v>
      </c>
      <c r="E6" s="119" t="s">
        <v>253</v>
      </c>
      <c r="F6" s="118" t="s">
        <v>254</v>
      </c>
      <c r="G6" s="119" t="s">
        <v>255</v>
      </c>
      <c r="H6" s="119" t="s">
        <v>256</v>
      </c>
      <c r="I6" s="119" t="s">
        <v>257</v>
      </c>
      <c r="J6" s="119" t="s">
        <v>258</v>
      </c>
      <c r="K6" s="119" t="s">
        <v>259</v>
      </c>
      <c r="L6" s="119" t="s">
        <v>260</v>
      </c>
      <c r="M6" s="119" t="s">
        <v>261</v>
      </c>
      <c r="N6" s="119" t="s">
        <v>262</v>
      </c>
      <c r="O6" s="120" t="s">
        <v>263</v>
      </c>
      <c r="P6" s="119" t="s">
        <v>264</v>
      </c>
      <c r="Q6" s="119" t="s">
        <v>265</v>
      </c>
      <c r="R6" s="119" t="s">
        <v>266</v>
      </c>
      <c r="S6" s="119" t="s">
        <v>267</v>
      </c>
      <c r="T6" s="119" t="s">
        <v>268</v>
      </c>
      <c r="U6" s="119" t="s">
        <v>269</v>
      </c>
      <c r="V6" s="119" t="s">
        <v>270</v>
      </c>
      <c r="W6" s="113"/>
      <c r="X6" s="119" t="s">
        <v>271</v>
      </c>
      <c r="Y6" s="119" t="s">
        <v>272</v>
      </c>
      <c r="Z6" s="119" t="s">
        <v>273</v>
      </c>
      <c r="AA6" s="119" t="s">
        <v>274</v>
      </c>
      <c r="AB6" s="113"/>
      <c r="AC6" s="119" t="s">
        <v>275</v>
      </c>
      <c r="AD6" s="119" t="s">
        <v>276</v>
      </c>
      <c r="AE6" s="119" t="s">
        <v>277</v>
      </c>
      <c r="AF6" s="114" t="s">
        <v>278</v>
      </c>
      <c r="AG6" s="119" t="s">
        <v>279</v>
      </c>
      <c r="AH6" s="119" t="s">
        <v>280</v>
      </c>
      <c r="AI6" s="115" t="s">
        <v>196</v>
      </c>
      <c r="AJ6" s="119" t="s">
        <v>281</v>
      </c>
      <c r="AK6" s="119" t="s">
        <v>282</v>
      </c>
      <c r="AL6" s="119" t="s">
        <v>283</v>
      </c>
      <c r="AM6" s="119" t="s">
        <v>284</v>
      </c>
      <c r="AN6" s="119" t="s">
        <v>285</v>
      </c>
      <c r="AO6" s="113"/>
      <c r="AP6" s="119" t="s">
        <v>286</v>
      </c>
      <c r="AQ6" s="119" t="s">
        <v>287</v>
      </c>
      <c r="AR6" s="119" t="s">
        <v>288</v>
      </c>
      <c r="AS6" s="119" t="s">
        <v>289</v>
      </c>
      <c r="AT6" s="114" t="s">
        <v>290</v>
      </c>
      <c r="AU6" s="119" t="s">
        <v>291</v>
      </c>
      <c r="AV6" s="119" t="s">
        <v>292</v>
      </c>
    </row>
    <row r="7" spans="1:48" x14ac:dyDescent="0.2">
      <c r="A7" s="113"/>
      <c r="B7" s="119" t="s">
        <v>293</v>
      </c>
      <c r="C7" s="119" t="s">
        <v>294</v>
      </c>
      <c r="D7" s="114" t="s">
        <v>295</v>
      </c>
      <c r="E7" s="119" t="s">
        <v>296</v>
      </c>
      <c r="F7" s="118" t="s">
        <v>297</v>
      </c>
      <c r="G7" s="119" t="s">
        <v>298</v>
      </c>
      <c r="H7" s="119" t="s">
        <v>299</v>
      </c>
      <c r="I7" s="119" t="s">
        <v>300</v>
      </c>
      <c r="J7" s="119" t="s">
        <v>301</v>
      </c>
      <c r="K7" s="119" t="s">
        <v>302</v>
      </c>
      <c r="L7" s="119" t="s">
        <v>303</v>
      </c>
      <c r="M7" s="119" t="s">
        <v>304</v>
      </c>
      <c r="N7" s="119" t="s">
        <v>305</v>
      </c>
      <c r="O7" s="113"/>
      <c r="P7" s="119" t="s">
        <v>306</v>
      </c>
      <c r="Q7" s="119" t="s">
        <v>307</v>
      </c>
      <c r="R7" s="119" t="s">
        <v>308</v>
      </c>
      <c r="S7" s="119" t="s">
        <v>309</v>
      </c>
      <c r="T7" s="119" t="s">
        <v>310</v>
      </c>
      <c r="U7" s="119" t="s">
        <v>311</v>
      </c>
      <c r="V7" s="119" t="s">
        <v>312</v>
      </c>
      <c r="W7" s="119" t="s">
        <v>313</v>
      </c>
      <c r="X7" s="119" t="s">
        <v>314</v>
      </c>
      <c r="Y7" s="119" t="s">
        <v>315</v>
      </c>
      <c r="Z7" s="119" t="s">
        <v>316</v>
      </c>
      <c r="AA7" s="119" t="s">
        <v>317</v>
      </c>
      <c r="AB7" s="119" t="s">
        <v>318</v>
      </c>
      <c r="AC7" s="119" t="s">
        <v>319</v>
      </c>
      <c r="AD7" s="119" t="s">
        <v>320</v>
      </c>
      <c r="AE7" s="119" t="s">
        <v>321</v>
      </c>
      <c r="AF7" s="114" t="s">
        <v>322</v>
      </c>
      <c r="AG7" s="119" t="s">
        <v>323</v>
      </c>
      <c r="AH7" s="119" t="s">
        <v>324</v>
      </c>
      <c r="AI7" s="119" t="s">
        <v>325</v>
      </c>
      <c r="AJ7" s="119" t="s">
        <v>326</v>
      </c>
      <c r="AK7" s="119" t="s">
        <v>327</v>
      </c>
      <c r="AL7" s="119" t="s">
        <v>328</v>
      </c>
      <c r="AM7" s="119" t="s">
        <v>329</v>
      </c>
      <c r="AN7" s="119" t="s">
        <v>330</v>
      </c>
      <c r="AO7" s="119" t="s">
        <v>331</v>
      </c>
      <c r="AP7" s="119" t="s">
        <v>332</v>
      </c>
      <c r="AQ7" s="119" t="s">
        <v>333</v>
      </c>
      <c r="AR7" s="119" t="s">
        <v>334</v>
      </c>
      <c r="AS7" s="119" t="s">
        <v>335</v>
      </c>
      <c r="AT7" s="114" t="s">
        <v>336</v>
      </c>
      <c r="AU7" s="119" t="s">
        <v>337</v>
      </c>
      <c r="AV7" s="119" t="s">
        <v>338</v>
      </c>
    </row>
    <row r="8" spans="1:48" x14ac:dyDescent="0.2">
      <c r="A8" s="113"/>
      <c r="B8" s="119" t="s">
        <v>339</v>
      </c>
      <c r="C8" s="119" t="s">
        <v>340</v>
      </c>
      <c r="D8" s="114" t="s">
        <v>341</v>
      </c>
      <c r="E8" s="119" t="s">
        <v>342</v>
      </c>
      <c r="F8" s="119" t="s">
        <v>343</v>
      </c>
      <c r="G8" s="119" t="s">
        <v>344</v>
      </c>
      <c r="H8" s="119" t="s">
        <v>345</v>
      </c>
      <c r="I8" s="119" t="s">
        <v>346</v>
      </c>
      <c r="J8" s="119" t="s">
        <v>347</v>
      </c>
      <c r="K8" s="119" t="s">
        <v>348</v>
      </c>
      <c r="L8" s="119" t="s">
        <v>349</v>
      </c>
      <c r="M8" s="119" t="s">
        <v>350</v>
      </c>
      <c r="N8" s="119" t="s">
        <v>351</v>
      </c>
      <c r="O8" s="119" t="s">
        <v>352</v>
      </c>
      <c r="P8" s="119" t="s">
        <v>353</v>
      </c>
      <c r="Q8" s="119" t="s">
        <v>354</v>
      </c>
      <c r="R8" s="119" t="s">
        <v>355</v>
      </c>
      <c r="S8" s="119" t="s">
        <v>356</v>
      </c>
      <c r="T8" s="119" t="s">
        <v>357</v>
      </c>
      <c r="U8" s="119" t="s">
        <v>358</v>
      </c>
      <c r="V8" s="119" t="s">
        <v>359</v>
      </c>
      <c r="W8" s="119" t="s">
        <v>360</v>
      </c>
      <c r="X8" s="119" t="s">
        <v>361</v>
      </c>
      <c r="Y8" s="119" t="s">
        <v>362</v>
      </c>
      <c r="Z8" s="119" t="s">
        <v>363</v>
      </c>
      <c r="AA8" s="119" t="s">
        <v>364</v>
      </c>
      <c r="AB8" s="119" t="s">
        <v>365</v>
      </c>
      <c r="AC8" s="119" t="s">
        <v>366</v>
      </c>
      <c r="AD8" s="119" t="s">
        <v>367</v>
      </c>
      <c r="AE8" s="119" t="s">
        <v>368</v>
      </c>
      <c r="AF8" s="114" t="s">
        <v>369</v>
      </c>
      <c r="AG8" s="119" t="s">
        <v>370</v>
      </c>
      <c r="AH8" s="119" t="s">
        <v>371</v>
      </c>
      <c r="AI8" s="119" t="s">
        <v>372</v>
      </c>
      <c r="AJ8" s="119" t="s">
        <v>373</v>
      </c>
      <c r="AK8" s="119" t="s">
        <v>374</v>
      </c>
      <c r="AL8" s="119" t="s">
        <v>375</v>
      </c>
      <c r="AM8" s="119" t="s">
        <v>376</v>
      </c>
      <c r="AN8" s="119" t="s">
        <v>377</v>
      </c>
      <c r="AO8" s="119" t="s">
        <v>378</v>
      </c>
      <c r="AP8" s="119" t="s">
        <v>379</v>
      </c>
      <c r="AQ8" s="119" t="s">
        <v>380</v>
      </c>
      <c r="AR8" s="119" t="s">
        <v>381</v>
      </c>
      <c r="AS8" s="119" t="s">
        <v>382</v>
      </c>
      <c r="AT8" s="114" t="s">
        <v>383</v>
      </c>
      <c r="AU8" s="119" t="s">
        <v>384</v>
      </c>
      <c r="AV8" s="119" t="s">
        <v>385</v>
      </c>
    </row>
    <row r="9" spans="1:48" x14ac:dyDescent="0.2">
      <c r="A9" s="113"/>
      <c r="B9" s="119" t="s">
        <v>386</v>
      </c>
      <c r="C9" s="119" t="s">
        <v>387</v>
      </c>
      <c r="D9" s="114" t="s">
        <v>388</v>
      </c>
      <c r="E9" s="119" t="s">
        <v>389</v>
      </c>
      <c r="F9" s="117" t="s">
        <v>390</v>
      </c>
      <c r="G9" s="119" t="s">
        <v>391</v>
      </c>
      <c r="H9" s="119" t="s">
        <v>392</v>
      </c>
      <c r="I9" s="119" t="s">
        <v>393</v>
      </c>
      <c r="J9" s="119" t="s">
        <v>394</v>
      </c>
      <c r="K9" s="119" t="s">
        <v>395</v>
      </c>
      <c r="L9" s="119" t="s">
        <v>396</v>
      </c>
      <c r="M9" s="119" t="s">
        <v>397</v>
      </c>
      <c r="N9" s="119" t="s">
        <v>398</v>
      </c>
      <c r="O9" s="119" t="s">
        <v>399</v>
      </c>
      <c r="P9" s="119" t="s">
        <v>400</v>
      </c>
      <c r="Q9" s="119" t="s">
        <v>401</v>
      </c>
      <c r="R9" s="119" t="s">
        <v>402</v>
      </c>
      <c r="S9" s="119" t="s">
        <v>403</v>
      </c>
      <c r="T9" s="119" t="s">
        <v>404</v>
      </c>
      <c r="U9" s="119" t="s">
        <v>405</v>
      </c>
      <c r="V9" s="119" t="s">
        <v>406</v>
      </c>
      <c r="W9" s="119" t="s">
        <v>407</v>
      </c>
      <c r="X9" s="119" t="s">
        <v>408</v>
      </c>
      <c r="Y9" s="119" t="s">
        <v>409</v>
      </c>
      <c r="Z9" s="119" t="s">
        <v>410</v>
      </c>
      <c r="AA9" s="119" t="s">
        <v>411</v>
      </c>
      <c r="AB9" s="119" t="s">
        <v>412</v>
      </c>
      <c r="AC9" s="119" t="s">
        <v>413</v>
      </c>
      <c r="AD9" s="119" t="s">
        <v>414</v>
      </c>
      <c r="AE9" s="119" t="s">
        <v>415</v>
      </c>
      <c r="AF9" s="113"/>
      <c r="AG9" s="119" t="s">
        <v>416</v>
      </c>
      <c r="AH9" s="119" t="s">
        <v>417</v>
      </c>
      <c r="AI9" s="119" t="s">
        <v>418</v>
      </c>
      <c r="AJ9" s="119" t="s">
        <v>419</v>
      </c>
      <c r="AK9" s="119" t="s">
        <v>420</v>
      </c>
      <c r="AL9" s="119" t="s">
        <v>421</v>
      </c>
      <c r="AM9" s="119" t="s">
        <v>422</v>
      </c>
      <c r="AN9" s="119" t="s">
        <v>423</v>
      </c>
      <c r="AO9" s="119" t="s">
        <v>424</v>
      </c>
      <c r="AP9" s="119" t="s">
        <v>425</v>
      </c>
      <c r="AQ9" s="119" t="s">
        <v>426</v>
      </c>
      <c r="AR9" s="119" t="s">
        <v>427</v>
      </c>
      <c r="AS9" s="119" t="s">
        <v>428</v>
      </c>
      <c r="AT9" s="114" t="s">
        <v>429</v>
      </c>
      <c r="AU9" s="119" t="s">
        <v>430</v>
      </c>
      <c r="AV9" s="119" t="s">
        <v>431</v>
      </c>
    </row>
    <row r="10" spans="1:48" x14ac:dyDescent="0.2">
      <c r="A10" s="113"/>
      <c r="B10" s="119" t="s">
        <v>432</v>
      </c>
      <c r="C10" s="119" t="s">
        <v>433</v>
      </c>
      <c r="D10" s="114" t="s">
        <v>434</v>
      </c>
      <c r="E10" s="119" t="s">
        <v>435</v>
      </c>
      <c r="F10" s="118" t="s">
        <v>436</v>
      </c>
      <c r="G10" s="119" t="s">
        <v>437</v>
      </c>
      <c r="H10" s="119" t="s">
        <v>438</v>
      </c>
      <c r="I10" s="119" t="s">
        <v>439</v>
      </c>
      <c r="J10" s="119" t="s">
        <v>440</v>
      </c>
      <c r="K10" s="119" t="s">
        <v>441</v>
      </c>
      <c r="L10" s="119" t="s">
        <v>442</v>
      </c>
      <c r="M10" s="119" t="s">
        <v>443</v>
      </c>
      <c r="N10" s="119" t="s">
        <v>444</v>
      </c>
      <c r="O10" s="119" t="s">
        <v>445</v>
      </c>
      <c r="P10" s="119" t="s">
        <v>446</v>
      </c>
      <c r="Q10" s="119" t="s">
        <v>447</v>
      </c>
      <c r="R10" s="119" t="s">
        <v>448</v>
      </c>
      <c r="S10" s="119" t="s">
        <v>449</v>
      </c>
      <c r="T10" s="119" t="s">
        <v>450</v>
      </c>
      <c r="U10" s="119" t="s">
        <v>451</v>
      </c>
      <c r="V10" s="119" t="s">
        <v>452</v>
      </c>
      <c r="W10" s="119" t="s">
        <v>453</v>
      </c>
      <c r="X10" s="119" t="s">
        <v>454</v>
      </c>
      <c r="Y10" s="119" t="s">
        <v>455</v>
      </c>
      <c r="Z10" s="119" t="s">
        <v>456</v>
      </c>
      <c r="AA10" s="119" t="s">
        <v>457</v>
      </c>
      <c r="AB10" s="119" t="s">
        <v>458</v>
      </c>
      <c r="AC10" s="119" t="s">
        <v>459</v>
      </c>
      <c r="AD10" s="119" t="s">
        <v>460</v>
      </c>
      <c r="AE10" s="119" t="s">
        <v>461</v>
      </c>
      <c r="AF10" s="115" t="s">
        <v>462</v>
      </c>
      <c r="AG10" s="119" t="s">
        <v>463</v>
      </c>
      <c r="AH10" s="119" t="s">
        <v>464</v>
      </c>
      <c r="AI10" s="119" t="s">
        <v>465</v>
      </c>
      <c r="AJ10" s="119" t="s">
        <v>466</v>
      </c>
      <c r="AK10" s="119" t="s">
        <v>467</v>
      </c>
      <c r="AL10" s="119" t="s">
        <v>468</v>
      </c>
      <c r="AM10" s="119" t="s">
        <v>469</v>
      </c>
      <c r="AN10" s="119" t="s">
        <v>470</v>
      </c>
      <c r="AO10" s="119" t="s">
        <v>471</v>
      </c>
      <c r="AP10" s="119" t="s">
        <v>472</v>
      </c>
      <c r="AQ10" s="119" t="s">
        <v>473</v>
      </c>
      <c r="AR10" s="119" t="s">
        <v>474</v>
      </c>
      <c r="AS10" s="119" t="s">
        <v>475</v>
      </c>
      <c r="AT10" s="114" t="s">
        <v>476</v>
      </c>
      <c r="AU10" s="119" t="s">
        <v>477</v>
      </c>
      <c r="AV10" s="119" t="s">
        <v>478</v>
      </c>
    </row>
    <row r="11" spans="1:48" x14ac:dyDescent="0.2">
      <c r="A11" s="113"/>
      <c r="B11" s="119" t="s">
        <v>479</v>
      </c>
      <c r="C11" s="119" t="s">
        <v>480</v>
      </c>
      <c r="D11" s="114" t="s">
        <v>481</v>
      </c>
      <c r="E11" s="119" t="s">
        <v>482</v>
      </c>
      <c r="F11" s="117" t="s">
        <v>483</v>
      </c>
      <c r="G11" s="119" t="s">
        <v>484</v>
      </c>
      <c r="H11" s="119" t="s">
        <v>485</v>
      </c>
      <c r="I11" s="119" t="s">
        <v>486</v>
      </c>
      <c r="J11" s="119" t="s">
        <v>487</v>
      </c>
      <c r="K11" s="119" t="s">
        <v>488</v>
      </c>
      <c r="L11" s="119" t="s">
        <v>489</v>
      </c>
      <c r="M11" s="119" t="s">
        <v>490</v>
      </c>
      <c r="N11" s="119" t="s">
        <v>491</v>
      </c>
      <c r="O11" s="119" t="s">
        <v>492</v>
      </c>
      <c r="P11" s="119" t="s">
        <v>493</v>
      </c>
      <c r="Q11" s="119" t="s">
        <v>494</v>
      </c>
      <c r="R11" s="119" t="s">
        <v>495</v>
      </c>
      <c r="S11" s="119" t="s">
        <v>496</v>
      </c>
      <c r="T11" s="119" t="s">
        <v>497</v>
      </c>
      <c r="U11" s="119" t="s">
        <v>498</v>
      </c>
      <c r="V11" s="119" t="s">
        <v>499</v>
      </c>
      <c r="W11" s="119" t="s">
        <v>500</v>
      </c>
      <c r="X11" s="119" t="s">
        <v>501</v>
      </c>
      <c r="Y11" s="119" t="s">
        <v>502</v>
      </c>
      <c r="Z11" s="119" t="s">
        <v>503</v>
      </c>
      <c r="AA11" s="119" t="s">
        <v>504</v>
      </c>
      <c r="AB11" s="119" t="s">
        <v>505</v>
      </c>
      <c r="AC11" s="119" t="s">
        <v>506</v>
      </c>
      <c r="AD11" s="119" t="s">
        <v>507</v>
      </c>
      <c r="AE11" s="119" t="s">
        <v>508</v>
      </c>
      <c r="AF11" s="119" t="s">
        <v>509</v>
      </c>
      <c r="AG11" s="119" t="s">
        <v>510</v>
      </c>
      <c r="AH11" s="119" t="s">
        <v>511</v>
      </c>
      <c r="AI11" s="119" t="s">
        <v>512</v>
      </c>
      <c r="AJ11" s="119" t="s">
        <v>513</v>
      </c>
      <c r="AK11" s="119" t="s">
        <v>514</v>
      </c>
      <c r="AL11" s="119" t="s">
        <v>515</v>
      </c>
      <c r="AM11" s="119" t="s">
        <v>516</v>
      </c>
      <c r="AN11" s="119" t="s">
        <v>517</v>
      </c>
      <c r="AO11" s="119" t="s">
        <v>518</v>
      </c>
      <c r="AP11" s="119" t="s">
        <v>519</v>
      </c>
      <c r="AQ11" s="119" t="s">
        <v>520</v>
      </c>
      <c r="AR11" s="119" t="s">
        <v>521</v>
      </c>
      <c r="AS11" s="119" t="s">
        <v>522</v>
      </c>
      <c r="AT11" s="114" t="s">
        <v>523</v>
      </c>
      <c r="AU11" s="119" t="s">
        <v>524</v>
      </c>
      <c r="AV11" s="119" t="s">
        <v>525</v>
      </c>
    </row>
    <row r="12" spans="1:48" x14ac:dyDescent="0.2">
      <c r="A12" s="113"/>
      <c r="B12" s="119" t="s">
        <v>526</v>
      </c>
      <c r="C12" s="119" t="s">
        <v>527</v>
      </c>
      <c r="D12" s="114" t="s">
        <v>528</v>
      </c>
      <c r="E12" s="119" t="s">
        <v>529</v>
      </c>
      <c r="F12" s="118" t="s">
        <v>530</v>
      </c>
      <c r="G12" s="119" t="s">
        <v>531</v>
      </c>
      <c r="H12" s="119" t="s">
        <v>532</v>
      </c>
      <c r="I12" s="119" t="s">
        <v>533</v>
      </c>
      <c r="J12" s="119" t="s">
        <v>534</v>
      </c>
      <c r="K12" s="119" t="s">
        <v>535</v>
      </c>
      <c r="L12" s="119" t="s">
        <v>536</v>
      </c>
      <c r="M12" s="119" t="s">
        <v>537</v>
      </c>
      <c r="N12" s="119" t="s">
        <v>538</v>
      </c>
      <c r="O12" s="119" t="s">
        <v>539</v>
      </c>
      <c r="P12" s="119" t="s">
        <v>540</v>
      </c>
      <c r="Q12" s="119" t="s">
        <v>541</v>
      </c>
      <c r="R12" s="119" t="s">
        <v>542</v>
      </c>
      <c r="S12" s="119" t="s">
        <v>543</v>
      </c>
      <c r="T12" s="119" t="s">
        <v>544</v>
      </c>
      <c r="U12" s="119" t="s">
        <v>545</v>
      </c>
      <c r="V12" s="119" t="s">
        <v>546</v>
      </c>
      <c r="W12" s="119" t="s">
        <v>547</v>
      </c>
      <c r="X12" s="119" t="s">
        <v>548</v>
      </c>
      <c r="Y12" s="119" t="s">
        <v>549</v>
      </c>
      <c r="Z12" s="119" t="s">
        <v>550</v>
      </c>
      <c r="AA12" s="119" t="s">
        <v>551</v>
      </c>
      <c r="AB12" s="119" t="s">
        <v>552</v>
      </c>
      <c r="AC12" s="119" t="s">
        <v>553</v>
      </c>
      <c r="AD12" s="119" t="s">
        <v>554</v>
      </c>
      <c r="AE12" s="119" t="s">
        <v>555</v>
      </c>
      <c r="AF12" s="119" t="s">
        <v>556</v>
      </c>
      <c r="AG12" s="119" t="s">
        <v>557</v>
      </c>
      <c r="AH12" s="119" t="s">
        <v>558</v>
      </c>
      <c r="AI12" s="119" t="s">
        <v>559</v>
      </c>
      <c r="AJ12" s="119" t="s">
        <v>560</v>
      </c>
      <c r="AK12" s="119" t="s">
        <v>561</v>
      </c>
      <c r="AL12" s="119" t="s">
        <v>562</v>
      </c>
      <c r="AM12" s="119" t="s">
        <v>563</v>
      </c>
      <c r="AN12" s="119" t="s">
        <v>564</v>
      </c>
      <c r="AO12" s="119" t="s">
        <v>565</v>
      </c>
      <c r="AP12" s="119" t="s">
        <v>566</v>
      </c>
      <c r="AQ12" s="119" t="s">
        <v>567</v>
      </c>
      <c r="AR12" s="119" t="s">
        <v>568</v>
      </c>
      <c r="AS12" s="119" t="s">
        <v>569</v>
      </c>
      <c r="AT12" s="114" t="s">
        <v>570</v>
      </c>
      <c r="AU12" s="119" t="s">
        <v>571</v>
      </c>
      <c r="AV12" s="119" t="s">
        <v>572</v>
      </c>
    </row>
    <row r="13" spans="1:48" x14ac:dyDescent="0.2">
      <c r="A13" s="113"/>
      <c r="B13" s="119" t="s">
        <v>573</v>
      </c>
      <c r="C13" s="119" t="s">
        <v>574</v>
      </c>
      <c r="D13" s="114" t="s">
        <v>575</v>
      </c>
      <c r="E13" s="119" t="s">
        <v>576</v>
      </c>
      <c r="F13" s="117" t="s">
        <v>577</v>
      </c>
      <c r="G13" s="119" t="s">
        <v>578</v>
      </c>
      <c r="H13" s="119" t="s">
        <v>579</v>
      </c>
      <c r="I13" s="119" t="s">
        <v>580</v>
      </c>
      <c r="J13" s="119" t="s">
        <v>581</v>
      </c>
      <c r="K13" s="119" t="s">
        <v>582</v>
      </c>
      <c r="L13" s="119" t="s">
        <v>583</v>
      </c>
      <c r="M13" s="119" t="s">
        <v>584</v>
      </c>
      <c r="N13" s="119" t="s">
        <v>585</v>
      </c>
      <c r="O13" s="119" t="s">
        <v>586</v>
      </c>
      <c r="P13" s="119" t="s">
        <v>587</v>
      </c>
      <c r="Q13" s="119" t="s">
        <v>588</v>
      </c>
      <c r="R13" s="119" t="s">
        <v>589</v>
      </c>
      <c r="S13" s="119" t="s">
        <v>590</v>
      </c>
      <c r="T13" s="119" t="s">
        <v>591</v>
      </c>
      <c r="U13" s="119" t="s">
        <v>592</v>
      </c>
      <c r="V13" s="119" t="s">
        <v>593</v>
      </c>
      <c r="W13" s="119" t="s">
        <v>594</v>
      </c>
      <c r="X13" s="119" t="s">
        <v>595</v>
      </c>
      <c r="Y13" s="119" t="s">
        <v>596</v>
      </c>
      <c r="Z13" s="119" t="s">
        <v>597</v>
      </c>
      <c r="AA13" s="119" t="s">
        <v>598</v>
      </c>
      <c r="AB13" s="119" t="s">
        <v>599</v>
      </c>
      <c r="AC13" s="119" t="s">
        <v>600</v>
      </c>
      <c r="AD13" s="119" t="s">
        <v>601</v>
      </c>
      <c r="AE13" s="119" t="s">
        <v>602</v>
      </c>
      <c r="AF13" s="119" t="s">
        <v>603</v>
      </c>
      <c r="AG13" s="113"/>
      <c r="AH13" s="119" t="s">
        <v>604</v>
      </c>
      <c r="AI13" s="119" t="s">
        <v>605</v>
      </c>
      <c r="AJ13" s="119" t="s">
        <v>606</v>
      </c>
      <c r="AK13" s="113"/>
      <c r="AL13" s="113"/>
      <c r="AM13" s="119" t="s">
        <v>607</v>
      </c>
      <c r="AN13" s="119" t="s">
        <v>608</v>
      </c>
      <c r="AO13" s="119" t="s">
        <v>609</v>
      </c>
      <c r="AP13" s="119" t="s">
        <v>610</v>
      </c>
      <c r="AQ13" s="119" t="s">
        <v>611</v>
      </c>
      <c r="AR13" s="119" t="s">
        <v>612</v>
      </c>
      <c r="AS13" s="119" t="s">
        <v>613</v>
      </c>
      <c r="AT13" s="114" t="s">
        <v>614</v>
      </c>
      <c r="AU13" s="119" t="s">
        <v>615</v>
      </c>
      <c r="AV13" s="119" t="s">
        <v>616</v>
      </c>
    </row>
    <row r="14" spans="1:48" x14ac:dyDescent="0.2">
      <c r="A14" s="113"/>
      <c r="B14" s="119" t="s">
        <v>617</v>
      </c>
      <c r="C14" s="119" t="s">
        <v>618</v>
      </c>
      <c r="D14" s="114" t="s">
        <v>619</v>
      </c>
      <c r="E14" s="119" t="s">
        <v>620</v>
      </c>
      <c r="F14" s="117" t="s">
        <v>621</v>
      </c>
      <c r="G14" s="119" t="s">
        <v>622</v>
      </c>
      <c r="H14" s="119" t="s">
        <v>623</v>
      </c>
      <c r="I14" s="119" t="s">
        <v>624</v>
      </c>
      <c r="J14" s="119" t="s">
        <v>625</v>
      </c>
      <c r="K14" s="119" t="s">
        <v>626</v>
      </c>
      <c r="L14" s="119" t="s">
        <v>627</v>
      </c>
      <c r="M14" s="119" t="s">
        <v>628</v>
      </c>
      <c r="N14" s="119" t="s">
        <v>629</v>
      </c>
      <c r="O14" s="119" t="s">
        <v>630</v>
      </c>
      <c r="P14" s="119" t="s">
        <v>631</v>
      </c>
      <c r="Q14" s="119" t="s">
        <v>632</v>
      </c>
      <c r="R14" s="119" t="s">
        <v>633</v>
      </c>
      <c r="S14" s="115"/>
      <c r="T14" s="119" t="s">
        <v>634</v>
      </c>
      <c r="U14" s="119" t="s">
        <v>635</v>
      </c>
      <c r="V14" s="119" t="s">
        <v>636</v>
      </c>
      <c r="W14" s="119" t="s">
        <v>637</v>
      </c>
      <c r="X14" s="119" t="s">
        <v>638</v>
      </c>
      <c r="Y14" s="119" t="s">
        <v>639</v>
      </c>
      <c r="Z14" s="119" t="s">
        <v>640</v>
      </c>
      <c r="AA14" s="119" t="s">
        <v>641</v>
      </c>
      <c r="AB14" s="119" t="s">
        <v>642</v>
      </c>
      <c r="AC14" s="119" t="s">
        <v>643</v>
      </c>
      <c r="AD14" s="119" t="s">
        <v>644</v>
      </c>
      <c r="AE14" s="113"/>
      <c r="AF14" s="119" t="s">
        <v>645</v>
      </c>
      <c r="AG14" s="115" t="s">
        <v>462</v>
      </c>
      <c r="AH14" s="119" t="s">
        <v>646</v>
      </c>
      <c r="AI14" s="119" t="s">
        <v>647</v>
      </c>
      <c r="AJ14" s="119" t="s">
        <v>648</v>
      </c>
      <c r="AK14" s="115" t="s">
        <v>462</v>
      </c>
      <c r="AL14" s="115" t="s">
        <v>462</v>
      </c>
      <c r="AM14" s="119" t="s">
        <v>649</v>
      </c>
      <c r="AN14" s="119" t="s">
        <v>650</v>
      </c>
      <c r="AO14" s="119" t="s">
        <v>651</v>
      </c>
      <c r="AP14" s="119" t="s">
        <v>652</v>
      </c>
      <c r="AQ14" s="119" t="s">
        <v>653</v>
      </c>
      <c r="AR14" s="119" t="s">
        <v>654</v>
      </c>
      <c r="AS14" s="119" t="s">
        <v>655</v>
      </c>
      <c r="AT14" s="113"/>
      <c r="AU14" s="119" t="s">
        <v>656</v>
      </c>
      <c r="AV14" s="119" t="s">
        <v>657</v>
      </c>
    </row>
    <row r="15" spans="1:48" x14ac:dyDescent="0.2">
      <c r="A15" s="113"/>
      <c r="B15" s="119" t="s">
        <v>658</v>
      </c>
      <c r="C15" s="113"/>
      <c r="D15" s="114" t="s">
        <v>659</v>
      </c>
      <c r="E15" s="119" t="s">
        <v>660</v>
      </c>
      <c r="F15" s="117" t="s">
        <v>661</v>
      </c>
      <c r="G15" s="119" t="s">
        <v>662</v>
      </c>
      <c r="H15" s="119" t="s">
        <v>663</v>
      </c>
      <c r="I15" s="119" t="s">
        <v>664</v>
      </c>
      <c r="J15" s="119" t="s">
        <v>665</v>
      </c>
      <c r="K15" s="119" t="s">
        <v>666</v>
      </c>
      <c r="L15" s="119" t="s">
        <v>667</v>
      </c>
      <c r="M15" s="119" t="s">
        <v>668</v>
      </c>
      <c r="N15" s="119" t="s">
        <v>669</v>
      </c>
      <c r="O15" s="119" t="s">
        <v>670</v>
      </c>
      <c r="P15" s="119" t="s">
        <v>671</v>
      </c>
      <c r="Q15" s="115"/>
      <c r="R15" s="120" t="s">
        <v>672</v>
      </c>
      <c r="S15" s="115" t="s">
        <v>462</v>
      </c>
      <c r="T15" s="119" t="s">
        <v>673</v>
      </c>
      <c r="U15" s="119" t="s">
        <v>674</v>
      </c>
      <c r="V15" s="119" t="s">
        <v>675</v>
      </c>
      <c r="W15" s="119" t="s">
        <v>676</v>
      </c>
      <c r="X15" s="119" t="s">
        <v>677</v>
      </c>
      <c r="Y15" s="119" t="s">
        <v>678</v>
      </c>
      <c r="Z15" s="119" t="s">
        <v>679</v>
      </c>
      <c r="AA15" s="119" t="s">
        <v>680</v>
      </c>
      <c r="AB15" s="119" t="s">
        <v>681</v>
      </c>
      <c r="AC15" s="119" t="s">
        <v>682</v>
      </c>
      <c r="AD15" s="119" t="s">
        <v>683</v>
      </c>
      <c r="AE15" s="115" t="s">
        <v>462</v>
      </c>
      <c r="AF15" s="119" t="s">
        <v>684</v>
      </c>
      <c r="AG15" s="119" t="s">
        <v>685</v>
      </c>
      <c r="AH15" s="119" t="s">
        <v>686</v>
      </c>
      <c r="AI15" s="119" t="s">
        <v>687</v>
      </c>
      <c r="AJ15" s="119" t="s">
        <v>688</v>
      </c>
      <c r="AK15" s="119" t="s">
        <v>689</v>
      </c>
      <c r="AL15" s="119" t="s">
        <v>690</v>
      </c>
      <c r="AM15" s="119" t="s">
        <v>691</v>
      </c>
      <c r="AN15" s="119" t="s">
        <v>692</v>
      </c>
      <c r="AO15" s="119" t="s">
        <v>693</v>
      </c>
      <c r="AP15" s="113"/>
      <c r="AQ15" s="119" t="s">
        <v>694</v>
      </c>
      <c r="AR15" s="119" t="s">
        <v>695</v>
      </c>
      <c r="AS15" s="119" t="s">
        <v>696</v>
      </c>
      <c r="AT15" s="115" t="s">
        <v>462</v>
      </c>
      <c r="AU15" s="119" t="s">
        <v>697</v>
      </c>
      <c r="AV15" s="119" t="s">
        <v>698</v>
      </c>
    </row>
    <row r="16" spans="1:48" x14ac:dyDescent="0.2">
      <c r="A16" s="113"/>
      <c r="B16" s="119" t="s">
        <v>699</v>
      </c>
      <c r="C16" s="115" t="s">
        <v>462</v>
      </c>
      <c r="D16" s="114" t="s">
        <v>700</v>
      </c>
      <c r="E16" s="119" t="s">
        <v>701</v>
      </c>
      <c r="F16" s="117" t="s">
        <v>702</v>
      </c>
      <c r="G16" s="119" t="s">
        <v>703</v>
      </c>
      <c r="H16" s="119" t="s">
        <v>704</v>
      </c>
      <c r="I16" s="119" t="s">
        <v>705</v>
      </c>
      <c r="J16" s="119" t="s">
        <v>706</v>
      </c>
      <c r="K16" s="119" t="s">
        <v>707</v>
      </c>
      <c r="L16" s="119" t="s">
        <v>708</v>
      </c>
      <c r="M16" s="119" t="s">
        <v>709</v>
      </c>
      <c r="N16" s="119" t="s">
        <v>710</v>
      </c>
      <c r="O16" s="119" t="s">
        <v>711</v>
      </c>
      <c r="P16" s="119" t="s">
        <v>712</v>
      </c>
      <c r="Q16" s="115" t="s">
        <v>462</v>
      </c>
      <c r="R16" s="115"/>
      <c r="S16" s="119" t="s">
        <v>713</v>
      </c>
      <c r="T16" s="119" t="s">
        <v>714</v>
      </c>
      <c r="U16" s="119" t="s">
        <v>715</v>
      </c>
      <c r="V16" s="119" t="s">
        <v>716</v>
      </c>
      <c r="W16" s="119" t="s">
        <v>717</v>
      </c>
      <c r="X16" s="119" t="s">
        <v>718</v>
      </c>
      <c r="Y16" s="119" t="s">
        <v>719</v>
      </c>
      <c r="Z16" s="119" t="s">
        <v>720</v>
      </c>
      <c r="AA16" s="119" t="s">
        <v>721</v>
      </c>
      <c r="AB16" s="119" t="s">
        <v>722</v>
      </c>
      <c r="AC16" s="119" t="s">
        <v>723</v>
      </c>
      <c r="AD16" s="119" t="s">
        <v>724</v>
      </c>
      <c r="AE16" s="119" t="s">
        <v>725</v>
      </c>
      <c r="AF16" s="119" t="s">
        <v>726</v>
      </c>
      <c r="AG16" s="119" t="s">
        <v>727</v>
      </c>
      <c r="AH16" s="119" t="s">
        <v>728</v>
      </c>
      <c r="AI16" s="119" t="s">
        <v>729</v>
      </c>
      <c r="AJ16" s="119" t="s">
        <v>730</v>
      </c>
      <c r="AK16" s="119" t="s">
        <v>731</v>
      </c>
      <c r="AL16" s="119" t="s">
        <v>732</v>
      </c>
      <c r="AM16" s="113"/>
      <c r="AN16" s="113"/>
      <c r="AO16" s="119" t="s">
        <v>733</v>
      </c>
      <c r="AP16" s="115" t="s">
        <v>462</v>
      </c>
      <c r="AQ16" s="119" t="s">
        <v>734</v>
      </c>
      <c r="AR16" s="119" t="s">
        <v>735</v>
      </c>
      <c r="AS16" s="119" t="s">
        <v>736</v>
      </c>
      <c r="AT16" s="119" t="s">
        <v>737</v>
      </c>
      <c r="AU16" s="119" t="s">
        <v>738</v>
      </c>
      <c r="AV16" s="113"/>
    </row>
    <row r="17" spans="2:48" x14ac:dyDescent="0.2">
      <c r="B17" s="119" t="s">
        <v>739</v>
      </c>
      <c r="C17" s="119" t="s">
        <v>740</v>
      </c>
      <c r="D17" s="114" t="s">
        <v>741</v>
      </c>
      <c r="E17" s="119" t="s">
        <v>742</v>
      </c>
      <c r="F17" s="117" t="s">
        <v>743</v>
      </c>
      <c r="G17" s="119" t="s">
        <v>744</v>
      </c>
      <c r="H17" s="119" t="s">
        <v>745</v>
      </c>
      <c r="I17" s="119" t="s">
        <v>746</v>
      </c>
      <c r="J17" s="119" t="s">
        <v>747</v>
      </c>
      <c r="K17" s="113"/>
      <c r="L17" s="119" t="s">
        <v>748</v>
      </c>
      <c r="M17" s="119" t="s">
        <v>749</v>
      </c>
      <c r="N17" s="119" t="s">
        <v>750</v>
      </c>
      <c r="O17" s="119" t="s">
        <v>751</v>
      </c>
      <c r="P17" s="119" t="s">
        <v>752</v>
      </c>
      <c r="Q17" s="119" t="s">
        <v>753</v>
      </c>
      <c r="R17" s="115" t="s">
        <v>462</v>
      </c>
      <c r="S17" s="119" t="s">
        <v>754</v>
      </c>
      <c r="T17" s="119" t="s">
        <v>755</v>
      </c>
      <c r="U17" s="119" t="s">
        <v>756</v>
      </c>
      <c r="V17" s="119" t="s">
        <v>757</v>
      </c>
      <c r="W17" s="119" t="s">
        <v>758</v>
      </c>
      <c r="X17" s="119" t="s">
        <v>759</v>
      </c>
      <c r="Y17" s="119" t="s">
        <v>760</v>
      </c>
      <c r="Z17" s="119" t="s">
        <v>761</v>
      </c>
      <c r="AA17" s="119" t="s">
        <v>762</v>
      </c>
      <c r="AB17" s="119" t="s">
        <v>763</v>
      </c>
      <c r="AC17" s="119" t="s">
        <v>764</v>
      </c>
      <c r="AD17" s="113"/>
      <c r="AE17" s="119" t="s">
        <v>765</v>
      </c>
      <c r="AF17" s="119" t="s">
        <v>766</v>
      </c>
      <c r="AG17" s="119" t="s">
        <v>767</v>
      </c>
      <c r="AH17" s="119" t="s">
        <v>768</v>
      </c>
      <c r="AI17" s="119" t="s">
        <v>769</v>
      </c>
      <c r="AJ17" s="119" t="s">
        <v>770</v>
      </c>
      <c r="AK17" s="119" t="s">
        <v>771</v>
      </c>
      <c r="AL17" s="119" t="s">
        <v>772</v>
      </c>
      <c r="AM17" s="115" t="s">
        <v>462</v>
      </c>
      <c r="AN17" s="115" t="s">
        <v>462</v>
      </c>
      <c r="AO17" s="119" t="s">
        <v>773</v>
      </c>
      <c r="AP17" s="119" t="s">
        <v>774</v>
      </c>
      <c r="AQ17" s="119" t="s">
        <v>775</v>
      </c>
      <c r="AR17" s="119" t="s">
        <v>776</v>
      </c>
      <c r="AS17" s="119" t="s">
        <v>777</v>
      </c>
      <c r="AT17" s="119" t="s">
        <v>778</v>
      </c>
      <c r="AU17" s="119" t="s">
        <v>779</v>
      </c>
      <c r="AV17" s="115" t="s">
        <v>462</v>
      </c>
    </row>
    <row r="18" spans="2:48" x14ac:dyDescent="0.2">
      <c r="B18" s="119" t="s">
        <v>780</v>
      </c>
      <c r="C18" s="119" t="s">
        <v>781</v>
      </c>
      <c r="D18" s="120" t="s">
        <v>782</v>
      </c>
      <c r="E18" s="120" t="s">
        <v>2232</v>
      </c>
      <c r="F18" s="118"/>
      <c r="G18" s="113"/>
      <c r="H18" s="113"/>
      <c r="I18" s="119" t="s">
        <v>783</v>
      </c>
      <c r="J18" s="119" t="s">
        <v>784</v>
      </c>
      <c r="K18" s="115" t="s">
        <v>462</v>
      </c>
      <c r="L18" s="119" t="s">
        <v>785</v>
      </c>
      <c r="M18" s="119" t="s">
        <v>786</v>
      </c>
      <c r="N18" s="119" t="s">
        <v>787</v>
      </c>
      <c r="O18" s="119" t="s">
        <v>788</v>
      </c>
      <c r="P18" s="119" t="s">
        <v>789</v>
      </c>
      <c r="Q18" s="119" t="s">
        <v>790</v>
      </c>
      <c r="R18" s="119" t="s">
        <v>791</v>
      </c>
      <c r="S18" s="119" t="s">
        <v>792</v>
      </c>
      <c r="T18" s="115"/>
      <c r="U18" s="119" t="s">
        <v>793</v>
      </c>
      <c r="V18" s="119" t="s">
        <v>794</v>
      </c>
      <c r="W18" s="119" t="s">
        <v>795</v>
      </c>
      <c r="X18" s="119" t="s">
        <v>796</v>
      </c>
      <c r="Y18" s="119" t="s">
        <v>797</v>
      </c>
      <c r="Z18" s="113"/>
      <c r="AA18" s="119" t="s">
        <v>798</v>
      </c>
      <c r="AB18" s="119" t="s">
        <v>799</v>
      </c>
      <c r="AC18" s="119" t="s">
        <v>800</v>
      </c>
      <c r="AD18" s="115" t="s">
        <v>462</v>
      </c>
      <c r="AE18" s="119" t="s">
        <v>801</v>
      </c>
      <c r="AF18" s="119" t="s">
        <v>802</v>
      </c>
      <c r="AG18" s="119" t="s">
        <v>803</v>
      </c>
      <c r="AH18" s="119" t="s">
        <v>804</v>
      </c>
      <c r="AI18" s="119" t="s">
        <v>805</v>
      </c>
      <c r="AJ18" s="113"/>
      <c r="AK18" s="119" t="s">
        <v>806</v>
      </c>
      <c r="AL18" s="119" t="s">
        <v>807</v>
      </c>
      <c r="AM18" s="119" t="s">
        <v>808</v>
      </c>
      <c r="AN18" s="119" t="s">
        <v>809</v>
      </c>
      <c r="AO18" s="119" t="s">
        <v>810</v>
      </c>
      <c r="AP18" s="119" t="s">
        <v>811</v>
      </c>
      <c r="AQ18" s="113"/>
      <c r="AR18" s="119" t="s">
        <v>812</v>
      </c>
      <c r="AS18" s="119" t="s">
        <v>813</v>
      </c>
      <c r="AT18" s="119" t="s">
        <v>814</v>
      </c>
      <c r="AU18" s="119" t="s">
        <v>815</v>
      </c>
      <c r="AV18" s="119" t="s">
        <v>816</v>
      </c>
    </row>
    <row r="19" spans="2:48" x14ac:dyDescent="0.2">
      <c r="B19" s="119" t="s">
        <v>817</v>
      </c>
      <c r="C19" s="119" t="s">
        <v>818</v>
      </c>
      <c r="D19" s="113"/>
      <c r="E19" s="119"/>
      <c r="F19" s="115" t="s">
        <v>462</v>
      </c>
      <c r="G19" s="115" t="s">
        <v>462</v>
      </c>
      <c r="H19" s="115" t="s">
        <v>462</v>
      </c>
      <c r="I19" s="119" t="s">
        <v>819</v>
      </c>
      <c r="J19" s="113"/>
      <c r="K19" s="119" t="s">
        <v>820</v>
      </c>
      <c r="L19" s="119" t="s">
        <v>821</v>
      </c>
      <c r="M19" s="119" t="s">
        <v>822</v>
      </c>
      <c r="N19" s="119" t="s">
        <v>823</v>
      </c>
      <c r="O19" s="119" t="s">
        <v>824</v>
      </c>
      <c r="P19" s="119" t="s">
        <v>825</v>
      </c>
      <c r="Q19" s="119" t="s">
        <v>826</v>
      </c>
      <c r="R19" s="119" t="s">
        <v>827</v>
      </c>
      <c r="S19" s="119" t="s">
        <v>828</v>
      </c>
      <c r="T19" s="115" t="s">
        <v>462</v>
      </c>
      <c r="U19" s="119" t="s">
        <v>829</v>
      </c>
      <c r="V19" s="119" t="s">
        <v>830</v>
      </c>
      <c r="W19" s="119" t="s">
        <v>831</v>
      </c>
      <c r="X19" s="119" t="s">
        <v>832</v>
      </c>
      <c r="Y19" s="113"/>
      <c r="Z19" s="115" t="s">
        <v>462</v>
      </c>
      <c r="AA19" s="119" t="s">
        <v>833</v>
      </c>
      <c r="AB19" s="119" t="s">
        <v>834</v>
      </c>
      <c r="AC19" s="119" t="s">
        <v>835</v>
      </c>
      <c r="AD19" s="119" t="s">
        <v>836</v>
      </c>
      <c r="AE19" s="119" t="s">
        <v>837</v>
      </c>
      <c r="AF19" s="119" t="s">
        <v>838</v>
      </c>
      <c r="AG19" s="119" t="s">
        <v>839</v>
      </c>
      <c r="AH19" s="119" t="s">
        <v>840</v>
      </c>
      <c r="AI19" s="119" t="s">
        <v>841</v>
      </c>
      <c r="AJ19" s="115" t="s">
        <v>462</v>
      </c>
      <c r="AK19" s="119" t="s">
        <v>842</v>
      </c>
      <c r="AL19" s="119" t="s">
        <v>843</v>
      </c>
      <c r="AM19" s="119" t="s">
        <v>844</v>
      </c>
      <c r="AN19" s="119" t="s">
        <v>845</v>
      </c>
      <c r="AO19" s="119" t="s">
        <v>846</v>
      </c>
      <c r="AP19" s="119" t="s">
        <v>847</v>
      </c>
      <c r="AQ19" s="115" t="s">
        <v>462</v>
      </c>
      <c r="AR19" s="113"/>
      <c r="AS19" s="113"/>
      <c r="AT19" s="119" t="s">
        <v>848</v>
      </c>
      <c r="AU19" s="119" t="s">
        <v>849</v>
      </c>
      <c r="AV19" s="119" t="s">
        <v>850</v>
      </c>
    </row>
    <row r="20" spans="2:48" x14ac:dyDescent="0.2">
      <c r="B20" s="119" t="s">
        <v>851</v>
      </c>
      <c r="C20" s="119" t="s">
        <v>852</v>
      </c>
      <c r="D20" s="115" t="s">
        <v>462</v>
      </c>
      <c r="E20" s="115" t="s">
        <v>462</v>
      </c>
      <c r="F20" s="118" t="s">
        <v>854</v>
      </c>
      <c r="G20" s="119" t="s">
        <v>855</v>
      </c>
      <c r="H20" s="119" t="s">
        <v>856</v>
      </c>
      <c r="I20" s="119" t="s">
        <v>857</v>
      </c>
      <c r="J20" s="115" t="s">
        <v>462</v>
      </c>
      <c r="K20" s="119" t="s">
        <v>858</v>
      </c>
      <c r="L20" s="119" t="s">
        <v>859</v>
      </c>
      <c r="M20" s="119" t="s">
        <v>860</v>
      </c>
      <c r="N20" s="119" t="s">
        <v>861</v>
      </c>
      <c r="O20" s="119" t="s">
        <v>862</v>
      </c>
      <c r="P20" s="119" t="s">
        <v>863</v>
      </c>
      <c r="Q20" s="119" t="s">
        <v>864</v>
      </c>
      <c r="R20" s="119" t="s">
        <v>865</v>
      </c>
      <c r="S20" s="119" t="s">
        <v>866</v>
      </c>
      <c r="T20" s="119" t="s">
        <v>867</v>
      </c>
      <c r="U20" s="119" t="s">
        <v>868</v>
      </c>
      <c r="V20" s="119" t="s">
        <v>869</v>
      </c>
      <c r="W20" s="119" t="s">
        <v>870</v>
      </c>
      <c r="X20" s="119" t="s">
        <v>871</v>
      </c>
      <c r="Y20" s="115" t="s">
        <v>462</v>
      </c>
      <c r="Z20" s="119" t="s">
        <v>872</v>
      </c>
      <c r="AA20" s="113"/>
      <c r="AB20" s="119" t="s">
        <v>873</v>
      </c>
      <c r="AC20" s="119" t="s">
        <v>874</v>
      </c>
      <c r="AD20" s="119" t="s">
        <v>875</v>
      </c>
      <c r="AE20" s="119" t="s">
        <v>876</v>
      </c>
      <c r="AF20" s="119" t="s">
        <v>877</v>
      </c>
      <c r="AG20" s="119" t="s">
        <v>878</v>
      </c>
      <c r="AH20" s="113"/>
      <c r="AI20" s="113"/>
      <c r="AJ20" s="119" t="s">
        <v>879</v>
      </c>
      <c r="AK20" s="119" t="s">
        <v>880</v>
      </c>
      <c r="AL20" s="119" t="s">
        <v>881</v>
      </c>
      <c r="AM20" s="119" t="s">
        <v>882</v>
      </c>
      <c r="AN20" s="119" t="s">
        <v>883</v>
      </c>
      <c r="AO20" s="119" t="s">
        <v>884</v>
      </c>
      <c r="AP20" s="119" t="s">
        <v>885</v>
      </c>
      <c r="AQ20" s="119" t="s">
        <v>886</v>
      </c>
      <c r="AR20" s="115" t="s">
        <v>462</v>
      </c>
      <c r="AS20" s="115" t="s">
        <v>462</v>
      </c>
      <c r="AT20" s="119" t="s">
        <v>887</v>
      </c>
      <c r="AU20" s="119" t="s">
        <v>888</v>
      </c>
      <c r="AV20" s="119" t="s">
        <v>889</v>
      </c>
    </row>
    <row r="21" spans="2:48" x14ac:dyDescent="0.2">
      <c r="B21" s="119" t="s">
        <v>890</v>
      </c>
      <c r="C21" s="119" t="s">
        <v>891</v>
      </c>
      <c r="D21" s="119" t="s">
        <v>892</v>
      </c>
      <c r="E21" s="119" t="s">
        <v>853</v>
      </c>
      <c r="F21" s="118" t="s">
        <v>894</v>
      </c>
      <c r="G21" s="119" t="s">
        <v>895</v>
      </c>
      <c r="H21" s="119" t="s">
        <v>896</v>
      </c>
      <c r="I21" s="119" t="s">
        <v>897</v>
      </c>
      <c r="J21" s="119" t="s">
        <v>898</v>
      </c>
      <c r="K21" s="119" t="s">
        <v>899</v>
      </c>
      <c r="L21" s="119" t="s">
        <v>900</v>
      </c>
      <c r="M21" s="119" t="s">
        <v>901</v>
      </c>
      <c r="N21" s="119" t="s">
        <v>902</v>
      </c>
      <c r="O21" s="119" t="s">
        <v>903</v>
      </c>
      <c r="P21" s="119" t="s">
        <v>904</v>
      </c>
      <c r="Q21" s="119" t="s">
        <v>905</v>
      </c>
      <c r="R21" s="119" t="s">
        <v>906</v>
      </c>
      <c r="S21" s="119" t="s">
        <v>907</v>
      </c>
      <c r="T21" s="119" t="s">
        <v>908</v>
      </c>
      <c r="U21" s="119" t="s">
        <v>909</v>
      </c>
      <c r="V21" s="119" t="s">
        <v>910</v>
      </c>
      <c r="W21" s="119" t="s">
        <v>911</v>
      </c>
      <c r="X21" s="119" t="s">
        <v>912</v>
      </c>
      <c r="Y21" s="119" t="s">
        <v>913</v>
      </c>
      <c r="Z21" s="119" t="s">
        <v>914</v>
      </c>
      <c r="AA21" s="115" t="s">
        <v>462</v>
      </c>
      <c r="AB21" s="119" t="s">
        <v>915</v>
      </c>
      <c r="AC21" s="119" t="s">
        <v>916</v>
      </c>
      <c r="AD21" s="119" t="s">
        <v>917</v>
      </c>
      <c r="AE21" s="119" t="s">
        <v>918</v>
      </c>
      <c r="AF21" s="119" t="s">
        <v>919</v>
      </c>
      <c r="AG21" s="119" t="s">
        <v>920</v>
      </c>
      <c r="AH21" s="115" t="s">
        <v>462</v>
      </c>
      <c r="AI21" s="115" t="s">
        <v>462</v>
      </c>
      <c r="AJ21" s="119" t="s">
        <v>921</v>
      </c>
      <c r="AK21" s="119" t="s">
        <v>922</v>
      </c>
      <c r="AL21" s="119" t="s">
        <v>923</v>
      </c>
      <c r="AM21" s="119" t="s">
        <v>924</v>
      </c>
      <c r="AN21" s="119" t="s">
        <v>925</v>
      </c>
      <c r="AO21" s="119" t="s">
        <v>926</v>
      </c>
      <c r="AP21" s="119" t="s">
        <v>927</v>
      </c>
      <c r="AQ21" s="119" t="s">
        <v>928</v>
      </c>
      <c r="AR21" s="119" t="s">
        <v>929</v>
      </c>
      <c r="AS21" s="119" t="s">
        <v>930</v>
      </c>
      <c r="AT21" s="119" t="s">
        <v>931</v>
      </c>
      <c r="AU21" s="119" t="s">
        <v>932</v>
      </c>
      <c r="AV21" s="119" t="s">
        <v>933</v>
      </c>
    </row>
    <row r="22" spans="2:48" x14ac:dyDescent="0.2">
      <c r="B22" s="119" t="s">
        <v>934</v>
      </c>
      <c r="C22" s="119" t="s">
        <v>935</v>
      </c>
      <c r="D22" s="119" t="s">
        <v>936</v>
      </c>
      <c r="E22" s="119" t="s">
        <v>893</v>
      </c>
      <c r="F22" s="118" t="s">
        <v>938</v>
      </c>
      <c r="G22" s="119" t="s">
        <v>939</v>
      </c>
      <c r="H22" s="119" t="s">
        <v>940</v>
      </c>
      <c r="I22" s="119" t="s">
        <v>941</v>
      </c>
      <c r="J22" s="119" t="s">
        <v>942</v>
      </c>
      <c r="K22" s="119" t="s">
        <v>943</v>
      </c>
      <c r="L22" s="119" t="s">
        <v>944</v>
      </c>
      <c r="M22" s="119" t="s">
        <v>945</v>
      </c>
      <c r="N22" s="119" t="s">
        <v>946</v>
      </c>
      <c r="O22" s="119" t="s">
        <v>947</v>
      </c>
      <c r="P22" s="119" t="s">
        <v>948</v>
      </c>
      <c r="Q22" s="113"/>
      <c r="R22" s="119" t="s">
        <v>949</v>
      </c>
      <c r="S22" s="119" t="s">
        <v>950</v>
      </c>
      <c r="T22" s="119" t="s">
        <v>951</v>
      </c>
      <c r="U22" s="119" t="s">
        <v>952</v>
      </c>
      <c r="V22" s="119" t="s">
        <v>953</v>
      </c>
      <c r="W22" s="119" t="s">
        <v>954</v>
      </c>
      <c r="X22" s="119" t="s">
        <v>955</v>
      </c>
      <c r="Y22" s="119" t="s">
        <v>956</v>
      </c>
      <c r="Z22" s="119" t="s">
        <v>957</v>
      </c>
      <c r="AA22" s="119" t="s">
        <v>958</v>
      </c>
      <c r="AB22" s="119" t="s">
        <v>959</v>
      </c>
      <c r="AC22" s="119" t="s">
        <v>960</v>
      </c>
      <c r="AD22" s="119" t="s">
        <v>961</v>
      </c>
      <c r="AE22" s="119" t="s">
        <v>962</v>
      </c>
      <c r="AF22" s="119" t="s">
        <v>963</v>
      </c>
      <c r="AG22" s="119" t="s">
        <v>964</v>
      </c>
      <c r="AH22" s="119" t="s">
        <v>965</v>
      </c>
      <c r="AI22" s="119" t="s">
        <v>966</v>
      </c>
      <c r="AJ22" s="119" t="s">
        <v>967</v>
      </c>
      <c r="AK22" s="119" t="s">
        <v>968</v>
      </c>
      <c r="AL22" s="119" t="s">
        <v>969</v>
      </c>
      <c r="AM22" s="119" t="s">
        <v>970</v>
      </c>
      <c r="AN22" s="119" t="s">
        <v>971</v>
      </c>
      <c r="AO22" s="119" t="s">
        <v>972</v>
      </c>
      <c r="AP22" s="119" t="s">
        <v>973</v>
      </c>
      <c r="AQ22" s="119" t="s">
        <v>974</v>
      </c>
      <c r="AR22" s="119" t="s">
        <v>975</v>
      </c>
      <c r="AS22" s="119" t="s">
        <v>976</v>
      </c>
      <c r="AT22" s="119" t="s">
        <v>977</v>
      </c>
      <c r="AU22" s="119" t="s">
        <v>978</v>
      </c>
      <c r="AV22" s="119" t="s">
        <v>979</v>
      </c>
    </row>
    <row r="23" spans="2:48" x14ac:dyDescent="0.2">
      <c r="B23" s="119" t="s">
        <v>980</v>
      </c>
      <c r="C23" s="119" t="s">
        <v>981</v>
      </c>
      <c r="D23" s="119" t="s">
        <v>982</v>
      </c>
      <c r="E23" s="119" t="s">
        <v>937</v>
      </c>
      <c r="F23" s="118" t="s">
        <v>984</v>
      </c>
      <c r="G23" s="119" t="s">
        <v>985</v>
      </c>
      <c r="H23" s="119" t="s">
        <v>986</v>
      </c>
      <c r="I23" s="119" t="s">
        <v>987</v>
      </c>
      <c r="J23" s="119" t="s">
        <v>988</v>
      </c>
      <c r="K23" s="119" t="s">
        <v>989</v>
      </c>
      <c r="L23" s="119" t="s">
        <v>990</v>
      </c>
      <c r="M23" s="119" t="s">
        <v>991</v>
      </c>
      <c r="N23" s="119" t="s">
        <v>992</v>
      </c>
      <c r="O23" s="119" t="s">
        <v>993</v>
      </c>
      <c r="P23" s="119" t="s">
        <v>994</v>
      </c>
      <c r="Q23" s="113"/>
      <c r="R23" s="119" t="s">
        <v>995</v>
      </c>
      <c r="S23" s="119" t="s">
        <v>996</v>
      </c>
      <c r="T23" s="119" t="s">
        <v>997</v>
      </c>
      <c r="U23" s="119" t="s">
        <v>998</v>
      </c>
      <c r="V23" s="119" t="s">
        <v>999</v>
      </c>
      <c r="W23" s="119" t="s">
        <v>1000</v>
      </c>
      <c r="X23" s="119" t="s">
        <v>1001</v>
      </c>
      <c r="Y23" s="119" t="s">
        <v>1002</v>
      </c>
      <c r="Z23" s="119" t="s">
        <v>1003</v>
      </c>
      <c r="AA23" s="119" t="s">
        <v>1004</v>
      </c>
      <c r="AB23" s="119" t="s">
        <v>1005</v>
      </c>
      <c r="AC23" s="119" t="s">
        <v>1006</v>
      </c>
      <c r="AD23" s="119" t="s">
        <v>1007</v>
      </c>
      <c r="AE23" s="119" t="s">
        <v>1008</v>
      </c>
      <c r="AF23" s="119" t="s">
        <v>1009</v>
      </c>
      <c r="AG23" s="119" t="s">
        <v>1010</v>
      </c>
      <c r="AH23" s="119" t="s">
        <v>1011</v>
      </c>
      <c r="AI23" s="119" t="s">
        <v>1012</v>
      </c>
      <c r="AJ23" s="119" t="s">
        <v>1013</v>
      </c>
      <c r="AK23" s="119" t="s">
        <v>1014</v>
      </c>
      <c r="AL23" s="119" t="s">
        <v>1015</v>
      </c>
      <c r="AM23" s="119" t="s">
        <v>1016</v>
      </c>
      <c r="AN23" s="119" t="s">
        <v>1017</v>
      </c>
      <c r="AO23" s="119" t="s">
        <v>1018</v>
      </c>
      <c r="AP23" s="119" t="s">
        <v>1019</v>
      </c>
      <c r="AQ23" s="119" t="s">
        <v>1020</v>
      </c>
      <c r="AR23" s="119" t="s">
        <v>1021</v>
      </c>
      <c r="AS23" s="119" t="s">
        <v>1022</v>
      </c>
      <c r="AT23" s="119" t="s">
        <v>1023</v>
      </c>
      <c r="AU23" s="119" t="s">
        <v>1024</v>
      </c>
      <c r="AV23" s="119" t="s">
        <v>1025</v>
      </c>
    </row>
    <row r="24" spans="2:48" x14ac:dyDescent="0.2">
      <c r="B24" s="119" t="s">
        <v>1026</v>
      </c>
      <c r="C24" s="119" t="s">
        <v>1027</v>
      </c>
      <c r="D24" s="119" t="s">
        <v>1028</v>
      </c>
      <c r="E24" s="119" t="s">
        <v>983</v>
      </c>
      <c r="F24" s="118" t="s">
        <v>1030</v>
      </c>
      <c r="G24" s="119" t="s">
        <v>1031</v>
      </c>
      <c r="H24" s="119" t="s">
        <v>1032</v>
      </c>
      <c r="I24" s="119" t="s">
        <v>1033</v>
      </c>
      <c r="J24" s="119" t="s">
        <v>1034</v>
      </c>
      <c r="K24" s="119" t="s">
        <v>1035</v>
      </c>
      <c r="L24" s="119" t="s">
        <v>1036</v>
      </c>
      <c r="M24" s="119" t="s">
        <v>1037</v>
      </c>
      <c r="N24" s="119" t="s">
        <v>1038</v>
      </c>
      <c r="O24" s="113"/>
      <c r="P24" s="119" t="s">
        <v>1039</v>
      </c>
      <c r="Q24" s="113"/>
      <c r="R24" s="119" t="s">
        <v>1040</v>
      </c>
      <c r="S24" s="113"/>
      <c r="T24" s="120" t="s">
        <v>1041</v>
      </c>
      <c r="U24" s="113"/>
      <c r="V24" s="119" t="s">
        <v>1042</v>
      </c>
      <c r="W24" s="119" t="s">
        <v>1043</v>
      </c>
      <c r="X24" s="119" t="s">
        <v>1044</v>
      </c>
      <c r="Y24" s="119" t="s">
        <v>1045</v>
      </c>
      <c r="Z24" s="119" t="s">
        <v>1046</v>
      </c>
      <c r="AA24" s="119" t="s">
        <v>1047</v>
      </c>
      <c r="AB24" s="119" t="s">
        <v>1048</v>
      </c>
      <c r="AC24" s="119" t="s">
        <v>1049</v>
      </c>
      <c r="AD24" s="119" t="s">
        <v>1050</v>
      </c>
      <c r="AE24" s="119" t="s">
        <v>1051</v>
      </c>
      <c r="AF24" s="119" t="s">
        <v>1052</v>
      </c>
      <c r="AG24" s="119" t="s">
        <v>1053</v>
      </c>
      <c r="AH24" s="119" t="s">
        <v>1054</v>
      </c>
      <c r="AI24" s="119" t="s">
        <v>1055</v>
      </c>
      <c r="AJ24" s="119" t="s">
        <v>1056</v>
      </c>
      <c r="AK24" s="119" t="s">
        <v>1057</v>
      </c>
      <c r="AL24" s="113"/>
      <c r="AM24" s="119" t="s">
        <v>1058</v>
      </c>
      <c r="AN24" s="119" t="s">
        <v>1059</v>
      </c>
      <c r="AO24" s="119" t="s">
        <v>1060</v>
      </c>
      <c r="AP24" s="119" t="s">
        <v>1061</v>
      </c>
      <c r="AQ24" s="119" t="s">
        <v>1062</v>
      </c>
      <c r="AR24" s="119" t="s">
        <v>1063</v>
      </c>
      <c r="AS24" s="119" t="s">
        <v>1064</v>
      </c>
      <c r="AT24" s="119" t="s">
        <v>1065</v>
      </c>
      <c r="AU24" s="119"/>
      <c r="AV24" s="119" t="s">
        <v>1066</v>
      </c>
    </row>
    <row r="25" spans="2:48" x14ac:dyDescent="0.2">
      <c r="B25" s="119" t="s">
        <v>1067</v>
      </c>
      <c r="C25" s="119" t="s">
        <v>1068</v>
      </c>
      <c r="D25" s="119" t="s">
        <v>1069</v>
      </c>
      <c r="E25" s="119" t="s">
        <v>1029</v>
      </c>
      <c r="F25" s="118" t="s">
        <v>1071</v>
      </c>
      <c r="G25" s="119" t="s">
        <v>1072</v>
      </c>
      <c r="H25" s="119" t="s">
        <v>1073</v>
      </c>
      <c r="I25" s="119" t="s">
        <v>1074</v>
      </c>
      <c r="J25" s="119" t="s">
        <v>1075</v>
      </c>
      <c r="K25" s="119" t="s">
        <v>1076</v>
      </c>
      <c r="L25" s="119" t="s">
        <v>1077</v>
      </c>
      <c r="M25" s="119" t="s">
        <v>1078</v>
      </c>
      <c r="N25" s="119" t="s">
        <v>1079</v>
      </c>
      <c r="O25" s="115" t="s">
        <v>462</v>
      </c>
      <c r="P25" s="113"/>
      <c r="Q25" s="113"/>
      <c r="R25" s="119" t="s">
        <v>1080</v>
      </c>
      <c r="S25" s="113"/>
      <c r="T25" s="119" t="s">
        <v>1081</v>
      </c>
      <c r="U25" s="115" t="s">
        <v>462</v>
      </c>
      <c r="V25" s="119" t="s">
        <v>1082</v>
      </c>
      <c r="W25" s="119" t="s">
        <v>1083</v>
      </c>
      <c r="X25" s="119" t="s">
        <v>1084</v>
      </c>
      <c r="Y25" s="119" t="s">
        <v>1085</v>
      </c>
      <c r="Z25" s="119" t="s">
        <v>1086</v>
      </c>
      <c r="AA25" s="119" t="s">
        <v>1087</v>
      </c>
      <c r="AB25" s="119" t="s">
        <v>1088</v>
      </c>
      <c r="AC25" s="119" t="s">
        <v>1089</v>
      </c>
      <c r="AD25" s="119" t="s">
        <v>1090</v>
      </c>
      <c r="AE25" s="119" t="s">
        <v>1091</v>
      </c>
      <c r="AF25" s="119" t="s">
        <v>1092</v>
      </c>
      <c r="AG25" s="119" t="s">
        <v>1093</v>
      </c>
      <c r="AH25" s="119" t="s">
        <v>1094</v>
      </c>
      <c r="AI25" s="119" t="s">
        <v>1095</v>
      </c>
      <c r="AJ25" s="119" t="s">
        <v>1096</v>
      </c>
      <c r="AK25" s="119" t="s">
        <v>1097</v>
      </c>
      <c r="AL25" s="113"/>
      <c r="AM25" s="119" t="s">
        <v>1098</v>
      </c>
      <c r="AN25" s="119" t="s">
        <v>1099</v>
      </c>
      <c r="AO25" s="119" t="s">
        <v>1100</v>
      </c>
      <c r="AP25" s="119" t="s">
        <v>1101</v>
      </c>
      <c r="AQ25" s="119" t="s">
        <v>1102</v>
      </c>
      <c r="AR25" s="119" t="s">
        <v>1103</v>
      </c>
      <c r="AS25" s="113"/>
      <c r="AT25" s="119" t="s">
        <v>1104</v>
      </c>
      <c r="AU25" s="113"/>
      <c r="AV25" s="119" t="s">
        <v>1105</v>
      </c>
    </row>
    <row r="26" spans="2:48" x14ac:dyDescent="0.2">
      <c r="B26" s="119" t="s">
        <v>1106</v>
      </c>
      <c r="C26" s="119" t="s">
        <v>1107</v>
      </c>
      <c r="D26" s="119" t="s">
        <v>1108</v>
      </c>
      <c r="E26" s="119" t="s">
        <v>1070</v>
      </c>
      <c r="F26" s="118" t="s">
        <v>1110</v>
      </c>
      <c r="G26" s="119" t="s">
        <v>1111</v>
      </c>
      <c r="H26" s="119" t="s">
        <v>1112</v>
      </c>
      <c r="I26" s="119" t="s">
        <v>1113</v>
      </c>
      <c r="J26" s="119" t="s">
        <v>1114</v>
      </c>
      <c r="K26" s="119" t="s">
        <v>1115</v>
      </c>
      <c r="L26" s="119" t="s">
        <v>1116</v>
      </c>
      <c r="M26" s="119" t="s">
        <v>1117</v>
      </c>
      <c r="N26" s="119" t="s">
        <v>1118</v>
      </c>
      <c r="O26" s="119" t="s">
        <v>1119</v>
      </c>
      <c r="P26" s="115" t="s">
        <v>462</v>
      </c>
      <c r="Q26" s="113"/>
      <c r="R26" s="119"/>
      <c r="S26" s="113"/>
      <c r="T26" s="119" t="s">
        <v>1120</v>
      </c>
      <c r="U26" s="119" t="s">
        <v>1121</v>
      </c>
      <c r="V26" s="113"/>
      <c r="W26" s="119" t="s">
        <v>1122</v>
      </c>
      <c r="X26" s="119" t="s">
        <v>1123</v>
      </c>
      <c r="Y26" s="119" t="s">
        <v>1124</v>
      </c>
      <c r="Z26" s="119"/>
      <c r="AA26" s="119" t="s">
        <v>1125</v>
      </c>
      <c r="AB26" s="119" t="s">
        <v>1126</v>
      </c>
      <c r="AC26" s="119" t="s">
        <v>1127</v>
      </c>
      <c r="AD26" s="119" t="s">
        <v>1128</v>
      </c>
      <c r="AE26" s="119" t="s">
        <v>1129</v>
      </c>
      <c r="AF26" s="113"/>
      <c r="AG26" s="119"/>
      <c r="AH26" s="119" t="s">
        <v>1130</v>
      </c>
      <c r="AI26" s="119" t="s">
        <v>1131</v>
      </c>
      <c r="AJ26" s="119"/>
      <c r="AK26" s="119" t="s">
        <v>1132</v>
      </c>
      <c r="AL26" s="113"/>
      <c r="AM26" s="119" t="s">
        <v>1133</v>
      </c>
      <c r="AN26" s="119" t="s">
        <v>1134</v>
      </c>
      <c r="AO26" s="119" t="s">
        <v>1135</v>
      </c>
      <c r="AP26" s="119" t="s">
        <v>1136</v>
      </c>
      <c r="AQ26" s="119" t="s">
        <v>1137</v>
      </c>
      <c r="AR26" s="119" t="s">
        <v>1138</v>
      </c>
      <c r="AS26" s="113"/>
      <c r="AT26" s="119" t="s">
        <v>1139</v>
      </c>
      <c r="AU26" s="115" t="s">
        <v>462</v>
      </c>
      <c r="AV26" s="119" t="s">
        <v>1140</v>
      </c>
    </row>
    <row r="27" spans="2:48" x14ac:dyDescent="0.2">
      <c r="B27" s="119" t="s">
        <v>1141</v>
      </c>
      <c r="C27" s="119" t="s">
        <v>1142</v>
      </c>
      <c r="D27" s="119" t="s">
        <v>1143</v>
      </c>
      <c r="E27" s="119" t="s">
        <v>1109</v>
      </c>
      <c r="F27" s="118" t="s">
        <v>1145</v>
      </c>
      <c r="G27" s="119" t="s">
        <v>1146</v>
      </c>
      <c r="H27" s="119" t="s">
        <v>1147</v>
      </c>
      <c r="I27" s="119" t="s">
        <v>1148</v>
      </c>
      <c r="J27" s="119" t="s">
        <v>1149</v>
      </c>
      <c r="K27" s="119" t="s">
        <v>1150</v>
      </c>
      <c r="L27" s="119" t="s">
        <v>1151</v>
      </c>
      <c r="M27" s="119" t="s">
        <v>1152</v>
      </c>
      <c r="N27" s="113"/>
      <c r="O27" s="119" t="s">
        <v>1153</v>
      </c>
      <c r="P27" s="119" t="s">
        <v>1154</v>
      </c>
      <c r="Q27" s="113"/>
      <c r="R27" s="120" t="s">
        <v>1155</v>
      </c>
      <c r="S27" s="113"/>
      <c r="T27" s="119" t="s">
        <v>1156</v>
      </c>
      <c r="U27" s="119" t="s">
        <v>1157</v>
      </c>
      <c r="V27" s="115" t="s">
        <v>462</v>
      </c>
      <c r="W27" s="119" t="s">
        <v>1158</v>
      </c>
      <c r="X27" s="119" t="s">
        <v>1159</v>
      </c>
      <c r="Y27" s="119" t="s">
        <v>1160</v>
      </c>
      <c r="Z27" s="120" t="s">
        <v>1161</v>
      </c>
      <c r="AA27" s="119" t="s">
        <v>1162</v>
      </c>
      <c r="AB27" s="119" t="s">
        <v>1163</v>
      </c>
      <c r="AC27" s="119" t="s">
        <v>1164</v>
      </c>
      <c r="AD27" s="119" t="s">
        <v>1165</v>
      </c>
      <c r="AE27" s="119" t="s">
        <v>1166</v>
      </c>
      <c r="AF27" s="119"/>
      <c r="AG27" s="120" t="s">
        <v>1167</v>
      </c>
      <c r="AH27" s="119" t="s">
        <v>1168</v>
      </c>
      <c r="AI27" s="119" t="s">
        <v>1169</v>
      </c>
      <c r="AJ27" s="120" t="s">
        <v>1170</v>
      </c>
      <c r="AK27" s="119" t="s">
        <v>1171</v>
      </c>
      <c r="AL27" s="113"/>
      <c r="AM27" s="119"/>
      <c r="AN27" s="119" t="s">
        <v>1172</v>
      </c>
      <c r="AO27" s="119" t="s">
        <v>1173</v>
      </c>
      <c r="AP27" s="113"/>
      <c r="AQ27" s="119" t="s">
        <v>1174</v>
      </c>
      <c r="AR27" s="119" t="s">
        <v>1175</v>
      </c>
      <c r="AS27" s="113"/>
      <c r="AT27" s="119" t="s">
        <v>1176</v>
      </c>
      <c r="AU27" s="119" t="s">
        <v>1177</v>
      </c>
      <c r="AV27" s="119" t="s">
        <v>1178</v>
      </c>
    </row>
    <row r="28" spans="2:48" x14ac:dyDescent="0.2">
      <c r="B28" s="119" t="s">
        <v>1179</v>
      </c>
      <c r="C28" s="119" t="s">
        <v>1180</v>
      </c>
      <c r="D28" s="119" t="s">
        <v>1181</v>
      </c>
      <c r="E28" s="119" t="s">
        <v>1144</v>
      </c>
      <c r="F28" s="118" t="s">
        <v>1183</v>
      </c>
      <c r="G28" s="119" t="s">
        <v>1184</v>
      </c>
      <c r="H28" s="119" t="s">
        <v>1185</v>
      </c>
      <c r="I28" s="119" t="s">
        <v>1186</v>
      </c>
      <c r="J28" s="119" t="s">
        <v>1187</v>
      </c>
      <c r="K28" s="119" t="s">
        <v>1188</v>
      </c>
      <c r="L28" s="119" t="s">
        <v>1189</v>
      </c>
      <c r="M28" s="119" t="s">
        <v>1190</v>
      </c>
      <c r="N28" s="115" t="s">
        <v>196</v>
      </c>
      <c r="O28" s="119" t="s">
        <v>1191</v>
      </c>
      <c r="P28" s="119" t="s">
        <v>1192</v>
      </c>
      <c r="Q28" s="113"/>
      <c r="R28" s="113"/>
      <c r="S28" s="113"/>
      <c r="T28" s="119" t="s">
        <v>1193</v>
      </c>
      <c r="U28" s="119" t="s">
        <v>1194</v>
      </c>
      <c r="V28" s="119" t="s">
        <v>1195</v>
      </c>
      <c r="W28" s="113"/>
      <c r="X28" s="119" t="s">
        <v>1196</v>
      </c>
      <c r="Y28" s="119" t="s">
        <v>1197</v>
      </c>
      <c r="Z28" s="120" t="s">
        <v>1198</v>
      </c>
      <c r="AA28" s="119" t="s">
        <v>1199</v>
      </c>
      <c r="AB28" s="119" t="s">
        <v>1200</v>
      </c>
      <c r="AC28" s="119" t="s">
        <v>1201</v>
      </c>
      <c r="AD28" s="119" t="s">
        <v>1202</v>
      </c>
      <c r="AE28" s="119" t="s">
        <v>1203</v>
      </c>
      <c r="AF28" s="113"/>
      <c r="AG28" s="120" t="s">
        <v>1204</v>
      </c>
      <c r="AH28" s="119" t="s">
        <v>1205</v>
      </c>
      <c r="AI28" s="119" t="s">
        <v>1206</v>
      </c>
      <c r="AJ28" s="113"/>
      <c r="AK28" s="119" t="s">
        <v>1207</v>
      </c>
      <c r="AL28" s="113"/>
      <c r="AM28" s="113"/>
      <c r="AN28" s="119" t="s">
        <v>1208</v>
      </c>
      <c r="AO28" s="119" t="s">
        <v>1209</v>
      </c>
      <c r="AP28" s="113"/>
      <c r="AQ28" s="119"/>
      <c r="AR28" s="119" t="s">
        <v>1210</v>
      </c>
      <c r="AS28" s="113"/>
      <c r="AT28" s="119" t="s">
        <v>1211</v>
      </c>
      <c r="AU28" s="119" t="s">
        <v>1212</v>
      </c>
      <c r="AV28" s="119" t="s">
        <v>1213</v>
      </c>
    </row>
    <row r="29" spans="2:48" x14ac:dyDescent="0.2">
      <c r="B29" s="119" t="s">
        <v>1214</v>
      </c>
      <c r="C29" s="119" t="s">
        <v>1215</v>
      </c>
      <c r="D29" s="119" t="s">
        <v>1216</v>
      </c>
      <c r="E29" s="119" t="s">
        <v>1182</v>
      </c>
      <c r="F29" s="118" t="s">
        <v>1218</v>
      </c>
      <c r="G29" s="119" t="s">
        <v>1219</v>
      </c>
      <c r="H29" s="119" t="s">
        <v>1220</v>
      </c>
      <c r="I29" s="119" t="s">
        <v>1221</v>
      </c>
      <c r="J29" s="119" t="s">
        <v>1222</v>
      </c>
      <c r="K29" s="119" t="s">
        <v>1223</v>
      </c>
      <c r="L29" s="119" t="s">
        <v>1224</v>
      </c>
      <c r="M29" s="119" t="s">
        <v>1225</v>
      </c>
      <c r="N29" s="119" t="s">
        <v>1226</v>
      </c>
      <c r="O29" s="119" t="s">
        <v>1227</v>
      </c>
      <c r="P29" s="119" t="s">
        <v>1228</v>
      </c>
      <c r="Q29" s="113"/>
      <c r="R29" s="113"/>
      <c r="S29" s="113"/>
      <c r="T29" s="119" t="s">
        <v>1229</v>
      </c>
      <c r="U29" s="119" t="s">
        <v>1230</v>
      </c>
      <c r="V29" s="119" t="s">
        <v>1231</v>
      </c>
      <c r="W29" s="115" t="s">
        <v>462</v>
      </c>
      <c r="X29" s="119" t="s">
        <v>1232</v>
      </c>
      <c r="Y29" s="119" t="s">
        <v>1233</v>
      </c>
      <c r="Z29" s="120" t="s">
        <v>1234</v>
      </c>
      <c r="AA29" s="119" t="s">
        <v>1235</v>
      </c>
      <c r="AB29" s="119" t="s">
        <v>1236</v>
      </c>
      <c r="AC29" s="119" t="s">
        <v>1237</v>
      </c>
      <c r="AD29" s="119" t="s">
        <v>1238</v>
      </c>
      <c r="AE29" s="119" t="s">
        <v>1239</v>
      </c>
      <c r="AF29" s="113"/>
      <c r="AG29" s="113"/>
      <c r="AH29" s="119" t="s">
        <v>1240</v>
      </c>
      <c r="AI29" s="119" t="s">
        <v>1241</v>
      </c>
      <c r="AJ29" s="113"/>
      <c r="AK29" s="119" t="s">
        <v>1242</v>
      </c>
      <c r="AL29" s="113"/>
      <c r="AM29" s="113"/>
      <c r="AN29" s="119" t="s">
        <v>1243</v>
      </c>
      <c r="AO29" s="119" t="s">
        <v>1244</v>
      </c>
      <c r="AP29" s="113"/>
      <c r="AQ29" s="120" t="s">
        <v>1245</v>
      </c>
      <c r="AR29" s="119" t="s">
        <v>1246</v>
      </c>
      <c r="AS29" s="113"/>
      <c r="AT29" s="119" t="s">
        <v>1247</v>
      </c>
      <c r="AU29" s="119" t="s">
        <v>1248</v>
      </c>
      <c r="AV29" s="119" t="s">
        <v>1249</v>
      </c>
    </row>
    <row r="30" spans="2:48" x14ac:dyDescent="0.2">
      <c r="B30" s="119" t="s">
        <v>1250</v>
      </c>
      <c r="C30" s="119" t="s">
        <v>1251</v>
      </c>
      <c r="D30" s="119" t="s">
        <v>1252</v>
      </c>
      <c r="E30" s="119" t="s">
        <v>1217</v>
      </c>
      <c r="F30" s="118" t="s">
        <v>1254</v>
      </c>
      <c r="G30" s="119" t="s">
        <v>1255</v>
      </c>
      <c r="H30" s="119" t="s">
        <v>1256</v>
      </c>
      <c r="I30" s="119" t="s">
        <v>1257</v>
      </c>
      <c r="J30" s="119" t="s">
        <v>1258</v>
      </c>
      <c r="K30" s="119" t="s">
        <v>1259</v>
      </c>
      <c r="L30" s="119" t="s">
        <v>1260</v>
      </c>
      <c r="M30" s="119" t="s">
        <v>1261</v>
      </c>
      <c r="N30" s="119" t="s">
        <v>1262</v>
      </c>
      <c r="O30" s="119" t="s">
        <v>1263</v>
      </c>
      <c r="P30" s="119" t="s">
        <v>1264</v>
      </c>
      <c r="Q30" s="113"/>
      <c r="R30" s="113"/>
      <c r="S30" s="113"/>
      <c r="T30" s="119" t="s">
        <v>1265</v>
      </c>
      <c r="U30" s="119" t="s">
        <v>1266</v>
      </c>
      <c r="V30" s="119" t="s">
        <v>1267</v>
      </c>
      <c r="W30" s="119" t="s">
        <v>1268</v>
      </c>
      <c r="X30" s="119" t="s">
        <v>1269</v>
      </c>
      <c r="Y30" s="119" t="s">
        <v>1270</v>
      </c>
      <c r="Z30" s="120" t="s">
        <v>1271</v>
      </c>
      <c r="AA30" s="119" t="s">
        <v>1272</v>
      </c>
      <c r="AB30" s="119" t="s">
        <v>1273</v>
      </c>
      <c r="AC30" s="119" t="s">
        <v>1274</v>
      </c>
      <c r="AD30" s="119" t="s">
        <v>1275</v>
      </c>
      <c r="AE30" s="119" t="s">
        <v>1276</v>
      </c>
      <c r="AF30" s="113"/>
      <c r="AG30" s="113"/>
      <c r="AH30" s="119" t="s">
        <v>1277</v>
      </c>
      <c r="AI30" s="119" t="s">
        <v>1278</v>
      </c>
      <c r="AJ30" s="113"/>
      <c r="AK30" s="119" t="s">
        <v>1279</v>
      </c>
      <c r="AL30" s="113"/>
      <c r="AM30" s="113"/>
      <c r="AN30" s="119" t="s">
        <v>1280</v>
      </c>
      <c r="AO30" s="119" t="s">
        <v>1281</v>
      </c>
      <c r="AP30" s="113"/>
      <c r="AQ30" s="120" t="s">
        <v>1282</v>
      </c>
      <c r="AR30" s="119" t="s">
        <v>1283</v>
      </c>
      <c r="AS30" s="113"/>
      <c r="AT30" s="119" t="s">
        <v>1284</v>
      </c>
      <c r="AU30" s="119" t="s">
        <v>1285</v>
      </c>
      <c r="AV30" s="119" t="s">
        <v>1286</v>
      </c>
    </row>
    <row r="31" spans="2:48" x14ac:dyDescent="0.2">
      <c r="B31" s="119" t="s">
        <v>1287</v>
      </c>
      <c r="C31" s="119" t="s">
        <v>1288</v>
      </c>
      <c r="D31" s="119" t="s">
        <v>1289</v>
      </c>
      <c r="E31" s="119" t="s">
        <v>1253</v>
      </c>
      <c r="F31" s="118" t="s">
        <v>1291</v>
      </c>
      <c r="G31" s="119" t="s">
        <v>1292</v>
      </c>
      <c r="H31" s="119" t="s">
        <v>1293</v>
      </c>
      <c r="I31" s="119" t="s">
        <v>1294</v>
      </c>
      <c r="J31" s="119" t="s">
        <v>1295</v>
      </c>
      <c r="K31" s="119" t="s">
        <v>1296</v>
      </c>
      <c r="L31" s="119" t="s">
        <v>1297</v>
      </c>
      <c r="M31" s="119" t="s">
        <v>1298</v>
      </c>
      <c r="N31" s="119" t="s">
        <v>1299</v>
      </c>
      <c r="O31" s="119" t="s">
        <v>1300</v>
      </c>
      <c r="P31" s="119" t="s">
        <v>1301</v>
      </c>
      <c r="Q31" s="113"/>
      <c r="R31" s="113"/>
      <c r="S31" s="113"/>
      <c r="T31" s="119" t="s">
        <v>1302</v>
      </c>
      <c r="U31" s="119" t="s">
        <v>1303</v>
      </c>
      <c r="V31" s="119" t="s">
        <v>1304</v>
      </c>
      <c r="W31" s="119" t="s">
        <v>1305</v>
      </c>
      <c r="X31" s="119" t="s">
        <v>1306</v>
      </c>
      <c r="Y31" s="119" t="s">
        <v>1307</v>
      </c>
      <c r="Z31" s="120" t="s">
        <v>1308</v>
      </c>
      <c r="AA31" s="119" t="s">
        <v>1309</v>
      </c>
      <c r="AB31" s="119" t="s">
        <v>1310</v>
      </c>
      <c r="AC31" s="119" t="s">
        <v>1311</v>
      </c>
      <c r="AD31" s="119" t="s">
        <v>1312</v>
      </c>
      <c r="AE31" s="119" t="s">
        <v>1313</v>
      </c>
      <c r="AF31" s="113"/>
      <c r="AG31" s="113"/>
      <c r="AH31" s="119" t="s">
        <v>1314</v>
      </c>
      <c r="AI31" s="113"/>
      <c r="AJ31" s="113"/>
      <c r="AK31" s="113"/>
      <c r="AL31" s="113"/>
      <c r="AM31" s="113"/>
      <c r="AN31" s="119" t="s">
        <v>1315</v>
      </c>
      <c r="AO31" s="119" t="s">
        <v>1316</v>
      </c>
      <c r="AP31" s="113"/>
      <c r="AQ31" s="113"/>
      <c r="AR31" s="119" t="s">
        <v>1317</v>
      </c>
      <c r="AS31" s="113"/>
      <c r="AT31" s="119" t="s">
        <v>1318</v>
      </c>
      <c r="AU31" s="119" t="s">
        <v>1319</v>
      </c>
      <c r="AV31" s="119" t="s">
        <v>1320</v>
      </c>
    </row>
    <row r="32" spans="2:48" x14ac:dyDescent="0.2">
      <c r="B32" s="119" t="s">
        <v>1321</v>
      </c>
      <c r="C32" s="119" t="s">
        <v>1322</v>
      </c>
      <c r="D32" s="119" t="s">
        <v>1323</v>
      </c>
      <c r="E32" s="119" t="s">
        <v>1290</v>
      </c>
      <c r="F32" s="118"/>
      <c r="G32" s="119" t="s">
        <v>1325</v>
      </c>
      <c r="H32" s="119" t="s">
        <v>1326</v>
      </c>
      <c r="I32" s="119" t="s">
        <v>1327</v>
      </c>
      <c r="J32" s="119"/>
      <c r="K32" s="119" t="s">
        <v>1328</v>
      </c>
      <c r="L32" s="119" t="s">
        <v>1329</v>
      </c>
      <c r="M32" s="119" t="s">
        <v>1330</v>
      </c>
      <c r="N32" s="119" t="s">
        <v>1331</v>
      </c>
      <c r="O32" s="119" t="s">
        <v>1332</v>
      </c>
      <c r="P32" s="119" t="s">
        <v>1333</v>
      </c>
      <c r="Q32" s="113"/>
      <c r="R32" s="113"/>
      <c r="S32" s="113"/>
      <c r="T32" s="119" t="s">
        <v>1334</v>
      </c>
      <c r="U32" s="119" t="s">
        <v>1335</v>
      </c>
      <c r="V32" s="119" t="s">
        <v>1336</v>
      </c>
      <c r="W32" s="119" t="s">
        <v>1337</v>
      </c>
      <c r="X32" s="119" t="s">
        <v>1338</v>
      </c>
      <c r="Y32" s="119" t="s">
        <v>1339</v>
      </c>
      <c r="Z32" s="120" t="s">
        <v>1340</v>
      </c>
      <c r="AA32" s="119" t="s">
        <v>1341</v>
      </c>
      <c r="AB32" s="119" t="s">
        <v>1342</v>
      </c>
      <c r="AC32" s="119" t="s">
        <v>1343</v>
      </c>
      <c r="AD32" s="119" t="s">
        <v>1344</v>
      </c>
      <c r="AE32" s="119" t="s">
        <v>1345</v>
      </c>
      <c r="AF32" s="113"/>
      <c r="AG32" s="113"/>
      <c r="AH32" s="119" t="s">
        <v>1346</v>
      </c>
      <c r="AI32" s="113"/>
      <c r="AJ32" s="113"/>
      <c r="AK32" s="113"/>
      <c r="AL32" s="113"/>
      <c r="AM32" s="113"/>
      <c r="AN32" s="119" t="s">
        <v>1347</v>
      </c>
      <c r="AO32" s="119" t="s">
        <v>1348</v>
      </c>
      <c r="AP32" s="113"/>
      <c r="AQ32" s="113"/>
      <c r="AR32" s="119" t="s">
        <v>1349</v>
      </c>
      <c r="AS32" s="113"/>
      <c r="AT32" s="119" t="s">
        <v>1350</v>
      </c>
      <c r="AU32" s="119" t="s">
        <v>1351</v>
      </c>
      <c r="AV32" s="119" t="s">
        <v>1352</v>
      </c>
    </row>
    <row r="33" spans="2:48" x14ac:dyDescent="0.2">
      <c r="B33" s="119" t="s">
        <v>1353</v>
      </c>
      <c r="C33" s="119" t="s">
        <v>1354</v>
      </c>
      <c r="D33" s="119" t="s">
        <v>1355</v>
      </c>
      <c r="E33" s="119" t="s">
        <v>1324</v>
      </c>
      <c r="F33" s="118"/>
      <c r="G33" s="119" t="s">
        <v>1357</v>
      </c>
      <c r="H33" s="119" t="s">
        <v>1358</v>
      </c>
      <c r="I33" s="119" t="s">
        <v>1359</v>
      </c>
      <c r="J33" s="120" t="s">
        <v>1360</v>
      </c>
      <c r="K33" s="119" t="s">
        <v>1361</v>
      </c>
      <c r="L33" s="119" t="s">
        <v>1362</v>
      </c>
      <c r="M33" s="119" t="s">
        <v>1363</v>
      </c>
      <c r="N33" s="119" t="s">
        <v>1364</v>
      </c>
      <c r="O33" s="119" t="s">
        <v>1365</v>
      </c>
      <c r="P33" s="119" t="s">
        <v>1366</v>
      </c>
      <c r="Q33" s="113"/>
      <c r="R33" s="113"/>
      <c r="S33" s="113"/>
      <c r="T33" s="119" t="s">
        <v>1367</v>
      </c>
      <c r="U33" s="119" t="s">
        <v>1368</v>
      </c>
      <c r="V33" s="119" t="s">
        <v>1369</v>
      </c>
      <c r="W33" s="119" t="s">
        <v>1370</v>
      </c>
      <c r="X33" s="119" t="s">
        <v>1371</v>
      </c>
      <c r="Y33" s="119" t="s">
        <v>1372</v>
      </c>
      <c r="Z33" s="120" t="s">
        <v>1373</v>
      </c>
      <c r="AA33" s="114" t="s">
        <v>1374</v>
      </c>
      <c r="AB33" s="119" t="s">
        <v>1375</v>
      </c>
      <c r="AC33" s="119" t="s">
        <v>1376</v>
      </c>
      <c r="AD33" s="119" t="s">
        <v>1377</v>
      </c>
      <c r="AE33" s="119" t="s">
        <v>1378</v>
      </c>
      <c r="AF33" s="113"/>
      <c r="AG33" s="113"/>
      <c r="AH33" s="119" t="s">
        <v>1379</v>
      </c>
      <c r="AI33" s="113"/>
      <c r="AJ33" s="113"/>
      <c r="AK33" s="113"/>
      <c r="AL33" s="113"/>
      <c r="AM33" s="113"/>
      <c r="AN33" s="119" t="s">
        <v>1380</v>
      </c>
      <c r="AO33" s="119" t="s">
        <v>2249</v>
      </c>
      <c r="AP33" s="113"/>
      <c r="AQ33" s="113"/>
      <c r="AR33" s="119" t="s">
        <v>1381</v>
      </c>
      <c r="AS33" s="113"/>
      <c r="AT33" s="119"/>
      <c r="AU33" s="119" t="s">
        <v>1382</v>
      </c>
      <c r="AV33" s="119" t="s">
        <v>1383</v>
      </c>
    </row>
    <row r="34" spans="2:48" x14ac:dyDescent="0.2">
      <c r="B34" s="119" t="s">
        <v>1384</v>
      </c>
      <c r="C34" s="119" t="s">
        <v>1385</v>
      </c>
      <c r="D34" s="119" t="s">
        <v>1386</v>
      </c>
      <c r="E34" s="119" t="s">
        <v>1356</v>
      </c>
      <c r="F34" s="118"/>
      <c r="G34" s="119" t="s">
        <v>1387</v>
      </c>
      <c r="H34" s="119" t="s">
        <v>1388</v>
      </c>
      <c r="I34" s="119" t="s">
        <v>1389</v>
      </c>
      <c r="J34" s="120" t="s">
        <v>1390</v>
      </c>
      <c r="K34" s="119" t="s">
        <v>1391</v>
      </c>
      <c r="L34" s="119" t="s">
        <v>1392</v>
      </c>
      <c r="M34" s="119" t="s">
        <v>1393</v>
      </c>
      <c r="N34" s="119" t="s">
        <v>1394</v>
      </c>
      <c r="O34" s="119" t="s">
        <v>1395</v>
      </c>
      <c r="P34" s="119" t="s">
        <v>1396</v>
      </c>
      <c r="Q34" s="113"/>
      <c r="R34" s="113"/>
      <c r="S34" s="113"/>
      <c r="T34" s="119"/>
      <c r="U34" s="119" t="s">
        <v>1397</v>
      </c>
      <c r="V34" s="119" t="s">
        <v>1398</v>
      </c>
      <c r="W34" s="119" t="s">
        <v>1399</v>
      </c>
      <c r="X34" s="119" t="s">
        <v>1400</v>
      </c>
      <c r="Y34" s="119" t="s">
        <v>1401</v>
      </c>
      <c r="Z34" s="113"/>
      <c r="AA34" s="113"/>
      <c r="AB34" s="119" t="s">
        <v>1402</v>
      </c>
      <c r="AC34" s="113"/>
      <c r="AD34" s="119" t="s">
        <v>1403</v>
      </c>
      <c r="AE34" s="119" t="s">
        <v>1404</v>
      </c>
      <c r="AF34" s="113"/>
      <c r="AG34" s="113"/>
      <c r="AH34" s="113"/>
      <c r="AI34" s="113"/>
      <c r="AJ34" s="113"/>
      <c r="AK34" s="113"/>
      <c r="AL34" s="113"/>
      <c r="AM34" s="113"/>
      <c r="AN34" s="119" t="s">
        <v>1405</v>
      </c>
      <c r="AO34" s="115"/>
      <c r="AP34" s="113"/>
      <c r="AQ34" s="113"/>
      <c r="AR34" s="119" t="s">
        <v>1406</v>
      </c>
      <c r="AS34" s="113"/>
      <c r="AT34" s="120" t="s">
        <v>1407</v>
      </c>
      <c r="AU34" s="119" t="s">
        <v>1408</v>
      </c>
      <c r="AV34" s="119" t="s">
        <v>1409</v>
      </c>
    </row>
    <row r="35" spans="2:48" x14ac:dyDescent="0.2">
      <c r="B35" s="119" t="s">
        <v>1410</v>
      </c>
      <c r="C35" s="119" t="s">
        <v>1411</v>
      </c>
      <c r="D35" s="119" t="s">
        <v>1412</v>
      </c>
      <c r="E35" s="119" t="s">
        <v>1413</v>
      </c>
      <c r="F35" s="118"/>
      <c r="G35" s="119" t="s">
        <v>1414</v>
      </c>
      <c r="H35" s="119" t="s">
        <v>1415</v>
      </c>
      <c r="I35" s="119" t="s">
        <v>1416</v>
      </c>
      <c r="J35" s="119"/>
      <c r="K35" s="119" t="s">
        <v>1417</v>
      </c>
      <c r="L35" s="119" t="s">
        <v>1418</v>
      </c>
      <c r="M35" s="119" t="s">
        <v>1419</v>
      </c>
      <c r="N35" s="119" t="s">
        <v>1420</v>
      </c>
      <c r="O35" s="119" t="s">
        <v>1421</v>
      </c>
      <c r="P35" s="119" t="s">
        <v>1422</v>
      </c>
      <c r="Q35" s="113"/>
      <c r="R35" s="113"/>
      <c r="S35" s="113"/>
      <c r="T35" s="120" t="s">
        <v>1423</v>
      </c>
      <c r="U35" s="119" t="s">
        <v>1424</v>
      </c>
      <c r="V35" s="119" t="s">
        <v>1425</v>
      </c>
      <c r="W35" s="119" t="s">
        <v>1426</v>
      </c>
      <c r="X35" s="119" t="s">
        <v>1427</v>
      </c>
      <c r="Y35" s="119" t="s">
        <v>1428</v>
      </c>
      <c r="Z35" s="113"/>
      <c r="AA35" s="113"/>
      <c r="AB35" s="119" t="s">
        <v>1429</v>
      </c>
      <c r="AC35" s="115" t="s">
        <v>462</v>
      </c>
      <c r="AD35" s="119" t="s">
        <v>1430</v>
      </c>
      <c r="AE35" s="119" t="s">
        <v>1431</v>
      </c>
      <c r="AF35" s="113"/>
      <c r="AG35" s="113"/>
      <c r="AH35" s="113"/>
      <c r="AI35" s="113"/>
      <c r="AJ35" s="113"/>
      <c r="AK35" s="113"/>
      <c r="AL35" s="113"/>
      <c r="AM35" s="113"/>
      <c r="AN35" s="119" t="s">
        <v>1432</v>
      </c>
      <c r="AO35" s="115" t="s">
        <v>462</v>
      </c>
      <c r="AP35" s="113"/>
      <c r="AQ35" s="113"/>
      <c r="AR35" s="119" t="s">
        <v>1433</v>
      </c>
      <c r="AS35" s="113"/>
      <c r="AT35" s="120" t="s">
        <v>1434</v>
      </c>
      <c r="AU35" s="119" t="s">
        <v>1435</v>
      </c>
      <c r="AV35" s="119" t="s">
        <v>1436</v>
      </c>
    </row>
    <row r="36" spans="2:48" x14ac:dyDescent="0.2">
      <c r="B36" s="119" t="s">
        <v>1437</v>
      </c>
      <c r="C36" s="119" t="s">
        <v>1438</v>
      </c>
      <c r="D36" s="119" t="s">
        <v>1439</v>
      </c>
      <c r="E36" s="119" t="s">
        <v>1440</v>
      </c>
      <c r="F36" s="118"/>
      <c r="G36" s="119" t="s">
        <v>1441</v>
      </c>
      <c r="H36" s="119" t="s">
        <v>1442</v>
      </c>
      <c r="I36" s="119" t="s">
        <v>1443</v>
      </c>
      <c r="J36" s="113"/>
      <c r="K36" s="119" t="s">
        <v>1444</v>
      </c>
      <c r="L36" s="119" t="s">
        <v>1445</v>
      </c>
      <c r="M36" s="119" t="s">
        <v>1446</v>
      </c>
      <c r="N36" s="119" t="s">
        <v>1447</v>
      </c>
      <c r="O36" s="119" t="s">
        <v>1448</v>
      </c>
      <c r="P36" s="119" t="s">
        <v>1449</v>
      </c>
      <c r="Q36" s="113"/>
      <c r="R36" s="113"/>
      <c r="S36" s="113"/>
      <c r="T36" s="120" t="s">
        <v>1450</v>
      </c>
      <c r="U36" s="119" t="s">
        <v>1451</v>
      </c>
      <c r="V36" s="119" t="s">
        <v>1452</v>
      </c>
      <c r="W36" s="119" t="s">
        <v>1453</v>
      </c>
      <c r="X36" s="119" t="s">
        <v>1454</v>
      </c>
      <c r="Y36" s="113"/>
      <c r="Z36" s="113"/>
      <c r="AA36" s="113"/>
      <c r="AB36" s="119" t="s">
        <v>1455</v>
      </c>
      <c r="AC36" s="119" t="s">
        <v>1456</v>
      </c>
      <c r="AD36" s="119" t="s">
        <v>1457</v>
      </c>
      <c r="AE36" s="119" t="s">
        <v>1458</v>
      </c>
      <c r="AF36" s="113"/>
      <c r="AG36" s="113"/>
      <c r="AH36" s="113"/>
      <c r="AI36" s="113"/>
      <c r="AJ36" s="113"/>
      <c r="AK36" s="113"/>
      <c r="AL36" s="113"/>
      <c r="AM36" s="113"/>
      <c r="AN36" s="119" t="s">
        <v>1459</v>
      </c>
      <c r="AO36" s="119" t="s">
        <v>1460</v>
      </c>
      <c r="AP36" s="113"/>
      <c r="AQ36" s="113"/>
      <c r="AR36" s="119" t="s">
        <v>1461</v>
      </c>
      <c r="AS36" s="113"/>
      <c r="AT36" s="113"/>
      <c r="AU36" s="119" t="s">
        <v>1462</v>
      </c>
      <c r="AV36" s="119" t="s">
        <v>1463</v>
      </c>
    </row>
    <row r="37" spans="2:48" x14ac:dyDescent="0.2">
      <c r="B37" s="119" t="s">
        <v>1464</v>
      </c>
      <c r="C37" s="119" t="s">
        <v>1465</v>
      </c>
      <c r="D37" s="119" t="s">
        <v>1466</v>
      </c>
      <c r="E37" s="119" t="s">
        <v>1467</v>
      </c>
      <c r="F37" s="118"/>
      <c r="G37" s="119" t="s">
        <v>1468</v>
      </c>
      <c r="H37" s="119" t="s">
        <v>1469</v>
      </c>
      <c r="I37" s="113"/>
      <c r="J37" s="113"/>
      <c r="K37" s="119" t="s">
        <v>1470</v>
      </c>
      <c r="L37" s="119" t="s">
        <v>1471</v>
      </c>
      <c r="M37" s="119" t="s">
        <v>1472</v>
      </c>
      <c r="N37" s="119" t="s">
        <v>1473</v>
      </c>
      <c r="O37" s="119" t="s">
        <v>1474</v>
      </c>
      <c r="P37" s="119"/>
      <c r="Q37" s="113"/>
      <c r="R37" s="113"/>
      <c r="S37" s="113"/>
      <c r="T37" s="113"/>
      <c r="U37" s="119" t="s">
        <v>1475</v>
      </c>
      <c r="V37" s="119" t="s">
        <v>1476</v>
      </c>
      <c r="W37" s="119" t="s">
        <v>1477</v>
      </c>
      <c r="X37" s="119" t="s">
        <v>1478</v>
      </c>
      <c r="Y37" s="113"/>
      <c r="Z37" s="113"/>
      <c r="AA37" s="113"/>
      <c r="AB37" s="119" t="s">
        <v>1479</v>
      </c>
      <c r="AC37" s="119" t="s">
        <v>1480</v>
      </c>
      <c r="AD37" s="119" t="s">
        <v>1481</v>
      </c>
      <c r="AE37" s="113"/>
      <c r="AF37" s="113"/>
      <c r="AG37" s="113"/>
      <c r="AH37" s="113"/>
      <c r="AI37" s="113"/>
      <c r="AJ37" s="113"/>
      <c r="AK37" s="113"/>
      <c r="AL37" s="113"/>
      <c r="AM37" s="113"/>
      <c r="AN37" s="119" t="s">
        <v>1482</v>
      </c>
      <c r="AO37" s="119" t="s">
        <v>1483</v>
      </c>
      <c r="AP37" s="113"/>
      <c r="AQ37" s="113"/>
      <c r="AR37" s="119" t="s">
        <v>1484</v>
      </c>
      <c r="AS37" s="113"/>
      <c r="AT37" s="113"/>
      <c r="AU37" s="119" t="s">
        <v>1485</v>
      </c>
      <c r="AV37" s="119" t="s">
        <v>1486</v>
      </c>
    </row>
    <row r="38" spans="2:48" x14ac:dyDescent="0.2">
      <c r="B38" s="119" t="s">
        <v>1487</v>
      </c>
      <c r="C38" s="119" t="s">
        <v>1488</v>
      </c>
      <c r="D38" s="119" t="s">
        <v>1489</v>
      </c>
      <c r="E38" s="119" t="s">
        <v>1490</v>
      </c>
      <c r="F38" s="118"/>
      <c r="G38" s="119" t="s">
        <v>1491</v>
      </c>
      <c r="H38" s="119" t="s">
        <v>1492</v>
      </c>
      <c r="I38" s="115" t="s">
        <v>462</v>
      </c>
      <c r="J38" s="113"/>
      <c r="K38" s="119" t="s">
        <v>1493</v>
      </c>
      <c r="L38" s="119" t="s">
        <v>1494</v>
      </c>
      <c r="M38" s="119" t="s">
        <v>1495</v>
      </c>
      <c r="N38" s="119" t="s">
        <v>1496</v>
      </c>
      <c r="O38" s="119" t="s">
        <v>1497</v>
      </c>
      <c r="P38" s="120" t="s">
        <v>1498</v>
      </c>
      <c r="Q38" s="113"/>
      <c r="R38" s="113"/>
      <c r="S38" s="113"/>
      <c r="T38" s="113"/>
      <c r="U38" s="119" t="s">
        <v>1499</v>
      </c>
      <c r="V38" s="119" t="s">
        <v>1500</v>
      </c>
      <c r="W38" s="119" t="s">
        <v>1501</v>
      </c>
      <c r="X38" s="119" t="s">
        <v>1502</v>
      </c>
      <c r="Y38" s="113"/>
      <c r="Z38" s="113"/>
      <c r="AA38" s="113"/>
      <c r="AB38" s="113"/>
      <c r="AC38" s="119" t="s">
        <v>1503</v>
      </c>
      <c r="AD38" s="119" t="s">
        <v>1504</v>
      </c>
      <c r="AE38" s="113"/>
      <c r="AF38" s="113"/>
      <c r="AG38" s="113"/>
      <c r="AH38" s="113"/>
      <c r="AI38" s="113"/>
      <c r="AJ38" s="113"/>
      <c r="AK38" s="113"/>
      <c r="AL38" s="113"/>
      <c r="AM38" s="113"/>
      <c r="AN38" s="119" t="s">
        <v>1505</v>
      </c>
      <c r="AO38" s="119" t="s">
        <v>1506</v>
      </c>
      <c r="AP38" s="113"/>
      <c r="AQ38" s="113"/>
      <c r="AR38" s="119" t="s">
        <v>1507</v>
      </c>
      <c r="AS38" s="113"/>
      <c r="AT38" s="113"/>
      <c r="AU38" s="119" t="s">
        <v>1508</v>
      </c>
      <c r="AV38" s="119" t="s">
        <v>1509</v>
      </c>
    </row>
    <row r="39" spans="2:48" x14ac:dyDescent="0.2">
      <c r="B39" s="119" t="s">
        <v>1510</v>
      </c>
      <c r="C39" s="119" t="s">
        <v>1511</v>
      </c>
      <c r="D39" s="119" t="s">
        <v>1512</v>
      </c>
      <c r="E39" s="119" t="s">
        <v>1513</v>
      </c>
      <c r="F39" s="118"/>
      <c r="G39" s="119" t="s">
        <v>1514</v>
      </c>
      <c r="H39" s="119" t="s">
        <v>1515</v>
      </c>
      <c r="I39" s="119" t="s">
        <v>1516</v>
      </c>
      <c r="J39" s="113"/>
      <c r="K39" s="119" t="s">
        <v>1517</v>
      </c>
      <c r="L39" s="119" t="s">
        <v>1518</v>
      </c>
      <c r="M39" s="119" t="s">
        <v>1519</v>
      </c>
      <c r="N39" s="119" t="s">
        <v>1520</v>
      </c>
      <c r="O39" s="119" t="s">
        <v>1521</v>
      </c>
      <c r="P39" s="113"/>
      <c r="Q39" s="113"/>
      <c r="R39" s="113"/>
      <c r="S39" s="113"/>
      <c r="T39" s="113"/>
      <c r="U39" s="119" t="s">
        <v>1522</v>
      </c>
      <c r="V39" s="119" t="s">
        <v>1523</v>
      </c>
      <c r="W39" s="119" t="s">
        <v>1524</v>
      </c>
      <c r="X39" s="119" t="s">
        <v>1525</v>
      </c>
      <c r="Y39" s="113"/>
      <c r="Z39" s="113"/>
      <c r="AA39" s="113"/>
      <c r="AB39" s="115" t="s">
        <v>462</v>
      </c>
      <c r="AC39" s="119" t="s">
        <v>1526</v>
      </c>
      <c r="AD39" s="119" t="s">
        <v>1527</v>
      </c>
      <c r="AE39" s="113"/>
      <c r="AF39" s="113"/>
      <c r="AG39" s="113"/>
      <c r="AH39" s="113"/>
      <c r="AI39" s="113"/>
      <c r="AJ39" s="113"/>
      <c r="AK39" s="113"/>
      <c r="AL39" s="113"/>
      <c r="AM39" s="113"/>
      <c r="AN39" s="119" t="s">
        <v>1528</v>
      </c>
      <c r="AO39" s="119" t="s">
        <v>1529</v>
      </c>
      <c r="AP39" s="113"/>
      <c r="AQ39" s="113"/>
      <c r="AR39" s="119" t="s">
        <v>1530</v>
      </c>
      <c r="AS39" s="113"/>
      <c r="AT39" s="113"/>
      <c r="AU39" s="119" t="s">
        <v>1531</v>
      </c>
      <c r="AV39" s="119" t="s">
        <v>1532</v>
      </c>
    </row>
    <row r="40" spans="2:48" x14ac:dyDescent="0.2">
      <c r="B40" s="113"/>
      <c r="C40" s="119" t="s">
        <v>1533</v>
      </c>
      <c r="D40" s="119"/>
      <c r="E40" s="119" t="s">
        <v>1534</v>
      </c>
      <c r="F40" s="118"/>
      <c r="G40" s="119" t="s">
        <v>1535</v>
      </c>
      <c r="H40" s="119" t="s">
        <v>1536</v>
      </c>
      <c r="I40" s="119" t="s">
        <v>1537</v>
      </c>
      <c r="J40" s="113"/>
      <c r="K40" s="119" t="s">
        <v>1538</v>
      </c>
      <c r="L40" s="119" t="s">
        <v>1539</v>
      </c>
      <c r="M40" s="119" t="s">
        <v>1540</v>
      </c>
      <c r="N40" s="119" t="s">
        <v>1541</v>
      </c>
      <c r="O40" s="113"/>
      <c r="P40" s="113"/>
      <c r="Q40" s="113"/>
      <c r="R40" s="113"/>
      <c r="S40" s="113"/>
      <c r="T40" s="113"/>
      <c r="U40" s="119" t="s">
        <v>1542</v>
      </c>
      <c r="V40" s="119" t="s">
        <v>1543</v>
      </c>
      <c r="W40" s="119" t="s">
        <v>1544</v>
      </c>
      <c r="X40" s="120" t="s">
        <v>1545</v>
      </c>
      <c r="Y40" s="113"/>
      <c r="Z40" s="113"/>
      <c r="AA40" s="113"/>
      <c r="AB40" s="119" t="s">
        <v>1546</v>
      </c>
      <c r="AC40" s="119" t="s">
        <v>1547</v>
      </c>
      <c r="AD40" s="119" t="s">
        <v>1548</v>
      </c>
      <c r="AE40" s="113"/>
      <c r="AF40" s="113"/>
      <c r="AG40" s="113"/>
      <c r="AH40" s="113"/>
      <c r="AI40" s="113"/>
      <c r="AJ40" s="113"/>
      <c r="AK40" s="113"/>
      <c r="AL40" s="113"/>
      <c r="AM40" s="113"/>
      <c r="AN40" s="119" t="s">
        <v>1549</v>
      </c>
      <c r="AO40" s="119" t="s">
        <v>1550</v>
      </c>
      <c r="AP40" s="113"/>
      <c r="AQ40" s="113"/>
      <c r="AR40" s="119" t="s">
        <v>1551</v>
      </c>
      <c r="AS40" s="113"/>
      <c r="AT40" s="113"/>
      <c r="AU40" s="119" t="s">
        <v>1552</v>
      </c>
      <c r="AV40" s="119" t="s">
        <v>1553</v>
      </c>
    </row>
    <row r="41" spans="2:48" x14ac:dyDescent="0.2">
      <c r="B41" s="115" t="s">
        <v>462</v>
      </c>
      <c r="C41" s="119" t="s">
        <v>1554</v>
      </c>
      <c r="D41" s="120" t="s">
        <v>1555</v>
      </c>
      <c r="E41" s="119" t="s">
        <v>1556</v>
      </c>
      <c r="F41" s="118"/>
      <c r="G41" s="119" t="s">
        <v>1557</v>
      </c>
      <c r="H41" s="119" t="s">
        <v>1558</v>
      </c>
      <c r="I41" s="119" t="s">
        <v>1559</v>
      </c>
      <c r="J41" s="113"/>
      <c r="K41" s="119" t="s">
        <v>1560</v>
      </c>
      <c r="L41" s="119" t="s">
        <v>1561</v>
      </c>
      <c r="M41" s="120" t="s">
        <v>1562</v>
      </c>
      <c r="N41" s="119" t="s">
        <v>1563</v>
      </c>
      <c r="O41" s="113"/>
      <c r="P41" s="113"/>
      <c r="Q41" s="113"/>
      <c r="R41" s="113"/>
      <c r="S41" s="113"/>
      <c r="T41" s="113"/>
      <c r="U41" s="119" t="s">
        <v>1564</v>
      </c>
      <c r="V41" s="119" t="s">
        <v>1565</v>
      </c>
      <c r="W41" s="119" t="s">
        <v>1566</v>
      </c>
      <c r="X41" s="120" t="s">
        <v>1567</v>
      </c>
      <c r="Y41" s="113"/>
      <c r="Z41" s="113"/>
      <c r="AA41" s="113"/>
      <c r="AB41" s="119" t="s">
        <v>1568</v>
      </c>
      <c r="AC41" s="119" t="s">
        <v>1569</v>
      </c>
      <c r="AD41" s="119" t="s">
        <v>1570</v>
      </c>
      <c r="AE41" s="113"/>
      <c r="AF41" s="113"/>
      <c r="AG41" s="113"/>
      <c r="AH41" s="113"/>
      <c r="AI41" s="113"/>
      <c r="AJ41" s="113"/>
      <c r="AK41" s="113"/>
      <c r="AL41" s="113"/>
      <c r="AM41" s="113"/>
      <c r="AN41" s="113"/>
      <c r="AO41" s="119" t="s">
        <v>1571</v>
      </c>
      <c r="AP41" s="113"/>
      <c r="AQ41" s="113"/>
      <c r="AR41" s="119" t="s">
        <v>1572</v>
      </c>
      <c r="AS41" s="113"/>
      <c r="AT41" s="113"/>
      <c r="AU41" s="119" t="s">
        <v>1573</v>
      </c>
      <c r="AV41" s="119" t="s">
        <v>1574</v>
      </c>
    </row>
    <row r="42" spans="2:48" x14ac:dyDescent="0.2">
      <c r="B42" s="119" t="s">
        <v>1575</v>
      </c>
      <c r="C42" s="119" t="s">
        <v>1576</v>
      </c>
      <c r="D42" s="120" t="s">
        <v>1577</v>
      </c>
      <c r="E42" s="119"/>
      <c r="F42" s="118"/>
      <c r="G42" s="113"/>
      <c r="H42" s="119" t="s">
        <v>1578</v>
      </c>
      <c r="I42" s="119" t="s">
        <v>1579</v>
      </c>
      <c r="J42" s="113"/>
      <c r="K42" s="113"/>
      <c r="L42" s="119" t="s">
        <v>1580</v>
      </c>
      <c r="M42" s="113"/>
      <c r="N42" s="119" t="s">
        <v>1581</v>
      </c>
      <c r="O42" s="113"/>
      <c r="P42" s="113"/>
      <c r="Q42" s="113"/>
      <c r="R42" s="113"/>
      <c r="S42" s="113"/>
      <c r="T42" s="113"/>
      <c r="U42" s="119" t="s">
        <v>1582</v>
      </c>
      <c r="V42" s="119" t="s">
        <v>1583</v>
      </c>
      <c r="W42" s="119"/>
      <c r="X42" s="120" t="s">
        <v>1584</v>
      </c>
      <c r="Y42" s="113"/>
      <c r="Z42" s="113"/>
      <c r="AA42" s="113"/>
      <c r="AB42" s="119" t="s">
        <v>1585</v>
      </c>
      <c r="AC42" s="119" t="s">
        <v>1586</v>
      </c>
      <c r="AD42" s="119" t="s">
        <v>1587</v>
      </c>
      <c r="AE42" s="113"/>
      <c r="AF42" s="113"/>
      <c r="AG42" s="113"/>
      <c r="AH42" s="113"/>
      <c r="AI42" s="113"/>
      <c r="AJ42" s="113"/>
      <c r="AK42" s="113"/>
      <c r="AL42" s="113"/>
      <c r="AM42" s="113"/>
      <c r="AN42" s="113"/>
      <c r="AO42" s="119" t="s">
        <v>1588</v>
      </c>
      <c r="AP42" s="113"/>
      <c r="AQ42" s="113"/>
      <c r="AR42" s="119" t="s">
        <v>1589</v>
      </c>
      <c r="AS42" s="113"/>
      <c r="AT42" s="113"/>
      <c r="AU42" s="119" t="s">
        <v>1590</v>
      </c>
      <c r="AV42" s="119" t="s">
        <v>1591</v>
      </c>
    </row>
    <row r="43" spans="2:48" x14ac:dyDescent="0.2">
      <c r="B43" s="119" t="s">
        <v>1592</v>
      </c>
      <c r="C43" s="119" t="s">
        <v>1593</v>
      </c>
      <c r="D43" s="113"/>
      <c r="E43" s="113"/>
      <c r="F43" s="118"/>
      <c r="G43" s="113"/>
      <c r="H43" s="119" t="s">
        <v>1594</v>
      </c>
      <c r="I43" s="119" t="s">
        <v>1595</v>
      </c>
      <c r="J43" s="113"/>
      <c r="K43" s="113"/>
      <c r="L43" s="119" t="s">
        <v>1596</v>
      </c>
      <c r="M43" s="115" t="s">
        <v>462</v>
      </c>
      <c r="N43" s="119" t="s">
        <v>1597</v>
      </c>
      <c r="O43" s="113"/>
      <c r="P43" s="113"/>
      <c r="Q43" s="113"/>
      <c r="R43" s="113"/>
      <c r="S43" s="113"/>
      <c r="T43" s="113"/>
      <c r="U43" s="119" t="s">
        <v>1598</v>
      </c>
      <c r="V43" s="119" t="s">
        <v>1599</v>
      </c>
      <c r="W43" s="120" t="s">
        <v>1600</v>
      </c>
      <c r="X43" s="114" t="s">
        <v>1374</v>
      </c>
      <c r="Y43" s="113"/>
      <c r="Z43" s="113"/>
      <c r="AA43" s="113"/>
      <c r="AB43" s="119" t="s">
        <v>1601</v>
      </c>
      <c r="AC43" s="119" t="s">
        <v>1602</v>
      </c>
      <c r="AD43" s="119" t="s">
        <v>1603</v>
      </c>
      <c r="AE43" s="113"/>
      <c r="AF43" s="113"/>
      <c r="AG43" s="113"/>
      <c r="AH43" s="113"/>
      <c r="AI43" s="113"/>
      <c r="AJ43" s="113"/>
      <c r="AK43" s="113"/>
      <c r="AL43" s="113"/>
      <c r="AM43" s="113"/>
      <c r="AN43" s="113"/>
      <c r="AO43" s="119" t="s">
        <v>1604</v>
      </c>
      <c r="AP43" s="113"/>
      <c r="AQ43" s="113"/>
      <c r="AR43" s="119" t="s">
        <v>1605</v>
      </c>
      <c r="AS43" s="113"/>
      <c r="AT43" s="113"/>
      <c r="AU43" s="119" t="s">
        <v>1606</v>
      </c>
      <c r="AV43" s="119" t="s">
        <v>1607</v>
      </c>
    </row>
    <row r="44" spans="2:48" x14ac:dyDescent="0.2">
      <c r="B44" s="119" t="s">
        <v>1608</v>
      </c>
      <c r="C44" s="119" t="s">
        <v>1609</v>
      </c>
      <c r="D44" s="113"/>
      <c r="E44" s="120" t="s">
        <v>2233</v>
      </c>
      <c r="F44" s="118"/>
      <c r="G44" s="113"/>
      <c r="H44" s="119" t="s">
        <v>1610</v>
      </c>
      <c r="I44" s="119" t="s">
        <v>1611</v>
      </c>
      <c r="J44" s="113"/>
      <c r="K44" s="113"/>
      <c r="L44" s="120" t="s">
        <v>1612</v>
      </c>
      <c r="M44" s="119" t="s">
        <v>1613</v>
      </c>
      <c r="N44" s="119" t="s">
        <v>1614</v>
      </c>
      <c r="O44" s="113"/>
      <c r="P44" s="113"/>
      <c r="Q44" s="113"/>
      <c r="R44" s="113"/>
      <c r="S44" s="113"/>
      <c r="T44" s="113"/>
      <c r="U44" s="119" t="s">
        <v>1615</v>
      </c>
      <c r="V44" s="119" t="s">
        <v>1616</v>
      </c>
      <c r="W44" s="120" t="s">
        <v>1617</v>
      </c>
      <c r="X44" s="115" t="s">
        <v>462</v>
      </c>
      <c r="Y44" s="113"/>
      <c r="Z44" s="113"/>
      <c r="AA44" s="113"/>
      <c r="AB44" s="119" t="s">
        <v>1618</v>
      </c>
      <c r="AC44" s="119" t="s">
        <v>1619</v>
      </c>
      <c r="AD44" s="119" t="s">
        <v>1620</v>
      </c>
      <c r="AE44" s="113"/>
      <c r="AF44" s="113"/>
      <c r="AG44" s="113"/>
      <c r="AH44" s="113"/>
      <c r="AI44" s="113"/>
      <c r="AJ44" s="113"/>
      <c r="AK44" s="113"/>
      <c r="AL44" s="113"/>
      <c r="AM44" s="113"/>
      <c r="AN44" s="113"/>
      <c r="AO44" s="119" t="s">
        <v>1621</v>
      </c>
      <c r="AP44" s="113"/>
      <c r="AQ44" s="113"/>
      <c r="AR44" s="119" t="s">
        <v>1622</v>
      </c>
      <c r="AS44" s="113"/>
      <c r="AT44" s="113"/>
      <c r="AU44" s="119" t="s">
        <v>1623</v>
      </c>
      <c r="AV44" s="119" t="s">
        <v>1624</v>
      </c>
    </row>
    <row r="45" spans="2:48" x14ac:dyDescent="0.2">
      <c r="B45" s="119" t="s">
        <v>1625</v>
      </c>
      <c r="C45" s="119" t="s">
        <v>1626</v>
      </c>
      <c r="D45" s="113"/>
      <c r="E45" s="113"/>
      <c r="F45" s="118"/>
      <c r="G45" s="113"/>
      <c r="H45" s="119" t="s">
        <v>1627</v>
      </c>
      <c r="I45" s="119" t="s">
        <v>1628</v>
      </c>
      <c r="J45" s="113"/>
      <c r="K45" s="113"/>
      <c r="L45" s="113"/>
      <c r="M45" s="119" t="s">
        <v>1629</v>
      </c>
      <c r="N45" s="119" t="s">
        <v>1630</v>
      </c>
      <c r="O45" s="113"/>
      <c r="P45" s="113"/>
      <c r="Q45" s="113"/>
      <c r="R45" s="113"/>
      <c r="S45" s="113"/>
      <c r="T45" s="113"/>
      <c r="U45" s="119" t="s">
        <v>1631</v>
      </c>
      <c r="V45" s="119" t="s">
        <v>1632</v>
      </c>
      <c r="W45" s="113"/>
      <c r="X45" s="119" t="s">
        <v>1633</v>
      </c>
      <c r="Y45" s="113"/>
      <c r="Z45" s="113"/>
      <c r="AA45" s="113"/>
      <c r="AB45" s="119" t="s">
        <v>1634</v>
      </c>
      <c r="AC45" s="119" t="s">
        <v>1635</v>
      </c>
      <c r="AD45" s="119" t="s">
        <v>1636</v>
      </c>
      <c r="AE45" s="113"/>
      <c r="AF45" s="113"/>
      <c r="AG45" s="113"/>
      <c r="AH45" s="113"/>
      <c r="AI45" s="113"/>
      <c r="AJ45" s="113"/>
      <c r="AK45" s="113"/>
      <c r="AL45" s="113"/>
      <c r="AM45" s="113"/>
      <c r="AN45" s="113"/>
      <c r="AO45" s="119" t="s">
        <v>1637</v>
      </c>
      <c r="AP45" s="113"/>
      <c r="AQ45" s="113"/>
      <c r="AR45" s="119" t="s">
        <v>1638</v>
      </c>
      <c r="AS45" s="113"/>
      <c r="AT45" s="113"/>
      <c r="AU45" s="119" t="s">
        <v>1639</v>
      </c>
      <c r="AV45" s="119" t="s">
        <v>1640</v>
      </c>
    </row>
    <row r="46" spans="2:48" x14ac:dyDescent="0.2">
      <c r="B46" s="119" t="s">
        <v>1641</v>
      </c>
      <c r="C46" s="119" t="s">
        <v>1642</v>
      </c>
      <c r="D46" s="113"/>
      <c r="E46" s="113"/>
      <c r="F46" s="118"/>
      <c r="G46" s="113"/>
      <c r="H46" s="119" t="s">
        <v>1643</v>
      </c>
      <c r="I46" s="119" t="s">
        <v>1644</v>
      </c>
      <c r="J46" s="113"/>
      <c r="K46" s="113"/>
      <c r="L46" s="115" t="s">
        <v>462</v>
      </c>
      <c r="M46" s="119" t="s">
        <v>1645</v>
      </c>
      <c r="N46" s="119" t="s">
        <v>1646</v>
      </c>
      <c r="O46" s="113"/>
      <c r="P46" s="113"/>
      <c r="Q46" s="113"/>
      <c r="R46" s="113"/>
      <c r="S46" s="113"/>
      <c r="T46" s="113"/>
      <c r="U46" s="119" t="s">
        <v>1647</v>
      </c>
      <c r="V46" s="119" t="s">
        <v>1648</v>
      </c>
      <c r="W46" s="113"/>
      <c r="X46" s="119" t="s">
        <v>1649</v>
      </c>
      <c r="Y46" s="113"/>
      <c r="Z46" s="113"/>
      <c r="AA46" s="113"/>
      <c r="AB46" s="119" t="s">
        <v>1650</v>
      </c>
      <c r="AC46" s="119" t="s">
        <v>1651</v>
      </c>
      <c r="AD46" s="113"/>
      <c r="AE46" s="113"/>
      <c r="AF46" s="113"/>
      <c r="AG46" s="113"/>
      <c r="AH46" s="113"/>
      <c r="AI46" s="113"/>
      <c r="AJ46" s="113"/>
      <c r="AK46" s="113"/>
      <c r="AL46" s="113"/>
      <c r="AM46" s="113"/>
      <c r="AN46" s="113"/>
      <c r="AO46" s="119" t="s">
        <v>1652</v>
      </c>
      <c r="AP46" s="113"/>
      <c r="AQ46" s="113"/>
      <c r="AR46" s="119" t="s">
        <v>1653</v>
      </c>
      <c r="AS46" s="113"/>
      <c r="AT46" s="113"/>
      <c r="AU46" s="119" t="s">
        <v>1654</v>
      </c>
      <c r="AV46" s="119" t="s">
        <v>1655</v>
      </c>
    </row>
    <row r="47" spans="2:48" x14ac:dyDescent="0.2">
      <c r="B47" s="119" t="s">
        <v>1656</v>
      </c>
      <c r="C47" s="113"/>
      <c r="D47" s="113"/>
      <c r="E47" s="113"/>
      <c r="F47" s="118"/>
      <c r="G47" s="113"/>
      <c r="H47" s="119" t="s">
        <v>1657</v>
      </c>
      <c r="I47" s="119" t="s">
        <v>1658</v>
      </c>
      <c r="J47" s="113"/>
      <c r="K47" s="113"/>
      <c r="L47" s="119" t="s">
        <v>1659</v>
      </c>
      <c r="M47" s="119" t="s">
        <v>1660</v>
      </c>
      <c r="N47" s="119" t="s">
        <v>1661</v>
      </c>
      <c r="O47" s="113"/>
      <c r="P47" s="113"/>
      <c r="Q47" s="113"/>
      <c r="R47" s="113"/>
      <c r="S47" s="113"/>
      <c r="T47" s="113"/>
      <c r="U47" s="119" t="s">
        <v>1662</v>
      </c>
      <c r="V47" s="119" t="s">
        <v>1663</v>
      </c>
      <c r="W47" s="113"/>
      <c r="X47" s="119" t="s">
        <v>1664</v>
      </c>
      <c r="Y47" s="113"/>
      <c r="Z47" s="113"/>
      <c r="AA47" s="113"/>
      <c r="AB47" s="119" t="s">
        <v>1665</v>
      </c>
      <c r="AC47" s="119" t="s">
        <v>1666</v>
      </c>
      <c r="AD47" s="113"/>
      <c r="AE47" s="113"/>
      <c r="AF47" s="113"/>
      <c r="AG47" s="113"/>
      <c r="AH47" s="113"/>
      <c r="AI47" s="113"/>
      <c r="AJ47" s="113"/>
      <c r="AK47" s="113"/>
      <c r="AL47" s="113"/>
      <c r="AM47" s="113"/>
      <c r="AN47" s="113"/>
      <c r="AO47" s="119" t="s">
        <v>1667</v>
      </c>
      <c r="AP47" s="113"/>
      <c r="AQ47" s="113"/>
      <c r="AR47" s="119" t="s">
        <v>1668</v>
      </c>
      <c r="AS47" s="113"/>
      <c r="AT47" s="113"/>
      <c r="AU47" s="119" t="s">
        <v>1669</v>
      </c>
      <c r="AV47" s="119" t="s">
        <v>1670</v>
      </c>
    </row>
    <row r="48" spans="2:48" x14ac:dyDescent="0.2">
      <c r="B48" s="119" t="s">
        <v>1671</v>
      </c>
      <c r="C48" s="113"/>
      <c r="D48" s="113"/>
      <c r="E48" s="113"/>
      <c r="F48" s="118"/>
      <c r="G48" s="113"/>
      <c r="H48" s="119" t="s">
        <v>1672</v>
      </c>
      <c r="I48" s="119" t="s">
        <v>1673</v>
      </c>
      <c r="J48" s="113"/>
      <c r="K48" s="113"/>
      <c r="L48" s="119" t="s">
        <v>1674</v>
      </c>
      <c r="M48" s="119" t="s">
        <v>1675</v>
      </c>
      <c r="N48" s="119" t="s">
        <v>1676</v>
      </c>
      <c r="O48" s="113"/>
      <c r="P48" s="113"/>
      <c r="Q48" s="113"/>
      <c r="R48" s="113"/>
      <c r="S48" s="113"/>
      <c r="T48" s="113"/>
      <c r="U48" s="119" t="s">
        <v>1677</v>
      </c>
      <c r="V48" s="119" t="s">
        <v>1678</v>
      </c>
      <c r="W48" s="113"/>
      <c r="X48" s="119" t="s">
        <v>1679</v>
      </c>
      <c r="Y48" s="113"/>
      <c r="Z48" s="113"/>
      <c r="AA48" s="113"/>
      <c r="AB48" s="119" t="s">
        <v>1680</v>
      </c>
      <c r="AC48" s="113"/>
      <c r="AD48" s="113"/>
      <c r="AE48" s="113"/>
      <c r="AF48" s="113"/>
      <c r="AG48" s="113"/>
      <c r="AH48" s="113"/>
      <c r="AI48" s="113"/>
      <c r="AJ48" s="113"/>
      <c r="AK48" s="113"/>
      <c r="AL48" s="113"/>
      <c r="AM48" s="113"/>
      <c r="AN48" s="113"/>
      <c r="AO48" s="119" t="s">
        <v>1681</v>
      </c>
      <c r="AP48" s="113"/>
      <c r="AQ48" s="113"/>
      <c r="AR48" s="119" t="s">
        <v>1682</v>
      </c>
      <c r="AS48" s="113"/>
      <c r="AT48" s="113"/>
      <c r="AU48" s="119" t="s">
        <v>1683</v>
      </c>
      <c r="AV48" s="113"/>
    </row>
    <row r="49" spans="2:47" x14ac:dyDescent="0.2">
      <c r="B49" s="119" t="s">
        <v>1684</v>
      </c>
      <c r="C49" s="113"/>
      <c r="D49" s="113"/>
      <c r="E49" s="113"/>
      <c r="F49" s="118"/>
      <c r="G49" s="113"/>
      <c r="H49" s="119" t="s">
        <v>1685</v>
      </c>
      <c r="I49" s="119" t="s">
        <v>1686</v>
      </c>
      <c r="J49" s="113"/>
      <c r="K49" s="113"/>
      <c r="L49" s="119" t="s">
        <v>1687</v>
      </c>
      <c r="M49" s="119" t="s">
        <v>1688</v>
      </c>
      <c r="N49" s="119" t="s">
        <v>1689</v>
      </c>
      <c r="O49" s="113"/>
      <c r="P49" s="113"/>
      <c r="Q49" s="113"/>
      <c r="R49" s="113"/>
      <c r="S49" s="113"/>
      <c r="T49" s="113"/>
      <c r="U49" s="119" t="s">
        <v>1690</v>
      </c>
      <c r="V49" s="113"/>
      <c r="W49" s="113"/>
      <c r="X49" s="119" t="s">
        <v>1691</v>
      </c>
      <c r="Y49" s="113"/>
      <c r="Z49" s="113"/>
      <c r="AA49" s="113"/>
      <c r="AB49" s="119" t="s">
        <v>1692</v>
      </c>
      <c r="AC49" s="113"/>
      <c r="AD49" s="113"/>
      <c r="AE49" s="113"/>
      <c r="AF49" s="113"/>
      <c r="AG49" s="113"/>
      <c r="AH49" s="113"/>
      <c r="AI49" s="113"/>
      <c r="AJ49" s="113"/>
      <c r="AK49" s="113"/>
      <c r="AL49" s="113"/>
      <c r="AM49" s="113"/>
      <c r="AN49" s="113"/>
      <c r="AO49" s="119" t="s">
        <v>1693</v>
      </c>
      <c r="AP49" s="113"/>
      <c r="AQ49" s="113"/>
      <c r="AR49" s="119" t="s">
        <v>1694</v>
      </c>
      <c r="AS49" s="113"/>
      <c r="AT49" s="113"/>
      <c r="AU49" s="119" t="s">
        <v>1695</v>
      </c>
    </row>
    <row r="50" spans="2:47" x14ac:dyDescent="0.2">
      <c r="B50" s="119" t="s">
        <v>1696</v>
      </c>
      <c r="C50" s="113"/>
      <c r="D50" s="113"/>
      <c r="E50" s="113"/>
      <c r="F50" s="118"/>
      <c r="G50" s="113"/>
      <c r="H50" s="119" t="s">
        <v>1697</v>
      </c>
      <c r="I50" s="119" t="s">
        <v>1698</v>
      </c>
      <c r="J50" s="113"/>
      <c r="K50" s="113"/>
      <c r="L50" s="119" t="s">
        <v>1699</v>
      </c>
      <c r="M50" s="119" t="s">
        <v>1700</v>
      </c>
      <c r="N50" s="119" t="s">
        <v>1701</v>
      </c>
      <c r="O50" s="113"/>
      <c r="P50" s="113"/>
      <c r="Q50" s="113"/>
      <c r="R50" s="113"/>
      <c r="S50" s="113"/>
      <c r="T50" s="113"/>
      <c r="U50" s="119" t="s">
        <v>1702</v>
      </c>
      <c r="V50" s="113"/>
      <c r="W50" s="113"/>
      <c r="X50" s="119" t="s">
        <v>1703</v>
      </c>
      <c r="Y50" s="113"/>
      <c r="Z50" s="113"/>
      <c r="AA50" s="113"/>
      <c r="AB50" s="113"/>
      <c r="AC50" s="113"/>
      <c r="AD50" s="113"/>
      <c r="AE50" s="113"/>
      <c r="AF50" s="113"/>
      <c r="AG50" s="113"/>
      <c r="AH50" s="113"/>
      <c r="AI50" s="113"/>
      <c r="AJ50" s="113"/>
      <c r="AK50" s="113"/>
      <c r="AL50" s="113"/>
      <c r="AM50" s="113"/>
      <c r="AN50" s="113"/>
      <c r="AO50" s="119" t="s">
        <v>1704</v>
      </c>
      <c r="AP50" s="113"/>
      <c r="AQ50" s="113"/>
      <c r="AR50" s="119" t="s">
        <v>1705</v>
      </c>
      <c r="AS50" s="113"/>
      <c r="AT50" s="113"/>
      <c r="AU50" s="119" t="s">
        <v>1706</v>
      </c>
    </row>
    <row r="51" spans="2:47" x14ac:dyDescent="0.2">
      <c r="B51" s="119" t="s">
        <v>1707</v>
      </c>
      <c r="C51" s="113"/>
      <c r="D51" s="113"/>
      <c r="E51" s="113"/>
      <c r="F51" s="118"/>
      <c r="G51" s="113"/>
      <c r="H51" s="119" t="s">
        <v>1708</v>
      </c>
      <c r="I51" s="113"/>
      <c r="J51" s="113"/>
      <c r="K51" s="113"/>
      <c r="L51" s="119" t="s">
        <v>1709</v>
      </c>
      <c r="M51" s="119" t="s">
        <v>1710</v>
      </c>
      <c r="N51" s="119" t="s">
        <v>1711</v>
      </c>
      <c r="O51" s="113"/>
      <c r="P51" s="113"/>
      <c r="Q51" s="113"/>
      <c r="R51" s="113"/>
      <c r="S51" s="113"/>
      <c r="T51" s="113"/>
      <c r="U51" s="119" t="s">
        <v>1712</v>
      </c>
      <c r="V51" s="113"/>
      <c r="W51" s="113"/>
      <c r="X51" s="119" t="s">
        <v>1713</v>
      </c>
      <c r="Y51" s="113"/>
      <c r="Z51" s="113"/>
      <c r="AA51" s="113"/>
      <c r="AB51" s="113"/>
      <c r="AC51" s="113"/>
      <c r="AD51" s="113"/>
      <c r="AE51" s="113"/>
      <c r="AF51" s="113"/>
      <c r="AG51" s="113"/>
      <c r="AH51" s="113"/>
      <c r="AI51" s="113"/>
      <c r="AJ51" s="113"/>
      <c r="AK51" s="113"/>
      <c r="AL51" s="113"/>
      <c r="AM51" s="113"/>
      <c r="AN51" s="113"/>
      <c r="AO51" s="119" t="s">
        <v>1714</v>
      </c>
      <c r="AP51" s="113"/>
      <c r="AQ51" s="113"/>
      <c r="AR51" s="119" t="s">
        <v>1715</v>
      </c>
      <c r="AS51" s="113"/>
      <c r="AT51" s="113"/>
      <c r="AU51" s="119"/>
    </row>
    <row r="52" spans="2:47" x14ac:dyDescent="0.2">
      <c r="B52" s="119" t="s">
        <v>1716</v>
      </c>
      <c r="C52" s="113"/>
      <c r="D52" s="113"/>
      <c r="E52" s="113"/>
      <c r="F52" s="118"/>
      <c r="G52" s="113"/>
      <c r="H52" s="119" t="s">
        <v>1717</v>
      </c>
      <c r="I52" s="113"/>
      <c r="J52" s="113"/>
      <c r="K52" s="113"/>
      <c r="L52" s="119" t="s">
        <v>1718</v>
      </c>
      <c r="M52" s="119" t="s">
        <v>1719</v>
      </c>
      <c r="N52" s="119" t="s">
        <v>1720</v>
      </c>
      <c r="O52" s="113"/>
      <c r="P52" s="113"/>
      <c r="Q52" s="113"/>
      <c r="R52" s="113"/>
      <c r="S52" s="113"/>
      <c r="T52" s="113"/>
      <c r="U52" s="119" t="s">
        <v>1721</v>
      </c>
      <c r="V52" s="113"/>
      <c r="W52" s="113"/>
      <c r="X52" s="119" t="s">
        <v>1722</v>
      </c>
      <c r="Y52" s="113"/>
      <c r="Z52" s="113"/>
      <c r="AA52" s="113"/>
      <c r="AB52" s="113"/>
      <c r="AC52" s="113"/>
      <c r="AD52" s="113"/>
      <c r="AE52" s="113"/>
      <c r="AF52" s="113"/>
      <c r="AG52" s="113"/>
      <c r="AH52" s="113"/>
      <c r="AI52" s="113"/>
      <c r="AJ52" s="113"/>
      <c r="AK52" s="113"/>
      <c r="AL52" s="113"/>
      <c r="AM52" s="113"/>
      <c r="AN52" s="113"/>
      <c r="AO52" s="119" t="s">
        <v>1723</v>
      </c>
      <c r="AP52" s="113"/>
      <c r="AQ52" s="113"/>
      <c r="AR52" s="119"/>
      <c r="AS52" s="113"/>
      <c r="AT52" s="113"/>
      <c r="AU52" s="120" t="s">
        <v>1724</v>
      </c>
    </row>
    <row r="53" spans="2:47" x14ac:dyDescent="0.2">
      <c r="B53" s="119" t="s">
        <v>1725</v>
      </c>
      <c r="C53" s="113"/>
      <c r="D53" s="113"/>
      <c r="E53" s="113"/>
      <c r="F53" s="118"/>
      <c r="G53" s="113"/>
      <c r="H53" s="119" t="s">
        <v>1726</v>
      </c>
      <c r="I53" s="113"/>
      <c r="J53" s="113"/>
      <c r="K53" s="113"/>
      <c r="L53" s="119" t="s">
        <v>1727</v>
      </c>
      <c r="M53" s="119" t="s">
        <v>1728</v>
      </c>
      <c r="N53" s="119" t="s">
        <v>1729</v>
      </c>
      <c r="O53" s="113"/>
      <c r="P53" s="113"/>
      <c r="Q53" s="113"/>
      <c r="R53" s="113"/>
      <c r="S53" s="113"/>
      <c r="T53" s="113"/>
      <c r="U53" s="119" t="s">
        <v>1730</v>
      </c>
      <c r="V53" s="113"/>
      <c r="W53" s="113"/>
      <c r="X53" s="119" t="s">
        <v>1731</v>
      </c>
      <c r="Y53" s="113"/>
      <c r="Z53" s="113"/>
      <c r="AA53" s="113"/>
      <c r="AB53" s="113"/>
      <c r="AC53" s="113"/>
      <c r="AD53" s="113"/>
      <c r="AE53" s="113"/>
      <c r="AF53" s="113"/>
      <c r="AG53" s="113"/>
      <c r="AH53" s="113"/>
      <c r="AI53" s="113"/>
      <c r="AJ53" s="113"/>
      <c r="AK53" s="113"/>
      <c r="AL53" s="113"/>
      <c r="AM53" s="113"/>
      <c r="AN53" s="113"/>
      <c r="AO53" s="119" t="s">
        <v>1732</v>
      </c>
      <c r="AP53" s="113"/>
      <c r="AQ53" s="113"/>
      <c r="AR53" s="120" t="s">
        <v>1733</v>
      </c>
      <c r="AS53" s="113"/>
      <c r="AT53" s="113"/>
      <c r="AU53" s="120" t="s">
        <v>1734</v>
      </c>
    </row>
    <row r="54" spans="2:47" x14ac:dyDescent="0.2">
      <c r="B54" s="119" t="s">
        <v>1735</v>
      </c>
      <c r="C54" s="113"/>
      <c r="D54" s="113"/>
      <c r="E54" s="113"/>
      <c r="F54" s="118"/>
      <c r="G54" s="113"/>
      <c r="H54" s="119" t="s">
        <v>1736</v>
      </c>
      <c r="I54" s="113"/>
      <c r="J54" s="113"/>
      <c r="K54" s="113"/>
      <c r="L54" s="119" t="s">
        <v>1737</v>
      </c>
      <c r="M54" s="119" t="s">
        <v>1738</v>
      </c>
      <c r="N54" s="119" t="s">
        <v>1739</v>
      </c>
      <c r="O54" s="113"/>
      <c r="P54" s="113"/>
      <c r="Q54" s="113"/>
      <c r="R54" s="113"/>
      <c r="S54" s="113"/>
      <c r="T54" s="113"/>
      <c r="U54" s="119" t="s">
        <v>1740</v>
      </c>
      <c r="V54" s="113"/>
      <c r="W54" s="113"/>
      <c r="X54" s="119" t="s">
        <v>1741</v>
      </c>
      <c r="Y54" s="113"/>
      <c r="Z54" s="113"/>
      <c r="AA54" s="113"/>
      <c r="AB54" s="113"/>
      <c r="AC54" s="113"/>
      <c r="AD54" s="113"/>
      <c r="AE54" s="113"/>
      <c r="AF54" s="113"/>
      <c r="AG54" s="113"/>
      <c r="AH54" s="113"/>
      <c r="AI54" s="113"/>
      <c r="AJ54" s="113"/>
      <c r="AK54" s="113"/>
      <c r="AL54" s="113"/>
      <c r="AM54" s="113"/>
      <c r="AN54" s="113"/>
      <c r="AO54" s="119" t="s">
        <v>1742</v>
      </c>
      <c r="AP54" s="113"/>
      <c r="AQ54" s="113"/>
      <c r="AR54" s="120" t="s">
        <v>1743</v>
      </c>
      <c r="AS54" s="113"/>
      <c r="AT54" s="113"/>
      <c r="AU54" s="120" t="s">
        <v>1744</v>
      </c>
    </row>
    <row r="55" spans="2:47" x14ac:dyDescent="0.2">
      <c r="B55" s="119" t="s">
        <v>1745</v>
      </c>
      <c r="C55" s="113"/>
      <c r="D55" s="113"/>
      <c r="E55" s="113"/>
      <c r="F55" s="118"/>
      <c r="G55" s="113"/>
      <c r="H55" s="119" t="s">
        <v>1746</v>
      </c>
      <c r="I55" s="113"/>
      <c r="J55" s="113"/>
      <c r="K55" s="113"/>
      <c r="L55" s="119" t="s">
        <v>1747</v>
      </c>
      <c r="M55" s="119" t="s">
        <v>1748</v>
      </c>
      <c r="N55" s="113"/>
      <c r="O55" s="113"/>
      <c r="P55" s="113"/>
      <c r="Q55" s="113"/>
      <c r="R55" s="113"/>
      <c r="S55" s="113"/>
      <c r="T55" s="113"/>
      <c r="U55" s="119" t="s">
        <v>1749</v>
      </c>
      <c r="V55" s="113"/>
      <c r="W55" s="113"/>
      <c r="X55" s="119" t="s">
        <v>1750</v>
      </c>
      <c r="Y55" s="113"/>
      <c r="Z55" s="113"/>
      <c r="AA55" s="113"/>
      <c r="AB55" s="113"/>
      <c r="AC55" s="113"/>
      <c r="AD55" s="113"/>
      <c r="AE55" s="113"/>
      <c r="AF55" s="113"/>
      <c r="AG55" s="113"/>
      <c r="AH55" s="113"/>
      <c r="AI55" s="113"/>
      <c r="AJ55" s="113"/>
      <c r="AK55" s="113"/>
      <c r="AL55" s="113"/>
      <c r="AM55" s="113"/>
      <c r="AN55" s="113"/>
      <c r="AO55" s="119" t="s">
        <v>1751</v>
      </c>
      <c r="AP55" s="113"/>
      <c r="AQ55" s="113"/>
      <c r="AR55" s="120" t="s">
        <v>1752</v>
      </c>
      <c r="AS55" s="113"/>
      <c r="AT55" s="113"/>
      <c r="AU55" s="120" t="s">
        <v>1753</v>
      </c>
    </row>
    <row r="56" spans="2:47" x14ac:dyDescent="0.2">
      <c r="B56" s="119" t="s">
        <v>1754</v>
      </c>
      <c r="C56" s="113"/>
      <c r="D56" s="113"/>
      <c r="E56" s="113"/>
      <c r="F56" s="118"/>
      <c r="G56" s="113"/>
      <c r="H56" s="119" t="s">
        <v>1755</v>
      </c>
      <c r="I56" s="113"/>
      <c r="J56" s="113"/>
      <c r="K56" s="113"/>
      <c r="L56" s="119" t="s">
        <v>1756</v>
      </c>
      <c r="M56" s="119" t="s">
        <v>1757</v>
      </c>
      <c r="N56" s="115" t="s">
        <v>462</v>
      </c>
      <c r="O56" s="113"/>
      <c r="P56" s="113"/>
      <c r="Q56" s="113"/>
      <c r="R56" s="113"/>
      <c r="S56" s="113"/>
      <c r="T56" s="113"/>
      <c r="U56" s="119" t="s">
        <v>1758</v>
      </c>
      <c r="V56" s="113"/>
      <c r="W56" s="113"/>
      <c r="X56" s="119" t="s">
        <v>1759</v>
      </c>
      <c r="Y56" s="113"/>
      <c r="Z56" s="113"/>
      <c r="AA56" s="113"/>
      <c r="AB56" s="113"/>
      <c r="AC56" s="113"/>
      <c r="AD56" s="113"/>
      <c r="AE56" s="113"/>
      <c r="AF56" s="113"/>
      <c r="AG56" s="113"/>
      <c r="AH56" s="113"/>
      <c r="AI56" s="113"/>
      <c r="AJ56" s="113"/>
      <c r="AK56" s="113"/>
      <c r="AL56" s="113"/>
      <c r="AM56" s="113"/>
      <c r="AN56" s="113"/>
      <c r="AO56" s="119" t="s">
        <v>1760</v>
      </c>
      <c r="AP56" s="113"/>
      <c r="AQ56" s="113"/>
      <c r="AR56" s="113"/>
      <c r="AS56" s="113"/>
      <c r="AT56" s="113"/>
      <c r="AU56" s="113"/>
    </row>
    <row r="57" spans="2:47" x14ac:dyDescent="0.2">
      <c r="B57" s="119" t="s">
        <v>1761</v>
      </c>
      <c r="C57" s="113"/>
      <c r="D57" s="113"/>
      <c r="E57" s="113"/>
      <c r="F57" s="113"/>
      <c r="G57" s="113"/>
      <c r="H57" s="119" t="s">
        <v>1762</v>
      </c>
      <c r="I57" s="113"/>
      <c r="J57" s="113"/>
      <c r="K57" s="113"/>
      <c r="L57" s="119" t="s">
        <v>1763</v>
      </c>
      <c r="M57" s="119" t="s">
        <v>1764</v>
      </c>
      <c r="N57" s="119" t="s">
        <v>1765</v>
      </c>
      <c r="O57" s="113"/>
      <c r="P57" s="113"/>
      <c r="Q57" s="113"/>
      <c r="R57" s="113"/>
      <c r="S57" s="113"/>
      <c r="T57" s="113"/>
      <c r="U57" s="119" t="s">
        <v>1766</v>
      </c>
      <c r="V57" s="113"/>
      <c r="W57" s="113"/>
      <c r="X57" s="119" t="s">
        <v>1767</v>
      </c>
      <c r="Y57" s="113"/>
      <c r="Z57" s="113"/>
      <c r="AA57" s="113"/>
      <c r="AB57" s="113"/>
      <c r="AC57" s="113"/>
      <c r="AD57" s="113"/>
      <c r="AE57" s="113"/>
      <c r="AF57" s="113"/>
      <c r="AG57" s="113"/>
      <c r="AH57" s="113"/>
      <c r="AI57" s="113"/>
      <c r="AJ57" s="113"/>
      <c r="AK57" s="113"/>
      <c r="AL57" s="113"/>
      <c r="AM57" s="113"/>
      <c r="AN57" s="113"/>
      <c r="AO57" s="119" t="s">
        <v>1768</v>
      </c>
      <c r="AP57" s="113"/>
      <c r="AQ57" s="113"/>
      <c r="AR57" s="113"/>
      <c r="AS57" s="113"/>
      <c r="AT57" s="113"/>
      <c r="AU57" s="113"/>
    </row>
    <row r="58" spans="2:47" x14ac:dyDescent="0.2">
      <c r="B58" s="119" t="s">
        <v>1769</v>
      </c>
      <c r="C58" s="113"/>
      <c r="D58" s="113"/>
      <c r="E58" s="113"/>
      <c r="F58" s="113"/>
      <c r="G58" s="113"/>
      <c r="H58" s="119" t="s">
        <v>1770</v>
      </c>
      <c r="I58" s="113"/>
      <c r="J58" s="113"/>
      <c r="K58" s="113"/>
      <c r="L58" s="119" t="s">
        <v>1771</v>
      </c>
      <c r="M58" s="119" t="s">
        <v>1772</v>
      </c>
      <c r="N58" s="119" t="s">
        <v>1773</v>
      </c>
      <c r="O58" s="113"/>
      <c r="P58" s="113"/>
      <c r="Q58" s="113"/>
      <c r="R58" s="113"/>
      <c r="S58" s="113"/>
      <c r="T58" s="113"/>
      <c r="U58" s="119" t="s">
        <v>1774</v>
      </c>
      <c r="V58" s="113"/>
      <c r="W58" s="113"/>
      <c r="X58" s="119" t="s">
        <v>1775</v>
      </c>
      <c r="Y58" s="113"/>
      <c r="Z58" s="113"/>
      <c r="AA58" s="113"/>
      <c r="AB58" s="113"/>
      <c r="AC58" s="113"/>
      <c r="AD58" s="113"/>
      <c r="AE58" s="113"/>
      <c r="AF58" s="113"/>
      <c r="AG58" s="113"/>
      <c r="AH58" s="113"/>
      <c r="AI58" s="113"/>
      <c r="AJ58" s="113"/>
      <c r="AK58" s="113"/>
      <c r="AL58" s="113"/>
      <c r="AM58" s="113"/>
      <c r="AN58" s="113"/>
      <c r="AO58" s="119" t="s">
        <v>1776</v>
      </c>
      <c r="AP58" s="113"/>
      <c r="AQ58" s="113"/>
      <c r="AR58" s="113"/>
      <c r="AS58" s="113"/>
      <c r="AT58" s="113"/>
      <c r="AU58" s="113"/>
    </row>
    <row r="59" spans="2:47" x14ac:dyDescent="0.2">
      <c r="B59" s="119" t="s">
        <v>1777</v>
      </c>
      <c r="C59" s="113"/>
      <c r="D59" s="113"/>
      <c r="E59" s="113"/>
      <c r="F59" s="113"/>
      <c r="G59" s="113"/>
      <c r="H59" s="119" t="s">
        <v>1778</v>
      </c>
      <c r="I59" s="113"/>
      <c r="J59" s="113"/>
      <c r="K59" s="113"/>
      <c r="L59" s="119" t="s">
        <v>1779</v>
      </c>
      <c r="M59" s="119" t="s">
        <v>1780</v>
      </c>
      <c r="N59" s="119" t="s">
        <v>1781</v>
      </c>
      <c r="O59" s="113"/>
      <c r="P59" s="113"/>
      <c r="Q59" s="113"/>
      <c r="R59" s="113"/>
      <c r="S59" s="113"/>
      <c r="T59" s="113"/>
      <c r="U59" s="119" t="s">
        <v>1782</v>
      </c>
      <c r="V59" s="113"/>
      <c r="W59" s="113"/>
      <c r="X59" s="119" t="s">
        <v>1783</v>
      </c>
      <c r="Y59" s="113"/>
      <c r="Z59" s="113"/>
      <c r="AA59" s="113"/>
      <c r="AB59" s="113"/>
      <c r="AC59" s="113"/>
      <c r="AD59" s="113"/>
      <c r="AE59" s="113"/>
      <c r="AF59" s="113"/>
      <c r="AG59" s="113"/>
      <c r="AH59" s="113"/>
      <c r="AI59" s="113"/>
      <c r="AJ59" s="113"/>
      <c r="AK59" s="113"/>
      <c r="AL59" s="113"/>
      <c r="AM59" s="113"/>
      <c r="AN59" s="113"/>
      <c r="AO59" s="119" t="s">
        <v>1784</v>
      </c>
      <c r="AP59" s="113"/>
      <c r="AQ59" s="113"/>
      <c r="AR59" s="113"/>
      <c r="AS59" s="113"/>
      <c r="AT59" s="113"/>
      <c r="AU59" s="113"/>
    </row>
    <row r="60" spans="2:47" x14ac:dyDescent="0.2">
      <c r="B60" s="119" t="s">
        <v>1785</v>
      </c>
      <c r="C60" s="113"/>
      <c r="D60" s="113"/>
      <c r="E60" s="113"/>
      <c r="F60" s="113"/>
      <c r="G60" s="113"/>
      <c r="H60" s="119" t="s">
        <v>1786</v>
      </c>
      <c r="I60" s="113"/>
      <c r="J60" s="113"/>
      <c r="K60" s="113"/>
      <c r="L60" s="119" t="s">
        <v>1787</v>
      </c>
      <c r="M60" s="119" t="s">
        <v>1788</v>
      </c>
      <c r="N60" s="119" t="s">
        <v>1789</v>
      </c>
      <c r="O60" s="113"/>
      <c r="P60" s="113"/>
      <c r="Q60" s="113"/>
      <c r="R60" s="113"/>
      <c r="S60" s="113"/>
      <c r="T60" s="113"/>
      <c r="U60" s="119" t="s">
        <v>1790</v>
      </c>
      <c r="V60" s="113"/>
      <c r="W60" s="113"/>
      <c r="X60" s="119" t="s">
        <v>1791</v>
      </c>
      <c r="Y60" s="113"/>
      <c r="Z60" s="113"/>
      <c r="AA60" s="113"/>
      <c r="AB60" s="113"/>
      <c r="AC60" s="113"/>
      <c r="AD60" s="113"/>
      <c r="AE60" s="113"/>
      <c r="AF60" s="113"/>
      <c r="AG60" s="113"/>
      <c r="AH60" s="113"/>
      <c r="AI60" s="113"/>
      <c r="AJ60" s="113"/>
      <c r="AK60" s="113"/>
      <c r="AL60" s="113"/>
      <c r="AM60" s="113"/>
      <c r="AN60" s="113"/>
      <c r="AO60" s="119" t="s">
        <v>1792</v>
      </c>
      <c r="AP60" s="113"/>
      <c r="AQ60" s="113"/>
      <c r="AR60" s="113"/>
      <c r="AS60" s="113"/>
      <c r="AT60" s="113"/>
      <c r="AU60" s="113"/>
    </row>
    <row r="61" spans="2:47" x14ac:dyDescent="0.2">
      <c r="B61" s="119" t="s">
        <v>1793</v>
      </c>
      <c r="C61" s="113"/>
      <c r="D61" s="113"/>
      <c r="E61" s="113"/>
      <c r="F61" s="113"/>
      <c r="G61" s="113"/>
      <c r="H61" s="119" t="s">
        <v>1794</v>
      </c>
      <c r="I61" s="113"/>
      <c r="J61" s="113"/>
      <c r="K61" s="113"/>
      <c r="L61" s="119" t="s">
        <v>1795</v>
      </c>
      <c r="M61" s="119"/>
      <c r="N61" s="113"/>
      <c r="O61" s="113"/>
      <c r="P61" s="113"/>
      <c r="Q61" s="113"/>
      <c r="R61" s="113"/>
      <c r="S61" s="113"/>
      <c r="T61" s="113"/>
      <c r="U61" s="119" t="s">
        <v>1796</v>
      </c>
      <c r="V61" s="113"/>
      <c r="W61" s="113"/>
      <c r="X61" s="119"/>
      <c r="Y61" s="113"/>
      <c r="Z61" s="113"/>
      <c r="AA61" s="113"/>
      <c r="AB61" s="113"/>
      <c r="AC61" s="113"/>
      <c r="AD61" s="113"/>
      <c r="AE61" s="113"/>
      <c r="AF61" s="113"/>
      <c r="AG61" s="113"/>
      <c r="AH61" s="113"/>
      <c r="AI61" s="113"/>
      <c r="AJ61" s="113"/>
      <c r="AK61" s="113"/>
      <c r="AL61" s="113"/>
      <c r="AM61" s="113"/>
      <c r="AN61" s="113"/>
      <c r="AO61" s="119" t="s">
        <v>1797</v>
      </c>
      <c r="AP61" s="113"/>
      <c r="AQ61" s="113"/>
      <c r="AR61" s="113"/>
      <c r="AS61" s="113"/>
      <c r="AT61" s="113"/>
      <c r="AU61" s="113"/>
    </row>
    <row r="62" spans="2:47" x14ac:dyDescent="0.2">
      <c r="B62" s="119" t="s">
        <v>1798</v>
      </c>
      <c r="C62" s="113"/>
      <c r="D62" s="113"/>
      <c r="E62" s="113"/>
      <c r="F62" s="113"/>
      <c r="G62" s="113"/>
      <c r="H62" s="119" t="s">
        <v>1799</v>
      </c>
      <c r="I62" s="113"/>
      <c r="J62" s="113"/>
      <c r="K62" s="113"/>
      <c r="L62" s="119" t="s">
        <v>1800</v>
      </c>
      <c r="M62" s="120" t="s">
        <v>1801</v>
      </c>
      <c r="N62" s="115" t="s">
        <v>1802</v>
      </c>
      <c r="O62" s="113"/>
      <c r="P62" s="113"/>
      <c r="Q62" s="113"/>
      <c r="R62" s="113"/>
      <c r="S62" s="113"/>
      <c r="T62" s="113"/>
      <c r="U62" s="119" t="s">
        <v>1803</v>
      </c>
      <c r="V62" s="113"/>
      <c r="W62" s="113"/>
      <c r="X62" s="120" t="s">
        <v>1804</v>
      </c>
      <c r="Y62" s="113"/>
      <c r="Z62" s="113"/>
      <c r="AA62" s="113"/>
      <c r="AB62" s="113"/>
      <c r="AC62" s="113"/>
      <c r="AD62" s="113"/>
      <c r="AE62" s="113"/>
      <c r="AF62" s="113"/>
      <c r="AG62" s="113"/>
      <c r="AH62" s="113"/>
      <c r="AI62" s="113"/>
      <c r="AJ62" s="113"/>
      <c r="AK62" s="113"/>
      <c r="AL62" s="113"/>
      <c r="AM62" s="113"/>
      <c r="AN62" s="113"/>
      <c r="AO62" s="119" t="s">
        <v>1805</v>
      </c>
      <c r="AP62" s="113"/>
      <c r="AQ62" s="113"/>
      <c r="AR62" s="113"/>
      <c r="AS62" s="113"/>
      <c r="AT62" s="113"/>
      <c r="AU62" s="113"/>
    </row>
    <row r="63" spans="2:47" x14ac:dyDescent="0.2">
      <c r="B63" s="119" t="s">
        <v>1806</v>
      </c>
      <c r="C63" s="113"/>
      <c r="D63" s="113"/>
      <c r="E63" s="113"/>
      <c r="F63" s="113"/>
      <c r="G63" s="113"/>
      <c r="H63" s="119" t="s">
        <v>1807</v>
      </c>
      <c r="I63" s="113"/>
      <c r="J63" s="113"/>
      <c r="K63" s="113"/>
      <c r="L63" s="119" t="s">
        <v>1808</v>
      </c>
      <c r="M63" s="120" t="s">
        <v>1809</v>
      </c>
      <c r="N63" s="119" t="s">
        <v>1810</v>
      </c>
      <c r="O63" s="113"/>
      <c r="P63" s="113"/>
      <c r="Q63" s="113"/>
      <c r="R63" s="113"/>
      <c r="S63" s="113"/>
      <c r="T63" s="113"/>
      <c r="U63" s="119" t="s">
        <v>1811</v>
      </c>
      <c r="V63" s="113"/>
      <c r="W63" s="113"/>
      <c r="X63" s="120" t="s">
        <v>1812</v>
      </c>
      <c r="Y63" s="113"/>
      <c r="Z63" s="113"/>
      <c r="AA63" s="113"/>
      <c r="AB63" s="113"/>
      <c r="AC63" s="113"/>
      <c r="AD63" s="113"/>
      <c r="AE63" s="113"/>
      <c r="AF63" s="113"/>
      <c r="AG63" s="113"/>
      <c r="AH63" s="113"/>
      <c r="AI63" s="113"/>
      <c r="AJ63" s="113"/>
      <c r="AK63" s="113"/>
      <c r="AL63" s="113"/>
      <c r="AM63" s="113"/>
      <c r="AN63" s="113"/>
      <c r="AO63" s="119" t="s">
        <v>1813</v>
      </c>
      <c r="AP63" s="113"/>
      <c r="AQ63" s="113"/>
      <c r="AR63" s="113"/>
      <c r="AS63" s="113"/>
      <c r="AT63" s="113"/>
      <c r="AU63" s="113"/>
    </row>
    <row r="64" spans="2:47" x14ac:dyDescent="0.2">
      <c r="B64" s="119" t="s">
        <v>1814</v>
      </c>
      <c r="C64" s="113"/>
      <c r="D64" s="113"/>
      <c r="E64" s="113"/>
      <c r="F64" s="113"/>
      <c r="G64" s="113"/>
      <c r="H64" s="119" t="s">
        <v>1815</v>
      </c>
      <c r="I64" s="113"/>
      <c r="J64" s="113"/>
      <c r="K64" s="113"/>
      <c r="L64" s="119" t="s">
        <v>1816</v>
      </c>
      <c r="M64" s="120" t="s">
        <v>1817</v>
      </c>
      <c r="N64" s="119" t="s">
        <v>1818</v>
      </c>
      <c r="O64" s="113"/>
      <c r="P64" s="113"/>
      <c r="Q64" s="113"/>
      <c r="R64" s="113"/>
      <c r="S64" s="113"/>
      <c r="T64" s="113"/>
      <c r="U64" s="119" t="s">
        <v>1819</v>
      </c>
      <c r="V64" s="113"/>
      <c r="W64" s="113"/>
      <c r="X64" s="120" t="s">
        <v>1820</v>
      </c>
      <c r="Y64" s="113"/>
      <c r="Z64" s="113"/>
      <c r="AA64" s="113"/>
      <c r="AB64" s="113"/>
      <c r="AC64" s="113"/>
      <c r="AD64" s="113"/>
      <c r="AE64" s="113"/>
      <c r="AF64" s="113"/>
      <c r="AG64" s="113"/>
      <c r="AH64" s="113"/>
      <c r="AI64" s="113"/>
      <c r="AJ64" s="113"/>
      <c r="AK64" s="113"/>
      <c r="AL64" s="113"/>
      <c r="AM64" s="113"/>
      <c r="AN64" s="113"/>
      <c r="AO64" s="119" t="s">
        <v>1821</v>
      </c>
      <c r="AP64" s="113"/>
      <c r="AQ64" s="113"/>
      <c r="AR64" s="113"/>
      <c r="AS64" s="113"/>
      <c r="AT64" s="113"/>
      <c r="AU64" s="113"/>
    </row>
    <row r="65" spans="2:41" x14ac:dyDescent="0.2">
      <c r="B65" s="119" t="s">
        <v>1822</v>
      </c>
      <c r="C65" s="113"/>
      <c r="D65" s="113"/>
      <c r="E65" s="113"/>
      <c r="F65" s="113"/>
      <c r="G65" s="113"/>
      <c r="H65" s="119" t="s">
        <v>1823</v>
      </c>
      <c r="I65" s="113"/>
      <c r="J65" s="113"/>
      <c r="K65" s="113"/>
      <c r="L65" s="119" t="s">
        <v>1824</v>
      </c>
      <c r="M65" s="113"/>
      <c r="N65" s="119" t="s">
        <v>1825</v>
      </c>
      <c r="O65" s="113"/>
      <c r="P65" s="113"/>
      <c r="Q65" s="113"/>
      <c r="R65" s="113"/>
      <c r="S65" s="113"/>
      <c r="T65" s="113"/>
      <c r="U65" s="119" t="s">
        <v>1826</v>
      </c>
      <c r="V65" s="113"/>
      <c r="W65" s="113"/>
      <c r="X65" s="120" t="s">
        <v>1827</v>
      </c>
      <c r="Y65" s="113"/>
      <c r="Z65" s="113"/>
      <c r="AA65" s="113"/>
      <c r="AB65" s="113"/>
      <c r="AC65" s="113"/>
      <c r="AD65" s="113"/>
      <c r="AE65" s="113"/>
      <c r="AF65" s="113"/>
      <c r="AG65" s="113"/>
      <c r="AH65" s="113"/>
      <c r="AI65" s="113"/>
      <c r="AJ65" s="113"/>
      <c r="AK65" s="113"/>
      <c r="AL65" s="113"/>
      <c r="AM65" s="113"/>
      <c r="AN65" s="113"/>
      <c r="AO65" s="119" t="s">
        <v>1828</v>
      </c>
    </row>
    <row r="66" spans="2:41" x14ac:dyDescent="0.2">
      <c r="B66" s="119" t="s">
        <v>1829</v>
      </c>
      <c r="C66" s="113"/>
      <c r="D66" s="113"/>
      <c r="E66" s="113"/>
      <c r="F66" s="113"/>
      <c r="G66" s="113"/>
      <c r="H66" s="113"/>
      <c r="I66" s="113"/>
      <c r="J66" s="113"/>
      <c r="K66" s="113"/>
      <c r="L66" s="119" t="s">
        <v>1830</v>
      </c>
      <c r="M66" s="113"/>
      <c r="N66" s="119" t="s">
        <v>1831</v>
      </c>
      <c r="O66" s="113"/>
      <c r="P66" s="113"/>
      <c r="Q66" s="113"/>
      <c r="R66" s="113"/>
      <c r="S66" s="113"/>
      <c r="T66" s="113"/>
      <c r="U66" s="119" t="s">
        <v>1832</v>
      </c>
      <c r="V66" s="113"/>
      <c r="W66" s="113"/>
      <c r="X66" s="120" t="s">
        <v>1833</v>
      </c>
      <c r="Y66" s="113"/>
      <c r="Z66" s="113"/>
      <c r="AA66" s="113"/>
      <c r="AB66" s="113"/>
      <c r="AC66" s="113"/>
      <c r="AD66" s="113"/>
      <c r="AE66" s="113"/>
      <c r="AF66" s="113"/>
      <c r="AG66" s="113"/>
      <c r="AH66" s="113"/>
      <c r="AI66" s="113"/>
      <c r="AJ66" s="113"/>
      <c r="AK66" s="113"/>
      <c r="AL66" s="113"/>
      <c r="AM66" s="113"/>
      <c r="AN66" s="113"/>
      <c r="AO66" s="119" t="s">
        <v>1834</v>
      </c>
    </row>
    <row r="67" spans="2:41" x14ac:dyDescent="0.2">
      <c r="B67" s="119" t="s">
        <v>1835</v>
      </c>
      <c r="C67" s="113"/>
      <c r="D67" s="113"/>
      <c r="E67" s="113"/>
      <c r="F67" s="113"/>
      <c r="G67" s="113"/>
      <c r="H67" s="113"/>
      <c r="I67" s="113"/>
      <c r="J67" s="113"/>
      <c r="K67" s="113"/>
      <c r="L67" s="119" t="s">
        <v>1836</v>
      </c>
      <c r="M67" s="113"/>
      <c r="N67" s="119" t="s">
        <v>1837</v>
      </c>
      <c r="O67" s="113"/>
      <c r="P67" s="113"/>
      <c r="Q67" s="113"/>
      <c r="R67" s="113"/>
      <c r="S67" s="113"/>
      <c r="T67" s="113"/>
      <c r="U67" s="119" t="s">
        <v>1838</v>
      </c>
      <c r="V67" s="113"/>
      <c r="W67" s="113"/>
      <c r="X67" s="120" t="s">
        <v>1839</v>
      </c>
      <c r="Y67" s="113"/>
      <c r="Z67" s="113"/>
      <c r="AA67" s="113"/>
      <c r="AB67" s="113"/>
      <c r="AC67" s="113"/>
      <c r="AD67" s="113"/>
      <c r="AE67" s="113"/>
      <c r="AF67" s="113"/>
      <c r="AG67" s="113"/>
      <c r="AH67" s="113"/>
      <c r="AI67" s="113"/>
      <c r="AJ67" s="113"/>
      <c r="AK67" s="113"/>
      <c r="AL67" s="113"/>
      <c r="AM67" s="113"/>
      <c r="AN67" s="113"/>
      <c r="AO67" s="119"/>
    </row>
    <row r="68" spans="2:41" x14ac:dyDescent="0.2">
      <c r="B68" s="119" t="s">
        <v>1840</v>
      </c>
      <c r="C68" s="113"/>
      <c r="D68" s="113"/>
      <c r="E68" s="113"/>
      <c r="F68" s="113"/>
      <c r="G68" s="113"/>
      <c r="H68" s="113"/>
      <c r="I68" s="113"/>
      <c r="J68" s="113"/>
      <c r="K68" s="113"/>
      <c r="L68" s="119" t="s">
        <v>1841</v>
      </c>
      <c r="M68" s="113"/>
      <c r="N68" s="119" t="s">
        <v>1842</v>
      </c>
      <c r="O68" s="113"/>
      <c r="P68" s="113"/>
      <c r="Q68" s="113"/>
      <c r="R68" s="113"/>
      <c r="S68" s="113"/>
      <c r="T68" s="113"/>
      <c r="U68" s="119" t="s">
        <v>1843</v>
      </c>
      <c r="V68" s="113"/>
      <c r="W68" s="113"/>
      <c r="X68" s="120" t="s">
        <v>1844</v>
      </c>
      <c r="Y68" s="113"/>
      <c r="Z68" s="113"/>
      <c r="AA68" s="113"/>
      <c r="AB68" s="113"/>
      <c r="AC68" s="113"/>
      <c r="AD68" s="113"/>
      <c r="AE68" s="113"/>
      <c r="AF68" s="113"/>
      <c r="AG68" s="113"/>
      <c r="AH68" s="113"/>
      <c r="AI68" s="113"/>
      <c r="AJ68" s="113"/>
      <c r="AK68" s="113"/>
      <c r="AL68" s="113"/>
      <c r="AM68" s="113"/>
      <c r="AN68" s="113"/>
      <c r="AO68" s="120" t="s">
        <v>1845</v>
      </c>
    </row>
    <row r="69" spans="2:41" x14ac:dyDescent="0.2">
      <c r="B69" s="119" t="s">
        <v>1846</v>
      </c>
      <c r="C69" s="113"/>
      <c r="D69" s="113"/>
      <c r="E69" s="113"/>
      <c r="F69" s="113"/>
      <c r="G69" s="113"/>
      <c r="H69" s="113"/>
      <c r="I69" s="113"/>
      <c r="J69" s="113"/>
      <c r="K69" s="113"/>
      <c r="L69" s="119" t="s">
        <v>1847</v>
      </c>
      <c r="M69" s="113"/>
      <c r="N69" s="119" t="s">
        <v>1848</v>
      </c>
      <c r="O69" s="113"/>
      <c r="P69" s="113"/>
      <c r="Q69" s="113"/>
      <c r="R69" s="113"/>
      <c r="S69" s="113"/>
      <c r="T69" s="113"/>
      <c r="U69" s="119" t="s">
        <v>1849</v>
      </c>
      <c r="V69" s="113"/>
      <c r="W69" s="113"/>
      <c r="X69" s="120" t="s">
        <v>1850</v>
      </c>
      <c r="Y69" s="113"/>
      <c r="Z69" s="113"/>
      <c r="AA69" s="113"/>
      <c r="AB69" s="113"/>
      <c r="AC69" s="113"/>
      <c r="AD69" s="113"/>
      <c r="AE69" s="113"/>
      <c r="AF69" s="113"/>
      <c r="AG69" s="113"/>
      <c r="AH69" s="113"/>
      <c r="AI69" s="113"/>
      <c r="AJ69" s="113"/>
      <c r="AK69" s="113"/>
      <c r="AL69" s="113"/>
      <c r="AM69" s="113"/>
      <c r="AN69" s="113"/>
      <c r="AO69" s="120" t="s">
        <v>1851</v>
      </c>
    </row>
    <row r="70" spans="2:41" x14ac:dyDescent="0.2">
      <c r="B70" s="119" t="s">
        <v>1852</v>
      </c>
      <c r="C70" s="113"/>
      <c r="D70" s="113"/>
      <c r="E70" s="113"/>
      <c r="F70" s="113"/>
      <c r="G70" s="113"/>
      <c r="H70" s="113"/>
      <c r="I70" s="113"/>
      <c r="J70" s="113"/>
      <c r="K70" s="113"/>
      <c r="L70" s="119"/>
      <c r="M70" s="113"/>
      <c r="N70" s="119" t="s">
        <v>1853</v>
      </c>
      <c r="O70" s="113"/>
      <c r="P70" s="113"/>
      <c r="Q70" s="113"/>
      <c r="R70" s="113"/>
      <c r="S70" s="113"/>
      <c r="T70" s="113"/>
      <c r="U70" s="119" t="s">
        <v>1854</v>
      </c>
      <c r="V70" s="113"/>
      <c r="W70" s="113"/>
      <c r="X70" s="120" t="s">
        <v>1855</v>
      </c>
      <c r="Y70" s="113"/>
      <c r="Z70" s="113"/>
      <c r="AA70" s="113"/>
      <c r="AB70" s="113"/>
      <c r="AC70" s="113"/>
      <c r="AD70" s="113"/>
      <c r="AE70" s="113"/>
      <c r="AF70" s="113"/>
      <c r="AG70" s="113"/>
      <c r="AH70" s="113"/>
      <c r="AI70" s="113"/>
      <c r="AJ70" s="113"/>
      <c r="AK70" s="113"/>
      <c r="AL70" s="113"/>
      <c r="AM70" s="113"/>
      <c r="AN70" s="113"/>
      <c r="AO70" s="120" t="s">
        <v>1856</v>
      </c>
    </row>
    <row r="71" spans="2:41" x14ac:dyDescent="0.2">
      <c r="B71" s="119" t="s">
        <v>1857</v>
      </c>
      <c r="C71" s="113"/>
      <c r="D71" s="113"/>
      <c r="E71" s="113"/>
      <c r="F71" s="113"/>
      <c r="G71" s="113"/>
      <c r="H71" s="113"/>
      <c r="I71" s="113"/>
      <c r="J71" s="113"/>
      <c r="K71" s="113"/>
      <c r="L71" s="120" t="s">
        <v>1858</v>
      </c>
      <c r="M71" s="113"/>
      <c r="N71" s="119" t="s">
        <v>1859</v>
      </c>
      <c r="O71" s="113"/>
      <c r="P71" s="113"/>
      <c r="Q71" s="113"/>
      <c r="R71" s="113"/>
      <c r="S71" s="113"/>
      <c r="T71" s="113"/>
      <c r="U71" s="119" t="s">
        <v>1860</v>
      </c>
      <c r="V71" s="113"/>
      <c r="W71" s="113"/>
      <c r="X71" s="120" t="s">
        <v>1861</v>
      </c>
      <c r="Y71" s="113"/>
      <c r="Z71" s="113"/>
      <c r="AA71" s="113"/>
      <c r="AB71" s="113"/>
      <c r="AC71" s="113"/>
      <c r="AD71" s="113"/>
      <c r="AE71" s="113"/>
      <c r="AF71" s="113"/>
      <c r="AG71" s="113"/>
      <c r="AH71" s="113"/>
      <c r="AI71" s="113"/>
      <c r="AJ71" s="113"/>
      <c r="AK71" s="113"/>
      <c r="AL71" s="113"/>
      <c r="AM71" s="113"/>
      <c r="AN71" s="113"/>
      <c r="AO71" s="120" t="s">
        <v>1862</v>
      </c>
    </row>
    <row r="72" spans="2:41" x14ac:dyDescent="0.2">
      <c r="B72" s="119" t="s">
        <v>1863</v>
      </c>
      <c r="C72" s="113"/>
      <c r="D72" s="113"/>
      <c r="E72" s="113"/>
      <c r="F72" s="113"/>
      <c r="G72" s="113"/>
      <c r="H72" s="113"/>
      <c r="I72" s="113"/>
      <c r="J72" s="113"/>
      <c r="K72" s="113"/>
      <c r="L72" s="120" t="s">
        <v>1864</v>
      </c>
      <c r="M72" s="113"/>
      <c r="N72" s="113"/>
      <c r="O72" s="113"/>
      <c r="P72" s="113"/>
      <c r="Q72" s="113"/>
      <c r="R72" s="113"/>
      <c r="S72" s="113"/>
      <c r="T72" s="113"/>
      <c r="U72" s="119" t="s">
        <v>1865</v>
      </c>
      <c r="V72" s="113"/>
      <c r="W72" s="113"/>
      <c r="X72" s="113"/>
      <c r="Y72" s="113"/>
      <c r="Z72" s="113"/>
      <c r="AA72" s="113"/>
      <c r="AB72" s="113"/>
      <c r="AC72" s="113"/>
      <c r="AD72" s="113"/>
      <c r="AE72" s="113"/>
      <c r="AF72" s="113"/>
      <c r="AG72" s="113"/>
      <c r="AH72" s="113"/>
      <c r="AI72" s="113"/>
      <c r="AJ72" s="113"/>
      <c r="AK72" s="113"/>
      <c r="AL72" s="113"/>
      <c r="AM72" s="113"/>
      <c r="AN72" s="113"/>
      <c r="AO72" s="120" t="s">
        <v>1866</v>
      </c>
    </row>
    <row r="73" spans="2:41" x14ac:dyDescent="0.2">
      <c r="B73" s="119" t="s">
        <v>1867</v>
      </c>
      <c r="C73" s="113"/>
      <c r="D73" s="113"/>
      <c r="E73" s="113"/>
      <c r="F73" s="113"/>
      <c r="G73" s="113"/>
      <c r="H73" s="113"/>
      <c r="I73" s="113"/>
      <c r="J73" s="113"/>
      <c r="K73" s="113"/>
      <c r="L73" s="120" t="s">
        <v>1868</v>
      </c>
      <c r="M73" s="113"/>
      <c r="N73" s="113"/>
      <c r="O73" s="113"/>
      <c r="P73" s="113"/>
      <c r="Q73" s="113"/>
      <c r="R73" s="113"/>
      <c r="S73" s="113"/>
      <c r="T73" s="113"/>
      <c r="U73" s="119" t="s">
        <v>1869</v>
      </c>
      <c r="V73" s="113"/>
      <c r="W73" s="113"/>
      <c r="X73" s="113"/>
      <c r="Y73" s="113"/>
      <c r="Z73" s="113"/>
      <c r="AA73" s="113"/>
      <c r="AB73" s="113"/>
      <c r="AC73" s="113"/>
      <c r="AD73" s="113"/>
      <c r="AE73" s="113"/>
      <c r="AF73" s="113"/>
      <c r="AG73" s="113"/>
      <c r="AH73" s="113"/>
      <c r="AI73" s="113"/>
      <c r="AJ73" s="113"/>
      <c r="AK73" s="113"/>
      <c r="AL73" s="113"/>
      <c r="AM73" s="113"/>
      <c r="AN73" s="113"/>
      <c r="AO73" s="120" t="s">
        <v>1870</v>
      </c>
    </row>
    <row r="74" spans="2:41" x14ac:dyDescent="0.2">
      <c r="B74" s="119" t="s">
        <v>1871</v>
      </c>
      <c r="C74" s="113"/>
      <c r="D74" s="113"/>
      <c r="E74" s="113"/>
      <c r="F74" s="113"/>
      <c r="G74" s="113"/>
      <c r="H74" s="113"/>
      <c r="I74" s="113"/>
      <c r="J74" s="113"/>
      <c r="K74" s="113"/>
      <c r="L74" s="120" t="s">
        <v>1872</v>
      </c>
      <c r="M74" s="113"/>
      <c r="N74" s="113"/>
      <c r="O74" s="113"/>
      <c r="P74" s="113"/>
      <c r="Q74" s="113"/>
      <c r="R74" s="113"/>
      <c r="S74" s="113"/>
      <c r="T74" s="113"/>
      <c r="U74" s="119" t="s">
        <v>1873</v>
      </c>
      <c r="V74" s="113"/>
      <c r="W74" s="113"/>
      <c r="X74" s="113"/>
      <c r="Y74" s="113"/>
      <c r="Z74" s="113"/>
      <c r="AA74" s="113"/>
      <c r="AB74" s="113"/>
      <c r="AC74" s="113"/>
      <c r="AD74" s="113"/>
      <c r="AE74" s="113"/>
      <c r="AF74" s="113"/>
      <c r="AG74" s="113"/>
      <c r="AH74" s="113"/>
      <c r="AI74" s="113"/>
      <c r="AJ74" s="113"/>
      <c r="AK74" s="113"/>
      <c r="AL74" s="113"/>
      <c r="AM74" s="113"/>
      <c r="AN74" s="113"/>
      <c r="AO74" s="113"/>
    </row>
    <row r="75" spans="2:41" x14ac:dyDescent="0.2">
      <c r="B75" s="119" t="s">
        <v>1874</v>
      </c>
      <c r="C75" s="113"/>
      <c r="D75" s="113"/>
      <c r="E75" s="113"/>
      <c r="F75" s="113"/>
      <c r="G75" s="113"/>
      <c r="H75" s="113"/>
      <c r="I75" s="113"/>
      <c r="J75" s="113"/>
      <c r="K75" s="113"/>
      <c r="L75" s="120" t="s">
        <v>1875</v>
      </c>
      <c r="M75" s="113"/>
      <c r="N75" s="113"/>
      <c r="O75" s="113"/>
      <c r="P75" s="113"/>
      <c r="Q75" s="113"/>
      <c r="R75" s="113"/>
      <c r="S75" s="113"/>
      <c r="T75" s="113"/>
      <c r="U75" s="119" t="s">
        <v>1876</v>
      </c>
      <c r="V75" s="113"/>
      <c r="W75" s="113"/>
      <c r="X75" s="113"/>
      <c r="Y75" s="113"/>
      <c r="Z75" s="113"/>
      <c r="AA75" s="113"/>
      <c r="AB75" s="113"/>
      <c r="AC75" s="113"/>
      <c r="AD75" s="113"/>
      <c r="AE75" s="113"/>
      <c r="AF75" s="113"/>
      <c r="AG75" s="113"/>
      <c r="AH75" s="113"/>
      <c r="AI75" s="113"/>
      <c r="AJ75" s="113"/>
      <c r="AK75" s="113"/>
      <c r="AL75" s="113"/>
      <c r="AM75" s="113"/>
      <c r="AN75" s="113"/>
      <c r="AO75" s="120" t="s">
        <v>1877</v>
      </c>
    </row>
    <row r="76" spans="2:41" x14ac:dyDescent="0.2">
      <c r="B76" s="119" t="s">
        <v>1878</v>
      </c>
      <c r="C76" s="113"/>
      <c r="D76" s="113"/>
      <c r="E76" s="113"/>
      <c r="F76" s="113"/>
      <c r="G76" s="113"/>
      <c r="H76" s="113"/>
      <c r="I76" s="113"/>
      <c r="J76" s="113"/>
      <c r="K76" s="113"/>
      <c r="L76" s="120" t="s">
        <v>1879</v>
      </c>
      <c r="M76" s="113"/>
      <c r="N76" s="113"/>
      <c r="O76" s="113"/>
      <c r="P76" s="113"/>
      <c r="Q76" s="113"/>
      <c r="R76" s="113"/>
      <c r="S76" s="113"/>
      <c r="T76" s="113"/>
      <c r="U76" s="119" t="s">
        <v>1880</v>
      </c>
      <c r="V76" s="113"/>
      <c r="W76" s="113"/>
      <c r="X76" s="113"/>
      <c r="Y76" s="113"/>
      <c r="Z76" s="113"/>
      <c r="AA76" s="113"/>
      <c r="AB76" s="113"/>
      <c r="AC76" s="113"/>
      <c r="AD76" s="113"/>
      <c r="AE76" s="113"/>
      <c r="AF76" s="113"/>
      <c r="AG76" s="113"/>
      <c r="AH76" s="113"/>
      <c r="AI76" s="113"/>
      <c r="AJ76" s="113"/>
      <c r="AK76" s="113"/>
      <c r="AL76" s="113"/>
      <c r="AM76" s="113"/>
      <c r="AN76" s="113"/>
      <c r="AO76" s="113"/>
    </row>
    <row r="77" spans="2:41" x14ac:dyDescent="0.2">
      <c r="B77" s="119" t="s">
        <v>1881</v>
      </c>
      <c r="C77" s="113"/>
      <c r="D77" s="113"/>
      <c r="E77" s="113"/>
      <c r="F77" s="113"/>
      <c r="G77" s="113"/>
      <c r="H77" s="113"/>
      <c r="I77" s="113"/>
      <c r="J77" s="113"/>
      <c r="K77" s="113"/>
      <c r="L77" s="120" t="s">
        <v>1882</v>
      </c>
      <c r="M77" s="113"/>
      <c r="N77" s="113"/>
      <c r="O77" s="113"/>
      <c r="P77" s="113"/>
      <c r="Q77" s="113"/>
      <c r="R77" s="113"/>
      <c r="S77" s="113"/>
      <c r="T77" s="113"/>
      <c r="U77" s="119" t="s">
        <v>1883</v>
      </c>
      <c r="V77" s="113"/>
      <c r="W77" s="113"/>
      <c r="X77" s="113"/>
      <c r="Y77" s="113"/>
      <c r="Z77" s="113"/>
      <c r="AA77" s="113"/>
      <c r="AB77" s="113"/>
      <c r="AC77" s="113"/>
      <c r="AD77" s="113"/>
      <c r="AE77" s="113"/>
      <c r="AF77" s="113"/>
      <c r="AG77" s="113"/>
      <c r="AH77" s="113"/>
      <c r="AI77" s="113"/>
      <c r="AJ77" s="113"/>
      <c r="AK77" s="113"/>
      <c r="AL77" s="113"/>
      <c r="AM77" s="113"/>
      <c r="AN77" s="113"/>
      <c r="AO77" s="120" t="s">
        <v>2250</v>
      </c>
    </row>
    <row r="78" spans="2:41" x14ac:dyDescent="0.2">
      <c r="B78" s="119" t="s">
        <v>1884</v>
      </c>
      <c r="C78" s="113"/>
      <c r="D78" s="113"/>
      <c r="E78" s="113"/>
      <c r="F78" s="113"/>
      <c r="G78" s="113"/>
      <c r="H78" s="113"/>
      <c r="I78" s="113"/>
      <c r="J78" s="113"/>
      <c r="K78" s="113"/>
      <c r="L78" s="113"/>
      <c r="M78" s="113"/>
      <c r="N78" s="113"/>
      <c r="O78" s="113"/>
      <c r="P78" s="113"/>
      <c r="Q78" s="113"/>
      <c r="R78" s="113"/>
      <c r="S78" s="113"/>
      <c r="T78" s="113"/>
      <c r="U78" s="119" t="s">
        <v>1885</v>
      </c>
      <c r="V78" s="113"/>
      <c r="W78" s="113"/>
      <c r="X78" s="113"/>
      <c r="Y78" s="113"/>
      <c r="Z78" s="113"/>
      <c r="AA78" s="113"/>
      <c r="AB78" s="113"/>
      <c r="AC78" s="113"/>
      <c r="AD78" s="113"/>
      <c r="AE78" s="113"/>
      <c r="AF78" s="113"/>
      <c r="AG78" s="113"/>
      <c r="AH78" s="113"/>
      <c r="AI78" s="113"/>
      <c r="AJ78" s="113"/>
      <c r="AK78" s="113"/>
      <c r="AL78" s="113"/>
      <c r="AM78" s="113"/>
      <c r="AN78" s="113"/>
      <c r="AO78" s="113"/>
    </row>
    <row r="79" spans="2:41" x14ac:dyDescent="0.2">
      <c r="B79" s="119" t="s">
        <v>1886</v>
      </c>
      <c r="C79" s="113"/>
      <c r="D79" s="113"/>
      <c r="E79" s="113"/>
      <c r="F79" s="113"/>
      <c r="G79" s="113"/>
      <c r="H79" s="113"/>
      <c r="I79" s="113"/>
      <c r="J79" s="113"/>
      <c r="K79" s="113"/>
      <c r="L79" s="113"/>
      <c r="M79" s="113"/>
      <c r="N79" s="113"/>
      <c r="O79" s="113"/>
      <c r="P79" s="113"/>
      <c r="Q79" s="113"/>
      <c r="R79" s="113"/>
      <c r="S79" s="113"/>
      <c r="T79" s="113"/>
      <c r="U79" s="119" t="s">
        <v>1887</v>
      </c>
      <c r="V79" s="113"/>
      <c r="W79" s="113"/>
      <c r="X79" s="113"/>
      <c r="Y79" s="113"/>
      <c r="Z79" s="113"/>
      <c r="AA79" s="113"/>
      <c r="AB79" s="113"/>
      <c r="AC79" s="113"/>
      <c r="AD79" s="113"/>
      <c r="AE79" s="113"/>
      <c r="AF79" s="113"/>
      <c r="AG79" s="113"/>
      <c r="AH79" s="113"/>
      <c r="AI79" s="113"/>
      <c r="AJ79" s="113"/>
      <c r="AK79" s="113"/>
      <c r="AL79" s="113"/>
      <c r="AM79" s="113"/>
      <c r="AN79" s="113"/>
      <c r="AO79" s="113"/>
    </row>
    <row r="80" spans="2:41" x14ac:dyDescent="0.2">
      <c r="B80" s="119" t="s">
        <v>1888</v>
      </c>
      <c r="C80" s="113"/>
      <c r="D80" s="113"/>
      <c r="E80" s="113"/>
      <c r="F80" s="113"/>
      <c r="G80" s="113"/>
      <c r="H80" s="113"/>
      <c r="I80" s="113"/>
      <c r="J80" s="113"/>
      <c r="K80" s="113"/>
      <c r="L80" s="113"/>
      <c r="M80" s="113"/>
      <c r="N80" s="113"/>
      <c r="O80" s="113"/>
      <c r="P80" s="113"/>
      <c r="Q80" s="113"/>
      <c r="R80" s="113"/>
      <c r="S80" s="113"/>
      <c r="T80" s="113"/>
      <c r="U80" s="119" t="s">
        <v>1889</v>
      </c>
      <c r="V80" s="113"/>
      <c r="W80" s="113"/>
      <c r="X80" s="113"/>
      <c r="Y80" s="113"/>
      <c r="Z80" s="113"/>
      <c r="AA80" s="113"/>
      <c r="AB80" s="113"/>
      <c r="AC80" s="113"/>
      <c r="AD80" s="113"/>
      <c r="AE80" s="113"/>
      <c r="AF80" s="113"/>
      <c r="AG80" s="113"/>
      <c r="AH80" s="113"/>
      <c r="AI80" s="113"/>
      <c r="AJ80" s="113"/>
      <c r="AK80" s="113"/>
      <c r="AL80" s="113"/>
      <c r="AM80" s="113"/>
      <c r="AN80" s="113"/>
      <c r="AO80" s="113"/>
    </row>
    <row r="81" spans="2:21" x14ac:dyDescent="0.2">
      <c r="B81" s="119" t="s">
        <v>1890</v>
      </c>
      <c r="C81" s="113"/>
      <c r="D81" s="113"/>
      <c r="E81" s="113"/>
      <c r="F81" s="113"/>
      <c r="G81" s="113"/>
      <c r="H81" s="113"/>
      <c r="I81" s="113"/>
      <c r="J81" s="113"/>
      <c r="K81" s="113"/>
      <c r="L81" s="113"/>
      <c r="M81" s="113"/>
      <c r="N81" s="113"/>
      <c r="O81" s="113"/>
      <c r="P81" s="113"/>
      <c r="Q81" s="113"/>
      <c r="R81" s="113"/>
      <c r="S81" s="113"/>
      <c r="T81" s="113"/>
      <c r="U81" s="119" t="s">
        <v>1891</v>
      </c>
    </row>
    <row r="82" spans="2:21" x14ac:dyDescent="0.2">
      <c r="B82" s="119" t="s">
        <v>1892</v>
      </c>
      <c r="C82" s="113"/>
      <c r="D82" s="113"/>
      <c r="E82" s="113"/>
      <c r="F82" s="113"/>
      <c r="G82" s="113"/>
      <c r="H82" s="113"/>
      <c r="I82" s="113"/>
      <c r="J82" s="113"/>
      <c r="K82" s="113"/>
      <c r="L82" s="113"/>
      <c r="M82" s="113"/>
      <c r="N82" s="113"/>
      <c r="O82" s="113"/>
      <c r="P82" s="113"/>
      <c r="Q82" s="113"/>
      <c r="R82" s="113"/>
      <c r="S82" s="113"/>
      <c r="T82" s="113"/>
      <c r="U82" s="119" t="s">
        <v>1893</v>
      </c>
    </row>
    <row r="83" spans="2:21" x14ac:dyDescent="0.2">
      <c r="B83" s="119" t="s">
        <v>1894</v>
      </c>
      <c r="C83" s="113"/>
      <c r="D83" s="113"/>
      <c r="E83" s="113"/>
      <c r="F83" s="113"/>
      <c r="G83" s="113"/>
      <c r="H83" s="113"/>
      <c r="I83" s="113"/>
      <c r="J83" s="113"/>
      <c r="K83" s="113"/>
      <c r="L83" s="113"/>
      <c r="M83" s="113"/>
      <c r="N83" s="113"/>
      <c r="O83" s="113"/>
      <c r="P83" s="113"/>
      <c r="Q83" s="113"/>
      <c r="R83" s="113"/>
      <c r="S83" s="113"/>
      <c r="T83" s="113"/>
      <c r="U83" s="119" t="s">
        <v>1895</v>
      </c>
    </row>
    <row r="84" spans="2:21" x14ac:dyDescent="0.2">
      <c r="B84" s="119" t="s">
        <v>1896</v>
      </c>
      <c r="C84" s="113"/>
      <c r="D84" s="113"/>
      <c r="E84" s="113"/>
      <c r="F84" s="113"/>
      <c r="G84" s="113"/>
      <c r="H84" s="113"/>
      <c r="I84" s="113"/>
      <c r="J84" s="113"/>
      <c r="K84" s="113"/>
      <c r="L84" s="113"/>
      <c r="M84" s="113"/>
      <c r="N84" s="113"/>
      <c r="O84" s="113"/>
      <c r="P84" s="113"/>
      <c r="Q84" s="113"/>
      <c r="R84" s="113"/>
      <c r="S84" s="113"/>
      <c r="T84" s="113"/>
      <c r="U84" s="119"/>
    </row>
    <row r="85" spans="2:21" x14ac:dyDescent="0.2">
      <c r="B85" s="119" t="s">
        <v>1897</v>
      </c>
      <c r="C85" s="113"/>
      <c r="D85" s="113"/>
      <c r="E85" s="113"/>
      <c r="F85" s="113"/>
      <c r="G85" s="113"/>
      <c r="H85" s="113"/>
      <c r="I85" s="113"/>
      <c r="J85" s="113"/>
      <c r="K85" s="113"/>
      <c r="L85" s="113"/>
      <c r="M85" s="113"/>
      <c r="N85" s="113"/>
      <c r="O85" s="113"/>
      <c r="P85" s="113"/>
      <c r="Q85" s="113"/>
      <c r="R85" s="113"/>
      <c r="S85" s="113"/>
      <c r="T85" s="113"/>
      <c r="U85" s="120" t="s">
        <v>1898</v>
      </c>
    </row>
    <row r="86" spans="2:21" x14ac:dyDescent="0.2">
      <c r="B86" s="119" t="s">
        <v>1899</v>
      </c>
      <c r="C86" s="113"/>
      <c r="D86" s="113"/>
      <c r="E86" s="113"/>
      <c r="F86" s="113"/>
      <c r="G86" s="113"/>
      <c r="H86" s="113"/>
      <c r="I86" s="113"/>
      <c r="J86" s="113"/>
      <c r="K86" s="113"/>
      <c r="L86" s="113"/>
      <c r="M86" s="113"/>
      <c r="N86" s="113"/>
      <c r="O86" s="113"/>
      <c r="P86" s="113"/>
      <c r="Q86" s="113"/>
      <c r="R86" s="113"/>
      <c r="S86" s="113"/>
      <c r="T86" s="113"/>
      <c r="U86" s="120" t="s">
        <v>1900</v>
      </c>
    </row>
    <row r="87" spans="2:21" x14ac:dyDescent="0.2">
      <c r="B87" s="119" t="s">
        <v>1901</v>
      </c>
      <c r="C87" s="113"/>
      <c r="D87" s="113"/>
      <c r="E87" s="113"/>
      <c r="F87" s="113"/>
      <c r="G87" s="113"/>
      <c r="H87" s="113"/>
      <c r="I87" s="113"/>
      <c r="J87" s="113"/>
      <c r="K87" s="113"/>
      <c r="L87" s="113"/>
      <c r="M87" s="113"/>
      <c r="N87" s="113"/>
      <c r="O87" s="113"/>
      <c r="P87" s="113"/>
      <c r="Q87" s="113"/>
      <c r="R87" s="113"/>
      <c r="S87" s="113"/>
      <c r="T87" s="113"/>
      <c r="U87" s="120" t="s">
        <v>1902</v>
      </c>
    </row>
    <row r="88" spans="2:21" x14ac:dyDescent="0.2">
      <c r="B88" s="119" t="s">
        <v>1903</v>
      </c>
      <c r="C88" s="113"/>
      <c r="D88" s="113"/>
      <c r="E88" s="113"/>
      <c r="F88" s="113"/>
      <c r="G88" s="113"/>
      <c r="H88" s="113"/>
      <c r="I88" s="113"/>
      <c r="J88" s="113"/>
      <c r="K88" s="113"/>
      <c r="L88" s="113"/>
      <c r="M88" s="113"/>
      <c r="N88" s="113"/>
      <c r="O88" s="113"/>
      <c r="P88" s="113"/>
      <c r="Q88" s="113"/>
      <c r="R88" s="113"/>
      <c r="S88" s="113"/>
      <c r="T88" s="113"/>
      <c r="U88" s="113"/>
    </row>
    <row r="89" spans="2:21" x14ac:dyDescent="0.2">
      <c r="B89" s="119" t="s">
        <v>1904</v>
      </c>
      <c r="C89" s="113"/>
      <c r="D89" s="113"/>
      <c r="E89" s="113"/>
      <c r="F89" s="113"/>
      <c r="G89" s="113"/>
      <c r="H89" s="113"/>
      <c r="I89" s="113"/>
      <c r="J89" s="113"/>
      <c r="K89" s="113"/>
      <c r="L89" s="113"/>
      <c r="M89" s="113"/>
      <c r="N89" s="113"/>
      <c r="O89" s="113"/>
      <c r="P89" s="113"/>
      <c r="Q89" s="113"/>
      <c r="R89" s="113"/>
      <c r="S89" s="113"/>
      <c r="T89" s="113"/>
      <c r="U89" s="113"/>
    </row>
    <row r="90" spans="2:21" x14ac:dyDescent="0.2">
      <c r="B90" s="119" t="s">
        <v>1905</v>
      </c>
      <c r="C90" s="113"/>
      <c r="D90" s="113"/>
      <c r="E90" s="113"/>
      <c r="F90" s="113"/>
      <c r="G90" s="113"/>
      <c r="H90" s="113"/>
      <c r="I90" s="113"/>
      <c r="J90" s="113"/>
      <c r="K90" s="113"/>
      <c r="L90" s="113"/>
      <c r="M90" s="113"/>
      <c r="N90" s="113"/>
      <c r="O90" s="113"/>
      <c r="P90" s="113"/>
      <c r="Q90" s="113"/>
      <c r="R90" s="113"/>
      <c r="S90" s="113"/>
      <c r="T90" s="113"/>
      <c r="U90" s="113"/>
    </row>
    <row r="91" spans="2:21" x14ac:dyDescent="0.2">
      <c r="B91" s="119" t="s">
        <v>1906</v>
      </c>
      <c r="C91" s="113"/>
      <c r="D91" s="113"/>
      <c r="E91" s="113"/>
      <c r="F91" s="113"/>
      <c r="G91" s="113"/>
      <c r="H91" s="113"/>
      <c r="I91" s="113"/>
      <c r="J91" s="113"/>
      <c r="K91" s="113"/>
      <c r="L91" s="113"/>
      <c r="M91" s="113"/>
      <c r="N91" s="113"/>
      <c r="O91" s="113"/>
      <c r="P91" s="113"/>
      <c r="Q91" s="113"/>
      <c r="R91" s="113"/>
      <c r="S91" s="113"/>
      <c r="T91" s="113"/>
      <c r="U91" s="113"/>
    </row>
    <row r="92" spans="2:21" x14ac:dyDescent="0.2">
      <c r="B92" s="119" t="s">
        <v>1907</v>
      </c>
      <c r="C92" s="113"/>
      <c r="D92" s="113"/>
      <c r="E92" s="113"/>
      <c r="F92" s="113"/>
      <c r="G92" s="113"/>
      <c r="H92" s="113"/>
      <c r="I92" s="113"/>
      <c r="J92" s="113"/>
      <c r="K92" s="113"/>
      <c r="L92" s="113"/>
      <c r="M92" s="113"/>
      <c r="N92" s="113"/>
      <c r="O92" s="113"/>
      <c r="P92" s="113"/>
      <c r="Q92" s="113"/>
      <c r="R92" s="113"/>
      <c r="S92" s="113"/>
      <c r="T92" s="113"/>
      <c r="U92" s="113"/>
    </row>
    <row r="93" spans="2:21" x14ac:dyDescent="0.2">
      <c r="B93" s="119" t="s">
        <v>1908</v>
      </c>
      <c r="C93" s="113"/>
      <c r="D93" s="113"/>
      <c r="E93" s="113"/>
      <c r="F93" s="113"/>
      <c r="G93" s="113"/>
      <c r="H93" s="113"/>
      <c r="I93" s="113"/>
      <c r="J93" s="113"/>
      <c r="K93" s="113"/>
      <c r="L93" s="113"/>
      <c r="M93" s="113"/>
      <c r="N93" s="113"/>
      <c r="O93" s="113"/>
      <c r="P93" s="113"/>
      <c r="Q93" s="113"/>
      <c r="R93" s="113"/>
      <c r="S93" s="113"/>
      <c r="T93" s="113"/>
      <c r="U93" s="113"/>
    </row>
    <row r="94" spans="2:21" x14ac:dyDescent="0.2">
      <c r="B94" s="119" t="s">
        <v>1909</v>
      </c>
      <c r="C94" s="113"/>
      <c r="D94" s="113"/>
      <c r="E94" s="113"/>
      <c r="F94" s="113"/>
      <c r="G94" s="113"/>
      <c r="H94" s="113"/>
      <c r="I94" s="113"/>
      <c r="J94" s="113"/>
      <c r="K94" s="113"/>
      <c r="L94" s="113"/>
      <c r="M94" s="113"/>
      <c r="N94" s="113"/>
      <c r="O94" s="113"/>
      <c r="P94" s="113"/>
      <c r="Q94" s="113"/>
      <c r="R94" s="113"/>
      <c r="S94" s="113"/>
      <c r="T94" s="113"/>
      <c r="U94" s="113"/>
    </row>
    <row r="95" spans="2:21" x14ac:dyDescent="0.2">
      <c r="B95" s="119" t="s">
        <v>1910</v>
      </c>
      <c r="C95" s="113"/>
      <c r="D95" s="113"/>
      <c r="E95" s="113"/>
      <c r="F95" s="113"/>
      <c r="G95" s="113"/>
      <c r="H95" s="113"/>
      <c r="I95" s="113"/>
      <c r="J95" s="113"/>
      <c r="K95" s="113"/>
      <c r="L95" s="113"/>
      <c r="M95" s="113"/>
      <c r="N95" s="113"/>
      <c r="O95" s="113"/>
      <c r="P95" s="113"/>
      <c r="Q95" s="113"/>
      <c r="R95" s="113"/>
      <c r="S95" s="113"/>
      <c r="T95" s="113"/>
      <c r="U95" s="113"/>
    </row>
    <row r="96" spans="2:21" x14ac:dyDescent="0.2">
      <c r="B96" s="119" t="s">
        <v>1911</v>
      </c>
      <c r="C96" s="113"/>
      <c r="D96" s="113"/>
      <c r="E96" s="113"/>
      <c r="F96" s="113"/>
      <c r="G96" s="113"/>
      <c r="H96" s="113"/>
      <c r="I96" s="113"/>
      <c r="J96" s="113"/>
      <c r="K96" s="113"/>
      <c r="L96" s="113"/>
      <c r="M96" s="113"/>
      <c r="N96" s="113"/>
      <c r="O96" s="113"/>
      <c r="P96" s="113"/>
      <c r="Q96" s="113"/>
      <c r="R96" s="113"/>
      <c r="S96" s="113"/>
      <c r="T96" s="113"/>
      <c r="U96" s="113"/>
    </row>
    <row r="97" spans="2:3" x14ac:dyDescent="0.2">
      <c r="B97" s="119" t="s">
        <v>1912</v>
      </c>
      <c r="C97" s="113"/>
    </row>
    <row r="98" spans="2:3" x14ac:dyDescent="0.2">
      <c r="B98" s="119" t="s">
        <v>1913</v>
      </c>
      <c r="C98" s="113"/>
    </row>
    <row r="99" spans="2:3" x14ac:dyDescent="0.2">
      <c r="B99" s="119" t="s">
        <v>1914</v>
      </c>
      <c r="C99" s="113"/>
    </row>
    <row r="100" spans="2:3" x14ac:dyDescent="0.2">
      <c r="B100" s="119" t="s">
        <v>1915</v>
      </c>
      <c r="C100" s="119"/>
    </row>
    <row r="101" spans="2:3" x14ac:dyDescent="0.2">
      <c r="B101" s="119" t="s">
        <v>1916</v>
      </c>
      <c r="C101" s="113"/>
    </row>
    <row r="102" spans="2:3" x14ac:dyDescent="0.2">
      <c r="B102" s="119" t="s">
        <v>1917</v>
      </c>
      <c r="C102" s="113"/>
    </row>
    <row r="103" spans="2:3" x14ac:dyDescent="0.2">
      <c r="B103" s="119" t="s">
        <v>1918</v>
      </c>
      <c r="C103" s="113"/>
    </row>
    <row r="104" spans="2:3" x14ac:dyDescent="0.2">
      <c r="B104" s="119" t="s">
        <v>1919</v>
      </c>
      <c r="C104" s="113"/>
    </row>
    <row r="105" spans="2:3" x14ac:dyDescent="0.2">
      <c r="B105" s="119" t="s">
        <v>1920</v>
      </c>
      <c r="C105" s="113"/>
    </row>
    <row r="106" spans="2:3" x14ac:dyDescent="0.2">
      <c r="B106" s="119" t="s">
        <v>1921</v>
      </c>
      <c r="C106" s="113"/>
    </row>
    <row r="107" spans="2:3" x14ac:dyDescent="0.2">
      <c r="B107" s="119" t="s">
        <v>1922</v>
      </c>
      <c r="C107" s="113"/>
    </row>
    <row r="108" spans="2:3" x14ac:dyDescent="0.2">
      <c r="B108" s="119" t="s">
        <v>1923</v>
      </c>
      <c r="C108" s="113"/>
    </row>
    <row r="109" spans="2:3" x14ac:dyDescent="0.2">
      <c r="B109" s="119" t="s">
        <v>1924</v>
      </c>
      <c r="C109" s="113"/>
    </row>
    <row r="110" spans="2:3" x14ac:dyDescent="0.2">
      <c r="B110" s="119" t="s">
        <v>1925</v>
      </c>
      <c r="C110" s="113"/>
    </row>
    <row r="111" spans="2:3" x14ac:dyDescent="0.2">
      <c r="B111" s="119" t="s">
        <v>1926</v>
      </c>
      <c r="C111" s="113"/>
    </row>
    <row r="112" spans="2:3" x14ac:dyDescent="0.2">
      <c r="B112" s="119" t="s">
        <v>1927</v>
      </c>
      <c r="C112" s="113"/>
    </row>
    <row r="113" spans="2:2" x14ac:dyDescent="0.2">
      <c r="B113" s="119" t="s">
        <v>1928</v>
      </c>
    </row>
    <row r="114" spans="2:2" x14ac:dyDescent="0.2">
      <c r="B114" s="119" t="s">
        <v>1929</v>
      </c>
    </row>
    <row r="115" spans="2:2" x14ac:dyDescent="0.2">
      <c r="B115" s="119" t="s">
        <v>1930</v>
      </c>
    </row>
    <row r="116" spans="2:2" x14ac:dyDescent="0.2">
      <c r="B116" s="119" t="s">
        <v>1931</v>
      </c>
    </row>
    <row r="117" spans="2:2" x14ac:dyDescent="0.2">
      <c r="B117" s="119" t="s">
        <v>1932</v>
      </c>
    </row>
    <row r="118" spans="2:2" x14ac:dyDescent="0.2">
      <c r="B118" s="119" t="s">
        <v>1933</v>
      </c>
    </row>
    <row r="119" spans="2:2" x14ac:dyDescent="0.2">
      <c r="B119" s="119" t="s">
        <v>1934</v>
      </c>
    </row>
    <row r="120" spans="2:2" x14ac:dyDescent="0.2">
      <c r="B120" s="119" t="s">
        <v>1935</v>
      </c>
    </row>
    <row r="121" spans="2:2" x14ac:dyDescent="0.2">
      <c r="B121" s="119" t="s">
        <v>1936</v>
      </c>
    </row>
    <row r="122" spans="2:2" x14ac:dyDescent="0.2">
      <c r="B122" s="119" t="s">
        <v>1937</v>
      </c>
    </row>
    <row r="123" spans="2:2" x14ac:dyDescent="0.2">
      <c r="B123" s="119" t="s">
        <v>1938</v>
      </c>
    </row>
    <row r="124" spans="2:2" x14ac:dyDescent="0.2">
      <c r="B124" s="119" t="s">
        <v>1939</v>
      </c>
    </row>
    <row r="125" spans="2:2" x14ac:dyDescent="0.2">
      <c r="B125" s="119" t="s">
        <v>1940</v>
      </c>
    </row>
    <row r="126" spans="2:2" x14ac:dyDescent="0.2">
      <c r="B126" s="119" t="s">
        <v>1941</v>
      </c>
    </row>
    <row r="127" spans="2:2" x14ac:dyDescent="0.2">
      <c r="B127" s="119" t="s">
        <v>1942</v>
      </c>
    </row>
    <row r="128" spans="2:2" x14ac:dyDescent="0.2">
      <c r="B128" s="119" t="s">
        <v>1943</v>
      </c>
    </row>
    <row r="129" spans="2:2" x14ac:dyDescent="0.2">
      <c r="B129" s="119" t="s">
        <v>1944</v>
      </c>
    </row>
    <row r="130" spans="2:2" x14ac:dyDescent="0.2">
      <c r="B130" s="119" t="s">
        <v>1945</v>
      </c>
    </row>
    <row r="131" spans="2:2" x14ac:dyDescent="0.2">
      <c r="B131" s="119" t="s">
        <v>1946</v>
      </c>
    </row>
    <row r="132" spans="2:2" x14ac:dyDescent="0.2">
      <c r="B132" s="119" t="s">
        <v>1947</v>
      </c>
    </row>
    <row r="133" spans="2:2" x14ac:dyDescent="0.2">
      <c r="B133" s="119" t="s">
        <v>1948</v>
      </c>
    </row>
    <row r="134" spans="2:2" x14ac:dyDescent="0.2">
      <c r="B134" s="119" t="s">
        <v>1949</v>
      </c>
    </row>
    <row r="135" spans="2:2" x14ac:dyDescent="0.2">
      <c r="B135" s="119" t="s">
        <v>1950</v>
      </c>
    </row>
    <row r="136" spans="2:2" x14ac:dyDescent="0.2">
      <c r="B136" s="119" t="s">
        <v>1951</v>
      </c>
    </row>
    <row r="137" spans="2:2" x14ac:dyDescent="0.2">
      <c r="B137" s="119" t="s">
        <v>1952</v>
      </c>
    </row>
    <row r="138" spans="2:2" x14ac:dyDescent="0.2">
      <c r="B138" s="119" t="s">
        <v>1953</v>
      </c>
    </row>
    <row r="139" spans="2:2" x14ac:dyDescent="0.2">
      <c r="B139" s="119" t="s">
        <v>1954</v>
      </c>
    </row>
    <row r="140" spans="2:2" x14ac:dyDescent="0.2">
      <c r="B140" s="119" t="s">
        <v>1955</v>
      </c>
    </row>
    <row r="141" spans="2:2" x14ac:dyDescent="0.2">
      <c r="B141" s="119" t="s">
        <v>1956</v>
      </c>
    </row>
    <row r="142" spans="2:2" x14ac:dyDescent="0.2">
      <c r="B142" s="119" t="s">
        <v>1957</v>
      </c>
    </row>
    <row r="143" spans="2:2" x14ac:dyDescent="0.2">
      <c r="B143" s="119" t="s">
        <v>1958</v>
      </c>
    </row>
    <row r="144" spans="2:2" x14ac:dyDescent="0.2">
      <c r="B144" s="119" t="s">
        <v>1959</v>
      </c>
    </row>
    <row r="145" spans="2:2" x14ac:dyDescent="0.2">
      <c r="B145" s="119" t="s">
        <v>1960</v>
      </c>
    </row>
    <row r="146" spans="2:2" x14ac:dyDescent="0.2">
      <c r="B146" s="119" t="s">
        <v>1961</v>
      </c>
    </row>
    <row r="147" spans="2:2" x14ac:dyDescent="0.2">
      <c r="B147" s="119" t="s">
        <v>1962</v>
      </c>
    </row>
    <row r="148" spans="2:2" x14ac:dyDescent="0.2">
      <c r="B148" s="119" t="s">
        <v>1963</v>
      </c>
    </row>
    <row r="149" spans="2:2" x14ac:dyDescent="0.2">
      <c r="B149" s="119" t="s">
        <v>1964</v>
      </c>
    </row>
    <row r="150" spans="2:2" x14ac:dyDescent="0.2">
      <c r="B150" s="119" t="s">
        <v>1965</v>
      </c>
    </row>
    <row r="151" spans="2:2" x14ac:dyDescent="0.2">
      <c r="B151" s="119" t="s">
        <v>1966</v>
      </c>
    </row>
    <row r="152" spans="2:2" x14ac:dyDescent="0.2">
      <c r="B152" s="119" t="s">
        <v>1967</v>
      </c>
    </row>
    <row r="153" spans="2:2" x14ac:dyDescent="0.2">
      <c r="B153" s="119" t="s">
        <v>1968</v>
      </c>
    </row>
    <row r="154" spans="2:2" x14ac:dyDescent="0.2">
      <c r="B154" s="119" t="s">
        <v>1969</v>
      </c>
    </row>
    <row r="155" spans="2:2" x14ac:dyDescent="0.2">
      <c r="B155" s="119" t="s">
        <v>1970</v>
      </c>
    </row>
    <row r="156" spans="2:2" x14ac:dyDescent="0.2">
      <c r="B156" s="119" t="s">
        <v>1971</v>
      </c>
    </row>
    <row r="157" spans="2:2" x14ac:dyDescent="0.2">
      <c r="B157" s="119" t="s">
        <v>1972</v>
      </c>
    </row>
    <row r="158" spans="2:2" x14ac:dyDescent="0.2">
      <c r="B158" s="119" t="s">
        <v>1973</v>
      </c>
    </row>
    <row r="159" spans="2:2" x14ac:dyDescent="0.2">
      <c r="B159" s="119" t="s">
        <v>1974</v>
      </c>
    </row>
    <row r="160" spans="2:2" x14ac:dyDescent="0.2">
      <c r="B160" s="119" t="s">
        <v>1975</v>
      </c>
    </row>
    <row r="161" spans="2:2" x14ac:dyDescent="0.2">
      <c r="B161" s="119" t="s">
        <v>1976</v>
      </c>
    </row>
    <row r="162" spans="2:2" x14ac:dyDescent="0.2">
      <c r="B162" s="119" t="s">
        <v>1977</v>
      </c>
    </row>
    <row r="163" spans="2:2" x14ac:dyDescent="0.2">
      <c r="B163" s="119" t="s">
        <v>1978</v>
      </c>
    </row>
    <row r="164" spans="2:2" x14ac:dyDescent="0.2">
      <c r="B164" s="119" t="s">
        <v>1979</v>
      </c>
    </row>
    <row r="165" spans="2:2" x14ac:dyDescent="0.2">
      <c r="B165" s="119" t="s">
        <v>1980</v>
      </c>
    </row>
    <row r="166" spans="2:2" x14ac:dyDescent="0.2">
      <c r="B166" s="119" t="s">
        <v>1981</v>
      </c>
    </row>
    <row r="167" spans="2:2" x14ac:dyDescent="0.2">
      <c r="B167" s="119" t="s">
        <v>1982</v>
      </c>
    </row>
    <row r="168" spans="2:2" x14ac:dyDescent="0.2">
      <c r="B168" s="119" t="s">
        <v>1983</v>
      </c>
    </row>
    <row r="169" spans="2:2" x14ac:dyDescent="0.2">
      <c r="B169" s="119" t="s">
        <v>1984</v>
      </c>
    </row>
    <row r="170" spans="2:2" x14ac:dyDescent="0.2">
      <c r="B170" s="119" t="s">
        <v>1985</v>
      </c>
    </row>
    <row r="171" spans="2:2" x14ac:dyDescent="0.2">
      <c r="B171" s="119" t="s">
        <v>1986</v>
      </c>
    </row>
    <row r="172" spans="2:2" x14ac:dyDescent="0.2">
      <c r="B172" s="119" t="s">
        <v>1987</v>
      </c>
    </row>
    <row r="173" spans="2:2" x14ac:dyDescent="0.2">
      <c r="B173" s="119" t="s">
        <v>1988</v>
      </c>
    </row>
    <row r="174" spans="2:2" x14ac:dyDescent="0.2">
      <c r="B174" s="119" t="s">
        <v>1989</v>
      </c>
    </row>
    <row r="175" spans="2:2" x14ac:dyDescent="0.2">
      <c r="B175" s="119" t="s">
        <v>1990</v>
      </c>
    </row>
    <row r="176" spans="2:2" x14ac:dyDescent="0.2">
      <c r="B176" s="119" t="s">
        <v>1991</v>
      </c>
    </row>
    <row r="177" spans="2:2" x14ac:dyDescent="0.2">
      <c r="B177" s="119" t="s">
        <v>1992</v>
      </c>
    </row>
    <row r="178" spans="2:2" x14ac:dyDescent="0.2">
      <c r="B178" s="119" t="s">
        <v>1993</v>
      </c>
    </row>
    <row r="179" spans="2:2" x14ac:dyDescent="0.2">
      <c r="B179" s="119" t="s">
        <v>1994</v>
      </c>
    </row>
    <row r="180" spans="2:2" x14ac:dyDescent="0.2">
      <c r="B180" s="119" t="s">
        <v>1995</v>
      </c>
    </row>
    <row r="181" spans="2:2" x14ac:dyDescent="0.2">
      <c r="B181" s="119" t="s">
        <v>1996</v>
      </c>
    </row>
    <row r="182" spans="2:2" x14ac:dyDescent="0.2">
      <c r="B182" s="119" t="s">
        <v>1997</v>
      </c>
    </row>
    <row r="183" spans="2:2" x14ac:dyDescent="0.2">
      <c r="B183" s="119" t="s">
        <v>1998</v>
      </c>
    </row>
    <row r="184" spans="2:2" x14ac:dyDescent="0.2">
      <c r="B184" s="119" t="s">
        <v>1999</v>
      </c>
    </row>
    <row r="185" spans="2:2" x14ac:dyDescent="0.2">
      <c r="B185" s="119" t="s">
        <v>2000</v>
      </c>
    </row>
    <row r="187" spans="2:2" x14ac:dyDescent="0.2">
      <c r="B187" s="115" t="s">
        <v>1802</v>
      </c>
    </row>
    <row r="188" spans="2:2" x14ac:dyDescent="0.2">
      <c r="B188" s="114" t="s">
        <v>2001</v>
      </c>
    </row>
    <row r="189" spans="2:2" x14ac:dyDescent="0.2">
      <c r="B189" s="114" t="s">
        <v>2002</v>
      </c>
    </row>
    <row r="190" spans="2:2" x14ac:dyDescent="0.2">
      <c r="B190" s="114" t="s">
        <v>2003</v>
      </c>
    </row>
    <row r="191" spans="2:2" x14ac:dyDescent="0.2">
      <c r="B191" s="114" t="s">
        <v>2004</v>
      </c>
    </row>
    <row r="192" spans="2:2" x14ac:dyDescent="0.2">
      <c r="B192" s="114" t="s">
        <v>2005</v>
      </c>
    </row>
    <row r="193" spans="2:2" x14ac:dyDescent="0.2">
      <c r="B193" s="114" t="s">
        <v>2006</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75</vt:i4>
      </vt:variant>
    </vt:vector>
  </HeadingPairs>
  <TitlesOfParts>
    <vt:vector size="82" baseType="lpstr">
      <vt:lpstr>非住宅1</vt:lpstr>
      <vt:lpstr>非住宅2</vt:lpstr>
      <vt:lpstr>非住宅3</vt:lpstr>
      <vt:lpstr>ｄａｔａ</vt:lpstr>
      <vt:lpstr>kikan</vt:lpstr>
      <vt:lpstr>sentaku</vt:lpstr>
      <vt:lpstr>toshi</vt:lpstr>
      <vt:lpstr>ｄａｔａ!Print_Area</vt:lpstr>
      <vt:lpstr>非住宅1!Print_Area</vt:lpstr>
      <vt:lpstr>非住宅2!Print_Area</vt:lpstr>
      <vt:lpstr>非住宅3!Print_Area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問3_12</vt:lpstr>
      <vt:lpstr>問3_12_2</vt:lpstr>
      <vt:lpstr>問3_13</vt:lpstr>
      <vt:lpstr>問3_14</vt:lpstr>
      <vt:lpstr>問3_14_2</vt:lpstr>
      <vt:lpstr>問3_6</vt:lpstr>
      <vt:lpstr>問3_7</vt:lpstr>
      <vt:lpstr>問3_8</vt:lpstr>
      <vt:lpstr>問3_9</vt:lpstr>
      <vt:lpstr>問3_9_2</vt:lpstr>
      <vt:lpstr>問4_10</vt:lpstr>
      <vt:lpstr>問4_10_2</vt:lpstr>
      <vt:lpstr>問4_11</vt:lpstr>
      <vt:lpstr>問4_13</vt:lpstr>
      <vt:lpstr>問4_13_2</vt:lpstr>
      <vt:lpstr>問4_14</vt:lpstr>
      <vt:lpstr>問4_15</vt:lpstr>
      <vt:lpstr>問4_15_2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