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825E9645-8483-4D86-9447-3555853646EB}" xr6:coauthVersionLast="47" xr6:coauthVersionMax="47" xr10:uidLastSave="{00000000-0000-0000-0000-000000000000}"/>
  <bookViews>
    <workbookView xWindow="29480" yWindow="420" windowWidth="22300" windowHeight="17880" tabRatio="375" activeTab="2" xr2:uid="{00000000-000D-0000-FFFF-FFFF00000000}"/>
  </bookViews>
  <sheets>
    <sheet name="様式0（新規）記入例" sheetId="75" r:id="rId1"/>
    <sheet name="様式→" sheetId="74" r:id="rId2"/>
    <sheet name="様式0（新規）" sheetId="73" r:id="rId3"/>
  </sheets>
  <definedNames>
    <definedName name="_000区分">'様式0（新規）'!$BP$14:$BP$16</definedName>
    <definedName name="_100点検">'様式0（新規）'!$BR$14:$BR$35</definedName>
    <definedName name="_101土木機械">'様式0（新規）'!$BT$14</definedName>
    <definedName name="_101土木機械2診断">'様式0（新規）'!$BV$14</definedName>
    <definedName name="_102公園">'様式0（新規）'!$BT$15:$BT$16</definedName>
    <definedName name="_102公園1点検">'様式0（新規）'!$BV$15:$BV$16</definedName>
    <definedName name="_102公園2診断">'様式0（新規）'!$BV$17:$BV$18</definedName>
    <definedName name="_103堤防">'様式0（新規）'!$BT$21</definedName>
    <definedName name="_103堤防3点検診断">'様式0（新規）'!$BV$21:$BV$22</definedName>
    <definedName name="_104下水">'様式0（新規）'!$BT$27:$BT$28</definedName>
    <definedName name="_104下水1点検">'様式0（新規）'!$BV$28</definedName>
    <definedName name="_104下水3点検診断">'様式0（新規）'!$BV$27</definedName>
    <definedName name="_105砂防">'様式0（新規）'!$BT$29</definedName>
    <definedName name="_105砂防3点検診断">'様式0（新規）'!$BV$29</definedName>
    <definedName name="_106地すべり">'様式0（新規）'!$BT$30</definedName>
    <definedName name="_106地すべり3点検診断">'様式0（新規）'!$BV$30</definedName>
    <definedName name="_107急傾斜地">'様式0（新規）'!$BT$31</definedName>
    <definedName name="_107急傾斜地3点検診断">'様式0（新規）'!$BV$31</definedName>
    <definedName name="_108海岸">'様式0（新規）'!$BT$32</definedName>
    <definedName name="_108海岸3点検診断">'様式0（新規）'!$BV$32</definedName>
    <definedName name="_109鋼橋">'様式0（新規）'!$BT$33:$BT$34</definedName>
    <definedName name="_109鋼橋1点検">'様式0（新規）'!$BV$33</definedName>
    <definedName name="_109鋼橋2診断">'様式0（新規）'!$BV$34</definedName>
    <definedName name="_110Con橋">'様式0（新規）'!$BT$35:$BT$36</definedName>
    <definedName name="_110Con橋1点検">'様式0（新規）'!$BV$35</definedName>
    <definedName name="_110Con橋2診断">'様式0（新規）'!$BV$36</definedName>
    <definedName name="_111トンネル">'様式0（新規）'!$BT$39:$BT$40</definedName>
    <definedName name="_111トンネル1点検">'様式0（新規）'!$BV$39</definedName>
    <definedName name="_111トンネル2診断">'様式0（新規）'!$BV$40</definedName>
    <definedName name="_112港湾">'様式0（新規）'!$BT$49:$BT$51</definedName>
    <definedName name="_112港湾3点検診断">'様式0（新規）'!$BV$50</definedName>
    <definedName name="_112港湾4計画策定">'様式0（新規）'!$BV$49</definedName>
    <definedName name="_112港湾5設計">'様式0（新規）'!$BV$51</definedName>
    <definedName name="_113空港">'様式0（新規）'!$BT$52:$BT$53</definedName>
    <definedName name="_113空港3点検診断">'様式0（新規）'!$BV$52</definedName>
    <definedName name="_113空港5設計">'様式0（新規）'!$BV$53</definedName>
    <definedName name="_114舗装">'様式0（新規）'!$BT$45:$BT$46</definedName>
    <definedName name="_114舗装1点検">'様式0（新規）'!$BV$45</definedName>
    <definedName name="_114舗装2診断">'様式0（新規）'!$BV$46</definedName>
    <definedName name="_115小規模">'様式0（新規）'!$BT$47:$BT$48</definedName>
    <definedName name="_115小規模1点検">'様式0（新規）'!$BV$47</definedName>
    <definedName name="_115小規模2診断">'様式0（新規）'!$BV$48</definedName>
    <definedName name="_116道路土工">'様式0（新規）'!$BT$41:$BT$42</definedName>
    <definedName name="_116道路土工1点検">'様式0（新規）'!$BV$41</definedName>
    <definedName name="_116道路土工2診断">'様式0（新規）'!$BV$42</definedName>
    <definedName name="_117シェッド等">'様式0（新規）'!$BT$43:$BT$44</definedName>
    <definedName name="_117シェッド等1点検">'様式0（新規）'!$BV$43</definedName>
    <definedName name="_117シェッド等2診断">'様式0（新規）'!$BV$44</definedName>
    <definedName name="_118鋼Con橋以外">'様式0（新規）'!$BT$37:$BT$38</definedName>
    <definedName name="_118鋼Con橋以外1点検">'様式0（新規）'!$BV$37</definedName>
    <definedName name="_118鋼Con橋以外2診断">'様式0（新規）'!$BV$38</definedName>
    <definedName name="_119樹木">'様式0（新規）'!$BT$19:$BT$20</definedName>
    <definedName name="_119樹木1点検">'様式0（新規）'!$BV$19</definedName>
    <definedName name="_119樹木2診断">'様式0（新規）'!$BV$20</definedName>
    <definedName name="_120水道施設">'様式0（新規）'!$BT$23</definedName>
    <definedName name="_120水道施設3点検診断">'様式0（新規）'!$BV$23:$BV$24</definedName>
    <definedName name="_121水道管路">'様式0（新規）'!$BT$25</definedName>
    <definedName name="_121水道管路3点検診断">'様式0（新規）'!$BV$25:$BV$26</definedName>
    <definedName name="_200計画">'様式0（新規）'!$BR$55:$BR$77</definedName>
    <definedName name="_201地質">'様式0（新規）'!$BT$55</definedName>
    <definedName name="_201地質2調査">'様式0（新規）'!$BV$55</definedName>
    <definedName name="_202建設環境">'様式0（新規）'!$BT$57</definedName>
    <definedName name="_202建設環境2調査">'様式0（新規）'!$BV$57</definedName>
    <definedName name="_203電気">'様式0（新規）'!$BT$60</definedName>
    <definedName name="_203電気4計調設">'様式0（新規）'!$BV$60</definedName>
    <definedName name="_204建設機械">'様式0（新規）'!$BT$61</definedName>
    <definedName name="_204建設機械計4調設">'様式0（新規）'!$BV$61</definedName>
    <definedName name="_205土木機械">'様式0（新規）'!$BT$62</definedName>
    <definedName name="_205土木機械4計調設">'様式0（新規）'!$BV$62</definedName>
    <definedName name="_206都市">'様式0（新規）'!$BT$63</definedName>
    <definedName name="_206都市4計調設">'様式0（新規）'!$BV$63</definedName>
    <definedName name="_207公園">'様式0（新規）'!$BT$64</definedName>
    <definedName name="_207公園4計調設">'様式0（新規）'!$BV$64</definedName>
    <definedName name="_208河川ダム">'様式0（新規）'!$BT$66</definedName>
    <definedName name="_208河川ダム4計調設">'様式0（新規）'!$BV$66</definedName>
    <definedName name="_209下水">'様式0（新規）'!$BT$67</definedName>
    <definedName name="_209下水4計調設">'様式0（新規）'!$BV$67</definedName>
    <definedName name="_210砂防">'様式0（新規）'!$BT$68</definedName>
    <definedName name="_210砂防4計調設">'様式0（新規）'!$BV$68</definedName>
    <definedName name="_211地すべり">'様式0（新規）'!$BT$69</definedName>
    <definedName name="_211地すべり4計調設">'様式0（新規）'!$BV$69</definedName>
    <definedName name="_212急傾斜地">'様式0（新規）'!$BT$70</definedName>
    <definedName name="_212急傾斜地4計調設">'様式0（新規）'!$BV$70</definedName>
    <definedName name="_213海岸">'様式0（新規）'!$BT$71:$BT$72</definedName>
    <definedName name="_213海岸2調査">'様式0（新規）'!$BV$72</definedName>
    <definedName name="_213海岸4計調設">'様式0（新規）'!$BV$71</definedName>
    <definedName name="_214道路">'様式0（新規）'!$BT$73</definedName>
    <definedName name="_214道路4計調設">'様式0（新規）'!$BV$73</definedName>
    <definedName name="_215橋梁">'様式0（新規）'!$BT$74</definedName>
    <definedName name="_215橋梁4計調設">'様式0（新規）'!$BV$74</definedName>
    <definedName name="_216トンネル">'様式0（新規）'!$BT$75</definedName>
    <definedName name="_216トンネル4計調設">'様式0（新規）'!$BV$75</definedName>
    <definedName name="_217港湾">'様式0（新規）'!$BT$77:$BT$85</definedName>
    <definedName name="_217港湾10計調地質">'様式0（新規）'!$BV$82</definedName>
    <definedName name="_217港湾11計調環境">'様式0（新規）'!$BV$83</definedName>
    <definedName name="_217港湾12調査潜水">'様式0（新規）'!$BV$84</definedName>
    <definedName name="_217港湾3設計">'様式0（新規）'!$BV$85</definedName>
    <definedName name="_217港湾5計調全般">'様式0（新規）'!$BV$77</definedName>
    <definedName name="_217港湾6計調深浅">'様式0（新規）'!$BV$78</definedName>
    <definedName name="_217港湾7計調磁気">'様式0（新規）'!$BV$79</definedName>
    <definedName name="_217港湾8計調潜水">'様式0（新規）'!$BV$80</definedName>
    <definedName name="_217港湾9計調気象">'様式0（新規）'!$BV$81</definedName>
    <definedName name="_218空港">'様式0（新規）'!$BT$86</definedName>
    <definedName name="_218空港4計調設">'様式0（新規）'!$BV$86</definedName>
    <definedName name="_219宅地">'様式0（新規）'!$BT$56</definedName>
    <definedName name="_219宅地4計調設">'様式0（新規）'!$BV$56</definedName>
    <definedName name="_220地籍">'様式0（新規）'!$BT$58</definedName>
    <definedName name="_220地籍2調査">'様式0（新規）'!$BV$58:$BV$59</definedName>
    <definedName name="_221舗装">'様式0（新規）'!$BT$76</definedName>
    <definedName name="_221舗装4計調設">'様式0（新規）'!$BV$76</definedName>
    <definedName name="_222水道">'様式0（新規）'!$BT$65</definedName>
    <definedName name="_222水道4計調設">'様式0（新規）'!$BV$65</definedName>
    <definedName name="_300横断">'様式0（新規）'!$BR$88:$BR$89</definedName>
    <definedName name="_301全施設">'様式0（新規）'!$BT$88:$BT$89</definedName>
    <definedName name="_301全施設1測量UAV">'様式0（新規）'!$BV$89</definedName>
    <definedName name="_301全施設2データ管理BIMCIM">'様式0（新規）'!$BV$88</definedName>
    <definedName name="_xlnm.Print_Area" localSheetId="2">'様式0（新規）'!$A$1:$AH$53</definedName>
    <definedName name="_xlnm.Print_Area" localSheetId="0">'様式0（新規）記入例'!$A$1:$AH$53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1" i="73" l="1"/>
  <c r="C50" i="73"/>
  <c r="C49" i="73"/>
  <c r="C48" i="73"/>
  <c r="C47" i="73"/>
  <c r="C46" i="73"/>
  <c r="C45" i="73"/>
  <c r="C44" i="73"/>
  <c r="C43" i="73"/>
  <c r="C42" i="73"/>
  <c r="C41" i="73"/>
  <c r="C40" i="73"/>
  <c r="C39" i="73"/>
  <c r="C38" i="73"/>
  <c r="C37" i="73"/>
  <c r="C36" i="73"/>
  <c r="C35" i="73"/>
  <c r="C34" i="73"/>
  <c r="C33" i="73"/>
  <c r="C32" i="73"/>
  <c r="C31" i="73"/>
  <c r="C29" i="73"/>
  <c r="C28" i="73"/>
  <c r="C27" i="73"/>
  <c r="C26" i="73"/>
  <c r="C25" i="73"/>
  <c r="C24" i="73"/>
  <c r="C23" i="73"/>
  <c r="C22" i="73"/>
  <c r="C21" i="73"/>
  <c r="C20" i="73"/>
  <c r="C19" i="73"/>
  <c r="C18" i="73"/>
  <c r="C17" i="73"/>
  <c r="C16" i="73"/>
  <c r="C15" i="73"/>
  <c r="BF52" i="73" l="1"/>
  <c r="BF51" i="73"/>
  <c r="BF50" i="73"/>
  <c r="BF49" i="73"/>
  <c r="BF48" i="73"/>
  <c r="BF47" i="73"/>
  <c r="BF46" i="73"/>
  <c r="BF45" i="73"/>
  <c r="BF44" i="73"/>
  <c r="BF43" i="73"/>
  <c r="BF42" i="73"/>
  <c r="BF41" i="73"/>
  <c r="BF40" i="73"/>
  <c r="BF39" i="73"/>
  <c r="BF38" i="73"/>
  <c r="BF37" i="73"/>
  <c r="BF36" i="73"/>
  <c r="BF35" i="73"/>
  <c r="BF34" i="73"/>
  <c r="BF33" i="73"/>
  <c r="BF32" i="73"/>
  <c r="BF31" i="73"/>
  <c r="BF30" i="73"/>
  <c r="BF29" i="73"/>
  <c r="BF28" i="73"/>
  <c r="BF27" i="73"/>
  <c r="BF26" i="73"/>
  <c r="BF25" i="73"/>
  <c r="BF24" i="73"/>
  <c r="BF23" i="73"/>
  <c r="BF22" i="73"/>
  <c r="BF21" i="73"/>
  <c r="BF20" i="73"/>
  <c r="BF19" i="73"/>
  <c r="BF18" i="73"/>
  <c r="BF17" i="73"/>
  <c r="BF16" i="73"/>
  <c r="BF15" i="73"/>
  <c r="BF14" i="73"/>
  <c r="BG14" i="73"/>
  <c r="C14" i="73" s="1"/>
  <c r="BG15" i="73"/>
  <c r="BG16" i="73"/>
  <c r="BG17" i="73"/>
  <c r="BG18" i="73"/>
  <c r="BG19" i="73"/>
  <c r="BG20" i="73"/>
  <c r="BG21" i="73"/>
  <c r="BG22" i="73"/>
  <c r="BG23" i="73"/>
  <c r="BG24" i="73"/>
  <c r="BG25" i="73"/>
  <c r="BG26" i="73"/>
  <c r="BG27" i="73"/>
  <c r="BG28" i="73"/>
  <c r="BG29" i="73"/>
  <c r="BG30" i="73"/>
  <c r="C30" i="73" s="1"/>
  <c r="BG31" i="73"/>
  <c r="BG32" i="73"/>
  <c r="BG33" i="73"/>
  <c r="BG34" i="73"/>
  <c r="BG35" i="73"/>
  <c r="BG36" i="73"/>
  <c r="BG37" i="73"/>
  <c r="BG38" i="73"/>
  <c r="BG39" i="73"/>
  <c r="BG40" i="73"/>
  <c r="BG41" i="73"/>
  <c r="BG42" i="73"/>
  <c r="BG43" i="73"/>
  <c r="BG44" i="73"/>
  <c r="BG45" i="73"/>
  <c r="BG46" i="73"/>
  <c r="BG47" i="73"/>
  <c r="BG48" i="73"/>
  <c r="BG49" i="73"/>
  <c r="BG50" i="73"/>
  <c r="BG51" i="73"/>
  <c r="BG52" i="73"/>
  <c r="BF13" i="73"/>
  <c r="BI52" i="73"/>
  <c r="BK52" i="73" s="1"/>
  <c r="BI51" i="73"/>
  <c r="BL51" i="73" s="1"/>
  <c r="BI50" i="73"/>
  <c r="BL50" i="73" s="1"/>
  <c r="BI49" i="73"/>
  <c r="BJ49" i="73" s="1"/>
  <c r="BI48" i="73"/>
  <c r="BJ48" i="73" s="1"/>
  <c r="BI47" i="73"/>
  <c r="BL47" i="73" s="1"/>
  <c r="BI46" i="73"/>
  <c r="BL46" i="73" s="1"/>
  <c r="BI45" i="73"/>
  <c r="BJ45" i="73" s="1"/>
  <c r="BI44" i="73"/>
  <c r="BL44" i="73" s="1"/>
  <c r="BI43" i="73"/>
  <c r="BJ43" i="73" s="1"/>
  <c r="BI42" i="73"/>
  <c r="BK42" i="73" s="1"/>
  <c r="BI41" i="73"/>
  <c r="BL41" i="73" s="1"/>
  <c r="BI40" i="73"/>
  <c r="BL40" i="73" s="1"/>
  <c r="BI39" i="73"/>
  <c r="BK39" i="73" s="1"/>
  <c r="BI38" i="73"/>
  <c r="BK38" i="73" s="1"/>
  <c r="BI37" i="73"/>
  <c r="BK37" i="73" s="1"/>
  <c r="BI36" i="73"/>
  <c r="BK36" i="73" s="1"/>
  <c r="BI35" i="73"/>
  <c r="BK35" i="73" s="1"/>
  <c r="BI34" i="73"/>
  <c r="BL34" i="73" s="1"/>
  <c r="BI33" i="73"/>
  <c r="BL33" i="73" s="1"/>
  <c r="BI32" i="73"/>
  <c r="BJ32" i="73" s="1"/>
  <c r="BI31" i="73"/>
  <c r="BJ31" i="73" s="1"/>
  <c r="BI30" i="73"/>
  <c r="BK30" i="73" s="1"/>
  <c r="BI29" i="73"/>
  <c r="BK29" i="73" s="1"/>
  <c r="BI28" i="73"/>
  <c r="BJ28" i="73" s="1"/>
  <c r="BI27" i="73"/>
  <c r="BK27" i="73" s="1"/>
  <c r="BI26" i="73"/>
  <c r="BL26" i="73" s="1"/>
  <c r="BI25" i="73"/>
  <c r="BL25" i="73" s="1"/>
  <c r="BI24" i="73"/>
  <c r="BK24" i="73" s="1"/>
  <c r="BI23" i="73"/>
  <c r="BL23" i="73" s="1"/>
  <c r="BI22" i="73"/>
  <c r="BK22" i="73" s="1"/>
  <c r="BI21" i="73"/>
  <c r="BL21" i="73" s="1"/>
  <c r="BI20" i="73"/>
  <c r="BJ20" i="73" s="1"/>
  <c r="BI19" i="73"/>
  <c r="BK19" i="73" s="1"/>
  <c r="BI18" i="73"/>
  <c r="BL18" i="73" s="1"/>
  <c r="BI17" i="73"/>
  <c r="BL17" i="73" s="1"/>
  <c r="BI16" i="73"/>
  <c r="BJ16" i="73" s="1"/>
  <c r="BI15" i="73"/>
  <c r="BK15" i="73" s="1"/>
  <c r="BI14" i="73"/>
  <c r="BK14" i="73" s="1"/>
  <c r="BK49" i="73" l="1"/>
  <c r="BL52" i="73"/>
  <c r="BL49" i="73"/>
  <c r="BJ50" i="73"/>
  <c r="BK50" i="73"/>
  <c r="BJ51" i="73"/>
  <c r="BK51" i="73"/>
  <c r="BJ52" i="73"/>
  <c r="BL22" i="73"/>
  <c r="BJ22" i="73"/>
  <c r="BK16" i="73"/>
  <c r="BK48" i="73"/>
  <c r="BL48" i="73"/>
  <c r="BL19" i="73"/>
  <c r="BJ38" i="73"/>
  <c r="BL32" i="73"/>
  <c r="BL38" i="73"/>
  <c r="BK45" i="73"/>
  <c r="BJ29" i="73"/>
  <c r="BL29" i="73"/>
  <c r="BK32" i="73"/>
  <c r="BL45" i="73"/>
  <c r="BL16" i="73"/>
  <c r="BL35" i="73"/>
  <c r="BK23" i="73"/>
  <c r="BJ33" i="73"/>
  <c r="BL39" i="73"/>
  <c r="BJ14" i="73"/>
  <c r="BL20" i="73"/>
  <c r="BJ30" i="73"/>
  <c r="BJ46" i="73"/>
  <c r="BJ24" i="73"/>
  <c r="BL30" i="73"/>
  <c r="BJ40" i="73"/>
  <c r="BJ21" i="73"/>
  <c r="BK40" i="73"/>
  <c r="BJ18" i="73"/>
  <c r="BK21" i="73"/>
  <c r="BL24" i="73"/>
  <c r="BJ34" i="73"/>
  <c r="BK18" i="73"/>
  <c r="BK34" i="73"/>
  <c r="BL37" i="73"/>
  <c r="BJ47" i="73"/>
  <c r="BK31" i="73"/>
  <c r="BJ44" i="73"/>
  <c r="BK47" i="73"/>
  <c r="BL15" i="73"/>
  <c r="BJ25" i="73"/>
  <c r="BK28" i="73"/>
  <c r="BL31" i="73"/>
  <c r="BJ41" i="73"/>
  <c r="BK44" i="73"/>
  <c r="BL36" i="73"/>
  <c r="BK43" i="73"/>
  <c r="BL28" i="73"/>
  <c r="BK41" i="73"/>
  <c r="BJ23" i="73"/>
  <c r="BJ39" i="73"/>
  <c r="BJ36" i="73"/>
  <c r="BL42" i="73"/>
  <c r="BK20" i="73"/>
  <c r="BK17" i="73"/>
  <c r="BK33" i="73"/>
  <c r="BK46" i="73"/>
  <c r="BL14" i="73"/>
  <c r="BL27" i="73"/>
  <c r="BJ37" i="73"/>
  <c r="BL43" i="73"/>
  <c r="BK25" i="73"/>
  <c r="BJ19" i="73"/>
  <c r="BJ35" i="73"/>
  <c r="BJ26" i="73"/>
  <c r="BJ42" i="73"/>
  <c r="BK26" i="73"/>
  <c r="BJ17" i="73"/>
  <c r="BJ27" i="73"/>
  <c r="BJ15" i="73"/>
  <c r="BI13" i="73"/>
  <c r="BL13" i="73" s="1"/>
  <c r="BW55" i="73"/>
  <c r="BW53" i="73"/>
  <c r="BW80" i="73"/>
  <c r="BW75" i="73"/>
  <c r="BW23" i="73"/>
  <c r="BW14" i="73"/>
  <c r="BG13" i="73"/>
  <c r="C13" i="73" s="1"/>
  <c r="BW65" i="73"/>
  <c r="BW26" i="73"/>
  <c r="BW25" i="73"/>
  <c r="BW24" i="73"/>
  <c r="BW22" i="73"/>
  <c r="BW49" i="73"/>
  <c r="BW20" i="73"/>
  <c r="BW19" i="73"/>
  <c r="BW88" i="73"/>
  <c r="BD86" i="73"/>
  <c r="BC86" i="73"/>
  <c r="BD63" i="73"/>
  <c r="BC63" i="73"/>
  <c r="BD25" i="73"/>
  <c r="BC25" i="73"/>
  <c r="BD24" i="73"/>
  <c r="BC24" i="73"/>
  <c r="BD23" i="73"/>
  <c r="BC23" i="73"/>
  <c r="BD22" i="73"/>
  <c r="BC22" i="73"/>
  <c r="BD13" i="73"/>
  <c r="BD19" i="73"/>
  <c r="BD18" i="73"/>
  <c r="BC19" i="73"/>
  <c r="BC18" i="73"/>
  <c r="BW89" i="73"/>
  <c r="BC85" i="73"/>
  <c r="BD85" i="73"/>
  <c r="BJ13" i="73" l="1"/>
  <c r="BK13" i="73"/>
  <c r="BD84" i="73"/>
  <c r="BC84" i="73"/>
  <c r="BW86" i="73"/>
  <c r="BD83" i="73"/>
  <c r="BC83" i="73"/>
  <c r="BW85" i="73"/>
  <c r="BD82" i="73"/>
  <c r="BC82" i="73"/>
  <c r="BW84" i="73"/>
  <c r="BD81" i="73"/>
  <c r="BC81" i="73"/>
  <c r="BW83" i="73"/>
  <c r="BD80" i="73"/>
  <c r="BC80" i="73"/>
  <c r="BW82" i="73"/>
  <c r="BD79" i="73"/>
  <c r="BC79" i="73"/>
  <c r="BW81" i="73"/>
  <c r="BD78" i="73"/>
  <c r="BC78" i="73"/>
  <c r="BD77" i="73"/>
  <c r="BC77" i="73"/>
  <c r="BW79" i="73"/>
  <c r="BD76" i="73"/>
  <c r="BC76" i="73"/>
  <c r="BW78" i="73"/>
  <c r="BD75" i="73"/>
  <c r="BC75" i="73"/>
  <c r="BW77" i="73"/>
  <c r="BD74" i="73"/>
  <c r="BC74" i="73"/>
  <c r="BW76" i="73"/>
  <c r="BD73" i="73"/>
  <c r="BC73" i="73"/>
  <c r="BD72" i="73"/>
  <c r="BC72" i="73"/>
  <c r="BW74" i="73"/>
  <c r="BD71" i="73"/>
  <c r="BC71" i="73"/>
  <c r="BW73" i="73"/>
  <c r="BD70" i="73"/>
  <c r="BC70" i="73"/>
  <c r="BW72" i="73"/>
  <c r="BD69" i="73"/>
  <c r="BC69" i="73"/>
  <c r="BW71" i="73"/>
  <c r="BD68" i="73"/>
  <c r="BC68" i="73"/>
  <c r="BW70" i="73"/>
  <c r="BD67" i="73"/>
  <c r="BC67" i="73"/>
  <c r="BW69" i="73"/>
  <c r="BD66" i="73"/>
  <c r="BC66" i="73"/>
  <c r="BW68" i="73"/>
  <c r="BD65" i="73"/>
  <c r="BC65" i="73"/>
  <c r="BW67" i="73"/>
  <c r="BD64" i="73"/>
  <c r="BC64" i="73"/>
  <c r="BW66" i="73"/>
  <c r="BD62" i="73"/>
  <c r="BC62" i="73"/>
  <c r="BW64" i="73"/>
  <c r="BD61" i="73"/>
  <c r="BC61" i="73"/>
  <c r="BW63" i="73"/>
  <c r="BD60" i="73"/>
  <c r="BC60" i="73"/>
  <c r="BW62" i="73"/>
  <c r="BD59" i="73"/>
  <c r="BC59" i="73"/>
  <c r="BW61" i="73"/>
  <c r="BD58" i="73"/>
  <c r="BC58" i="73"/>
  <c r="BW60" i="73"/>
  <c r="BD57" i="73"/>
  <c r="BC57" i="73"/>
  <c r="BW59" i="73"/>
  <c r="BD56" i="73"/>
  <c r="BC56" i="73"/>
  <c r="BW58" i="73"/>
  <c r="BD55" i="73"/>
  <c r="BC55" i="73"/>
  <c r="BW57" i="73"/>
  <c r="BD54" i="73"/>
  <c r="BC54" i="73"/>
  <c r="BW56" i="73"/>
  <c r="BD53" i="73"/>
  <c r="BC53" i="73"/>
  <c r="BD52" i="73"/>
  <c r="BC52" i="73"/>
  <c r="C52" i="73" s="1"/>
  <c r="BD51" i="73"/>
  <c r="BC51" i="73"/>
  <c r="BW52" i="73"/>
  <c r="BD50" i="73"/>
  <c r="BC50" i="73"/>
  <c r="BW51" i="73"/>
  <c r="BD49" i="73"/>
  <c r="BC49" i="73"/>
  <c r="BW50" i="73"/>
  <c r="BD48" i="73"/>
  <c r="BC48" i="73"/>
  <c r="BD47" i="73"/>
  <c r="BC47" i="73"/>
  <c r="BW48" i="73"/>
  <c r="BD46" i="73"/>
  <c r="BC46" i="73"/>
  <c r="BW47" i="73"/>
  <c r="BD45" i="73"/>
  <c r="BC45" i="73"/>
  <c r="BW46" i="73"/>
  <c r="BD44" i="73"/>
  <c r="BC44" i="73"/>
  <c r="BW45" i="73"/>
  <c r="BD43" i="73"/>
  <c r="BC43" i="73"/>
  <c r="BW44" i="73"/>
  <c r="BD42" i="73"/>
  <c r="BC42" i="73"/>
  <c r="BW43" i="73"/>
  <c r="BD41" i="73"/>
  <c r="BC41" i="73"/>
  <c r="BW42" i="73"/>
  <c r="BD40" i="73"/>
  <c r="BC40" i="73"/>
  <c r="BW41" i="73"/>
  <c r="BD39" i="73"/>
  <c r="BC39" i="73"/>
  <c r="BW40" i="73"/>
  <c r="BD38" i="73"/>
  <c r="BC38" i="73"/>
  <c r="BW39" i="73"/>
  <c r="BD37" i="73"/>
  <c r="BC37" i="73"/>
  <c r="BW38" i="73"/>
  <c r="BD36" i="73"/>
  <c r="BC36" i="73"/>
  <c r="BW37" i="73"/>
  <c r="BD35" i="73"/>
  <c r="BC35" i="73"/>
  <c r="BW36" i="73"/>
  <c r="BD34" i="73"/>
  <c r="BC34" i="73"/>
  <c r="BW35" i="73"/>
  <c r="BD33" i="73"/>
  <c r="BC33" i="73"/>
  <c r="BW34" i="73"/>
  <c r="BD32" i="73"/>
  <c r="BC32" i="73"/>
  <c r="BW33" i="73"/>
  <c r="BD31" i="73"/>
  <c r="BC31" i="73"/>
  <c r="BW32" i="73"/>
  <c r="BD30" i="73"/>
  <c r="BC30" i="73"/>
  <c r="BW31" i="73"/>
  <c r="BD29" i="73"/>
  <c r="BC29" i="73"/>
  <c r="BW30" i="73"/>
  <c r="BD28" i="73"/>
  <c r="BC28" i="73"/>
  <c r="BW29" i="73"/>
  <c r="BD27" i="73"/>
  <c r="BC27" i="73"/>
  <c r="BW28" i="73"/>
  <c r="BD26" i="73"/>
  <c r="BC26" i="73"/>
  <c r="BW27" i="73"/>
  <c r="BD21" i="73"/>
  <c r="BC21" i="73"/>
  <c r="BD20" i="73"/>
  <c r="BC20" i="73"/>
  <c r="BW21" i="73"/>
  <c r="BD17" i="73"/>
  <c r="BC17" i="73"/>
  <c r="BW18" i="73"/>
  <c r="BD16" i="73"/>
  <c r="BC16" i="73"/>
  <c r="BW17" i="73"/>
  <c r="BD15" i="73"/>
  <c r="BC15" i="73"/>
  <c r="BW16" i="73"/>
  <c r="BD14" i="73"/>
  <c r="BC14" i="73"/>
  <c r="BW15" i="73"/>
  <c r="BC13" i="73"/>
</calcChain>
</file>

<file path=xl/sharedStrings.xml><?xml version="1.0" encoding="utf-8"?>
<sst xmlns="http://schemas.openxmlformats.org/spreadsheetml/2006/main" count="1399" uniqueCount="377">
  <si>
    <t>業務</t>
    <rPh sb="0" eb="2">
      <t>ギョウム</t>
    </rPh>
    <phoneticPr fontId="1"/>
  </si>
  <si>
    <t>公園施設（遊具）</t>
  </si>
  <si>
    <t>点検</t>
  </si>
  <si>
    <t>申請者の氏名又は名称</t>
    <rPh sb="0" eb="3">
      <t>シンセイシャ</t>
    </rPh>
    <rPh sb="4" eb="6">
      <t>シメイ</t>
    </rPh>
    <rPh sb="6" eb="7">
      <t>マタ</t>
    </rPh>
    <rPh sb="8" eb="10">
      <t>メイショウ</t>
    </rPh>
    <phoneticPr fontId="1"/>
  </si>
  <si>
    <t>土木機械設備</t>
    <phoneticPr fontId="1"/>
  </si>
  <si>
    <t>診断</t>
    <phoneticPr fontId="1"/>
  </si>
  <si>
    <t>堤防・河道</t>
    <phoneticPr fontId="1"/>
  </si>
  <si>
    <t>下水道管路施設</t>
    <phoneticPr fontId="1"/>
  </si>
  <si>
    <t>様式０</t>
    <rPh sb="0" eb="2">
      <t>ヨウシキ</t>
    </rPh>
    <phoneticPr fontId="1"/>
  </si>
  <si>
    <t>知識・技術を求める者</t>
    <rPh sb="0" eb="2">
      <t>チシキ</t>
    </rPh>
    <rPh sb="3" eb="5">
      <t>ギジュツ</t>
    </rPh>
    <rPh sb="6" eb="7">
      <t>モト</t>
    </rPh>
    <rPh sb="9" eb="10">
      <t>モノ</t>
    </rPh>
    <phoneticPr fontId="1"/>
  </si>
  <si>
    <t>No.</t>
    <phoneticPr fontId="1"/>
  </si>
  <si>
    <t>分類コードNo.</t>
    <rPh sb="0" eb="2">
      <t>ブンルイ</t>
    </rPh>
    <phoneticPr fontId="1"/>
  </si>
  <si>
    <t>施設分野等</t>
    <rPh sb="0" eb="2">
      <t>シセツ</t>
    </rPh>
    <rPh sb="2" eb="5">
      <t>ブンヤトウ</t>
    </rPh>
    <phoneticPr fontId="1"/>
  </si>
  <si>
    <t>資格名称</t>
    <rPh sb="0" eb="2">
      <t>シカク</t>
    </rPh>
    <rPh sb="2" eb="4">
      <t>メイショウ</t>
    </rPh>
    <phoneticPr fontId="1"/>
  </si>
  <si>
    <t>様式
２－１</t>
    <rPh sb="0" eb="2">
      <t>ヨウシキ</t>
    </rPh>
    <phoneticPr fontId="1"/>
  </si>
  <si>
    <t>様式
２－２</t>
    <rPh sb="0" eb="2">
      <t>ヨウシキ</t>
    </rPh>
    <phoneticPr fontId="1"/>
  </si>
  <si>
    <t>様式
３</t>
    <rPh sb="0" eb="2">
      <t>ヨウシキ</t>
    </rPh>
    <phoneticPr fontId="1"/>
  </si>
  <si>
    <t>様式
３－イ</t>
    <rPh sb="0" eb="2">
      <t>ヨウシキ</t>
    </rPh>
    <phoneticPr fontId="1"/>
  </si>
  <si>
    <t>様式
３－ロ</t>
    <rPh sb="0" eb="2">
      <t>ヨウシキ</t>
    </rPh>
    <phoneticPr fontId="1"/>
  </si>
  <si>
    <t>様式
３－ハ</t>
    <rPh sb="0" eb="2">
      <t>ヨウシキ</t>
    </rPh>
    <phoneticPr fontId="1"/>
  </si>
  <si>
    <t>様式
３－ニ</t>
    <rPh sb="0" eb="2">
      <t>ヨウシキ</t>
    </rPh>
    <phoneticPr fontId="1"/>
  </si>
  <si>
    <t>様式
３－ホ</t>
    <rPh sb="0" eb="2">
      <t>ヨウシキ</t>
    </rPh>
    <phoneticPr fontId="1"/>
  </si>
  <si>
    <t>様式
３－ヘ</t>
    <rPh sb="0" eb="2">
      <t>ヨウシキ</t>
    </rPh>
    <phoneticPr fontId="1"/>
  </si>
  <si>
    <t>様式
３－ト</t>
    <rPh sb="0" eb="2">
      <t>ヨウシキ</t>
    </rPh>
    <phoneticPr fontId="1"/>
  </si>
  <si>
    <t>様式
３－チ</t>
    <rPh sb="0" eb="2">
      <t>ヨウシキ</t>
    </rPh>
    <phoneticPr fontId="1"/>
  </si>
  <si>
    <t>様式
３－リ</t>
    <rPh sb="0" eb="2">
      <t>ヨウシキ</t>
    </rPh>
    <phoneticPr fontId="1"/>
  </si>
  <si>
    <t>様式
４</t>
    <rPh sb="0" eb="2">
      <t>ヨウシキ</t>
    </rPh>
    <phoneticPr fontId="1"/>
  </si>
  <si>
    <t>様式
５</t>
    <rPh sb="0" eb="2">
      <t>ヨウシキ</t>
    </rPh>
    <phoneticPr fontId="1"/>
  </si>
  <si>
    <t>様式
６</t>
    <rPh sb="0" eb="2">
      <t>ヨウシキ</t>
    </rPh>
    <phoneticPr fontId="1"/>
  </si>
  <si>
    <t>様式
７</t>
    <rPh sb="0" eb="2">
      <t>ヨウシキ</t>
    </rPh>
    <phoneticPr fontId="1"/>
  </si>
  <si>
    <t>様式
８</t>
    <rPh sb="0" eb="2">
      <t>ヨウシキ</t>
    </rPh>
    <phoneticPr fontId="1"/>
  </si>
  <si>
    <t>点検・診断等業務</t>
  </si>
  <si>
    <t>区分</t>
    <rPh sb="0" eb="2">
      <t>クブン</t>
    </rPh>
    <phoneticPr fontId="1"/>
  </si>
  <si>
    <t>コード№</t>
  </si>
  <si>
    <t>管理技術者</t>
    <phoneticPr fontId="1"/>
  </si>
  <si>
    <t>診断</t>
  </si>
  <si>
    <t>管理技術者</t>
  </si>
  <si>
    <t>土木機械設備</t>
  </si>
  <si>
    <t>点検</t>
    <rPh sb="0" eb="2">
      <t>テンケン</t>
    </rPh>
    <phoneticPr fontId="1"/>
  </si>
  <si>
    <t>管理</t>
    <rPh sb="0" eb="2">
      <t>カンリ</t>
    </rPh>
    <phoneticPr fontId="1"/>
  </si>
  <si>
    <t>計画・調査・設計業務</t>
  </si>
  <si>
    <t>診断</t>
    <rPh sb="0" eb="2">
      <t>シンダン</t>
    </rPh>
    <phoneticPr fontId="1"/>
  </si>
  <si>
    <t>担当技術者</t>
    <phoneticPr fontId="1"/>
  </si>
  <si>
    <t>担当</t>
    <rPh sb="0" eb="2">
      <t>タントウ</t>
    </rPh>
    <phoneticPr fontId="1"/>
  </si>
  <si>
    <t>担当技術者</t>
  </si>
  <si>
    <t>点検・診断</t>
  </si>
  <si>
    <t>管理技術者・担当技術者</t>
    <phoneticPr fontId="1"/>
  </si>
  <si>
    <t>計画策定（維持管理）</t>
  </si>
  <si>
    <t>砂防設備</t>
  </si>
  <si>
    <t>砂防</t>
  </si>
  <si>
    <t>設計（維持管理）</t>
  </si>
  <si>
    <t>設計</t>
    <rPh sb="0" eb="2">
      <t>セッケイ</t>
    </rPh>
    <phoneticPr fontId="1"/>
  </si>
  <si>
    <t>堤防・河道</t>
  </si>
  <si>
    <t>地すべり防止施設</t>
  </si>
  <si>
    <t>急傾斜地崩壊防止施設</t>
  </si>
  <si>
    <t>下水道管路施設</t>
  </si>
  <si>
    <t>海岸堤防等</t>
  </si>
  <si>
    <t>海岸</t>
  </si>
  <si>
    <t>橋梁（鋼橋）</t>
  </si>
  <si>
    <t>橋梁（コンクリート橋）</t>
  </si>
  <si>
    <t>トンネル</t>
  </si>
  <si>
    <t>港湾施設</t>
  </si>
  <si>
    <t>港湾</t>
  </si>
  <si>
    <t>空港施設</t>
  </si>
  <si>
    <t>空港</t>
  </si>
  <si>
    <t>地質・土質</t>
  </si>
  <si>
    <t>調査</t>
  </si>
  <si>
    <t>管理技術者又は主任技術者</t>
    <rPh sb="5" eb="6">
      <t>マタ</t>
    </rPh>
    <rPh sb="7" eb="9">
      <t>シュニン</t>
    </rPh>
    <rPh sb="9" eb="12">
      <t>ギジュツシャ</t>
    </rPh>
    <phoneticPr fontId="1"/>
  </si>
  <si>
    <t>計画</t>
    <rPh sb="0" eb="2">
      <t>ケイカク</t>
    </rPh>
    <phoneticPr fontId="1"/>
  </si>
  <si>
    <t>建設環境</t>
  </si>
  <si>
    <t>調査</t>
    <rPh sb="0" eb="2">
      <t>チョウサ</t>
    </rPh>
    <phoneticPr fontId="1"/>
  </si>
  <si>
    <t>電気施設・通信施設・制御処理システム</t>
  </si>
  <si>
    <t>計画・調査・設計</t>
  </si>
  <si>
    <t>管理技術者・照査技術者</t>
  </si>
  <si>
    <t>照査技術者</t>
    <phoneticPr fontId="1"/>
  </si>
  <si>
    <t>照査</t>
    <rPh sb="0" eb="2">
      <t>ショウサ</t>
    </rPh>
    <phoneticPr fontId="1"/>
  </si>
  <si>
    <t>建設機械</t>
  </si>
  <si>
    <t>計画・調査（全般）</t>
  </si>
  <si>
    <t>都市計画及び地方計画</t>
  </si>
  <si>
    <t>計画・調査（深浅測量・水路測量）</t>
  </si>
  <si>
    <t>都市公園等</t>
  </si>
  <si>
    <t>計画・調査（磁気探査）</t>
  </si>
  <si>
    <t>河川・ダム</t>
  </si>
  <si>
    <t>計画・調査（潜水探査）</t>
  </si>
  <si>
    <t>下水道</t>
  </si>
  <si>
    <t>計画・調査（気象・海象調査）</t>
  </si>
  <si>
    <t>計画・調査（海洋地質・土質調査）</t>
  </si>
  <si>
    <t>地すべり対策</t>
  </si>
  <si>
    <t>計画・調査（海洋環境調査）</t>
  </si>
  <si>
    <t>急傾斜地崩壊等対策</t>
  </si>
  <si>
    <t>調査（潜水）</t>
  </si>
  <si>
    <t>道路</t>
  </si>
  <si>
    <t>橋梁</t>
  </si>
  <si>
    <t>空港</t>
    <rPh sb="0" eb="2">
      <t>クウコウ</t>
    </rPh>
    <phoneticPr fontId="1"/>
  </si>
  <si>
    <t>管理技術者・照査技術者</t>
    <phoneticPr fontId="1"/>
  </si>
  <si>
    <t>設計</t>
  </si>
  <si>
    <t>舗装</t>
    <rPh sb="0" eb="2">
      <t>ホソウ</t>
    </rPh>
    <phoneticPr fontId="1"/>
  </si>
  <si>
    <t>小規模附属物</t>
    <phoneticPr fontId="1"/>
  </si>
  <si>
    <t>小規模附属物</t>
    <rPh sb="0" eb="3">
      <t>ショウキボ</t>
    </rPh>
    <rPh sb="3" eb="5">
      <t>フゾク</t>
    </rPh>
    <rPh sb="5" eb="6">
      <t>ブツ</t>
    </rPh>
    <phoneticPr fontId="1"/>
  </si>
  <si>
    <t>宅地防災</t>
    <rPh sb="0" eb="2">
      <t>タクチ</t>
    </rPh>
    <rPh sb="2" eb="4">
      <t>ボウサイ</t>
    </rPh>
    <phoneticPr fontId="1"/>
  </si>
  <si>
    <t>道路土工構造物（シェッド・大型カルバート等）</t>
    <phoneticPr fontId="1"/>
  </si>
  <si>
    <t>道路土工構造物（土工）</t>
    <phoneticPr fontId="1"/>
  </si>
  <si>
    <t>道路土工構造物（土工）</t>
    <rPh sb="0" eb="4">
      <t>ドウロツチコウ</t>
    </rPh>
    <rPh sb="4" eb="7">
      <t>コウゾウブツ</t>
    </rPh>
    <rPh sb="8" eb="10">
      <t>ドコウ</t>
    </rPh>
    <phoneticPr fontId="1"/>
  </si>
  <si>
    <t>様式
１２</t>
    <rPh sb="0" eb="2">
      <t>ヨウシキ</t>
    </rPh>
    <phoneticPr fontId="1"/>
  </si>
  <si>
    <t>受験の手引き等</t>
    <rPh sb="0" eb="2">
      <t>ジュケン</t>
    </rPh>
    <rPh sb="3" eb="5">
      <t>テビ</t>
    </rPh>
    <rPh sb="6" eb="7">
      <t>トウ</t>
    </rPh>
    <phoneticPr fontId="1"/>
  </si>
  <si>
    <t>試験問題等の抜粋集</t>
    <rPh sb="0" eb="2">
      <t>シケン</t>
    </rPh>
    <rPh sb="2" eb="4">
      <t>モンダイ</t>
    </rPh>
    <rPh sb="4" eb="5">
      <t>トウ</t>
    </rPh>
    <rPh sb="6" eb="8">
      <t>バッスイ</t>
    </rPh>
    <rPh sb="8" eb="9">
      <t>シュウ</t>
    </rPh>
    <phoneticPr fontId="1"/>
  </si>
  <si>
    <t>試験問題等の一式</t>
    <rPh sb="0" eb="2">
      <t>シケン</t>
    </rPh>
    <rPh sb="2" eb="4">
      <t>モンダイ</t>
    </rPh>
    <rPh sb="4" eb="5">
      <t>トウ</t>
    </rPh>
    <rPh sb="6" eb="8">
      <t>イッシキ</t>
    </rPh>
    <phoneticPr fontId="1"/>
  </si>
  <si>
    <t>①</t>
    <phoneticPr fontId="1"/>
  </si>
  <si>
    <t>②</t>
    <phoneticPr fontId="1"/>
  </si>
  <si>
    <t>③</t>
    <phoneticPr fontId="1"/>
  </si>
  <si>
    <t>④</t>
    <phoneticPr fontId="1"/>
  </si>
  <si>
    <t>⑤</t>
    <phoneticPr fontId="1"/>
  </si>
  <si>
    <t>⑥</t>
    <phoneticPr fontId="1"/>
  </si>
  <si>
    <t>⑦</t>
    <phoneticPr fontId="1"/>
  </si>
  <si>
    <t>様式０の原本Excel</t>
    <rPh sb="0" eb="2">
      <t>ヨウシキ</t>
    </rPh>
    <rPh sb="4" eb="6">
      <t>ゲンポン</t>
    </rPh>
    <phoneticPr fontId="1"/>
  </si>
  <si>
    <t>様式６の原本Excel</t>
    <rPh sb="0" eb="2">
      <t>ヨウシキ</t>
    </rPh>
    <rPh sb="4" eb="6">
      <t>ゲンポン</t>
    </rPh>
    <phoneticPr fontId="1"/>
  </si>
  <si>
    <t>担当者連絡票Excel</t>
    <rPh sb="0" eb="3">
      <t>タントウシャ</t>
    </rPh>
    <rPh sb="3" eb="6">
      <t>レンラクヒョウ</t>
    </rPh>
    <phoneticPr fontId="1"/>
  </si>
  <si>
    <t>橋梁（鋼橋）</t>
    <phoneticPr fontId="1"/>
  </si>
  <si>
    <t>橋梁（鋼・コンクリート以外の橋）</t>
    <phoneticPr fontId="1"/>
  </si>
  <si>
    <t>橋梁（鋼・コンクリート以外の橋）</t>
    <rPh sb="0" eb="2">
      <t>キョウリョウ</t>
    </rPh>
    <rPh sb="3" eb="4">
      <t>ハガネ</t>
    </rPh>
    <rPh sb="11" eb="13">
      <t>イガイ</t>
    </rPh>
    <rPh sb="14" eb="15">
      <t>ハシ</t>
    </rPh>
    <phoneticPr fontId="1"/>
  </si>
  <si>
    <t>太線枠内は様式入力のためのデータ領域であるため、行・列の挿入・削除は禁止</t>
    <rPh sb="0" eb="2">
      <t>フトセン</t>
    </rPh>
    <rPh sb="2" eb="4">
      <t>ワクナイ</t>
    </rPh>
    <rPh sb="5" eb="7">
      <t>ヨウシキ</t>
    </rPh>
    <rPh sb="7" eb="9">
      <t>ニュウリョク</t>
    </rPh>
    <rPh sb="16" eb="18">
      <t>リョウイキ</t>
    </rPh>
    <rPh sb="24" eb="25">
      <t>ギョウ</t>
    </rPh>
    <rPh sb="26" eb="27">
      <t>レツ</t>
    </rPh>
    <rPh sb="28" eb="30">
      <t>ソウニュウ</t>
    </rPh>
    <rPh sb="31" eb="33">
      <t>サクジョ</t>
    </rPh>
    <rPh sb="34" eb="36">
      <t>キンシ</t>
    </rPh>
    <phoneticPr fontId="1"/>
  </si>
  <si>
    <t>※自動入力</t>
    <rPh sb="1" eb="3">
      <t>ジドウ</t>
    </rPh>
    <rPh sb="3" eb="5">
      <t>ニュウリョク</t>
    </rPh>
    <phoneticPr fontId="1"/>
  </si>
  <si>
    <t>※プルダウン選択</t>
    <rPh sb="6" eb="8">
      <t>センタク</t>
    </rPh>
    <phoneticPr fontId="1"/>
  </si>
  <si>
    <r>
      <t>公共工事に関する調査及び設計等の品質確保に資する技術者資格登録　　申請一覧　【登録</t>
    </r>
    <r>
      <rPr>
        <sz val="36"/>
        <rFont val="ＭＳ ゴシック"/>
        <family val="3"/>
        <charset val="128"/>
      </rPr>
      <t>申請</t>
    </r>
    <r>
      <rPr>
        <sz val="20"/>
        <rFont val="ＭＳ ゴシック"/>
        <family val="3"/>
        <charset val="128"/>
      </rPr>
      <t>用】</t>
    </r>
    <rPh sb="0" eb="2">
      <t>コウキョウ</t>
    </rPh>
    <rPh sb="2" eb="4">
      <t>コウジ</t>
    </rPh>
    <rPh sb="5" eb="6">
      <t>カン</t>
    </rPh>
    <rPh sb="8" eb="10">
      <t>チョウサ</t>
    </rPh>
    <rPh sb="10" eb="11">
      <t>オヨ</t>
    </rPh>
    <rPh sb="12" eb="15">
      <t>セッケイトウ</t>
    </rPh>
    <rPh sb="16" eb="18">
      <t>ヒンシツ</t>
    </rPh>
    <rPh sb="18" eb="20">
      <t>カクホ</t>
    </rPh>
    <rPh sb="21" eb="22">
      <t>シ</t>
    </rPh>
    <rPh sb="24" eb="27">
      <t>ギジュツシャ</t>
    </rPh>
    <rPh sb="27" eb="29">
      <t>シカク</t>
    </rPh>
    <rPh sb="29" eb="31">
      <t>トウロク</t>
    </rPh>
    <rPh sb="33" eb="35">
      <t>シンセイ</t>
    </rPh>
    <rPh sb="35" eb="37">
      <t>イチラン</t>
    </rPh>
    <rPh sb="41" eb="43">
      <t>シンセイ</t>
    </rPh>
    <phoneticPr fontId="1"/>
  </si>
  <si>
    <t>様式
１</t>
    <rPh sb="0" eb="2">
      <t>ヨウシキ</t>
    </rPh>
    <phoneticPr fontId="1"/>
  </si>
  <si>
    <t>地籍調査</t>
    <rPh sb="0" eb="2">
      <t>チセキ</t>
    </rPh>
    <rPh sb="2" eb="4">
      <t>チョウサ</t>
    </rPh>
    <phoneticPr fontId="1"/>
  </si>
  <si>
    <t>担当技術者</t>
    <rPh sb="0" eb="2">
      <t>タントウ</t>
    </rPh>
    <rPh sb="2" eb="5">
      <t>ギジュツシャ</t>
    </rPh>
    <phoneticPr fontId="1"/>
  </si>
  <si>
    <t>計画・調査・設計業務</t>
    <phoneticPr fontId="1"/>
  </si>
  <si>
    <t>点検・診断等業務</t>
    <phoneticPr fontId="1"/>
  </si>
  <si>
    <t>横断型業務</t>
    <rPh sb="0" eb="2">
      <t>オウダン</t>
    </rPh>
    <rPh sb="2" eb="3">
      <t>ガタ</t>
    </rPh>
    <phoneticPr fontId="1"/>
  </si>
  <si>
    <t>全施設</t>
    <rPh sb="0" eb="3">
      <t>ゼンシセツ</t>
    </rPh>
    <phoneticPr fontId="1"/>
  </si>
  <si>
    <t>測量(UAV)</t>
    <rPh sb="0" eb="2">
      <t>ソクリョウ</t>
    </rPh>
    <phoneticPr fontId="1"/>
  </si>
  <si>
    <t>管理技術者又は主任技術者</t>
    <phoneticPr fontId="1"/>
  </si>
  <si>
    <t>測量(UAV)</t>
    <phoneticPr fontId="1"/>
  </si>
  <si>
    <t>横断型業務</t>
    <rPh sb="0" eb="2">
      <t>オウダン</t>
    </rPh>
    <rPh sb="2" eb="3">
      <t>ガタ</t>
    </rPh>
    <rPh sb="3" eb="5">
      <t>ギョウム</t>
    </rPh>
    <phoneticPr fontId="1"/>
  </si>
  <si>
    <t>点検・診断等業務
or
計画・調査・設計業務
or
横断型業務</t>
    <rPh sb="0" eb="2">
      <t>テンケン</t>
    </rPh>
    <rPh sb="3" eb="5">
      <t>シンダン</t>
    </rPh>
    <rPh sb="5" eb="6">
      <t>トウ</t>
    </rPh>
    <rPh sb="6" eb="8">
      <t>ギョウム</t>
    </rPh>
    <rPh sb="12" eb="14">
      <t>ケイカク</t>
    </rPh>
    <rPh sb="15" eb="17">
      <t>チョウサ</t>
    </rPh>
    <rPh sb="18" eb="20">
      <t>セッケイ</t>
    </rPh>
    <rPh sb="20" eb="22">
      <t>ギョウム</t>
    </rPh>
    <rPh sb="26" eb="31">
      <t>オウダンガタギョウム</t>
    </rPh>
    <phoneticPr fontId="1"/>
  </si>
  <si>
    <t>D列&amp;E列&amp;F列&amp;G列</t>
    <rPh sb="1" eb="2">
      <t>レツ</t>
    </rPh>
    <phoneticPr fontId="1"/>
  </si>
  <si>
    <t>リスト名↓</t>
    <rPh sb="3" eb="4">
      <t>メイ</t>
    </rPh>
    <phoneticPr fontId="1"/>
  </si>
  <si>
    <t>チェック</t>
    <phoneticPr fontId="1"/>
  </si>
  <si>
    <t>施設分野</t>
    <rPh sb="0" eb="4">
      <t>シセツブンヤ</t>
    </rPh>
    <phoneticPr fontId="1"/>
  </si>
  <si>
    <t>知識・技術を求める者</t>
    <phoneticPr fontId="1"/>
  </si>
  <si>
    <t>分類コード</t>
    <rPh sb="0" eb="2">
      <t>ブンルイ</t>
    </rPh>
    <phoneticPr fontId="1"/>
  </si>
  <si>
    <t>公園施設（遊具）</t>
    <phoneticPr fontId="1"/>
  </si>
  <si>
    <t>管理担当</t>
    <rPh sb="0" eb="2">
      <t>カンリ</t>
    </rPh>
    <rPh sb="2" eb="4">
      <t>タントウ</t>
    </rPh>
    <phoneticPr fontId="1"/>
  </si>
  <si>
    <t>-</t>
    <phoneticPr fontId="1"/>
  </si>
  <si>
    <t>計画策定（維持管理）</t>
    <phoneticPr fontId="1"/>
  </si>
  <si>
    <t>設計（維持管理）</t>
    <phoneticPr fontId="1"/>
  </si>
  <si>
    <t>点検・診断</t>
    <phoneticPr fontId="1"/>
  </si>
  <si>
    <t>担当技術者</t>
    <rPh sb="0" eb="2">
      <t>タントウ</t>
    </rPh>
    <phoneticPr fontId="1"/>
  </si>
  <si>
    <t>③「名前」にリスト名を入力</t>
    <rPh sb="2" eb="4">
      <t>ナマエ</t>
    </rPh>
    <phoneticPr fontId="1"/>
  </si>
  <si>
    <t>管理照査</t>
    <rPh sb="0" eb="2">
      <t>カンリ</t>
    </rPh>
    <rPh sb="2" eb="4">
      <t>ショウサ</t>
    </rPh>
    <phoneticPr fontId="1"/>
  </si>
  <si>
    <t>計画策定（維持管理）</t>
    <rPh sb="0" eb="2">
      <t>ケイカク</t>
    </rPh>
    <rPh sb="2" eb="4">
      <t>サクテイ</t>
    </rPh>
    <rPh sb="5" eb="7">
      <t>イジ</t>
    </rPh>
    <rPh sb="7" eb="9">
      <t>カンリ</t>
    </rPh>
    <phoneticPr fontId="1"/>
  </si>
  <si>
    <t>点検・診断</t>
    <rPh sb="0" eb="2">
      <t>テンケン</t>
    </rPh>
    <rPh sb="3" eb="5">
      <t>シンダン</t>
    </rPh>
    <phoneticPr fontId="1"/>
  </si>
  <si>
    <t>計画・調査・設計</t>
    <phoneticPr fontId="1"/>
  </si>
  <si>
    <t>公園施設（樹木）</t>
    <phoneticPr fontId="1"/>
  </si>
  <si>
    <t>水道施設（水道管路施設を除く）</t>
  </si>
  <si>
    <t>水道管路施設（バルブ・その他の管路付属設備を含む）</t>
  </si>
  <si>
    <t>水道</t>
    <phoneticPr fontId="1"/>
  </si>
  <si>
    <t>データ管理（BIM/CIM）</t>
    <rPh sb="3" eb="5">
      <t>カンリ</t>
    </rPh>
    <phoneticPr fontId="1"/>
  </si>
  <si>
    <t>水道施設（水道管路施設を除く）</t>
    <phoneticPr fontId="1"/>
  </si>
  <si>
    <t>水道管路施設（バルブ・その他の管路付属設備を含む）</t>
    <phoneticPr fontId="1"/>
  </si>
  <si>
    <t>水道</t>
    <rPh sb="0" eb="2">
      <t>スイドウ</t>
    </rPh>
    <phoneticPr fontId="1"/>
  </si>
  <si>
    <t>データ管理（BIM/CIM）</t>
    <phoneticPr fontId="1"/>
  </si>
  <si>
    <t>参照するリスト名</t>
    <phoneticPr fontId="1"/>
  </si>
  <si>
    <t>プルダウンリストの範囲↓</t>
    <rPh sb="9" eb="11">
      <t>ハンイ</t>
    </rPh>
    <phoneticPr fontId="1"/>
  </si>
  <si>
    <t>_101土木機械</t>
    <phoneticPr fontId="1"/>
  </si>
  <si>
    <t>_102公園</t>
    <phoneticPr fontId="1"/>
  </si>
  <si>
    <t>_119樹木</t>
    <rPh sb="4" eb="6">
      <t>ジュモク</t>
    </rPh>
    <phoneticPr fontId="1"/>
  </si>
  <si>
    <t>_120水道施設</t>
    <phoneticPr fontId="1"/>
  </si>
  <si>
    <t>_121水道管路</t>
    <phoneticPr fontId="1"/>
  </si>
  <si>
    <t>_104下水</t>
    <phoneticPr fontId="1"/>
  </si>
  <si>
    <t>_105砂防</t>
    <phoneticPr fontId="1"/>
  </si>
  <si>
    <t>_106地すべり</t>
    <phoneticPr fontId="1"/>
  </si>
  <si>
    <t>_107急傾斜地</t>
    <phoneticPr fontId="1"/>
  </si>
  <si>
    <t>_108海岸</t>
    <phoneticPr fontId="1"/>
  </si>
  <si>
    <t>_109鋼橋</t>
    <phoneticPr fontId="1"/>
  </si>
  <si>
    <t>_110Con橋</t>
    <phoneticPr fontId="1"/>
  </si>
  <si>
    <t>_118鋼Con橋以外</t>
    <rPh sb="9" eb="11">
      <t>イガイ</t>
    </rPh>
    <phoneticPr fontId="1"/>
  </si>
  <si>
    <t>_111トンネル</t>
    <phoneticPr fontId="1"/>
  </si>
  <si>
    <t>_116道路土工</t>
    <rPh sb="4" eb="6">
      <t>ドウロ</t>
    </rPh>
    <rPh sb="6" eb="7">
      <t>ツチ</t>
    </rPh>
    <rPh sb="7" eb="8">
      <t>コウ</t>
    </rPh>
    <phoneticPr fontId="1"/>
  </si>
  <si>
    <t>_117シェッド等</t>
    <rPh sb="8" eb="9">
      <t>トウ</t>
    </rPh>
    <phoneticPr fontId="1"/>
  </si>
  <si>
    <t>_114舗装</t>
    <rPh sb="4" eb="6">
      <t>ホソウ</t>
    </rPh>
    <phoneticPr fontId="1"/>
  </si>
  <si>
    <t>_115小規模</t>
    <rPh sb="4" eb="7">
      <t>ショウキボ</t>
    </rPh>
    <phoneticPr fontId="1"/>
  </si>
  <si>
    <t>_113空港</t>
    <phoneticPr fontId="1"/>
  </si>
  <si>
    <t>_103堤防</t>
    <phoneticPr fontId="1"/>
  </si>
  <si>
    <t>_102公園1点検</t>
    <rPh sb="7" eb="9">
      <t>テンケン</t>
    </rPh>
    <phoneticPr fontId="1"/>
  </si>
  <si>
    <t>_102公園2診断</t>
    <rPh sb="4" eb="6">
      <t>コウエン</t>
    </rPh>
    <rPh sb="7" eb="9">
      <t>シンダン</t>
    </rPh>
    <phoneticPr fontId="1"/>
  </si>
  <si>
    <t>_119樹木1点検</t>
    <rPh sb="7" eb="9">
      <t>テンケン</t>
    </rPh>
    <phoneticPr fontId="1"/>
  </si>
  <si>
    <t>_119樹木2診断</t>
    <rPh sb="7" eb="9">
      <t>シンダン</t>
    </rPh>
    <phoneticPr fontId="1"/>
  </si>
  <si>
    <t>_103堤防3点検診断</t>
    <phoneticPr fontId="1"/>
  </si>
  <si>
    <t>_104下水3点検診断</t>
    <phoneticPr fontId="1"/>
  </si>
  <si>
    <t>1点検</t>
    <rPh sb="1" eb="3">
      <t>テンケン</t>
    </rPh>
    <phoneticPr fontId="1"/>
  </si>
  <si>
    <t>2診断</t>
    <rPh sb="1" eb="3">
      <t>シンダン</t>
    </rPh>
    <phoneticPr fontId="1"/>
  </si>
  <si>
    <t>3点検診断</t>
    <phoneticPr fontId="1"/>
  </si>
  <si>
    <t>4計画策定</t>
    <rPh sb="1" eb="3">
      <t>ケイカク</t>
    </rPh>
    <rPh sb="3" eb="5">
      <t>サクテイ</t>
    </rPh>
    <phoneticPr fontId="1"/>
  </si>
  <si>
    <t>5設計</t>
    <rPh sb="1" eb="3">
      <t>セッケイ</t>
    </rPh>
    <phoneticPr fontId="1"/>
  </si>
  <si>
    <t>1計画</t>
    <rPh sb="1" eb="3">
      <t>ケイカク</t>
    </rPh>
    <phoneticPr fontId="1"/>
  </si>
  <si>
    <t>2調査</t>
    <rPh sb="1" eb="3">
      <t>チョウサ</t>
    </rPh>
    <phoneticPr fontId="1"/>
  </si>
  <si>
    <t>3設計</t>
    <rPh sb="1" eb="3">
      <t>セッケイ</t>
    </rPh>
    <phoneticPr fontId="1"/>
  </si>
  <si>
    <t>4計調設</t>
    <rPh sb="1" eb="2">
      <t>ケイ</t>
    </rPh>
    <rPh sb="2" eb="3">
      <t>チョウ</t>
    </rPh>
    <rPh sb="3" eb="4">
      <t>セツ</t>
    </rPh>
    <phoneticPr fontId="1"/>
  </si>
  <si>
    <t>5計調全般</t>
    <rPh sb="1" eb="2">
      <t>ケイ</t>
    </rPh>
    <rPh sb="2" eb="3">
      <t>チョウ</t>
    </rPh>
    <rPh sb="3" eb="5">
      <t>ゼンパン</t>
    </rPh>
    <phoneticPr fontId="1"/>
  </si>
  <si>
    <t>6計調深浅</t>
    <rPh sb="1" eb="2">
      <t>ケイ</t>
    </rPh>
    <rPh sb="2" eb="3">
      <t>チョウ</t>
    </rPh>
    <rPh sb="3" eb="5">
      <t>シンセン</t>
    </rPh>
    <phoneticPr fontId="1"/>
  </si>
  <si>
    <t>7計調磁気</t>
    <rPh sb="1" eb="2">
      <t>ケイ</t>
    </rPh>
    <rPh sb="2" eb="3">
      <t>チョウ</t>
    </rPh>
    <rPh sb="3" eb="5">
      <t>ジキ</t>
    </rPh>
    <phoneticPr fontId="1"/>
  </si>
  <si>
    <t>8計調潜水</t>
    <rPh sb="1" eb="2">
      <t>ケイ</t>
    </rPh>
    <rPh sb="2" eb="3">
      <t>チョウ</t>
    </rPh>
    <rPh sb="3" eb="5">
      <t>センスイ</t>
    </rPh>
    <phoneticPr fontId="1"/>
  </si>
  <si>
    <t>9計調気象</t>
    <rPh sb="1" eb="2">
      <t>ケイ</t>
    </rPh>
    <rPh sb="2" eb="3">
      <t>チョウ</t>
    </rPh>
    <rPh sb="3" eb="5">
      <t>キショウ</t>
    </rPh>
    <phoneticPr fontId="1"/>
  </si>
  <si>
    <t>10計調地質</t>
    <rPh sb="2" eb="3">
      <t>ケイ</t>
    </rPh>
    <rPh sb="3" eb="4">
      <t>チョウ</t>
    </rPh>
    <rPh sb="4" eb="6">
      <t>チシツ</t>
    </rPh>
    <phoneticPr fontId="1"/>
  </si>
  <si>
    <t>11計調環境</t>
    <rPh sb="2" eb="3">
      <t>ケイ</t>
    </rPh>
    <rPh sb="3" eb="4">
      <t>チョウ</t>
    </rPh>
    <rPh sb="4" eb="6">
      <t>カンキョウ</t>
    </rPh>
    <phoneticPr fontId="1"/>
  </si>
  <si>
    <t>12調査潜水</t>
    <phoneticPr fontId="1"/>
  </si>
  <si>
    <t>_104下水1点検</t>
    <phoneticPr fontId="1"/>
  </si>
  <si>
    <t>_105砂防3点検診断</t>
    <phoneticPr fontId="1"/>
  </si>
  <si>
    <t>_106地すべり3点検診断</t>
    <phoneticPr fontId="1"/>
  </si>
  <si>
    <t>_107急傾斜地3点検診断</t>
    <rPh sb="9" eb="11">
      <t>テンケン</t>
    </rPh>
    <rPh sb="11" eb="13">
      <t>シンダン</t>
    </rPh>
    <phoneticPr fontId="1"/>
  </si>
  <si>
    <t>_109鋼橋1点検</t>
    <phoneticPr fontId="1"/>
  </si>
  <si>
    <t>_109鋼橋2診断</t>
    <rPh sb="4" eb="5">
      <t>ハガネ</t>
    </rPh>
    <rPh sb="5" eb="6">
      <t>ハシ</t>
    </rPh>
    <phoneticPr fontId="1"/>
  </si>
  <si>
    <t>_110Con橋1点検</t>
    <phoneticPr fontId="1"/>
  </si>
  <si>
    <t>_110Con橋2診断</t>
    <phoneticPr fontId="1"/>
  </si>
  <si>
    <t>_111トンネル1点検</t>
    <rPh sb="9" eb="11">
      <t>テンケン</t>
    </rPh>
    <phoneticPr fontId="1"/>
  </si>
  <si>
    <t>_111トンネル2診断</t>
    <rPh sb="9" eb="11">
      <t>シンダン</t>
    </rPh>
    <phoneticPr fontId="1"/>
  </si>
  <si>
    <t>_114舗装2診断</t>
    <phoneticPr fontId="1"/>
  </si>
  <si>
    <t>_117シェッド等1点検</t>
    <rPh sb="10" eb="12">
      <t>テンケン</t>
    </rPh>
    <phoneticPr fontId="1"/>
  </si>
  <si>
    <t>_117シェッド等2診断</t>
    <rPh sb="10" eb="12">
      <t>シンダン</t>
    </rPh>
    <phoneticPr fontId="1"/>
  </si>
  <si>
    <t>_114舗装1点検</t>
    <phoneticPr fontId="1"/>
  </si>
  <si>
    <t>_117シェッド等</t>
    <phoneticPr fontId="1"/>
  </si>
  <si>
    <t>_114舗装</t>
    <phoneticPr fontId="1"/>
  </si>
  <si>
    <t>_112港湾</t>
    <phoneticPr fontId="1"/>
  </si>
  <si>
    <t>_112港湾4計画策定</t>
    <rPh sb="7" eb="9">
      <t>ケイカク</t>
    </rPh>
    <rPh sb="9" eb="11">
      <t>サクテイ</t>
    </rPh>
    <phoneticPr fontId="1"/>
  </si>
  <si>
    <t>_112港湾3点検診断</t>
    <rPh sb="7" eb="11">
      <t>テンケンシンダン</t>
    </rPh>
    <phoneticPr fontId="1"/>
  </si>
  <si>
    <t>_112港湾5設計</t>
    <rPh sb="7" eb="9">
      <t>セッケイ</t>
    </rPh>
    <phoneticPr fontId="1"/>
  </si>
  <si>
    <t>_113空港3点検診断</t>
    <rPh sb="4" eb="6">
      <t>クウコウ</t>
    </rPh>
    <rPh sb="7" eb="9">
      <t>テンケン</t>
    </rPh>
    <rPh sb="9" eb="11">
      <t>シンダン</t>
    </rPh>
    <phoneticPr fontId="1"/>
  </si>
  <si>
    <t>_113空港5設計</t>
    <rPh sb="4" eb="6">
      <t>クウコウ</t>
    </rPh>
    <rPh sb="7" eb="9">
      <t>セッケイ</t>
    </rPh>
    <phoneticPr fontId="1"/>
  </si>
  <si>
    <t>_201地質</t>
    <phoneticPr fontId="1"/>
  </si>
  <si>
    <t>_219宅地</t>
    <rPh sb="4" eb="6">
      <t>タクチ</t>
    </rPh>
    <phoneticPr fontId="1"/>
  </si>
  <si>
    <t>_202建設環境</t>
    <phoneticPr fontId="1"/>
  </si>
  <si>
    <t>_220地籍</t>
    <rPh sb="4" eb="6">
      <t>チセキ</t>
    </rPh>
    <phoneticPr fontId="1"/>
  </si>
  <si>
    <t>_203電気</t>
    <phoneticPr fontId="1"/>
  </si>
  <si>
    <t>_204建設機械</t>
    <phoneticPr fontId="1"/>
  </si>
  <si>
    <t>_205土木機械</t>
    <phoneticPr fontId="1"/>
  </si>
  <si>
    <t>_206都市</t>
    <phoneticPr fontId="1"/>
  </si>
  <si>
    <t>_207公園</t>
    <phoneticPr fontId="1"/>
  </si>
  <si>
    <t>_222水道</t>
    <rPh sb="4" eb="6">
      <t>スイドウ</t>
    </rPh>
    <phoneticPr fontId="1"/>
  </si>
  <si>
    <t>_208河川ダム</t>
    <phoneticPr fontId="1"/>
  </si>
  <si>
    <t>_209下水</t>
    <phoneticPr fontId="1"/>
  </si>
  <si>
    <t>_210砂防</t>
    <phoneticPr fontId="1"/>
  </si>
  <si>
    <t>_211地すべり</t>
    <phoneticPr fontId="1"/>
  </si>
  <si>
    <t>_212急傾斜地</t>
    <phoneticPr fontId="1"/>
  </si>
  <si>
    <t>_213海岸</t>
    <phoneticPr fontId="1"/>
  </si>
  <si>
    <t>_214道路</t>
    <phoneticPr fontId="1"/>
  </si>
  <si>
    <t>_215橋梁</t>
    <phoneticPr fontId="1"/>
  </si>
  <si>
    <t>_216トンネル</t>
    <phoneticPr fontId="1"/>
  </si>
  <si>
    <t>_217港湾</t>
    <phoneticPr fontId="1"/>
  </si>
  <si>
    <t>_218空港</t>
    <rPh sb="4" eb="6">
      <t>クウコウ</t>
    </rPh>
    <phoneticPr fontId="1"/>
  </si>
  <si>
    <t>_301全施設</t>
    <rPh sb="4" eb="5">
      <t>ゼン</t>
    </rPh>
    <rPh sb="5" eb="7">
      <t>シセツ</t>
    </rPh>
    <phoneticPr fontId="1"/>
  </si>
  <si>
    <t>_201地質2調査</t>
    <phoneticPr fontId="1"/>
  </si>
  <si>
    <t>_219宅地</t>
    <phoneticPr fontId="1"/>
  </si>
  <si>
    <t>_219宅地4計調設</t>
    <phoneticPr fontId="1"/>
  </si>
  <si>
    <t>_202建設環境2調査</t>
    <phoneticPr fontId="1"/>
  </si>
  <si>
    <t>_220地籍2調査</t>
    <rPh sb="4" eb="6">
      <t>チセキ</t>
    </rPh>
    <rPh sb="7" eb="9">
      <t>チョウサ</t>
    </rPh>
    <phoneticPr fontId="1"/>
  </si>
  <si>
    <t>_120水道施設</t>
    <rPh sb="4" eb="6">
      <t>スイドウ</t>
    </rPh>
    <rPh sb="6" eb="8">
      <t>シセツ</t>
    </rPh>
    <phoneticPr fontId="1"/>
  </si>
  <si>
    <t>_120水道施設3点検診断</t>
    <rPh sb="9" eb="11">
      <t>テンケン</t>
    </rPh>
    <rPh sb="11" eb="13">
      <t>シンダン</t>
    </rPh>
    <phoneticPr fontId="1"/>
  </si>
  <si>
    <t>_121水道管路</t>
    <rPh sb="4" eb="6">
      <t>スイドウ</t>
    </rPh>
    <rPh sb="6" eb="8">
      <t>カンロ</t>
    </rPh>
    <phoneticPr fontId="1"/>
  </si>
  <si>
    <t>_121水道管路3点検診断</t>
    <rPh sb="9" eb="11">
      <t>テンケン</t>
    </rPh>
    <rPh sb="11" eb="13">
      <t>シンダン</t>
    </rPh>
    <phoneticPr fontId="1"/>
  </si>
  <si>
    <t>_203電気4計調設</t>
    <phoneticPr fontId="1"/>
  </si>
  <si>
    <t>_221舗装</t>
    <rPh sb="4" eb="6">
      <t>ホソウ</t>
    </rPh>
    <phoneticPr fontId="1"/>
  </si>
  <si>
    <t>_218空港</t>
    <phoneticPr fontId="1"/>
  </si>
  <si>
    <t>_301全施設</t>
    <rPh sb="4" eb="7">
      <t>ゼンシセツ</t>
    </rPh>
    <phoneticPr fontId="1"/>
  </si>
  <si>
    <t>_204建設機械計4調設</t>
    <phoneticPr fontId="1"/>
  </si>
  <si>
    <t>_205土木機械4計調設</t>
    <phoneticPr fontId="1"/>
  </si>
  <si>
    <t>_206都市4計調設</t>
    <phoneticPr fontId="1"/>
  </si>
  <si>
    <t>_207公園4計調設</t>
    <phoneticPr fontId="1"/>
  </si>
  <si>
    <t>_208河川ダム4計調設</t>
    <phoneticPr fontId="1"/>
  </si>
  <si>
    <t>_209下水4計調設</t>
    <phoneticPr fontId="1"/>
  </si>
  <si>
    <t>_210砂防4計調設</t>
    <phoneticPr fontId="1"/>
  </si>
  <si>
    <t>_211地すべり4計調設</t>
    <phoneticPr fontId="1"/>
  </si>
  <si>
    <t>_212急傾斜地4計調設</t>
    <phoneticPr fontId="1"/>
  </si>
  <si>
    <t>_213海岸4計調設</t>
    <phoneticPr fontId="1"/>
  </si>
  <si>
    <t>_213海岸2調査</t>
    <phoneticPr fontId="1"/>
  </si>
  <si>
    <t>_214道路4計調設</t>
    <phoneticPr fontId="1"/>
  </si>
  <si>
    <t>_215橋梁4計調設</t>
    <phoneticPr fontId="1"/>
  </si>
  <si>
    <t>_216トンネル4計調設</t>
    <phoneticPr fontId="1"/>
  </si>
  <si>
    <t>_221舗装4計調設</t>
    <rPh sb="4" eb="6">
      <t>ホソウ</t>
    </rPh>
    <phoneticPr fontId="1"/>
  </si>
  <si>
    <t>_217港湾5計調全般</t>
    <phoneticPr fontId="1"/>
  </si>
  <si>
    <t>_217港湾6計調深浅</t>
    <phoneticPr fontId="1"/>
  </si>
  <si>
    <t>_217港湾7計調磁気</t>
    <phoneticPr fontId="1"/>
  </si>
  <si>
    <t>_217港湾8計調潜水</t>
    <phoneticPr fontId="1"/>
  </si>
  <si>
    <t>_217港湾9計調気象</t>
    <phoneticPr fontId="1"/>
  </si>
  <si>
    <t>_217港湾10計調地質</t>
    <phoneticPr fontId="1"/>
  </si>
  <si>
    <t>_217港湾11計調環境</t>
    <phoneticPr fontId="1"/>
  </si>
  <si>
    <t>_217港湾12調査潜水</t>
    <phoneticPr fontId="1"/>
  </si>
  <si>
    <t>_217港湾3設計</t>
    <phoneticPr fontId="1"/>
  </si>
  <si>
    <t>_218空港4計調設</t>
    <phoneticPr fontId="1"/>
  </si>
  <si>
    <t>_301全施設2データ管理BIMCIM</t>
    <rPh sb="4" eb="7">
      <t>ゼンシセツ</t>
    </rPh>
    <rPh sb="11" eb="13">
      <t>カンリ</t>
    </rPh>
    <phoneticPr fontId="1"/>
  </si>
  <si>
    <t>_301全施設1測量UAV</t>
    <rPh sb="4" eb="7">
      <t>ゼンシセツ</t>
    </rPh>
    <phoneticPr fontId="1"/>
  </si>
  <si>
    <t>－</t>
    <phoneticPr fontId="1"/>
  </si>
  <si>
    <t>②「数式」→「名前の定義」</t>
    <rPh sb="2" eb="4">
      <t>スウシキ</t>
    </rPh>
    <rPh sb="7" eb="9">
      <t>ナマエ</t>
    </rPh>
    <rPh sb="10" eb="12">
      <t>テイギ</t>
    </rPh>
    <phoneticPr fontId="1"/>
  </si>
  <si>
    <t>④「参照範囲」にプルダウンリストの範囲を入力</t>
    <rPh sb="2" eb="4">
      <t>サンショウ</t>
    </rPh>
    <rPh sb="4" eb="6">
      <t>ハンイ</t>
    </rPh>
    <rPh sb="17" eb="19">
      <t>ハンイ</t>
    </rPh>
    <rPh sb="20" eb="22">
      <t>ニュウリョク</t>
    </rPh>
    <phoneticPr fontId="1"/>
  </si>
  <si>
    <t>①D13セルを指定</t>
    <rPh sb="7" eb="9">
      <t>シテイ</t>
    </rPh>
    <phoneticPr fontId="1"/>
  </si>
  <si>
    <t>②「データ」→「データの入力規則」</t>
    <rPh sb="12" eb="14">
      <t>ニュウリョク</t>
    </rPh>
    <rPh sb="14" eb="16">
      <t>キソク</t>
    </rPh>
    <phoneticPr fontId="1"/>
  </si>
  <si>
    <t>③「入力値の種類」は「リスト」</t>
    <rPh sb="2" eb="5">
      <t>ニュウリョクチ</t>
    </rPh>
    <rPh sb="6" eb="8">
      <t>シュルイ</t>
    </rPh>
    <phoneticPr fontId="1"/>
  </si>
  <si>
    <t>①E13セルを指定</t>
    <rPh sb="7" eb="9">
      <t>シテイ</t>
    </rPh>
    <phoneticPr fontId="1"/>
  </si>
  <si>
    <t>_101土木機械2診断</t>
    <rPh sb="9" eb="11">
      <t>シンダン</t>
    </rPh>
    <phoneticPr fontId="1"/>
  </si>
  <si>
    <t>①F13セルを指定</t>
    <rPh sb="7" eb="9">
      <t>シテイ</t>
    </rPh>
    <phoneticPr fontId="1"/>
  </si>
  <si>
    <t>_108海岸3点検診断</t>
    <phoneticPr fontId="1"/>
  </si>
  <si>
    <t>_118鋼Con橋以外1点検</t>
    <rPh sb="12" eb="14">
      <t>テンケン</t>
    </rPh>
    <phoneticPr fontId="1"/>
  </si>
  <si>
    <t>_118鋼Con橋以外2診断</t>
    <rPh sb="12" eb="14">
      <t>シンダン</t>
    </rPh>
    <phoneticPr fontId="1"/>
  </si>
  <si>
    <t>_116道路土工</t>
    <phoneticPr fontId="1"/>
  </si>
  <si>
    <t>_116道路土工1点検</t>
    <rPh sb="9" eb="11">
      <t>テンケン</t>
    </rPh>
    <phoneticPr fontId="1"/>
  </si>
  <si>
    <t>_116道路土工2診断</t>
    <rPh sb="9" eb="11">
      <t>シンダン</t>
    </rPh>
    <phoneticPr fontId="1"/>
  </si>
  <si>
    <t>_118鋼Con橋以外</t>
    <rPh sb="4" eb="5">
      <t>ハガネ</t>
    </rPh>
    <rPh sb="8" eb="9">
      <t>ハシ</t>
    </rPh>
    <rPh sb="9" eb="11">
      <t>イガイ</t>
    </rPh>
    <phoneticPr fontId="1"/>
  </si>
  <si>
    <t>_115小規模</t>
    <phoneticPr fontId="1"/>
  </si>
  <si>
    <t>_115小規模1点検</t>
    <phoneticPr fontId="1"/>
  </si>
  <si>
    <t>_115小規模2診断</t>
    <phoneticPr fontId="1"/>
  </si>
  <si>
    <t>_222水道4計調設</t>
    <rPh sb="4" eb="6">
      <t>スイドウ</t>
    </rPh>
    <phoneticPr fontId="1"/>
  </si>
  <si>
    <t>2データ管理BIMCIM</t>
    <rPh sb="4" eb="6">
      <t>カンリ</t>
    </rPh>
    <phoneticPr fontId="1"/>
  </si>
  <si>
    <t>1測量UAV</t>
    <rPh sb="1" eb="3">
      <t>ソクリョウ</t>
    </rPh>
    <phoneticPr fontId="1"/>
  </si>
  <si>
    <t>→</t>
    <phoneticPr fontId="1"/>
  </si>
  <si>
    <t>施設分野</t>
    <rPh sb="0" eb="2">
      <t>シセツ</t>
    </rPh>
    <rPh sb="2" eb="4">
      <t>ブンヤ</t>
    </rPh>
    <phoneticPr fontId="1"/>
  </si>
  <si>
    <t>求める者</t>
    <rPh sb="0" eb="1">
      <t>モト</t>
    </rPh>
    <rPh sb="3" eb="4">
      <t>モノ</t>
    </rPh>
    <phoneticPr fontId="1"/>
  </si>
  <si>
    <t>統合</t>
    <rPh sb="0" eb="2">
      <t>トウゴウ</t>
    </rPh>
    <phoneticPr fontId="1"/>
  </si>
  <si>
    <t>①作りたいリスト名の青色セルを指定</t>
    <rPh sb="1" eb="2">
      <t>ツク</t>
    </rPh>
    <rPh sb="8" eb="9">
      <t>メイ</t>
    </rPh>
    <rPh sb="10" eb="12">
      <t>アオイロ</t>
    </rPh>
    <rPh sb="15" eb="17">
      <t>シテイ</t>
    </rPh>
    <phoneticPr fontId="1"/>
  </si>
  <si>
    <t>①G13セルを指定</t>
    <rPh sb="7" eb="9">
      <t>シテイ</t>
    </rPh>
    <phoneticPr fontId="1"/>
  </si>
  <si>
    <t>D13を指定してindirect(BG13)</t>
    <rPh sb="4" eb="6">
      <t>シテイ</t>
    </rPh>
    <phoneticPr fontId="1"/>
  </si>
  <si>
    <t>E13を指定してindirect(BH13)</t>
    <rPh sb="4" eb="6">
      <t>シテイ</t>
    </rPh>
    <phoneticPr fontId="1"/>
  </si>
  <si>
    <t>F13を指定してindirect(BI13)</t>
    <rPh sb="4" eb="6">
      <t>シテイ</t>
    </rPh>
    <phoneticPr fontId="1"/>
  </si>
  <si>
    <t>G13を指定してindirect(BI13&amp;BJ13)</t>
    <rPh sb="4" eb="6">
      <t>シテイ</t>
    </rPh>
    <phoneticPr fontId="1"/>
  </si>
  <si>
    <t>④「元の値」は「=indirect(BG13)」と入力</t>
    <rPh sb="2" eb="3">
      <t>モト</t>
    </rPh>
    <rPh sb="4" eb="5">
      <t>アタイ</t>
    </rPh>
    <rPh sb="25" eb="27">
      <t>ニュウリョク</t>
    </rPh>
    <phoneticPr fontId="1"/>
  </si>
  <si>
    <t>④「元の値」は「=indirect(BH13)」と入力</t>
    <rPh sb="2" eb="3">
      <t>モト</t>
    </rPh>
    <rPh sb="4" eb="5">
      <t>アタイ</t>
    </rPh>
    <rPh sb="25" eb="27">
      <t>ニュウリョク</t>
    </rPh>
    <phoneticPr fontId="1"/>
  </si>
  <si>
    <t>④「元の値」は「=indirect(BI13)」と入力</t>
    <rPh sb="2" eb="3">
      <t>モト</t>
    </rPh>
    <rPh sb="4" eb="5">
      <t>アタイ</t>
    </rPh>
    <rPh sb="25" eb="27">
      <t>ニュウリョク</t>
    </rPh>
    <phoneticPr fontId="1"/>
  </si>
  <si>
    <t>④「元の値」は「=indirect(BI13&amp;BJ13)」と入力</t>
    <rPh sb="2" eb="3">
      <t>モト</t>
    </rPh>
    <rPh sb="4" eb="5">
      <t>アタイ</t>
    </rPh>
    <rPh sb="30" eb="32">
      <t>ニュウリョク</t>
    </rPh>
    <phoneticPr fontId="1"/>
  </si>
  <si>
    <t>D列（区分）のプルダウンリストの作り方</t>
    <rPh sb="1" eb="2">
      <t>レツ</t>
    </rPh>
    <rPh sb="3" eb="5">
      <t>クブン</t>
    </rPh>
    <rPh sb="16" eb="17">
      <t>ツク</t>
    </rPh>
    <rPh sb="18" eb="19">
      <t>カタ</t>
    </rPh>
    <phoneticPr fontId="1"/>
  </si>
  <si>
    <t>E列（施設分野）のプルダウンリストの作り方</t>
    <rPh sb="1" eb="2">
      <t>レツ</t>
    </rPh>
    <rPh sb="3" eb="5">
      <t>シセツ</t>
    </rPh>
    <rPh sb="5" eb="7">
      <t>ブンヤ</t>
    </rPh>
    <rPh sb="18" eb="19">
      <t>ツク</t>
    </rPh>
    <rPh sb="20" eb="21">
      <t>カタ</t>
    </rPh>
    <phoneticPr fontId="1"/>
  </si>
  <si>
    <t>F列（業務）のプルダウンリストの作り方</t>
    <rPh sb="1" eb="2">
      <t>レツ</t>
    </rPh>
    <rPh sb="3" eb="5">
      <t>ギョウム</t>
    </rPh>
    <rPh sb="16" eb="17">
      <t>ツク</t>
    </rPh>
    <rPh sb="18" eb="19">
      <t>カタ</t>
    </rPh>
    <phoneticPr fontId="1"/>
  </si>
  <si>
    <t>G列（求める者）のプルダウンリストの作り方</t>
    <rPh sb="1" eb="2">
      <t>レツ</t>
    </rPh>
    <rPh sb="3" eb="4">
      <t>モト</t>
    </rPh>
    <rPh sb="6" eb="7">
      <t>モノ</t>
    </rPh>
    <rPh sb="18" eb="19">
      <t>ツク</t>
    </rPh>
    <rPh sb="20" eb="21">
      <t>カタ</t>
    </rPh>
    <phoneticPr fontId="1"/>
  </si>
  <si>
    <t>_100点検</t>
    <rPh sb="4" eb="6">
      <t>テンケン</t>
    </rPh>
    <phoneticPr fontId="1"/>
  </si>
  <si>
    <t>_200計画</t>
    <rPh sb="4" eb="6">
      <t>ケイカク</t>
    </rPh>
    <phoneticPr fontId="1"/>
  </si>
  <si>
    <t>_300横断</t>
    <rPh sb="4" eb="6">
      <t>オウダン</t>
    </rPh>
    <phoneticPr fontId="1"/>
  </si>
  <si>
    <t>_000区分</t>
    <rPh sb="4" eb="6">
      <t>クブン</t>
    </rPh>
    <phoneticPr fontId="1"/>
  </si>
  <si>
    <r>
      <t xml:space="preserve">分類コード
</t>
    </r>
    <r>
      <rPr>
        <sz val="11"/>
        <color rgb="FFFF0000"/>
        <rFont val="ＭＳ Ｐゴシック"/>
        <family val="3"/>
        <charset val="128"/>
        <scheme val="minor"/>
      </rPr>
      <t>※施設分野拡時の作業手順１：
施設分野拡充の都度、行を追加する。</t>
    </r>
    <rPh sb="0" eb="2">
      <t>ブンルイ</t>
    </rPh>
    <rPh sb="22" eb="26">
      <t>シセツブンヤ</t>
    </rPh>
    <rPh sb="26" eb="28">
      <t>カクジュウ</t>
    </rPh>
    <rPh sb="29" eb="31">
      <t>ツド</t>
    </rPh>
    <rPh sb="32" eb="33">
      <t>ギョウ</t>
    </rPh>
    <rPh sb="34" eb="36">
      <t>ツイカ</t>
    </rPh>
    <phoneticPr fontId="1"/>
  </si>
  <si>
    <r>
      <t xml:space="preserve">C列の検索対象リスト
</t>
    </r>
    <r>
      <rPr>
        <sz val="11"/>
        <color rgb="FFFF0000"/>
        <rFont val="ＭＳ Ｐゴシック"/>
        <family val="3"/>
        <charset val="128"/>
        <scheme val="minor"/>
      </rPr>
      <t>※施設分野拡時の作業手順２：
施設分野拡充の都度、行を追加する。</t>
    </r>
    <rPh sb="5" eb="7">
      <t>タイショウ</t>
    </rPh>
    <phoneticPr fontId="1"/>
  </si>
  <si>
    <r>
      <t xml:space="preserve">C列
</t>
    </r>
    <r>
      <rPr>
        <sz val="11"/>
        <color rgb="FFFF0000"/>
        <rFont val="ＭＳ Ｐゴシック"/>
        <family val="3"/>
        <charset val="128"/>
        <scheme val="minor"/>
      </rPr>
      <t xml:space="preserve">
※施設分野拡時の作業手順３：
施設分野拡充の都度、行を追加する。</t>
    </r>
    <rPh sb="5" eb="7">
      <t>シセツ</t>
    </rPh>
    <rPh sb="7" eb="9">
      <t>ブンヤ</t>
    </rPh>
    <rPh sb="9" eb="10">
      <t>ヒロム</t>
    </rPh>
    <rPh sb="10" eb="11">
      <t>ジ</t>
    </rPh>
    <rPh sb="12" eb="14">
      <t>サギョウ</t>
    </rPh>
    <rPh sb="14" eb="16">
      <t>テジュン</t>
    </rPh>
    <rPh sb="19" eb="21">
      <t>シセツ</t>
    </rPh>
    <rPh sb="21" eb="23">
      <t>ブンヤ</t>
    </rPh>
    <rPh sb="23" eb="25">
      <t>カクジュウ</t>
    </rPh>
    <rPh sb="26" eb="28">
      <t>ツド</t>
    </rPh>
    <rPh sb="29" eb="30">
      <t>ギョウ</t>
    </rPh>
    <rPh sb="31" eb="33">
      <t>ツイカ</t>
    </rPh>
    <phoneticPr fontId="1"/>
  </si>
  <si>
    <t>※施設分野拡時の作業手順５：</t>
    <phoneticPr fontId="1"/>
  </si>
  <si>
    <t>区分</t>
    <phoneticPr fontId="1"/>
  </si>
  <si>
    <r>
      <rPr>
        <sz val="11"/>
        <rFont val="ＭＳ Ｐゴシック"/>
        <family val="3"/>
        <charset val="128"/>
        <scheme val="minor"/>
      </rPr>
      <t>プルダウンリスト</t>
    </r>
    <r>
      <rPr>
        <sz val="11"/>
        <color rgb="FFFF0000"/>
        <rFont val="ＭＳ Ｐゴシック"/>
        <family val="3"/>
        <charset val="128"/>
        <scheme val="minor"/>
      </rPr>
      <t xml:space="preserve">
※施設分野拡時の作業手順４：
施設分野拡充の都度、行を追加する。</t>
    </r>
    <phoneticPr fontId="1"/>
  </si>
  <si>
    <t>分野拡充のプルダウンリストの新規の作り方</t>
    <rPh sb="0" eb="2">
      <t>ブンヤ</t>
    </rPh>
    <rPh sb="2" eb="4">
      <t>カクジュウ</t>
    </rPh>
    <rPh sb="14" eb="16">
      <t>シンキ</t>
    </rPh>
    <phoneticPr fontId="1"/>
  </si>
  <si>
    <t>①どこか空白セルを指定</t>
    <rPh sb="4" eb="6">
      <t>クウハク</t>
    </rPh>
    <rPh sb="9" eb="11">
      <t>シテイ</t>
    </rPh>
    <phoneticPr fontId="1"/>
  </si>
  <si>
    <t>②「数式」→「名前の管理」</t>
    <rPh sb="2" eb="4">
      <t>スウシキ</t>
    </rPh>
    <rPh sb="7" eb="9">
      <t>ナマエ</t>
    </rPh>
    <rPh sb="10" eb="12">
      <t>カンリ</t>
    </rPh>
    <phoneticPr fontId="1"/>
  </si>
  <si>
    <t>既存のプルダウンリストの修正の仕方</t>
    <rPh sb="0" eb="2">
      <t>キゾン</t>
    </rPh>
    <rPh sb="12" eb="14">
      <t>シュウセイ</t>
    </rPh>
    <rPh sb="15" eb="17">
      <t>シカタ</t>
    </rPh>
    <phoneticPr fontId="1"/>
  </si>
  <si>
    <t>③修正するリストを選択し「編集」</t>
    <rPh sb="1" eb="3">
      <t>シュウセイ</t>
    </rPh>
    <rPh sb="9" eb="11">
      <t>センタク</t>
    </rPh>
    <rPh sb="13" eb="15">
      <t>ヘンシュウ</t>
    </rPh>
    <phoneticPr fontId="1"/>
  </si>
  <si>
    <t>※施設分野拡時の作業手順６：</t>
    <phoneticPr fontId="1"/>
  </si>
  <si>
    <t>⑤D14セル以下にコピー・ペースト</t>
    <rPh sb="6" eb="8">
      <t>イカ</t>
    </rPh>
    <phoneticPr fontId="1"/>
  </si>
  <si>
    <t>1-3-3-1</t>
  </si>
  <si>
    <t>☆☆士（河川、砂防及び海岸・海洋）</t>
    <rPh sb="2" eb="3">
      <t>シ</t>
    </rPh>
    <rPh sb="4" eb="6">
      <t>カセン</t>
    </rPh>
    <rPh sb="7" eb="9">
      <t>サボウ</t>
    </rPh>
    <rPh sb="9" eb="10">
      <t>オヨ</t>
    </rPh>
    <rPh sb="11" eb="13">
      <t>カイガン</t>
    </rPh>
    <rPh sb="14" eb="16">
      <t>カイヨウ</t>
    </rPh>
    <phoneticPr fontId="1"/>
  </si>
  <si>
    <t>○</t>
    <phoneticPr fontId="1"/>
  </si>
  <si>
    <t>省略</t>
    <rPh sb="0" eb="2">
      <t>ショウリャク</t>
    </rPh>
    <phoneticPr fontId="1"/>
  </si>
  <si>
    <t>1-5-3-1</t>
  </si>
  <si>
    <t>No.1</t>
    <phoneticPr fontId="1"/>
  </si>
  <si>
    <t>1-6-3-1</t>
  </si>
  <si>
    <t>1-8-3-1</t>
  </si>
  <si>
    <t>2-13-4-5</t>
  </si>
  <si>
    <t>2-17-5-5</t>
  </si>
  <si>
    <t>☆☆士（港湾及び空港）</t>
    <rPh sb="2" eb="3">
      <t>シ</t>
    </rPh>
    <rPh sb="4" eb="6">
      <t>コウワン</t>
    </rPh>
    <rPh sb="6" eb="7">
      <t>オヨ</t>
    </rPh>
    <rPh sb="8" eb="10">
      <t>クウコウ</t>
    </rPh>
    <phoneticPr fontId="1"/>
  </si>
  <si>
    <t>2-17-3-5</t>
  </si>
  <si>
    <t>No.6</t>
    <phoneticPr fontId="1"/>
  </si>
  <si>
    <t>2-18-4-5</t>
  </si>
  <si>
    <t>3-1-1-1</t>
  </si>
  <si>
    <t>★★測量士</t>
    <rPh sb="2" eb="4">
      <t>ソクリョウ</t>
    </rPh>
    <rPh sb="4" eb="5">
      <t>シ</t>
    </rPh>
    <phoneticPr fontId="1"/>
  </si>
  <si>
    <t>3-1-2-1</t>
  </si>
  <si>
    <t>★★データ管理士</t>
    <rPh sb="5" eb="7">
      <t>カンリ</t>
    </rPh>
    <rPh sb="7" eb="8">
      <t>シ</t>
    </rPh>
    <phoneticPr fontId="1"/>
  </si>
  <si>
    <t>一般社団法人登録資格協会</t>
    <rPh sb="0" eb="2">
      <t>イッパン</t>
    </rPh>
    <rPh sb="2" eb="6">
      <t>シャダンホウジン</t>
    </rPh>
    <rPh sb="6" eb="8">
      <t>トウロク</t>
    </rPh>
    <rPh sb="8" eb="10">
      <t>シカク</t>
    </rPh>
    <rPh sb="10" eb="12">
      <t>キョウカイ</t>
    </rPh>
    <phoneticPr fontId="1"/>
  </si>
  <si>
    <t>不要なワークシートは削除してよい</t>
    <phoneticPr fontId="1"/>
  </si>
  <si>
    <t>セルのロック</t>
    <phoneticPr fontId="1"/>
  </si>
  <si>
    <t>①ロックするセルを選択</t>
    <rPh sb="9" eb="11">
      <t>センタク</t>
    </rPh>
    <phoneticPr fontId="1"/>
  </si>
  <si>
    <t>③「保護 」 →「ロック」チェック ボックス</t>
    <phoneticPr fontId="1"/>
  </si>
  <si>
    <t>②右クリック→「セルの書式設定」</t>
    <phoneticPr fontId="1"/>
  </si>
  <si>
    <t>④リボン「校閲」</t>
    <phoneticPr fontId="1"/>
  </si>
  <si>
    <t>⑤「シートの保護」or 「ブックの保護」</t>
    <phoneticPr fontId="1"/>
  </si>
  <si>
    <t>⑥パスワードを入力</t>
    <rPh sb="7" eb="9">
      <t>ニュウリョク</t>
    </rPh>
    <phoneticPr fontId="1"/>
  </si>
  <si>
    <t>令和○○年○○月○○日</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</si>
</sst>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6"/>
      <color theme="1"/>
      <name val="ＭＳ ゴシック"/>
      <family val="3"/>
      <charset val="128"/>
    </font>
    <font>
      <sz val="11"/>
      <name val="ＭＳ Ｐゴシック"/>
      <family val="3"/>
      <charset val="128"/>
      <scheme val="minor"/>
    </font>
    <font>
      <sz val="10.5"/>
      <name val="ＭＳ Ｐゴシック"/>
      <family val="3"/>
      <charset val="128"/>
      <scheme val="minor"/>
    </font>
    <font>
      <sz val="16"/>
      <color theme="1"/>
      <name val="ＭＳ Ｐゴシック"/>
      <family val="2"/>
      <charset val="128"/>
      <scheme val="minor"/>
    </font>
    <font>
      <sz val="16"/>
      <name val="ＭＳ ゴシック"/>
      <family val="3"/>
      <charset val="128"/>
    </font>
    <font>
      <sz val="11"/>
      <name val="ＭＳ ゴシック"/>
      <family val="3"/>
      <charset val="128"/>
    </font>
    <font>
      <sz val="14"/>
      <name val="ＭＳ ゴシック"/>
      <family val="3"/>
      <charset val="128"/>
    </font>
    <font>
      <sz val="11"/>
      <name val="ＭＳ Ｐゴシック"/>
      <family val="2"/>
      <charset val="128"/>
      <scheme val="minor"/>
    </font>
    <font>
      <sz val="20"/>
      <name val="ＭＳ ゴシック"/>
      <family val="3"/>
      <charset val="128"/>
    </font>
    <font>
      <sz val="11"/>
      <color rgb="FFFF0000"/>
      <name val="ＭＳ Ｐゴシック"/>
      <family val="2"/>
      <charset val="128"/>
      <scheme val="minor"/>
    </font>
    <font>
      <sz val="11"/>
      <color rgb="FFFF0000"/>
      <name val="ＭＳ Ｐゴシック"/>
      <family val="3"/>
      <charset val="128"/>
      <scheme val="minor"/>
    </font>
    <font>
      <sz val="10.5"/>
      <color rgb="FF0070C0"/>
      <name val="ＭＳ Ｐゴシック"/>
      <family val="3"/>
      <charset val="128"/>
      <scheme val="minor"/>
    </font>
    <font>
      <sz val="14"/>
      <color rgb="FF0070C0"/>
      <name val="ＭＳ ゴシック"/>
      <family val="3"/>
      <charset val="128"/>
    </font>
    <font>
      <sz val="16"/>
      <color rgb="FF0070C0"/>
      <name val="ＭＳ ゴシック"/>
      <family val="3"/>
      <charset val="128"/>
    </font>
    <font>
      <b/>
      <sz val="18"/>
      <color rgb="FFFF0000"/>
      <name val="ＭＳ ゴシック"/>
      <family val="3"/>
      <charset val="128"/>
    </font>
    <font>
      <sz val="36"/>
      <name val="ＭＳ ゴシック"/>
      <family val="3"/>
      <charset val="128"/>
    </font>
    <font>
      <sz val="8"/>
      <name val="ＭＳ ゴシック"/>
      <family val="3"/>
      <charset val="128"/>
    </font>
    <font>
      <sz val="11"/>
      <color theme="0"/>
      <name val="ＭＳ Ｐゴシック"/>
      <family val="2"/>
      <charset val="128"/>
      <scheme val="minor"/>
    </font>
    <font>
      <sz val="12"/>
      <color theme="1"/>
      <name val="ＭＳ ゴシック"/>
      <family val="3"/>
      <charset val="128"/>
    </font>
    <font>
      <sz val="12"/>
      <color theme="1"/>
      <name val="ＭＳ Ｐゴシック"/>
      <family val="2"/>
      <charset val="128"/>
      <scheme val="minor"/>
    </font>
    <font>
      <sz val="11"/>
      <color theme="0"/>
      <name val="ＭＳ Ｐゴシック"/>
      <family val="3"/>
      <charset val="128"/>
      <scheme val="minor"/>
    </font>
    <font>
      <sz val="11"/>
      <color theme="1"/>
      <name val="ＭＳ Ｐゴシック"/>
      <family val="3"/>
      <charset val="128"/>
      <scheme val="minor"/>
    </font>
    <font>
      <sz val="9"/>
      <color theme="0"/>
      <name val="ＭＳ Ｐゴシック"/>
      <family val="2"/>
      <charset val="128"/>
      <scheme val="minor"/>
    </font>
    <font>
      <sz val="9"/>
      <name val="ＭＳ Ｐゴシック"/>
      <family val="3"/>
      <charset val="128"/>
      <scheme val="minor"/>
    </font>
    <font>
      <sz val="9"/>
      <color theme="1"/>
      <name val="ＭＳ Ｐゴシック"/>
      <family val="3"/>
      <charset val="128"/>
      <scheme val="minor"/>
    </font>
    <font>
      <sz val="9"/>
      <color theme="0"/>
      <name val="ＭＳ Ｐゴシック"/>
      <family val="3"/>
      <charset val="128"/>
      <scheme val="minor"/>
    </font>
    <font>
      <sz val="9"/>
      <name val="ＭＳ Ｐゴシック"/>
      <family val="2"/>
      <charset val="128"/>
      <scheme val="minor"/>
    </font>
    <font>
      <sz val="9"/>
      <color rgb="FFFF0000"/>
      <name val="ＭＳ Ｐゴシック"/>
      <family val="3"/>
      <charset val="128"/>
      <scheme val="minor"/>
    </font>
    <font>
      <sz val="10"/>
      <color rgb="FFFF0000"/>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0"/>
      <name val="ＭＳ Ｐゴシック"/>
      <family val="2"/>
      <charset val="128"/>
      <scheme val="minor"/>
    </font>
    <font>
      <sz val="11"/>
      <color rgb="FFFF0000"/>
      <name val="ＭＳ ゴシック"/>
      <family val="3"/>
      <charset val="128"/>
    </font>
    <font>
      <b/>
      <sz val="16"/>
      <color rgb="FFFF0000"/>
      <name val="ＭＳ Ｐゴシック"/>
      <family val="3"/>
      <charset val="128"/>
      <scheme val="minor"/>
    </font>
    <font>
      <sz val="10"/>
      <color rgb="FF0070C0"/>
      <name val="ＭＳ Ｐゴシック"/>
      <family val="2"/>
      <charset val="128"/>
      <scheme val="minor"/>
    </font>
    <font>
      <sz val="10"/>
      <color rgb="FF0070C0"/>
      <name val="ＭＳ Ｐゴシック"/>
      <family val="3"/>
      <charset val="128"/>
      <scheme val="minor"/>
    </font>
    <font>
      <sz val="10"/>
      <color theme="1"/>
      <name val="ＭＳ ゴシック"/>
      <family val="3"/>
      <charset val="128"/>
    </font>
  </fonts>
  <fills count="9">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
      <patternFill patternType="solid">
        <fgColor rgb="FF0070C0"/>
        <bgColor indexed="64"/>
      </patternFill>
    </fill>
    <fill>
      <patternFill patternType="solid">
        <fgColor theme="8" tint="0.79998168889431442"/>
        <bgColor indexed="64"/>
      </patternFill>
    </fill>
    <fill>
      <patternFill patternType="solid">
        <fgColor theme="9" tint="-0.499984740745262"/>
        <bgColor indexed="64"/>
      </patternFill>
    </fill>
    <fill>
      <patternFill patternType="solid">
        <fgColor theme="6" tint="-0.499984740745262"/>
        <bgColor indexed="64"/>
      </patternFill>
    </fill>
    <fill>
      <patternFill patternType="solid">
        <fgColor theme="9"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bottom/>
      <diagonal/>
    </border>
    <border>
      <left style="thin">
        <color auto="1"/>
      </left>
      <right/>
      <top/>
      <bottom/>
      <diagonal/>
    </border>
  </borders>
  <cellStyleXfs count="1">
    <xf numFmtId="0" fontId="0" fillId="0" borderId="0">
      <alignment vertical="center"/>
    </xf>
  </cellStyleXfs>
  <cellXfs count="157">
    <xf numFmtId="0" fontId="0" fillId="0" borderId="0" xfId="0">
      <alignment vertical="center"/>
    </xf>
    <xf numFmtId="0" fontId="8" fillId="0" borderId="0" xfId="0" applyFont="1" applyProtection="1">
      <alignment vertical="center"/>
      <protection locked="0"/>
    </xf>
    <xf numFmtId="0" fontId="9" fillId="0" borderId="0" xfId="0" applyFont="1" applyProtection="1">
      <alignment vertical="center"/>
      <protection locked="0"/>
    </xf>
    <xf numFmtId="0" fontId="6" fillId="0" borderId="0" xfId="0" applyFont="1">
      <alignment vertical="center"/>
    </xf>
    <xf numFmtId="0" fontId="10" fillId="0" borderId="0" xfId="0" applyFont="1">
      <alignment vertical="center"/>
    </xf>
    <xf numFmtId="0" fontId="2" fillId="0" borderId="0" xfId="0" applyFont="1">
      <alignment vertical="center"/>
    </xf>
    <xf numFmtId="0" fontId="8" fillId="0" borderId="0" xfId="0" applyFont="1">
      <alignment vertical="center"/>
    </xf>
    <xf numFmtId="0" fontId="9" fillId="0" borderId="0" xfId="0" applyFont="1">
      <alignment vertical="center"/>
    </xf>
    <xf numFmtId="0" fontId="3" fillId="0" borderId="0" xfId="0" applyFont="1">
      <alignment vertical="center"/>
    </xf>
    <xf numFmtId="0" fontId="7" fillId="0" borderId="0" xfId="0" applyFont="1">
      <alignment vertical="center"/>
    </xf>
    <xf numFmtId="0" fontId="10" fillId="3" borderId="4" xfId="0" applyFont="1" applyFill="1" applyBorder="1" applyAlignment="1">
      <alignment horizontal="center" vertical="center"/>
    </xf>
    <xf numFmtId="0" fontId="10" fillId="3" borderId="4" xfId="0" applyFont="1" applyFill="1" applyBorder="1" applyAlignment="1">
      <alignment horizontal="center" vertical="center" wrapText="1"/>
    </xf>
    <xf numFmtId="0" fontId="8" fillId="3" borderId="10" xfId="0" applyFont="1" applyFill="1" applyBorder="1">
      <alignment vertical="center"/>
    </xf>
    <xf numFmtId="0" fontId="8" fillId="3" borderId="6"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 xfId="0" applyFont="1" applyFill="1" applyBorder="1" applyAlignment="1">
      <alignment horizontal="center" vertical="center"/>
    </xf>
    <xf numFmtId="0" fontId="19" fillId="3" borderId="10"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0" fontId="10" fillId="3" borderId="21" xfId="0" applyFont="1" applyFill="1" applyBorder="1" applyAlignment="1">
      <alignment horizontal="center" vertical="center"/>
    </xf>
    <xf numFmtId="0" fontId="10" fillId="3" borderId="2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6" fillId="0" borderId="0" xfId="0" applyFont="1" applyAlignment="1" applyProtection="1">
      <alignment horizontal="left" vertical="center"/>
      <protection locked="0"/>
    </xf>
    <xf numFmtId="0" fontId="11" fillId="0" borderId="0" xfId="0" applyFont="1" applyAlignment="1">
      <alignment horizontal="center" vertical="top"/>
    </xf>
    <xf numFmtId="0" fontId="9" fillId="0" borderId="0" xfId="0" applyFont="1" applyAlignment="1" applyProtection="1">
      <alignment horizontal="right" vertical="center"/>
      <protection locked="0"/>
    </xf>
    <xf numFmtId="0" fontId="21"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22" fillId="0" borderId="0" xfId="0" applyFont="1">
      <alignment vertical="center"/>
    </xf>
    <xf numFmtId="0" fontId="10" fillId="0" borderId="0" xfId="0" applyFont="1" applyAlignment="1">
      <alignment horizontal="center" vertical="center" wrapText="1"/>
    </xf>
    <xf numFmtId="0" fontId="4" fillId="0" borderId="0" xfId="0" applyFont="1" applyAlignment="1">
      <alignment horizontal="left" vertical="center"/>
    </xf>
    <xf numFmtId="0" fontId="14"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38" fillId="0" borderId="0" xfId="0" applyFont="1">
      <alignment vertical="center"/>
    </xf>
    <xf numFmtId="0" fontId="9" fillId="0" borderId="0" xfId="0" applyFont="1" applyAlignment="1">
      <alignment horizontal="right" vertical="center"/>
    </xf>
    <xf numFmtId="0" fontId="16" fillId="0" borderId="0" xfId="0" applyFont="1" applyAlignment="1">
      <alignment horizontal="left" vertical="center"/>
    </xf>
    <xf numFmtId="0" fontId="17" fillId="0" borderId="14" xfId="0" applyFont="1" applyBorder="1">
      <alignment vertical="center"/>
    </xf>
    <xf numFmtId="0" fontId="2" fillId="0" borderId="15" xfId="0" applyFont="1" applyBorder="1">
      <alignment vertical="center"/>
    </xf>
    <xf numFmtId="0" fontId="0" fillId="0" borderId="15" xfId="0" applyBorder="1">
      <alignment vertical="center"/>
    </xf>
    <xf numFmtId="0" fontId="17" fillId="0" borderId="15"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0" xfId="0" applyFont="1">
      <alignment vertical="center"/>
    </xf>
    <xf numFmtId="0" fontId="17" fillId="0" borderId="18" xfId="0" applyFont="1" applyBorder="1">
      <alignment vertical="center"/>
    </xf>
    <xf numFmtId="0" fontId="0" fillId="0" borderId="17" xfId="0" applyBorder="1">
      <alignment vertical="center"/>
    </xf>
    <xf numFmtId="0" fontId="0" fillId="2" borderId="1" xfId="0" applyFill="1" applyBorder="1" applyAlignment="1">
      <alignment horizontal="center" vertical="center" wrapText="1"/>
    </xf>
    <xf numFmtId="0" fontId="25" fillId="7" borderId="1" xfId="0" applyFont="1" applyFill="1" applyBorder="1" applyAlignment="1">
      <alignment vertical="center" wrapText="1"/>
    </xf>
    <xf numFmtId="0" fontId="23" fillId="7" borderId="1" xfId="0" applyFont="1" applyFill="1" applyBorder="1" applyAlignment="1">
      <alignment vertical="center" wrapText="1"/>
    </xf>
    <xf numFmtId="0" fontId="12" fillId="0" borderId="0" xfId="0" applyFont="1" applyAlignment="1">
      <alignment vertical="center" wrapText="1"/>
    </xf>
    <xf numFmtId="0" fontId="20" fillId="6" borderId="1" xfId="0" applyFont="1" applyFill="1" applyBorder="1" applyAlignment="1">
      <alignment horizontal="center" vertical="center"/>
    </xf>
    <xf numFmtId="0" fontId="0" fillId="0" borderId="18" xfId="0" applyBorder="1">
      <alignment vertical="center"/>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horizontal="center" vertical="center"/>
    </xf>
    <xf numFmtId="0" fontId="20" fillId="0" borderId="8" xfId="0" applyFont="1" applyBorder="1" applyAlignment="1">
      <alignment vertical="center" wrapText="1"/>
    </xf>
    <xf numFmtId="0" fontId="23" fillId="0" borderId="8" xfId="0" applyFont="1" applyBorder="1" applyAlignment="1">
      <alignment vertical="center" wrapText="1"/>
    </xf>
    <xf numFmtId="0" fontId="14" fillId="0" borderId="0" xfId="0" applyFont="1" applyAlignment="1">
      <alignment horizontal="center" vertical="center" wrapText="1"/>
    </xf>
    <xf numFmtId="0" fontId="26" fillId="3" borderId="1" xfId="0" applyFont="1" applyFill="1" applyBorder="1" applyAlignment="1">
      <alignment horizontal="center" vertical="center" wrapText="1"/>
    </xf>
    <xf numFmtId="0" fontId="27" fillId="5" borderId="1" xfId="0" applyFont="1" applyFill="1" applyBorder="1" applyAlignment="1">
      <alignment vertical="center" wrapText="1"/>
    </xf>
    <xf numFmtId="0" fontId="27" fillId="5" borderId="1" xfId="0" applyFont="1" applyFill="1" applyBorder="1" applyAlignment="1">
      <alignment horizontal="center" vertical="center" wrapText="1"/>
    </xf>
    <xf numFmtId="0" fontId="27" fillId="2" borderId="1" xfId="0" applyFont="1" applyFill="1" applyBorder="1" applyAlignment="1">
      <alignment vertical="center" wrapText="1" shrinkToFit="1"/>
    </xf>
    <xf numFmtId="0" fontId="27" fillId="2" borderId="1" xfId="0" applyFont="1" applyFill="1" applyBorder="1" applyAlignment="1">
      <alignment vertical="center" wrapText="1"/>
    </xf>
    <xf numFmtId="0" fontId="29" fillId="2" borderId="1" xfId="0" applyFont="1" applyFill="1" applyBorder="1" applyAlignment="1">
      <alignment vertical="center" wrapText="1" shrinkToFit="1"/>
    </xf>
    <xf numFmtId="0" fontId="25" fillId="7" borderId="1" xfId="0" applyFont="1" applyFill="1" applyBorder="1" applyAlignment="1">
      <alignment horizontal="left" vertical="center"/>
    </xf>
    <xf numFmtId="0" fontId="27" fillId="3" borderId="1" xfId="0" applyFont="1" applyFill="1" applyBorder="1" applyAlignment="1">
      <alignment horizontal="center" vertical="center" wrapText="1"/>
    </xf>
    <xf numFmtId="0" fontId="28" fillId="4" borderId="1" xfId="0" applyFont="1" applyFill="1" applyBorder="1">
      <alignment vertical="center"/>
    </xf>
    <xf numFmtId="0" fontId="26" fillId="5" borderId="1" xfId="0" applyFont="1" applyFill="1" applyBorder="1">
      <alignment vertical="center"/>
    </xf>
    <xf numFmtId="0" fontId="28" fillId="4" borderId="10" xfId="0" applyFont="1" applyFill="1" applyBorder="1" applyAlignment="1">
      <alignment vertical="center" wrapText="1"/>
    </xf>
    <xf numFmtId="0" fontId="26" fillId="5" borderId="1" xfId="0" applyFont="1" applyFill="1" applyBorder="1" applyAlignment="1">
      <alignment vertical="center" wrapText="1"/>
    </xf>
    <xf numFmtId="0" fontId="28" fillId="4" borderId="5" xfId="0" applyFont="1" applyFill="1" applyBorder="1" applyAlignment="1">
      <alignment vertical="center" wrapText="1"/>
    </xf>
    <xf numFmtId="0" fontId="27" fillId="0" borderId="1" xfId="0" applyFont="1" applyBorder="1" applyAlignment="1">
      <alignment horizontal="left" vertical="center" wrapText="1"/>
    </xf>
    <xf numFmtId="0" fontId="36" fillId="0" borderId="0" xfId="0" applyFont="1">
      <alignment vertical="center"/>
    </xf>
    <xf numFmtId="0" fontId="28" fillId="4" borderId="21" xfId="0" applyFont="1" applyFill="1" applyBorder="1" applyAlignment="1">
      <alignment vertical="center" wrapText="1"/>
    </xf>
    <xf numFmtId="0" fontId="30" fillId="5" borderId="1" xfId="0" applyFont="1" applyFill="1" applyBorder="1" applyAlignment="1">
      <alignment vertical="center" wrapText="1"/>
    </xf>
    <xf numFmtId="0" fontId="28" fillId="4" borderId="11" xfId="0" applyFont="1" applyFill="1" applyBorder="1" applyAlignment="1">
      <alignment vertical="center" wrapText="1"/>
    </xf>
    <xf numFmtId="0" fontId="30" fillId="5" borderId="1" xfId="0" applyFont="1" applyFill="1" applyBorder="1">
      <alignment vertical="center"/>
    </xf>
    <xf numFmtId="0" fontId="28" fillId="4" borderId="4" xfId="0" applyFont="1" applyFill="1" applyBorder="1" applyAlignment="1">
      <alignment vertical="center" wrapText="1"/>
    </xf>
    <xf numFmtId="0" fontId="28" fillId="4" borderId="22" xfId="0" applyFont="1" applyFill="1" applyBorder="1" applyAlignment="1">
      <alignment vertical="center" wrapText="1"/>
    </xf>
    <xf numFmtId="0" fontId="28" fillId="4" borderId="3" xfId="0" applyFont="1" applyFill="1" applyBorder="1" applyAlignment="1">
      <alignment vertical="center" wrapText="1"/>
    </xf>
    <xf numFmtId="0" fontId="27" fillId="0" borderId="0" xfId="0" applyFont="1">
      <alignment vertical="center"/>
    </xf>
    <xf numFmtId="0" fontId="26" fillId="0" borderId="1" xfId="0" applyFont="1" applyBorder="1">
      <alignment vertical="center"/>
    </xf>
    <xf numFmtId="0" fontId="30" fillId="2" borderId="1" xfId="0" applyFont="1" applyFill="1" applyBorder="1" applyAlignment="1">
      <alignment vertical="center" wrapText="1" shrinkToFit="1"/>
    </xf>
    <xf numFmtId="0" fontId="30" fillId="2" borderId="1" xfId="0" applyFont="1" applyFill="1" applyBorder="1" applyAlignment="1">
      <alignment vertical="center" wrapText="1"/>
    </xf>
    <xf numFmtId="0" fontId="26" fillId="0" borderId="1" xfId="0" applyFont="1" applyBorder="1" applyAlignment="1">
      <alignment horizontal="left" vertical="center" wrapText="1"/>
    </xf>
    <xf numFmtId="0" fontId="31" fillId="0" borderId="0" xfId="0" applyFont="1">
      <alignment vertical="center"/>
    </xf>
    <xf numFmtId="0" fontId="28" fillId="4" borderId="1" xfId="0" applyFont="1" applyFill="1" applyBorder="1" applyAlignment="1">
      <alignment vertical="center" wrapText="1"/>
    </xf>
    <xf numFmtId="0" fontId="27" fillId="5" borderId="1" xfId="0" applyFont="1" applyFill="1" applyBorder="1">
      <alignment vertical="center"/>
    </xf>
    <xf numFmtId="0" fontId="37" fillId="0" borderId="0" xfId="0" applyFont="1">
      <alignment vertical="center"/>
    </xf>
    <xf numFmtId="0" fontId="30" fillId="4" borderId="22" xfId="0" applyFont="1" applyFill="1" applyBorder="1" applyAlignment="1">
      <alignment vertical="center" wrapText="1"/>
    </xf>
    <xf numFmtId="0" fontId="5" fillId="0" borderId="0" xfId="0" applyFont="1" applyAlignment="1">
      <alignment horizontal="center" vertical="center" wrapText="1"/>
    </xf>
    <xf numFmtId="0" fontId="33" fillId="0" borderId="0" xfId="0" applyFont="1">
      <alignment vertical="center"/>
    </xf>
    <xf numFmtId="0" fontId="34" fillId="0" borderId="0" xfId="0" applyFont="1">
      <alignment vertical="center"/>
    </xf>
    <xf numFmtId="0" fontId="26" fillId="0" borderId="0" xfId="0" applyFont="1">
      <alignment vertical="center"/>
    </xf>
    <xf numFmtId="0" fontId="32" fillId="0" borderId="0" xfId="0" applyFont="1">
      <alignment vertical="center"/>
    </xf>
    <xf numFmtId="0" fontId="27" fillId="0" borderId="1" xfId="0" applyFont="1" applyBorder="1">
      <alignment vertical="center"/>
    </xf>
    <xf numFmtId="0" fontId="35" fillId="0" borderId="0" xfId="0" applyFont="1">
      <alignment vertical="center"/>
    </xf>
    <xf numFmtId="0" fontId="0" fillId="4" borderId="4" xfId="0" applyFill="1" applyBorder="1">
      <alignment vertical="center"/>
    </xf>
    <xf numFmtId="0" fontId="0" fillId="5" borderId="1" xfId="0" applyFill="1" applyBorder="1">
      <alignment vertical="center"/>
    </xf>
    <xf numFmtId="0" fontId="26" fillId="3" borderId="1" xfId="0" applyFont="1" applyFill="1" applyBorder="1">
      <alignment vertical="center"/>
    </xf>
    <xf numFmtId="0" fontId="26" fillId="3" borderId="1" xfId="0" applyFont="1" applyFill="1" applyBorder="1" applyAlignment="1">
      <alignment horizontal="left" vertical="center"/>
    </xf>
    <xf numFmtId="0" fontId="27" fillId="5" borderId="5" xfId="0" applyFont="1" applyFill="1" applyBorder="1" applyAlignment="1">
      <alignment vertical="center" wrapText="1"/>
    </xf>
    <xf numFmtId="0" fontId="27" fillId="5" borderId="1"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9" fillId="2" borderId="0" xfId="0" applyFont="1" applyFill="1" applyAlignment="1">
      <alignment vertical="center" wrapText="1" shrinkToFit="1"/>
    </xf>
    <xf numFmtId="0" fontId="29" fillId="7" borderId="0" xfId="0" applyFont="1" applyFill="1" applyAlignment="1">
      <alignment horizontal="left" vertical="center"/>
    </xf>
    <xf numFmtId="0" fontId="26" fillId="3" borderId="10"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6" fillId="0" borderId="18" xfId="0" applyFont="1" applyBorder="1">
      <alignment vertical="center"/>
    </xf>
    <xf numFmtId="0" fontId="28" fillId="0" borderId="1" xfId="0" applyFont="1" applyBorder="1">
      <alignment vertical="center"/>
    </xf>
    <xf numFmtId="0" fontId="30" fillId="5"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12" fillId="0" borderId="0" xfId="0" applyFont="1">
      <alignment vertical="center"/>
    </xf>
    <xf numFmtId="0" fontId="13" fillId="0" borderId="0" xfId="0" applyFont="1">
      <alignment vertical="center"/>
    </xf>
    <xf numFmtId="0" fontId="13" fillId="0" borderId="0" xfId="0" applyFont="1" applyAlignment="1">
      <alignment horizontal="left" vertical="center"/>
    </xf>
    <xf numFmtId="0" fontId="4" fillId="0" borderId="0" xfId="0" applyFont="1">
      <alignment vertical="center"/>
    </xf>
    <xf numFmtId="0" fontId="30" fillId="5" borderId="1" xfId="0" applyFont="1" applyFill="1" applyBorder="1" applyAlignment="1">
      <alignment horizontal="center" vertical="center" wrapText="1"/>
    </xf>
    <xf numFmtId="0" fontId="29" fillId="0" borderId="0" xfId="0" applyFont="1" applyAlignment="1">
      <alignment vertical="center" shrinkToFit="1"/>
    </xf>
    <xf numFmtId="0" fontId="29" fillId="0" borderId="0" xfId="0" applyFont="1" applyAlignment="1">
      <alignment horizontal="left" vertical="center"/>
    </xf>
    <xf numFmtId="0" fontId="0" fillId="0" borderId="19" xfId="0" applyBorder="1">
      <alignment vertical="center"/>
    </xf>
    <xf numFmtId="0" fontId="0" fillId="0" borderId="2" xfId="0" applyBorder="1">
      <alignment vertical="center"/>
    </xf>
    <xf numFmtId="0" fontId="0" fillId="0" borderId="20" xfId="0" applyBorder="1">
      <alignment vertical="center"/>
    </xf>
    <xf numFmtId="0" fontId="0" fillId="0" borderId="0" xfId="0" applyAlignment="1">
      <alignment horizontal="left" vertical="center"/>
    </xf>
    <xf numFmtId="0" fontId="33" fillId="0" borderId="1" xfId="0" applyFont="1" applyBorder="1" applyAlignment="1">
      <alignment horizontal="center" vertical="center" wrapText="1"/>
    </xf>
    <xf numFmtId="0" fontId="41" fillId="0" borderId="1" xfId="0" applyFont="1" applyBorder="1" applyAlignment="1" applyProtection="1">
      <alignment horizontal="left" vertical="center"/>
      <protection locked="0"/>
    </xf>
    <xf numFmtId="0" fontId="32" fillId="0" borderId="1" xfId="0" applyFont="1" applyBorder="1" applyAlignment="1" applyProtection="1">
      <alignment horizontal="left" vertical="center"/>
      <protection locked="0"/>
    </xf>
    <xf numFmtId="0" fontId="40" fillId="0" borderId="1" xfId="0" applyFont="1" applyBorder="1" applyAlignment="1" applyProtection="1">
      <alignment horizontal="left" vertical="center" shrinkToFit="1"/>
      <protection locked="0"/>
    </xf>
    <xf numFmtId="0" fontId="40" fillId="0" borderId="1" xfId="0" applyFont="1" applyBorder="1" applyAlignment="1" applyProtection="1">
      <alignment horizontal="center" vertical="center" wrapText="1"/>
      <protection locked="0"/>
    </xf>
    <xf numFmtId="0" fontId="39" fillId="0" borderId="1" xfId="0" applyFont="1" applyBorder="1" applyProtection="1">
      <alignment vertical="center"/>
      <protection locked="0"/>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1" fillId="0" borderId="0" xfId="0" applyFont="1" applyAlignment="1">
      <alignment horizontal="center" vertical="top"/>
    </xf>
    <xf numFmtId="0" fontId="9" fillId="0" borderId="0" xfId="0" applyFont="1" applyProtection="1">
      <alignment vertical="center"/>
      <protection locked="0"/>
    </xf>
    <xf numFmtId="0" fontId="16" fillId="0" borderId="8" xfId="0" applyFont="1" applyBorder="1" applyAlignment="1" applyProtection="1">
      <alignment horizontal="left" vertical="center"/>
      <protection locked="0"/>
    </xf>
    <xf numFmtId="0" fontId="13" fillId="8" borderId="5" xfId="0" applyFont="1" applyFill="1" applyBorder="1" applyAlignment="1">
      <alignment horizontal="center" vertical="center" wrapText="1"/>
    </xf>
    <xf numFmtId="0" fontId="0" fillId="8" borderId="6" xfId="0" applyFill="1" applyBorder="1" applyAlignment="1">
      <alignment horizontal="center" vertical="center" wrapText="1"/>
    </xf>
    <xf numFmtId="0" fontId="0" fillId="8" borderId="7"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24" fillId="5" borderId="5"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15" fillId="0" borderId="0" xfId="0" applyFont="1" applyAlignment="1" applyProtection="1">
      <alignment horizontal="right" vertical="center"/>
      <protection locked="0"/>
    </xf>
    <xf numFmtId="0" fontId="9" fillId="0" borderId="0" xfId="0" applyFont="1">
      <alignment vertical="center"/>
    </xf>
    <xf numFmtId="0" fontId="40" fillId="0" borderId="1" xfId="0" applyFont="1" applyBorder="1" applyProtection="1">
      <alignment vertical="center"/>
      <protection locked="0"/>
    </xf>
    <xf numFmtId="0" fontId="34" fillId="0" borderId="1" xfId="0" applyFont="1" applyBorder="1" applyAlignment="1" applyProtection="1">
      <alignment horizontal="left" vertical="center" shrinkToFit="1"/>
      <protection locked="0"/>
    </xf>
    <xf numFmtId="0" fontId="34" fillId="0" borderId="1" xfId="0" applyFont="1" applyBorder="1" applyAlignment="1" applyProtection="1">
      <alignment horizontal="left" vertical="center" wrapText="1"/>
      <protection locked="0"/>
    </xf>
    <xf numFmtId="0" fontId="34" fillId="0" borderId="0" xfId="0" applyFont="1" applyAlignment="1">
      <alignment horizontal="left" vertical="center"/>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7</xdr:col>
      <xdr:colOff>35720</xdr:colOff>
      <xdr:row>11</xdr:row>
      <xdr:rowOff>119063</xdr:rowOff>
    </xdr:from>
    <xdr:to>
      <xdr:col>7</xdr:col>
      <xdr:colOff>3032125</xdr:colOff>
      <xdr:row>22</xdr:row>
      <xdr:rowOff>31751</xdr:rowOff>
    </xdr:to>
    <xdr:sp macro="" textlink="">
      <xdr:nvSpPr>
        <xdr:cNvPr id="2" name="角丸四角形 3">
          <a:extLst>
            <a:ext uri="{FF2B5EF4-FFF2-40B4-BE49-F238E27FC236}">
              <a16:creationId xmlns:a16="http://schemas.microsoft.com/office/drawing/2014/main" id="{6C5E63C5-48D0-44E1-8226-1BF6D531CE29}"/>
            </a:ext>
          </a:extLst>
        </xdr:cNvPr>
        <xdr:cNvSpPr/>
      </xdr:nvSpPr>
      <xdr:spPr>
        <a:xfrm>
          <a:off x="8827295" y="3843338"/>
          <a:ext cx="2996405" cy="2513013"/>
        </a:xfrm>
        <a:prstGeom prst="roundRect">
          <a:avLst>
            <a:gd name="adj" fmla="val 3014"/>
          </a:avLst>
        </a:prstGeom>
        <a:noFill/>
        <a:ln w="38100">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35718</xdr:colOff>
      <xdr:row>12</xdr:row>
      <xdr:rowOff>4763</xdr:rowOff>
    </xdr:from>
    <xdr:to>
      <xdr:col>32</xdr:col>
      <xdr:colOff>404718</xdr:colOff>
      <xdr:row>22</xdr:row>
      <xdr:rowOff>15875</xdr:rowOff>
    </xdr:to>
    <xdr:sp macro="" textlink="">
      <xdr:nvSpPr>
        <xdr:cNvPr id="3" name="角丸四角形 3">
          <a:extLst>
            <a:ext uri="{FF2B5EF4-FFF2-40B4-BE49-F238E27FC236}">
              <a16:creationId xmlns:a16="http://schemas.microsoft.com/office/drawing/2014/main" id="{24075A0A-B011-418B-B800-50F065F9894B}"/>
            </a:ext>
          </a:extLst>
        </xdr:cNvPr>
        <xdr:cNvSpPr/>
      </xdr:nvSpPr>
      <xdr:spPr>
        <a:xfrm>
          <a:off x="11922918" y="3852863"/>
          <a:ext cx="10656000" cy="2487612"/>
        </a:xfrm>
        <a:prstGeom prst="roundRect">
          <a:avLst>
            <a:gd name="adj" fmla="val 3014"/>
          </a:avLst>
        </a:prstGeom>
        <a:noFill/>
        <a:ln w="38100">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0</xdr:colOff>
      <xdr:row>12</xdr:row>
      <xdr:rowOff>15875</xdr:rowOff>
    </xdr:from>
    <xdr:to>
      <xdr:col>2</xdr:col>
      <xdr:colOff>1080000</xdr:colOff>
      <xdr:row>52</xdr:row>
      <xdr:rowOff>6700</xdr:rowOff>
    </xdr:to>
    <xdr:sp macro="" textlink="">
      <xdr:nvSpPr>
        <xdr:cNvPr id="4" name="角丸四角形 3">
          <a:extLst>
            <a:ext uri="{FF2B5EF4-FFF2-40B4-BE49-F238E27FC236}">
              <a16:creationId xmlns:a16="http://schemas.microsoft.com/office/drawing/2014/main" id="{BE194318-D17C-48C3-9DF4-216CE24572B0}"/>
            </a:ext>
          </a:extLst>
        </xdr:cNvPr>
        <xdr:cNvSpPr/>
      </xdr:nvSpPr>
      <xdr:spPr>
        <a:xfrm>
          <a:off x="777875" y="3889375"/>
          <a:ext cx="1080000" cy="10150825"/>
        </a:xfrm>
        <a:prstGeom prst="roundRect">
          <a:avLst>
            <a:gd name="adj" fmla="val 12130"/>
          </a:avLst>
        </a:prstGeom>
        <a:noFill/>
        <a:ln w="38100">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22224</xdr:colOff>
      <xdr:row>27</xdr:row>
      <xdr:rowOff>18596</xdr:rowOff>
    </xdr:from>
    <xdr:to>
      <xdr:col>13</xdr:col>
      <xdr:colOff>396875</xdr:colOff>
      <xdr:row>33</xdr:row>
      <xdr:rowOff>0</xdr:rowOff>
    </xdr:to>
    <xdr:sp macro="" textlink="">
      <xdr:nvSpPr>
        <xdr:cNvPr id="6" name="角丸四角形吹き出し 47">
          <a:extLst>
            <a:ext uri="{FF2B5EF4-FFF2-40B4-BE49-F238E27FC236}">
              <a16:creationId xmlns:a16="http://schemas.microsoft.com/office/drawing/2014/main" id="{3B48EA82-24E9-447A-91B7-7DCC36F8067A}"/>
            </a:ext>
          </a:extLst>
        </xdr:cNvPr>
        <xdr:cNvSpPr/>
      </xdr:nvSpPr>
      <xdr:spPr>
        <a:xfrm>
          <a:off x="12357099" y="7702096"/>
          <a:ext cx="2089151" cy="1505404"/>
        </a:xfrm>
        <a:prstGeom prst="wedgeRoundRectCallout">
          <a:avLst>
            <a:gd name="adj1" fmla="val -59127"/>
            <a:gd name="adj2" fmla="val -134892"/>
            <a:gd name="adj3" fmla="val 16667"/>
          </a:avLst>
        </a:prstGeom>
        <a:solidFill>
          <a:schemeClr val="bg1"/>
        </a:solid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72000" bIns="0" rtlCol="0" anchor="ctr"/>
        <a:lstStyle/>
        <a:p>
          <a:pPr algn="l"/>
          <a:r>
            <a:rPr kumimoji="1" lang="ja-JP" altLang="en-US" sz="1600" u="none">
              <a:solidFill>
                <a:schemeClr val="accent6">
                  <a:lumMod val="75000"/>
                </a:schemeClr>
              </a:solidFill>
              <a:latin typeface="ＭＳ ゴシック" panose="020B0609070205080204" pitchFamily="49" charset="-128"/>
              <a:ea typeface="ＭＳ ゴシック" panose="020B0609070205080204" pitchFamily="49" charset="-128"/>
            </a:rPr>
            <a:t>提出書類に○印を記入すること。</a:t>
          </a:r>
          <a:endParaRPr kumimoji="1" lang="en-US" altLang="ja-JP" sz="1600" u="none">
            <a:solidFill>
              <a:schemeClr val="accent6">
                <a:lumMod val="75000"/>
              </a:schemeClr>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635000</xdr:colOff>
      <xdr:row>27</xdr:row>
      <xdr:rowOff>10433</xdr:rowOff>
    </xdr:from>
    <xdr:to>
      <xdr:col>4</xdr:col>
      <xdr:colOff>663850</xdr:colOff>
      <xdr:row>35</xdr:row>
      <xdr:rowOff>247197</xdr:rowOff>
    </xdr:to>
    <xdr:sp macro="" textlink="">
      <xdr:nvSpPr>
        <xdr:cNvPr id="7" name="角丸四角形吹き出し 47">
          <a:extLst>
            <a:ext uri="{FF2B5EF4-FFF2-40B4-BE49-F238E27FC236}">
              <a16:creationId xmlns:a16="http://schemas.microsoft.com/office/drawing/2014/main" id="{8E6A0D3E-E897-4AF4-895E-4ED570D6C863}"/>
            </a:ext>
          </a:extLst>
        </xdr:cNvPr>
        <xdr:cNvSpPr/>
      </xdr:nvSpPr>
      <xdr:spPr>
        <a:xfrm>
          <a:off x="1412875" y="7693933"/>
          <a:ext cx="2870475" cy="2268764"/>
        </a:xfrm>
        <a:prstGeom prst="wedgeRoundRectCallout">
          <a:avLst>
            <a:gd name="adj1" fmla="val -55411"/>
            <a:gd name="adj2" fmla="val -106177"/>
            <a:gd name="adj3" fmla="val 16667"/>
          </a:avLst>
        </a:prstGeom>
        <a:solidFill>
          <a:schemeClr val="bg1"/>
        </a:solid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72000" bIns="0" rtlCol="0" anchor="ctr"/>
        <a:lstStyle/>
        <a:p>
          <a:r>
            <a:rPr kumimoji="1" lang="ja-JP" altLang="ja-JP"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右４列のプルダウンの選択が完成すると自動的に分類コード</a:t>
          </a:r>
          <a:r>
            <a:rPr kumimoji="1" lang="en-US" altLang="ja-JP"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No.</a:t>
          </a:r>
          <a:r>
            <a:rPr kumimoji="1" lang="ja-JP" altLang="ja-JP"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がつくので、申請者は入力しない</a:t>
          </a:r>
          <a:r>
            <a:rPr kumimoji="1" lang="ja-JP" altLang="en-US"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こと。</a:t>
          </a:r>
          <a:endParaRPr lang="ja-JP" altLang="ja-JP" sz="1600">
            <a:solidFill>
              <a:schemeClr val="accent6">
                <a:lumMod val="75000"/>
              </a:schemeClr>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1042760</xdr:colOff>
      <xdr:row>27</xdr:row>
      <xdr:rowOff>21770</xdr:rowOff>
    </xdr:from>
    <xdr:to>
      <xdr:col>6</xdr:col>
      <xdr:colOff>1191535</xdr:colOff>
      <xdr:row>36</xdr:row>
      <xdr:rowOff>43996</xdr:rowOff>
    </xdr:to>
    <xdr:sp macro="" textlink="">
      <xdr:nvSpPr>
        <xdr:cNvPr id="8" name="角丸四角形吹き出し 47">
          <a:extLst>
            <a:ext uri="{FF2B5EF4-FFF2-40B4-BE49-F238E27FC236}">
              <a16:creationId xmlns:a16="http://schemas.microsoft.com/office/drawing/2014/main" id="{0397E6E2-BC9F-4413-9816-D6C8BE696BD5}"/>
            </a:ext>
          </a:extLst>
        </xdr:cNvPr>
        <xdr:cNvSpPr/>
      </xdr:nvSpPr>
      <xdr:spPr>
        <a:xfrm>
          <a:off x="4662260" y="7705270"/>
          <a:ext cx="3609525" cy="2308226"/>
        </a:xfrm>
        <a:prstGeom prst="wedgeRoundRectCallout">
          <a:avLst>
            <a:gd name="adj1" fmla="val -64154"/>
            <a:gd name="adj2" fmla="val -103189"/>
            <a:gd name="adj3" fmla="val 16667"/>
          </a:avLst>
        </a:prstGeom>
        <a:solidFill>
          <a:schemeClr val="bg1"/>
        </a:solid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72000" bIns="0" rtlCol="0" anchor="ctr"/>
        <a:lstStyle/>
        <a:p>
          <a:r>
            <a:rPr kumimoji="1" lang="ja-JP" altLang="en-US"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この４列は左から順に</a:t>
          </a:r>
          <a:r>
            <a:rPr kumimoji="1" lang="ja-JP" altLang="ja-JP"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プルダウンリストから選択すること</a:t>
          </a:r>
          <a:r>
            <a:rPr kumimoji="1" lang="ja-JP" altLang="en-US"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a:t>
          </a:r>
          <a:endParaRPr lang="ja-JP" altLang="ja-JP" sz="1600">
            <a:solidFill>
              <a:schemeClr val="accent6">
                <a:lumMod val="75000"/>
              </a:schemeClr>
            </a:solidFill>
            <a:effectLst/>
            <a:latin typeface="ＭＳ ゴシック" panose="020B0609070205080204" pitchFamily="49" charset="-128"/>
            <a:ea typeface="ＭＳ ゴシック" panose="020B0609070205080204" pitchFamily="49" charset="-128"/>
          </a:endParaRPr>
        </a:p>
        <a:p>
          <a:r>
            <a:rPr kumimoji="1" lang="ja-JP" altLang="ja-JP"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直接入力しないこと</a:t>
          </a:r>
          <a:r>
            <a:rPr kumimoji="1" lang="ja-JP" altLang="en-US"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a:t>
          </a:r>
          <a:endParaRPr kumimoji="1" lang="en-US" altLang="ja-JP"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endParaRPr>
        </a:p>
        <a:p>
          <a:endParaRPr kumimoji="1" lang="en-US" altLang="ja-JP"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endParaRPr>
        </a:p>
        <a:p>
          <a:r>
            <a:rPr kumimoji="1" lang="en-US" altLang="ja-JP"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a:t>
          </a:r>
          <a:r>
            <a:rPr kumimoji="1" lang="ja-JP" altLang="ja-JP"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プルダウンリストから選択しないと、左１列の分類コード</a:t>
          </a:r>
          <a:r>
            <a:rPr kumimoji="1" lang="en-US" altLang="ja-JP"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NO.</a:t>
          </a:r>
          <a:r>
            <a:rPr kumimoji="1" lang="ja-JP" altLang="ja-JP"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が自動表示できな</a:t>
          </a:r>
          <a:r>
            <a:rPr kumimoji="1" lang="ja-JP" altLang="en-US"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い。</a:t>
          </a:r>
          <a:endParaRPr lang="ja-JP" altLang="ja-JP" sz="1600">
            <a:solidFill>
              <a:schemeClr val="accent6">
                <a:lumMod val="75000"/>
              </a:schemeClr>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904421</xdr:colOff>
      <xdr:row>27</xdr:row>
      <xdr:rowOff>15875</xdr:rowOff>
    </xdr:from>
    <xdr:to>
      <xdr:col>7</xdr:col>
      <xdr:colOff>2984321</xdr:colOff>
      <xdr:row>33</xdr:row>
      <xdr:rowOff>0</xdr:rowOff>
    </xdr:to>
    <xdr:sp macro="" textlink="">
      <xdr:nvSpPr>
        <xdr:cNvPr id="9" name="角丸四角形吹き出し 47">
          <a:extLst>
            <a:ext uri="{FF2B5EF4-FFF2-40B4-BE49-F238E27FC236}">
              <a16:creationId xmlns:a16="http://schemas.microsoft.com/office/drawing/2014/main" id="{B0E76AFC-FDB4-40BA-90BC-67026624EAAD}"/>
            </a:ext>
          </a:extLst>
        </xdr:cNvPr>
        <xdr:cNvSpPr/>
      </xdr:nvSpPr>
      <xdr:spPr>
        <a:xfrm>
          <a:off x="9715046" y="7699375"/>
          <a:ext cx="2079900" cy="1508125"/>
        </a:xfrm>
        <a:prstGeom prst="wedgeRoundRectCallout">
          <a:avLst>
            <a:gd name="adj1" fmla="val -71735"/>
            <a:gd name="adj2" fmla="val -132734"/>
            <a:gd name="adj3" fmla="val 16667"/>
          </a:avLst>
        </a:prstGeom>
        <a:solidFill>
          <a:schemeClr val="bg1"/>
        </a:solid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72000" bIns="0" rtlCol="0" anchor="ctr"/>
        <a:lstStyle/>
        <a:p>
          <a:pPr algn="l"/>
          <a:r>
            <a:rPr kumimoji="1" lang="ja-JP" altLang="en-US" sz="1600" u="none">
              <a:solidFill>
                <a:schemeClr val="accent6">
                  <a:lumMod val="75000"/>
                </a:schemeClr>
              </a:solidFill>
              <a:latin typeface="ＭＳ ゴシック" panose="020B0609070205080204" pitchFamily="49" charset="-128"/>
              <a:ea typeface="ＭＳ ゴシック" panose="020B0609070205080204" pitchFamily="49" charset="-128"/>
            </a:rPr>
            <a:t>申請する全ての資格名を記入すること。</a:t>
          </a:r>
          <a:endParaRPr kumimoji="1" lang="en-US" altLang="ja-JP" sz="1600" u="none">
            <a:solidFill>
              <a:schemeClr val="accent6">
                <a:lumMod val="75000"/>
              </a:schemeClr>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793750</xdr:colOff>
      <xdr:row>42</xdr:row>
      <xdr:rowOff>15875</xdr:rowOff>
    </xdr:from>
    <xdr:to>
      <xdr:col>5</xdr:col>
      <xdr:colOff>285750</xdr:colOff>
      <xdr:row>50</xdr:row>
      <xdr:rowOff>222705</xdr:rowOff>
    </xdr:to>
    <xdr:sp macro="" textlink="">
      <xdr:nvSpPr>
        <xdr:cNvPr id="10" name="角丸四角形吹き出し 47">
          <a:extLst>
            <a:ext uri="{FF2B5EF4-FFF2-40B4-BE49-F238E27FC236}">
              <a16:creationId xmlns:a16="http://schemas.microsoft.com/office/drawing/2014/main" id="{6F637975-0FDD-4EA2-ABF0-D83643EB5EAF}"/>
            </a:ext>
          </a:extLst>
        </xdr:cNvPr>
        <xdr:cNvSpPr/>
      </xdr:nvSpPr>
      <xdr:spPr>
        <a:xfrm>
          <a:off x="2682875" y="11509375"/>
          <a:ext cx="2952750" cy="2238830"/>
        </a:xfrm>
        <a:prstGeom prst="wedgeRoundRectCallout">
          <a:avLst>
            <a:gd name="adj1" fmla="val -77744"/>
            <a:gd name="adj2" fmla="val 55364"/>
            <a:gd name="adj3" fmla="val 16667"/>
          </a:avLst>
        </a:prstGeom>
        <a:solidFill>
          <a:schemeClr val="bg1"/>
        </a:solid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72000" bIns="0" rtlCol="0" anchor="ctr"/>
        <a:lstStyle/>
        <a:p>
          <a:pPr algn="l"/>
          <a:r>
            <a:rPr kumimoji="1" lang="en-US" altLang="ja-JP" sz="1600" u="none">
              <a:solidFill>
                <a:schemeClr val="accent6">
                  <a:lumMod val="75000"/>
                </a:schemeClr>
              </a:solidFill>
              <a:latin typeface="ＭＳ ゴシック" panose="020B0609070205080204" pitchFamily="49" charset="-128"/>
              <a:ea typeface="ＭＳ ゴシック" panose="020B0609070205080204" pitchFamily="49" charset="-128"/>
            </a:rPr>
            <a:t>41</a:t>
          </a:r>
          <a:r>
            <a:rPr kumimoji="1" lang="ja-JP" altLang="en-US" sz="1600" u="none">
              <a:solidFill>
                <a:schemeClr val="accent6">
                  <a:lumMod val="75000"/>
                </a:schemeClr>
              </a:solidFill>
              <a:latin typeface="ＭＳ ゴシック" panose="020B0609070205080204" pitchFamily="49" charset="-128"/>
              <a:ea typeface="ＭＳ ゴシック" panose="020B0609070205080204" pitchFamily="49" charset="-128"/>
            </a:rPr>
            <a:t>件以上の資格を申請する場合は、様式</a:t>
          </a:r>
          <a:r>
            <a:rPr kumimoji="1" lang="en-US" altLang="ja-JP" sz="1600" u="none">
              <a:solidFill>
                <a:schemeClr val="accent6">
                  <a:lumMod val="75000"/>
                </a:schemeClr>
              </a:solidFill>
              <a:latin typeface="ＭＳ ゴシック" panose="020B0609070205080204" pitchFamily="49" charset="-128"/>
              <a:ea typeface="ＭＳ ゴシック" panose="020B0609070205080204" pitchFamily="49" charset="-128"/>
            </a:rPr>
            <a:t>0</a:t>
          </a:r>
          <a:r>
            <a:rPr kumimoji="1" lang="ja-JP" altLang="en-US" sz="1600" u="none">
              <a:solidFill>
                <a:schemeClr val="accent6">
                  <a:lumMod val="75000"/>
                </a:schemeClr>
              </a:solidFill>
              <a:latin typeface="ＭＳ ゴシック" panose="020B0609070205080204" pitchFamily="49" charset="-128"/>
              <a:ea typeface="ＭＳ ゴシック" panose="020B0609070205080204" pitchFamily="49" charset="-128"/>
            </a:rPr>
            <a:t>のワークシートをコピーして新たなワークシートを作成すること。</a:t>
          </a:r>
        </a:p>
        <a:p>
          <a:pPr algn="l"/>
          <a:r>
            <a:rPr kumimoji="1" lang="ja-JP" altLang="en-US" sz="1600" u="none">
              <a:solidFill>
                <a:schemeClr val="accent6">
                  <a:lumMod val="75000"/>
                </a:schemeClr>
              </a:solidFill>
              <a:latin typeface="ＭＳ ゴシック" panose="020B0609070205080204" pitchFamily="49" charset="-128"/>
              <a:ea typeface="ＭＳ ゴシック" panose="020B0609070205080204" pitchFamily="49" charset="-128"/>
            </a:rPr>
            <a:t>その際、№は</a:t>
          </a:r>
          <a:r>
            <a:rPr kumimoji="1" lang="en-US" altLang="ja-JP" sz="1600" u="none">
              <a:solidFill>
                <a:schemeClr val="accent6">
                  <a:lumMod val="75000"/>
                </a:schemeClr>
              </a:solidFill>
              <a:latin typeface="ＭＳ ゴシック" panose="020B0609070205080204" pitchFamily="49" charset="-128"/>
              <a:ea typeface="ＭＳ ゴシック" panose="020B0609070205080204" pitchFamily="49" charset="-128"/>
            </a:rPr>
            <a:t>41</a:t>
          </a:r>
          <a:r>
            <a:rPr kumimoji="1" lang="ja-JP" altLang="en-US" sz="1600" u="none">
              <a:solidFill>
                <a:schemeClr val="accent6">
                  <a:lumMod val="75000"/>
                </a:schemeClr>
              </a:solidFill>
              <a:latin typeface="ＭＳ ゴシック" panose="020B0609070205080204" pitchFamily="49" charset="-128"/>
              <a:ea typeface="ＭＳ ゴシック" panose="020B0609070205080204" pitchFamily="49" charset="-128"/>
            </a:rPr>
            <a:t>番以降の通し番号に書き換えること。</a:t>
          </a:r>
        </a:p>
      </xdr:txBody>
    </xdr:sp>
    <xdr:clientData/>
  </xdr:twoCellAnchor>
  <xdr:twoCellAnchor>
    <xdr:from>
      <xdr:col>3</xdr:col>
      <xdr:colOff>795</xdr:colOff>
      <xdr:row>12</xdr:row>
      <xdr:rowOff>1588</xdr:rowOff>
    </xdr:from>
    <xdr:to>
      <xdr:col>6</xdr:col>
      <xdr:colOff>1698625</xdr:colOff>
      <xdr:row>22</xdr:row>
      <xdr:rowOff>41276</xdr:rowOff>
    </xdr:to>
    <xdr:sp macro="" textlink="">
      <xdr:nvSpPr>
        <xdr:cNvPr id="11" name="角丸四角形 3">
          <a:extLst>
            <a:ext uri="{FF2B5EF4-FFF2-40B4-BE49-F238E27FC236}">
              <a16:creationId xmlns:a16="http://schemas.microsoft.com/office/drawing/2014/main" id="{E974904C-821B-4EEA-9E79-CCB27A09C8DA}"/>
            </a:ext>
          </a:extLst>
        </xdr:cNvPr>
        <xdr:cNvSpPr/>
      </xdr:nvSpPr>
      <xdr:spPr>
        <a:xfrm>
          <a:off x="1889920" y="3875088"/>
          <a:ext cx="6888955" cy="2579688"/>
        </a:xfrm>
        <a:prstGeom prst="roundRect">
          <a:avLst>
            <a:gd name="adj" fmla="val 3014"/>
          </a:avLst>
        </a:prstGeom>
        <a:noFill/>
        <a:ln w="38100">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23</xdr:col>
      <xdr:colOff>158751</xdr:colOff>
      <xdr:row>27</xdr:row>
      <xdr:rowOff>15875</xdr:rowOff>
    </xdr:from>
    <xdr:to>
      <xdr:col>28</xdr:col>
      <xdr:colOff>79376</xdr:colOff>
      <xdr:row>33</xdr:row>
      <xdr:rowOff>0</xdr:rowOff>
    </xdr:to>
    <xdr:sp macro="" textlink="">
      <xdr:nvSpPr>
        <xdr:cNvPr id="14" name="角丸四角形吹き出し 47">
          <a:extLst>
            <a:ext uri="{FF2B5EF4-FFF2-40B4-BE49-F238E27FC236}">
              <a16:creationId xmlns:a16="http://schemas.microsoft.com/office/drawing/2014/main" id="{875BA0D5-0D74-4D45-9158-517D1B9C8709}"/>
            </a:ext>
          </a:extLst>
        </xdr:cNvPr>
        <xdr:cNvSpPr/>
      </xdr:nvSpPr>
      <xdr:spPr>
        <a:xfrm>
          <a:off x="18494376" y="7699375"/>
          <a:ext cx="2063750" cy="1508125"/>
        </a:xfrm>
        <a:prstGeom prst="wedgeRoundRectCallout">
          <a:avLst>
            <a:gd name="adj1" fmla="val -87729"/>
            <a:gd name="adj2" fmla="val -133933"/>
            <a:gd name="adj3" fmla="val 16667"/>
          </a:avLst>
        </a:prstGeom>
        <a:solidFill>
          <a:schemeClr val="bg1"/>
        </a:solid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72000" bIns="0" rtlCol="0" anchor="ctr"/>
        <a:lstStyle/>
        <a:p>
          <a:pPr algn="l"/>
          <a:r>
            <a:rPr kumimoji="1" lang="ja-JP" altLang="en-US" sz="1600" u="none">
              <a:solidFill>
                <a:schemeClr val="accent6">
                  <a:lumMod val="75000"/>
                </a:schemeClr>
              </a:solidFill>
              <a:latin typeface="ＭＳ ゴシック" panose="020B0609070205080204" pitchFamily="49" charset="-128"/>
              <a:ea typeface="ＭＳ ゴシック" panose="020B0609070205080204" pitchFamily="49" charset="-128"/>
            </a:rPr>
            <a:t>提出を省略する書類は「省略」と記入すること。</a:t>
          </a:r>
          <a:endParaRPr kumimoji="1" lang="en-US" altLang="ja-JP" sz="1600" u="none">
            <a:solidFill>
              <a:schemeClr val="accent6">
                <a:lumMod val="75000"/>
              </a:schemeClr>
            </a:solidFill>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127000</xdr:colOff>
      <xdr:row>27</xdr:row>
      <xdr:rowOff>15875</xdr:rowOff>
    </xdr:from>
    <xdr:to>
      <xdr:col>22</xdr:col>
      <xdr:colOff>412749</xdr:colOff>
      <xdr:row>37</xdr:row>
      <xdr:rowOff>0</xdr:rowOff>
    </xdr:to>
    <xdr:sp macro="" textlink="">
      <xdr:nvSpPr>
        <xdr:cNvPr id="15" name="角丸四角形吹き出し 47">
          <a:extLst>
            <a:ext uri="{FF2B5EF4-FFF2-40B4-BE49-F238E27FC236}">
              <a16:creationId xmlns:a16="http://schemas.microsoft.com/office/drawing/2014/main" id="{7A23AFED-7F3C-49DA-920D-BFA9D02CB8DC}"/>
            </a:ext>
          </a:extLst>
        </xdr:cNvPr>
        <xdr:cNvSpPr/>
      </xdr:nvSpPr>
      <xdr:spPr>
        <a:xfrm>
          <a:off x="14605000" y="7699375"/>
          <a:ext cx="3714749" cy="2524125"/>
        </a:xfrm>
        <a:prstGeom prst="wedgeRoundRectCallout">
          <a:avLst>
            <a:gd name="adj1" fmla="val -93882"/>
            <a:gd name="adj2" fmla="val -99785"/>
            <a:gd name="adj3" fmla="val 16667"/>
          </a:avLst>
        </a:prstGeom>
        <a:solidFill>
          <a:schemeClr val="bg1"/>
        </a:solid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72000" bIns="0" rtlCol="0" anchor="ctr"/>
        <a:lstStyle/>
        <a:p>
          <a:pPr algn="l"/>
          <a:r>
            <a:rPr kumimoji="1" lang="ja-JP" altLang="en-US" sz="1600" u="none">
              <a:solidFill>
                <a:schemeClr val="accent6">
                  <a:lumMod val="75000"/>
                </a:schemeClr>
              </a:solidFill>
              <a:latin typeface="ＭＳ ゴシック" panose="020B0609070205080204" pitchFamily="49" charset="-128"/>
              <a:ea typeface="ＭＳ ゴシック" panose="020B0609070205080204" pitchFamily="49" charset="-128"/>
            </a:rPr>
            <a:t>複数の資格を同時に申請する場合や、同一の資格で複数の登録区分に申請する場合等、</a:t>
          </a:r>
          <a:r>
            <a:rPr lang="ja-JP" altLang="ja-JP"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内容が同一で重複する</a:t>
          </a:r>
          <a:r>
            <a:rPr lang="ja-JP" altLang="en-US"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書類</a:t>
          </a:r>
          <a:r>
            <a:rPr lang="ja-JP" altLang="ja-JP"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はいずれかの申請書に添付すれば</a:t>
          </a:r>
          <a:r>
            <a:rPr lang="ja-JP" altLang="en-US"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よい。</a:t>
          </a:r>
          <a:endParaRPr lang="en-US" altLang="ja-JP" sz="1600">
            <a:solidFill>
              <a:schemeClr val="accent6">
                <a:lumMod val="75000"/>
              </a:schemeClr>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u="none">
              <a:solidFill>
                <a:schemeClr val="accent6">
                  <a:lumMod val="75000"/>
                </a:schemeClr>
              </a:solidFill>
              <a:latin typeface="ＭＳ ゴシック" panose="020B0609070205080204" pitchFamily="49" charset="-128"/>
              <a:ea typeface="ＭＳ ゴシック" panose="020B0609070205080204" pitchFamily="49" charset="-128"/>
            </a:rPr>
            <a:t>その際、代表して添付する資格の「</a:t>
          </a:r>
          <a:r>
            <a:rPr kumimoji="1" lang="en-US" altLang="ja-JP" sz="1600" u="none">
              <a:solidFill>
                <a:schemeClr val="accent6">
                  <a:lumMod val="75000"/>
                </a:schemeClr>
              </a:solidFill>
              <a:latin typeface="ＭＳ ゴシック" panose="020B0609070205080204" pitchFamily="49" charset="-128"/>
              <a:ea typeface="ＭＳ ゴシック" panose="020B0609070205080204" pitchFamily="49" charset="-128"/>
            </a:rPr>
            <a:t>No.</a:t>
          </a:r>
          <a:r>
            <a:rPr kumimoji="1" lang="ja-JP" altLang="en-US" sz="1600" u="none">
              <a:solidFill>
                <a:schemeClr val="accent6">
                  <a:lumMod val="75000"/>
                </a:schemeClr>
              </a:solidFill>
              <a:latin typeface="ＭＳ ゴシック" panose="020B0609070205080204" pitchFamily="49" charset="-128"/>
              <a:ea typeface="ＭＳ ゴシック" panose="020B0609070205080204" pitchFamily="49" charset="-128"/>
            </a:rPr>
            <a:t>」欄の番号を記入すること。</a:t>
          </a:r>
          <a:endParaRPr kumimoji="1" lang="en-US" altLang="ja-JP" sz="1600" u="none">
            <a:solidFill>
              <a:schemeClr val="accent6">
                <a:lumMod val="75000"/>
              </a:schemeClr>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4C3F3-5D62-4682-8B32-3FD3CEA96AE0}">
  <sheetPr>
    <tabColor rgb="FFFF0000"/>
  </sheetPr>
  <dimension ref="A1:AH89"/>
  <sheetViews>
    <sheetView showGridLines="0" view="pageBreakPreview" zoomScale="60" zoomScaleNormal="60" workbookViewId="0">
      <selection activeCell="U5" sqref="U5:AG5"/>
    </sheetView>
  </sheetViews>
  <sheetFormatPr defaultColWidth="9" defaultRowHeight="14.4" x14ac:dyDescent="0.2"/>
  <cols>
    <col min="1" max="1" width="1.6640625" style="30" customWidth="1"/>
    <col min="2" max="2" width="8.6640625" customWidth="1"/>
    <col min="3" max="3" width="14.6640625" customWidth="1"/>
    <col min="4" max="7" width="22.6640625" customWidth="1"/>
    <col min="8" max="8" width="40.6640625" customWidth="1"/>
    <col min="9" max="33" width="5.6640625" customWidth="1"/>
    <col min="34" max="34" width="3.6640625" customWidth="1"/>
  </cols>
  <sheetData>
    <row r="1" spans="1:34" s="5" customFormat="1" ht="13.5" customHeight="1" x14ac:dyDescent="0.2">
      <c r="A1" s="27"/>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s="5" customFormat="1" ht="13.5" customHeight="1" x14ac:dyDescent="0.2">
      <c r="A2" s="27"/>
      <c r="B2" s="7"/>
      <c r="C2" s="6"/>
      <c r="D2" s="6"/>
      <c r="E2" s="6"/>
      <c r="F2" s="6"/>
      <c r="G2" s="6"/>
      <c r="H2" s="6"/>
      <c r="I2" s="6"/>
      <c r="J2" s="6"/>
      <c r="K2" s="6"/>
      <c r="L2" s="6"/>
      <c r="M2" s="6"/>
      <c r="N2" s="6"/>
      <c r="O2" s="6"/>
      <c r="P2" s="6"/>
      <c r="Q2" s="6"/>
      <c r="R2" s="6"/>
      <c r="S2" s="6"/>
      <c r="T2" s="6"/>
      <c r="U2" s="4"/>
      <c r="V2" s="4"/>
      <c r="W2" s="4"/>
      <c r="X2" s="4"/>
      <c r="Y2" s="4"/>
      <c r="Z2" s="4"/>
      <c r="AA2" s="4"/>
      <c r="AB2" s="4"/>
      <c r="AC2" s="6"/>
      <c r="AD2" s="6"/>
      <c r="AE2" s="133" t="s">
        <v>8</v>
      </c>
      <c r="AF2" s="134"/>
      <c r="AG2" s="135"/>
      <c r="AH2" s="28"/>
    </row>
    <row r="3" spans="1:34" s="5" customFormat="1" ht="19.2" x14ac:dyDescent="0.2">
      <c r="A3" s="27"/>
      <c r="B3" s="6"/>
      <c r="C3" s="6"/>
      <c r="D3" s="6"/>
      <c r="E3" s="6"/>
      <c r="F3" s="6"/>
      <c r="G3" s="6"/>
      <c r="H3" s="6"/>
      <c r="I3" s="6"/>
      <c r="J3" s="6"/>
      <c r="K3" s="6"/>
      <c r="L3" s="6"/>
      <c r="M3" s="6"/>
      <c r="N3" s="6"/>
      <c r="O3" s="6"/>
      <c r="P3" s="6"/>
      <c r="Q3" s="6"/>
      <c r="R3" s="6"/>
      <c r="S3" s="6"/>
      <c r="T3" s="6"/>
      <c r="U3" s="4"/>
      <c r="V3" s="4"/>
      <c r="W3" s="4"/>
      <c r="X3" s="4"/>
      <c r="Y3" s="4"/>
      <c r="Z3" s="4"/>
      <c r="AA3" s="4"/>
      <c r="AB3" s="4"/>
      <c r="AC3" s="4"/>
      <c r="AD3" s="4"/>
      <c r="AE3" s="136"/>
      <c r="AF3" s="137"/>
      <c r="AG3" s="138"/>
      <c r="AH3" s="28"/>
    </row>
    <row r="4" spans="1:34" s="8" customFormat="1" ht="55.5" customHeight="1" x14ac:dyDescent="0.2">
      <c r="A4" s="27"/>
      <c r="B4" s="9"/>
      <c r="C4" s="139" t="s">
        <v>123</v>
      </c>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25"/>
    </row>
    <row r="5" spans="1:34" s="5" customFormat="1" ht="20.100000000000001" customHeight="1" x14ac:dyDescent="0.2">
      <c r="A5" s="27"/>
      <c r="B5" s="6"/>
      <c r="C5" s="6"/>
      <c r="D5" s="6"/>
      <c r="E5" s="6"/>
      <c r="F5" s="6"/>
      <c r="G5" s="6"/>
      <c r="H5" s="6"/>
      <c r="I5" s="6"/>
      <c r="J5" s="6"/>
      <c r="K5" s="6"/>
      <c r="L5" s="6"/>
      <c r="M5" s="6"/>
      <c r="N5" s="1"/>
      <c r="O5" s="1"/>
      <c r="P5" s="1"/>
      <c r="Q5" s="1"/>
      <c r="R5" s="2"/>
      <c r="S5" s="2"/>
      <c r="T5" s="2"/>
      <c r="U5" s="151" t="s">
        <v>376</v>
      </c>
      <c r="V5" s="151"/>
      <c r="W5" s="151"/>
      <c r="X5" s="151"/>
      <c r="Y5" s="151"/>
      <c r="Z5" s="151"/>
      <c r="AA5" s="151"/>
      <c r="AB5" s="151"/>
      <c r="AC5" s="151"/>
      <c r="AD5" s="151"/>
      <c r="AE5" s="151"/>
      <c r="AF5" s="151"/>
      <c r="AG5" s="151"/>
      <c r="AH5" s="26"/>
    </row>
    <row r="6" spans="1:34" s="5" customFormat="1" ht="16.2" x14ac:dyDescent="0.2">
      <c r="A6" s="27"/>
      <c r="B6" s="6"/>
      <c r="C6" s="6"/>
      <c r="D6" s="6"/>
      <c r="E6" s="6"/>
      <c r="F6" s="6"/>
      <c r="G6" s="6"/>
      <c r="H6" s="6"/>
      <c r="I6" s="6"/>
      <c r="J6" s="6"/>
      <c r="K6" s="6"/>
      <c r="L6" s="6"/>
      <c r="M6" s="6"/>
      <c r="N6" s="1"/>
      <c r="O6" s="1"/>
      <c r="P6" s="1"/>
      <c r="Q6" s="1"/>
      <c r="R6" s="2"/>
      <c r="S6" s="2"/>
      <c r="T6" s="2"/>
      <c r="U6" s="2"/>
      <c r="V6" s="2"/>
      <c r="W6" s="2"/>
      <c r="X6" s="2"/>
      <c r="Y6" s="2"/>
      <c r="Z6" s="2"/>
      <c r="AA6" s="2"/>
      <c r="AB6" s="2"/>
      <c r="AC6" s="2"/>
      <c r="AD6" s="2"/>
      <c r="AE6" s="2"/>
      <c r="AF6" s="2"/>
      <c r="AG6" s="2"/>
      <c r="AH6" s="2"/>
    </row>
    <row r="7" spans="1:34" s="5" customFormat="1" ht="18" customHeight="1" x14ac:dyDescent="0.2">
      <c r="A7" s="27"/>
      <c r="B7" s="6"/>
      <c r="C7" s="6"/>
      <c r="D7" s="6"/>
      <c r="E7" s="6"/>
      <c r="F7" s="6"/>
      <c r="G7" s="6"/>
      <c r="H7" s="6"/>
      <c r="I7" s="6"/>
      <c r="J7" s="6"/>
      <c r="K7" s="6"/>
      <c r="L7" s="6"/>
      <c r="M7" s="6"/>
      <c r="N7" s="140" t="s">
        <v>3</v>
      </c>
      <c r="O7" s="140"/>
      <c r="P7" s="140"/>
      <c r="Q7" s="140"/>
      <c r="R7" s="140"/>
      <c r="S7" s="141" t="s">
        <v>367</v>
      </c>
      <c r="T7" s="141"/>
      <c r="U7" s="141"/>
      <c r="V7" s="141"/>
      <c r="W7" s="141"/>
      <c r="X7" s="141"/>
      <c r="Y7" s="141"/>
      <c r="Z7" s="141"/>
      <c r="AA7" s="141"/>
      <c r="AB7" s="141"/>
      <c r="AC7" s="141"/>
      <c r="AD7" s="141"/>
      <c r="AE7" s="141"/>
      <c r="AF7" s="141"/>
      <c r="AG7" s="141"/>
      <c r="AH7" s="24"/>
    </row>
    <row r="8" spans="1:34" s="5" customFormat="1" ht="20.100000000000001" customHeight="1" x14ac:dyDescent="0.2">
      <c r="A8" s="27"/>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row>
    <row r="9" spans="1:34" s="5" customFormat="1" ht="20.100000000000001" customHeight="1" x14ac:dyDescent="0.2">
      <c r="A9" s="27"/>
      <c r="B9" s="12"/>
      <c r="C9" s="17"/>
      <c r="D9" s="17"/>
      <c r="E9" s="17"/>
      <c r="F9" s="17"/>
      <c r="G9" s="17"/>
      <c r="H9" s="12"/>
      <c r="I9" s="14"/>
      <c r="J9" s="13"/>
      <c r="K9" s="13"/>
      <c r="L9" s="13"/>
      <c r="M9" s="13"/>
      <c r="N9" s="13"/>
      <c r="O9" s="13"/>
      <c r="P9" s="13"/>
      <c r="Q9" s="13"/>
      <c r="R9" s="13" t="s">
        <v>107</v>
      </c>
      <c r="S9" s="13"/>
      <c r="T9" s="13"/>
      <c r="U9" s="13"/>
      <c r="V9" s="13"/>
      <c r="W9" s="13"/>
      <c r="X9" s="13"/>
      <c r="Y9" s="13"/>
      <c r="Z9" s="13"/>
      <c r="AA9" s="15"/>
      <c r="AB9" s="16" t="s">
        <v>108</v>
      </c>
      <c r="AC9" s="16" t="s">
        <v>109</v>
      </c>
      <c r="AD9" s="16" t="s">
        <v>110</v>
      </c>
      <c r="AE9" s="16" t="s">
        <v>111</v>
      </c>
      <c r="AF9" s="16" t="s">
        <v>112</v>
      </c>
      <c r="AG9" s="16" t="s">
        <v>113</v>
      </c>
      <c r="AH9" s="29"/>
    </row>
    <row r="10" spans="1:34" ht="79.2" customHeight="1" x14ac:dyDescent="0.2">
      <c r="B10" s="20" t="s">
        <v>10</v>
      </c>
      <c r="C10" s="21" t="s">
        <v>11</v>
      </c>
      <c r="D10" s="21" t="s">
        <v>135</v>
      </c>
      <c r="E10" s="21" t="s">
        <v>12</v>
      </c>
      <c r="F10" s="21" t="s">
        <v>0</v>
      </c>
      <c r="G10" s="21" t="s">
        <v>9</v>
      </c>
      <c r="H10" s="21" t="s">
        <v>13</v>
      </c>
      <c r="I10" s="22" t="s">
        <v>124</v>
      </c>
      <c r="J10" s="22" t="s">
        <v>14</v>
      </c>
      <c r="K10" s="22" t="s">
        <v>15</v>
      </c>
      <c r="L10" s="22" t="s">
        <v>16</v>
      </c>
      <c r="M10" s="22" t="s">
        <v>17</v>
      </c>
      <c r="N10" s="22" t="s">
        <v>18</v>
      </c>
      <c r="O10" s="22" t="s">
        <v>19</v>
      </c>
      <c r="P10" s="22" t="s">
        <v>20</v>
      </c>
      <c r="Q10" s="22" t="s">
        <v>21</v>
      </c>
      <c r="R10" s="22" t="s">
        <v>22</v>
      </c>
      <c r="S10" s="22" t="s">
        <v>23</v>
      </c>
      <c r="T10" s="22" t="s">
        <v>24</v>
      </c>
      <c r="U10" s="22" t="s">
        <v>25</v>
      </c>
      <c r="V10" s="22" t="s">
        <v>26</v>
      </c>
      <c r="W10" s="22" t="s">
        <v>27</v>
      </c>
      <c r="X10" s="22" t="s">
        <v>28</v>
      </c>
      <c r="Y10" s="22" t="s">
        <v>29</v>
      </c>
      <c r="Z10" s="22" t="s">
        <v>30</v>
      </c>
      <c r="AA10" s="22" t="s">
        <v>103</v>
      </c>
      <c r="AB10" s="22" t="s">
        <v>104</v>
      </c>
      <c r="AC10" s="22" t="s">
        <v>105</v>
      </c>
      <c r="AD10" s="22" t="s">
        <v>106</v>
      </c>
      <c r="AE10" s="22" t="s">
        <v>115</v>
      </c>
      <c r="AF10" s="22" t="s">
        <v>114</v>
      </c>
      <c r="AG10" s="22" t="s">
        <v>116</v>
      </c>
      <c r="AH10" s="31"/>
    </row>
    <row r="11" spans="1:34" ht="19.95" customHeight="1" x14ac:dyDescent="0.2">
      <c r="B11" s="10"/>
      <c r="C11" s="23" t="s">
        <v>121</v>
      </c>
      <c r="D11" s="23" t="s">
        <v>122</v>
      </c>
      <c r="E11" s="23" t="s">
        <v>122</v>
      </c>
      <c r="F11" s="23" t="s">
        <v>122</v>
      </c>
      <c r="G11" s="23" t="s">
        <v>122</v>
      </c>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31"/>
    </row>
    <row r="12" spans="1:34" ht="10.199999999999999" customHeight="1" x14ac:dyDescent="0.2">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31"/>
    </row>
    <row r="13" spans="1:34" ht="20.100000000000001" customHeight="1" x14ac:dyDescent="0.2">
      <c r="B13" s="153">
        <v>1</v>
      </c>
      <c r="C13" s="154" t="s">
        <v>349</v>
      </c>
      <c r="D13" s="154" t="s">
        <v>31</v>
      </c>
      <c r="E13" s="154" t="s">
        <v>52</v>
      </c>
      <c r="F13" s="154" t="s">
        <v>45</v>
      </c>
      <c r="G13" s="154" t="s">
        <v>36</v>
      </c>
      <c r="H13" s="130" t="s">
        <v>350</v>
      </c>
      <c r="I13" s="131" t="s">
        <v>351</v>
      </c>
      <c r="J13" s="131" t="s">
        <v>351</v>
      </c>
      <c r="K13" s="131" t="s">
        <v>351</v>
      </c>
      <c r="L13" s="131" t="s">
        <v>351</v>
      </c>
      <c r="M13" s="131" t="s">
        <v>351</v>
      </c>
      <c r="N13" s="131" t="s">
        <v>351</v>
      </c>
      <c r="O13" s="131" t="s">
        <v>351</v>
      </c>
      <c r="P13" s="131" t="s">
        <v>351</v>
      </c>
      <c r="Q13" s="131" t="s">
        <v>351</v>
      </c>
      <c r="R13" s="131" t="s">
        <v>351</v>
      </c>
      <c r="S13" s="131" t="s">
        <v>351</v>
      </c>
      <c r="T13" s="131" t="s">
        <v>351</v>
      </c>
      <c r="U13" s="131" t="s">
        <v>352</v>
      </c>
      <c r="V13" s="131" t="s">
        <v>352</v>
      </c>
      <c r="W13" s="131" t="s">
        <v>352</v>
      </c>
      <c r="X13" s="131" t="s">
        <v>351</v>
      </c>
      <c r="Y13" s="131" t="s">
        <v>351</v>
      </c>
      <c r="Z13" s="131" t="s">
        <v>352</v>
      </c>
      <c r="AA13" s="131" t="s">
        <v>351</v>
      </c>
      <c r="AB13" s="131" t="s">
        <v>351</v>
      </c>
      <c r="AC13" s="131" t="s">
        <v>351</v>
      </c>
      <c r="AD13" s="131" t="s">
        <v>351</v>
      </c>
      <c r="AE13" s="131" t="s">
        <v>351</v>
      </c>
      <c r="AF13" s="131" t="s">
        <v>351</v>
      </c>
      <c r="AG13" s="131" t="s">
        <v>351</v>
      </c>
      <c r="AH13" s="33"/>
    </row>
    <row r="14" spans="1:34" ht="20.100000000000001" customHeight="1" x14ac:dyDescent="0.2">
      <c r="B14" s="153">
        <v>2</v>
      </c>
      <c r="C14" s="154" t="s">
        <v>353</v>
      </c>
      <c r="D14" s="154" t="s">
        <v>31</v>
      </c>
      <c r="E14" s="154" t="s">
        <v>48</v>
      </c>
      <c r="F14" s="154" t="s">
        <v>45</v>
      </c>
      <c r="G14" s="154" t="s">
        <v>36</v>
      </c>
      <c r="H14" s="130" t="s">
        <v>350</v>
      </c>
      <c r="I14" s="131" t="s">
        <v>351</v>
      </c>
      <c r="J14" s="131" t="s">
        <v>354</v>
      </c>
      <c r="K14" s="131" t="s">
        <v>354</v>
      </c>
      <c r="L14" s="131" t="s">
        <v>354</v>
      </c>
      <c r="M14" s="131" t="s">
        <v>354</v>
      </c>
      <c r="N14" s="131" t="s">
        <v>354</v>
      </c>
      <c r="O14" s="131" t="s">
        <v>354</v>
      </c>
      <c r="P14" s="131" t="s">
        <v>354</v>
      </c>
      <c r="Q14" s="131" t="s">
        <v>354</v>
      </c>
      <c r="R14" s="131" t="s">
        <v>354</v>
      </c>
      <c r="S14" s="131" t="s">
        <v>354</v>
      </c>
      <c r="T14" s="131" t="s">
        <v>354</v>
      </c>
      <c r="U14" s="131" t="s">
        <v>352</v>
      </c>
      <c r="V14" s="131" t="s">
        <v>352</v>
      </c>
      <c r="W14" s="131" t="s">
        <v>352</v>
      </c>
      <c r="X14" s="131" t="s">
        <v>351</v>
      </c>
      <c r="Y14" s="131" t="s">
        <v>354</v>
      </c>
      <c r="Z14" s="131" t="s">
        <v>352</v>
      </c>
      <c r="AA14" s="131" t="s">
        <v>354</v>
      </c>
      <c r="AB14" s="131" t="s">
        <v>354</v>
      </c>
      <c r="AC14" s="131" t="s">
        <v>351</v>
      </c>
      <c r="AD14" s="131" t="s">
        <v>354</v>
      </c>
      <c r="AE14" s="131" t="s">
        <v>351</v>
      </c>
      <c r="AF14" s="131" t="s">
        <v>354</v>
      </c>
      <c r="AG14" s="131" t="s">
        <v>354</v>
      </c>
      <c r="AH14" s="33"/>
    </row>
    <row r="15" spans="1:34" ht="20.100000000000001" customHeight="1" x14ac:dyDescent="0.2">
      <c r="B15" s="153">
        <v>3</v>
      </c>
      <c r="C15" s="154" t="s">
        <v>355</v>
      </c>
      <c r="D15" s="154" t="s">
        <v>31</v>
      </c>
      <c r="E15" s="154" t="s">
        <v>53</v>
      </c>
      <c r="F15" s="154" t="s">
        <v>45</v>
      </c>
      <c r="G15" s="154" t="s">
        <v>36</v>
      </c>
      <c r="H15" s="130" t="s">
        <v>350</v>
      </c>
      <c r="I15" s="131" t="s">
        <v>351</v>
      </c>
      <c r="J15" s="131" t="s">
        <v>354</v>
      </c>
      <c r="K15" s="131" t="s">
        <v>354</v>
      </c>
      <c r="L15" s="131" t="s">
        <v>354</v>
      </c>
      <c r="M15" s="131" t="s">
        <v>354</v>
      </c>
      <c r="N15" s="131" t="s">
        <v>354</v>
      </c>
      <c r="O15" s="131" t="s">
        <v>354</v>
      </c>
      <c r="P15" s="131" t="s">
        <v>354</v>
      </c>
      <c r="Q15" s="131" t="s">
        <v>354</v>
      </c>
      <c r="R15" s="131" t="s">
        <v>354</v>
      </c>
      <c r="S15" s="131" t="s">
        <v>354</v>
      </c>
      <c r="T15" s="131" t="s">
        <v>354</v>
      </c>
      <c r="U15" s="131" t="s">
        <v>352</v>
      </c>
      <c r="V15" s="131" t="s">
        <v>352</v>
      </c>
      <c r="W15" s="131" t="s">
        <v>352</v>
      </c>
      <c r="X15" s="131" t="s">
        <v>351</v>
      </c>
      <c r="Y15" s="131" t="s">
        <v>354</v>
      </c>
      <c r="Z15" s="131" t="s">
        <v>352</v>
      </c>
      <c r="AA15" s="131" t="s">
        <v>354</v>
      </c>
      <c r="AB15" s="131" t="s">
        <v>354</v>
      </c>
      <c r="AC15" s="131" t="s">
        <v>351</v>
      </c>
      <c r="AD15" s="131" t="s">
        <v>354</v>
      </c>
      <c r="AE15" s="131" t="s">
        <v>351</v>
      </c>
      <c r="AF15" s="131" t="s">
        <v>354</v>
      </c>
      <c r="AG15" s="131" t="s">
        <v>354</v>
      </c>
      <c r="AH15" s="33"/>
    </row>
    <row r="16" spans="1:34" ht="20.100000000000001" customHeight="1" x14ac:dyDescent="0.2">
      <c r="B16" s="153">
        <v>4</v>
      </c>
      <c r="C16" s="154" t="s">
        <v>356</v>
      </c>
      <c r="D16" s="154" t="s">
        <v>31</v>
      </c>
      <c r="E16" s="154" t="s">
        <v>56</v>
      </c>
      <c r="F16" s="154" t="s">
        <v>45</v>
      </c>
      <c r="G16" s="154" t="s">
        <v>36</v>
      </c>
      <c r="H16" s="130" t="s">
        <v>350</v>
      </c>
      <c r="I16" s="131" t="s">
        <v>351</v>
      </c>
      <c r="J16" s="131" t="s">
        <v>354</v>
      </c>
      <c r="K16" s="131" t="s">
        <v>354</v>
      </c>
      <c r="L16" s="131" t="s">
        <v>354</v>
      </c>
      <c r="M16" s="131" t="s">
        <v>354</v>
      </c>
      <c r="N16" s="131" t="s">
        <v>354</v>
      </c>
      <c r="O16" s="131" t="s">
        <v>354</v>
      </c>
      <c r="P16" s="131" t="s">
        <v>354</v>
      </c>
      <c r="Q16" s="131" t="s">
        <v>354</v>
      </c>
      <c r="R16" s="131" t="s">
        <v>354</v>
      </c>
      <c r="S16" s="131" t="s">
        <v>354</v>
      </c>
      <c r="T16" s="131" t="s">
        <v>354</v>
      </c>
      <c r="U16" s="131" t="s">
        <v>352</v>
      </c>
      <c r="V16" s="131" t="s">
        <v>352</v>
      </c>
      <c r="W16" s="131" t="s">
        <v>352</v>
      </c>
      <c r="X16" s="131" t="s">
        <v>351</v>
      </c>
      <c r="Y16" s="131" t="s">
        <v>354</v>
      </c>
      <c r="Z16" s="131" t="s">
        <v>352</v>
      </c>
      <c r="AA16" s="131" t="s">
        <v>354</v>
      </c>
      <c r="AB16" s="131" t="s">
        <v>354</v>
      </c>
      <c r="AC16" s="131" t="s">
        <v>351</v>
      </c>
      <c r="AD16" s="131" t="s">
        <v>354</v>
      </c>
      <c r="AE16" s="131" t="s">
        <v>351</v>
      </c>
      <c r="AF16" s="131" t="s">
        <v>354</v>
      </c>
      <c r="AG16" s="131" t="s">
        <v>354</v>
      </c>
      <c r="AH16" s="33"/>
    </row>
    <row r="17" spans="2:34" ht="20.100000000000001" customHeight="1" x14ac:dyDescent="0.2">
      <c r="B17" s="153">
        <v>5</v>
      </c>
      <c r="C17" s="154" t="s">
        <v>357</v>
      </c>
      <c r="D17" s="154" t="s">
        <v>40</v>
      </c>
      <c r="E17" s="154" t="s">
        <v>57</v>
      </c>
      <c r="F17" s="154" t="s">
        <v>72</v>
      </c>
      <c r="G17" s="154" t="s">
        <v>73</v>
      </c>
      <c r="H17" s="130" t="s">
        <v>350</v>
      </c>
      <c r="I17" s="131" t="s">
        <v>351</v>
      </c>
      <c r="J17" s="131" t="s">
        <v>354</v>
      </c>
      <c r="K17" s="131" t="s">
        <v>354</v>
      </c>
      <c r="L17" s="131" t="s">
        <v>354</v>
      </c>
      <c r="M17" s="131" t="s">
        <v>354</v>
      </c>
      <c r="N17" s="131" t="s">
        <v>354</v>
      </c>
      <c r="O17" s="131" t="s">
        <v>354</v>
      </c>
      <c r="P17" s="131" t="s">
        <v>354</v>
      </c>
      <c r="Q17" s="131" t="s">
        <v>354</v>
      </c>
      <c r="R17" s="131" t="s">
        <v>354</v>
      </c>
      <c r="S17" s="131" t="s">
        <v>354</v>
      </c>
      <c r="T17" s="131" t="s">
        <v>354</v>
      </c>
      <c r="U17" s="131" t="s">
        <v>352</v>
      </c>
      <c r="V17" s="131" t="s">
        <v>352</v>
      </c>
      <c r="W17" s="131" t="s">
        <v>352</v>
      </c>
      <c r="X17" s="131" t="s">
        <v>351</v>
      </c>
      <c r="Y17" s="131" t="s">
        <v>354</v>
      </c>
      <c r="Z17" s="131" t="s">
        <v>352</v>
      </c>
      <c r="AA17" s="131" t="s">
        <v>354</v>
      </c>
      <c r="AB17" s="131" t="s">
        <v>354</v>
      </c>
      <c r="AC17" s="131" t="s">
        <v>351</v>
      </c>
      <c r="AD17" s="131" t="s">
        <v>354</v>
      </c>
      <c r="AE17" s="131" t="s">
        <v>351</v>
      </c>
      <c r="AF17" s="131" t="s">
        <v>354</v>
      </c>
      <c r="AG17" s="131" t="s">
        <v>354</v>
      </c>
      <c r="AH17" s="33"/>
    </row>
    <row r="18" spans="2:34" ht="20.100000000000001" customHeight="1" x14ac:dyDescent="0.2">
      <c r="B18" s="153">
        <v>6</v>
      </c>
      <c r="C18" s="154" t="s">
        <v>358</v>
      </c>
      <c r="D18" s="154" t="s">
        <v>40</v>
      </c>
      <c r="E18" s="154" t="s">
        <v>62</v>
      </c>
      <c r="F18" s="154" t="s">
        <v>77</v>
      </c>
      <c r="G18" s="154" t="s">
        <v>73</v>
      </c>
      <c r="H18" s="130" t="s">
        <v>359</v>
      </c>
      <c r="I18" s="131" t="s">
        <v>351</v>
      </c>
      <c r="J18" s="131" t="s">
        <v>354</v>
      </c>
      <c r="K18" s="131" t="s">
        <v>354</v>
      </c>
      <c r="L18" s="131" t="s">
        <v>351</v>
      </c>
      <c r="M18" s="131" t="s">
        <v>351</v>
      </c>
      <c r="N18" s="131" t="s">
        <v>351</v>
      </c>
      <c r="O18" s="131" t="s">
        <v>351</v>
      </c>
      <c r="P18" s="131" t="s">
        <v>351</v>
      </c>
      <c r="Q18" s="131" t="s">
        <v>351</v>
      </c>
      <c r="R18" s="131" t="s">
        <v>351</v>
      </c>
      <c r="S18" s="131" t="s">
        <v>351</v>
      </c>
      <c r="T18" s="131" t="s">
        <v>351</v>
      </c>
      <c r="U18" s="131" t="s">
        <v>352</v>
      </c>
      <c r="V18" s="131" t="s">
        <v>352</v>
      </c>
      <c r="W18" s="131" t="s">
        <v>352</v>
      </c>
      <c r="X18" s="131" t="s">
        <v>351</v>
      </c>
      <c r="Y18" s="131" t="s">
        <v>351</v>
      </c>
      <c r="Z18" s="131" t="s">
        <v>352</v>
      </c>
      <c r="AA18" s="131" t="s">
        <v>351</v>
      </c>
      <c r="AB18" s="131" t="s">
        <v>354</v>
      </c>
      <c r="AC18" s="131" t="s">
        <v>351</v>
      </c>
      <c r="AD18" s="131" t="s">
        <v>351</v>
      </c>
      <c r="AE18" s="131" t="s">
        <v>351</v>
      </c>
      <c r="AF18" s="131" t="s">
        <v>354</v>
      </c>
      <c r="AG18" s="131" t="s">
        <v>354</v>
      </c>
      <c r="AH18" s="33"/>
    </row>
    <row r="19" spans="2:34" ht="20.100000000000001" customHeight="1" x14ac:dyDescent="0.2">
      <c r="B19" s="153">
        <v>7</v>
      </c>
      <c r="C19" s="154" t="s">
        <v>360</v>
      </c>
      <c r="D19" s="154" t="s">
        <v>40</v>
      </c>
      <c r="E19" s="154" t="s">
        <v>62</v>
      </c>
      <c r="F19" s="154" t="s">
        <v>51</v>
      </c>
      <c r="G19" s="154" t="s">
        <v>73</v>
      </c>
      <c r="H19" s="130" t="s">
        <v>359</v>
      </c>
      <c r="I19" s="131" t="s">
        <v>351</v>
      </c>
      <c r="J19" s="131" t="s">
        <v>354</v>
      </c>
      <c r="K19" s="131" t="s">
        <v>354</v>
      </c>
      <c r="L19" s="131" t="s">
        <v>361</v>
      </c>
      <c r="M19" s="131" t="s">
        <v>361</v>
      </c>
      <c r="N19" s="131" t="s">
        <v>361</v>
      </c>
      <c r="O19" s="131" t="s">
        <v>361</v>
      </c>
      <c r="P19" s="131" t="s">
        <v>361</v>
      </c>
      <c r="Q19" s="131" t="s">
        <v>361</v>
      </c>
      <c r="R19" s="131" t="s">
        <v>361</v>
      </c>
      <c r="S19" s="131" t="s">
        <v>361</v>
      </c>
      <c r="T19" s="131" t="s">
        <v>361</v>
      </c>
      <c r="U19" s="131" t="s">
        <v>352</v>
      </c>
      <c r="V19" s="131" t="s">
        <v>352</v>
      </c>
      <c r="W19" s="131" t="s">
        <v>352</v>
      </c>
      <c r="X19" s="131" t="s">
        <v>351</v>
      </c>
      <c r="Y19" s="131" t="s">
        <v>361</v>
      </c>
      <c r="Z19" s="131" t="s">
        <v>352</v>
      </c>
      <c r="AA19" s="131" t="s">
        <v>361</v>
      </c>
      <c r="AB19" s="131" t="s">
        <v>354</v>
      </c>
      <c r="AC19" s="131" t="s">
        <v>351</v>
      </c>
      <c r="AD19" s="131" t="s">
        <v>361</v>
      </c>
      <c r="AE19" s="131" t="s">
        <v>351</v>
      </c>
      <c r="AF19" s="131" t="s">
        <v>354</v>
      </c>
      <c r="AG19" s="131" t="s">
        <v>354</v>
      </c>
      <c r="AH19" s="33"/>
    </row>
    <row r="20" spans="2:34" ht="20.100000000000001" customHeight="1" x14ac:dyDescent="0.2">
      <c r="B20" s="153">
        <v>8</v>
      </c>
      <c r="C20" s="154" t="s">
        <v>362</v>
      </c>
      <c r="D20" s="154" t="s">
        <v>40</v>
      </c>
      <c r="E20" s="154" t="s">
        <v>64</v>
      </c>
      <c r="F20" s="154" t="s">
        <v>72</v>
      </c>
      <c r="G20" s="154" t="s">
        <v>73</v>
      </c>
      <c r="H20" s="130" t="s">
        <v>359</v>
      </c>
      <c r="I20" s="131" t="s">
        <v>351</v>
      </c>
      <c r="J20" s="131" t="s">
        <v>354</v>
      </c>
      <c r="K20" s="131" t="s">
        <v>354</v>
      </c>
      <c r="L20" s="131" t="s">
        <v>361</v>
      </c>
      <c r="M20" s="131" t="s">
        <v>361</v>
      </c>
      <c r="N20" s="131" t="s">
        <v>361</v>
      </c>
      <c r="O20" s="131" t="s">
        <v>361</v>
      </c>
      <c r="P20" s="131" t="s">
        <v>361</v>
      </c>
      <c r="Q20" s="131" t="s">
        <v>361</v>
      </c>
      <c r="R20" s="131" t="s">
        <v>361</v>
      </c>
      <c r="S20" s="131" t="s">
        <v>361</v>
      </c>
      <c r="T20" s="131" t="s">
        <v>361</v>
      </c>
      <c r="U20" s="131" t="s">
        <v>352</v>
      </c>
      <c r="V20" s="131" t="s">
        <v>352</v>
      </c>
      <c r="W20" s="131" t="s">
        <v>352</v>
      </c>
      <c r="X20" s="131" t="s">
        <v>351</v>
      </c>
      <c r="Y20" s="131" t="s">
        <v>361</v>
      </c>
      <c r="Z20" s="131" t="s">
        <v>352</v>
      </c>
      <c r="AA20" s="131" t="s">
        <v>361</v>
      </c>
      <c r="AB20" s="131" t="s">
        <v>354</v>
      </c>
      <c r="AC20" s="131" t="s">
        <v>351</v>
      </c>
      <c r="AD20" s="131" t="s">
        <v>361</v>
      </c>
      <c r="AE20" s="131" t="s">
        <v>351</v>
      </c>
      <c r="AF20" s="131" t="s">
        <v>354</v>
      </c>
      <c r="AG20" s="131" t="s">
        <v>354</v>
      </c>
      <c r="AH20" s="33"/>
    </row>
    <row r="21" spans="2:34" ht="20.100000000000001" customHeight="1" x14ac:dyDescent="0.2">
      <c r="B21" s="153">
        <v>9</v>
      </c>
      <c r="C21" s="154" t="s">
        <v>363</v>
      </c>
      <c r="D21" s="154" t="s">
        <v>134</v>
      </c>
      <c r="E21" s="154" t="s">
        <v>130</v>
      </c>
      <c r="F21" s="154" t="s">
        <v>131</v>
      </c>
      <c r="G21" s="154" t="s">
        <v>67</v>
      </c>
      <c r="H21" s="130" t="s">
        <v>364</v>
      </c>
      <c r="I21" s="131" t="s">
        <v>351</v>
      </c>
      <c r="J21" s="131" t="s">
        <v>354</v>
      </c>
      <c r="K21" s="131" t="s">
        <v>354</v>
      </c>
      <c r="L21" s="131" t="s">
        <v>351</v>
      </c>
      <c r="M21" s="131" t="s">
        <v>351</v>
      </c>
      <c r="N21" s="131" t="s">
        <v>351</v>
      </c>
      <c r="O21" s="131" t="s">
        <v>351</v>
      </c>
      <c r="P21" s="131" t="s">
        <v>351</v>
      </c>
      <c r="Q21" s="131" t="s">
        <v>351</v>
      </c>
      <c r="R21" s="131" t="s">
        <v>351</v>
      </c>
      <c r="S21" s="131" t="s">
        <v>351</v>
      </c>
      <c r="T21" s="131" t="s">
        <v>351</v>
      </c>
      <c r="U21" s="131" t="s">
        <v>352</v>
      </c>
      <c r="V21" s="131" t="s">
        <v>352</v>
      </c>
      <c r="W21" s="131" t="s">
        <v>352</v>
      </c>
      <c r="X21" s="131" t="s">
        <v>351</v>
      </c>
      <c r="Y21" s="131" t="s">
        <v>351</v>
      </c>
      <c r="Z21" s="131" t="s">
        <v>352</v>
      </c>
      <c r="AA21" s="131" t="s">
        <v>351</v>
      </c>
      <c r="AB21" s="131" t="s">
        <v>351</v>
      </c>
      <c r="AC21" s="131" t="s">
        <v>351</v>
      </c>
      <c r="AD21" s="131" t="s">
        <v>351</v>
      </c>
      <c r="AE21" s="131" t="s">
        <v>351</v>
      </c>
      <c r="AF21" s="131" t="s">
        <v>354</v>
      </c>
      <c r="AG21" s="131" t="s">
        <v>354</v>
      </c>
      <c r="AH21" s="34"/>
    </row>
    <row r="22" spans="2:34" ht="20.100000000000001" customHeight="1" x14ac:dyDescent="0.2">
      <c r="B22" s="153">
        <v>10</v>
      </c>
      <c r="C22" s="154" t="s">
        <v>365</v>
      </c>
      <c r="D22" s="154" t="s">
        <v>134</v>
      </c>
      <c r="E22" s="154" t="s">
        <v>130</v>
      </c>
      <c r="F22" s="154" t="s">
        <v>158</v>
      </c>
      <c r="G22" s="154" t="s">
        <v>67</v>
      </c>
      <c r="H22" s="130" t="s">
        <v>366</v>
      </c>
      <c r="I22" s="131" t="s">
        <v>351</v>
      </c>
      <c r="J22" s="131" t="s">
        <v>354</v>
      </c>
      <c r="K22" s="131" t="s">
        <v>354</v>
      </c>
      <c r="L22" s="131" t="s">
        <v>351</v>
      </c>
      <c r="M22" s="131" t="s">
        <v>351</v>
      </c>
      <c r="N22" s="131" t="s">
        <v>351</v>
      </c>
      <c r="O22" s="131" t="s">
        <v>351</v>
      </c>
      <c r="P22" s="131" t="s">
        <v>351</v>
      </c>
      <c r="Q22" s="131" t="s">
        <v>351</v>
      </c>
      <c r="R22" s="131" t="s">
        <v>351</v>
      </c>
      <c r="S22" s="131" t="s">
        <v>351</v>
      </c>
      <c r="T22" s="131" t="s">
        <v>351</v>
      </c>
      <c r="U22" s="131" t="s">
        <v>352</v>
      </c>
      <c r="V22" s="131" t="s">
        <v>352</v>
      </c>
      <c r="W22" s="131" t="s">
        <v>352</v>
      </c>
      <c r="X22" s="131" t="s">
        <v>351</v>
      </c>
      <c r="Y22" s="131" t="s">
        <v>351</v>
      </c>
      <c r="Z22" s="131" t="s">
        <v>352</v>
      </c>
      <c r="AA22" s="131" t="s">
        <v>351</v>
      </c>
      <c r="AB22" s="131" t="s">
        <v>351</v>
      </c>
      <c r="AC22" s="131" t="s">
        <v>351</v>
      </c>
      <c r="AD22" s="131" t="s">
        <v>351</v>
      </c>
      <c r="AE22" s="131" t="s">
        <v>351</v>
      </c>
      <c r="AF22" s="131" t="s">
        <v>354</v>
      </c>
      <c r="AG22" s="131" t="s">
        <v>354</v>
      </c>
      <c r="AH22" s="34"/>
    </row>
    <row r="23" spans="2:34" ht="20.100000000000001" customHeight="1" x14ac:dyDescent="0.2">
      <c r="B23" s="153">
        <v>11</v>
      </c>
      <c r="C23" s="155"/>
      <c r="D23" s="155"/>
      <c r="E23" s="155"/>
      <c r="F23" s="155"/>
      <c r="G23" s="155"/>
      <c r="H23" s="130"/>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34"/>
    </row>
    <row r="24" spans="2:34" ht="20.100000000000001" customHeight="1" x14ac:dyDescent="0.2">
      <c r="B24" s="153">
        <v>12</v>
      </c>
      <c r="C24" s="155"/>
      <c r="D24" s="155"/>
      <c r="E24" s="155"/>
      <c r="F24" s="155"/>
      <c r="G24" s="155"/>
      <c r="H24" s="130"/>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34"/>
    </row>
    <row r="25" spans="2:34" ht="20.100000000000001" customHeight="1" x14ac:dyDescent="0.2">
      <c r="B25" s="153">
        <v>13</v>
      </c>
      <c r="C25" s="155"/>
      <c r="D25" s="155"/>
      <c r="E25" s="155"/>
      <c r="F25" s="155"/>
      <c r="G25" s="155"/>
      <c r="H25" s="130"/>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34"/>
    </row>
    <row r="26" spans="2:34" ht="20.100000000000001" customHeight="1" x14ac:dyDescent="0.2">
      <c r="B26" s="153">
        <v>14</v>
      </c>
      <c r="C26" s="155"/>
      <c r="D26" s="155"/>
      <c r="E26" s="155"/>
      <c r="F26" s="155"/>
      <c r="G26" s="155"/>
      <c r="H26" s="130"/>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34"/>
    </row>
    <row r="27" spans="2:34" ht="20.100000000000001" customHeight="1" x14ac:dyDescent="0.2">
      <c r="B27" s="153">
        <v>15</v>
      </c>
      <c r="C27" s="155"/>
      <c r="D27" s="155"/>
      <c r="E27" s="155"/>
      <c r="F27" s="155"/>
      <c r="G27" s="155"/>
      <c r="H27" s="130"/>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34"/>
    </row>
    <row r="28" spans="2:34" ht="20.100000000000001" customHeight="1" x14ac:dyDescent="0.2">
      <c r="B28" s="153">
        <v>16</v>
      </c>
      <c r="C28" s="155"/>
      <c r="D28" s="155"/>
      <c r="E28" s="155"/>
      <c r="F28" s="155"/>
      <c r="G28" s="155"/>
      <c r="H28" s="130"/>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34"/>
    </row>
    <row r="29" spans="2:34" ht="20.100000000000001" customHeight="1" x14ac:dyDescent="0.2">
      <c r="B29" s="153">
        <v>17</v>
      </c>
      <c r="C29" s="155"/>
      <c r="D29" s="155"/>
      <c r="E29" s="155"/>
      <c r="F29" s="155"/>
      <c r="G29" s="155"/>
      <c r="H29" s="130"/>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34"/>
    </row>
    <row r="30" spans="2:34" ht="20.100000000000001" customHeight="1" x14ac:dyDescent="0.2">
      <c r="B30" s="153">
        <v>18</v>
      </c>
      <c r="C30" s="155"/>
      <c r="D30" s="155"/>
      <c r="E30" s="155"/>
      <c r="F30" s="155"/>
      <c r="G30" s="155"/>
      <c r="H30" s="130"/>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34"/>
    </row>
    <row r="31" spans="2:34" ht="20.100000000000001" customHeight="1" x14ac:dyDescent="0.2">
      <c r="B31" s="153">
        <v>19</v>
      </c>
      <c r="C31" s="155"/>
      <c r="D31" s="155"/>
      <c r="E31" s="155"/>
      <c r="F31" s="155"/>
      <c r="G31" s="155"/>
      <c r="H31" s="130"/>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34"/>
    </row>
    <row r="32" spans="2:34" ht="20.100000000000001" customHeight="1" x14ac:dyDescent="0.2">
      <c r="B32" s="153">
        <v>20</v>
      </c>
      <c r="C32" s="155"/>
      <c r="D32" s="155"/>
      <c r="E32" s="155"/>
      <c r="F32" s="155"/>
      <c r="G32" s="155"/>
      <c r="H32" s="130"/>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34"/>
    </row>
    <row r="33" spans="2:34" ht="20.100000000000001" customHeight="1" x14ac:dyDescent="0.2">
      <c r="B33" s="153">
        <v>21</v>
      </c>
      <c r="C33" s="155"/>
      <c r="D33" s="155"/>
      <c r="E33" s="155"/>
      <c r="F33" s="155"/>
      <c r="G33" s="155"/>
      <c r="H33" s="130"/>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34"/>
    </row>
    <row r="34" spans="2:34" ht="20.100000000000001" customHeight="1" x14ac:dyDescent="0.2">
      <c r="B34" s="153">
        <v>22</v>
      </c>
      <c r="C34" s="155"/>
      <c r="D34" s="155"/>
      <c r="E34" s="155"/>
      <c r="F34" s="155"/>
      <c r="G34" s="155"/>
      <c r="H34" s="130"/>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34"/>
    </row>
    <row r="35" spans="2:34" ht="20.100000000000001" customHeight="1" x14ac:dyDescent="0.2">
      <c r="B35" s="153">
        <v>23</v>
      </c>
      <c r="C35" s="155"/>
      <c r="D35" s="155"/>
      <c r="E35" s="155"/>
      <c r="F35" s="155"/>
      <c r="G35" s="155"/>
      <c r="H35" s="130"/>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34"/>
    </row>
    <row r="36" spans="2:34" ht="20.100000000000001" customHeight="1" x14ac:dyDescent="0.2">
      <c r="B36" s="153">
        <v>24</v>
      </c>
      <c r="C36" s="155"/>
      <c r="D36" s="155"/>
      <c r="E36" s="155"/>
      <c r="F36" s="155"/>
      <c r="G36" s="155"/>
      <c r="H36" s="130"/>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34"/>
    </row>
    <row r="37" spans="2:34" ht="20.100000000000001" customHeight="1" x14ac:dyDescent="0.2">
      <c r="B37" s="153">
        <v>25</v>
      </c>
      <c r="C37" s="155"/>
      <c r="D37" s="155"/>
      <c r="E37" s="155"/>
      <c r="F37" s="155"/>
      <c r="G37" s="155"/>
      <c r="H37" s="130"/>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34"/>
    </row>
    <row r="38" spans="2:34" ht="20.100000000000001" customHeight="1" x14ac:dyDescent="0.2">
      <c r="B38" s="153">
        <v>26</v>
      </c>
      <c r="C38" s="155"/>
      <c r="D38" s="155"/>
      <c r="E38" s="155"/>
      <c r="F38" s="155"/>
      <c r="G38" s="155"/>
      <c r="H38" s="130"/>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34"/>
    </row>
    <row r="39" spans="2:34" ht="20.100000000000001" customHeight="1" x14ac:dyDescent="0.2">
      <c r="B39" s="153">
        <v>27</v>
      </c>
      <c r="C39" s="155"/>
      <c r="D39" s="155"/>
      <c r="E39" s="155"/>
      <c r="F39" s="155"/>
      <c r="G39" s="155"/>
      <c r="H39" s="130"/>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34"/>
    </row>
    <row r="40" spans="2:34" ht="20.100000000000001" customHeight="1" x14ac:dyDescent="0.2">
      <c r="B40" s="153">
        <v>28</v>
      </c>
      <c r="C40" s="155"/>
      <c r="D40" s="155"/>
      <c r="E40" s="155"/>
      <c r="F40" s="155"/>
      <c r="G40" s="155"/>
      <c r="H40" s="130"/>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34"/>
    </row>
    <row r="41" spans="2:34" ht="20.100000000000001" customHeight="1" x14ac:dyDescent="0.2">
      <c r="B41" s="153">
        <v>29</v>
      </c>
      <c r="C41" s="155"/>
      <c r="D41" s="155"/>
      <c r="E41" s="155"/>
      <c r="F41" s="155"/>
      <c r="G41" s="155"/>
      <c r="H41" s="130"/>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34"/>
    </row>
    <row r="42" spans="2:34" ht="20.100000000000001" customHeight="1" x14ac:dyDescent="0.2">
      <c r="B42" s="153">
        <v>30</v>
      </c>
      <c r="C42" s="155"/>
      <c r="D42" s="155"/>
      <c r="E42" s="155"/>
      <c r="F42" s="155"/>
      <c r="G42" s="155"/>
      <c r="H42" s="130"/>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34"/>
    </row>
    <row r="43" spans="2:34" ht="20.100000000000001" customHeight="1" x14ac:dyDescent="0.2">
      <c r="B43" s="153">
        <v>31</v>
      </c>
      <c r="C43" s="155"/>
      <c r="D43" s="155"/>
      <c r="E43" s="155"/>
      <c r="F43" s="155"/>
      <c r="G43" s="155"/>
      <c r="H43" s="130"/>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34"/>
    </row>
    <row r="44" spans="2:34" ht="20.100000000000001" customHeight="1" x14ac:dyDescent="0.2">
      <c r="B44" s="153">
        <v>32</v>
      </c>
      <c r="C44" s="155"/>
      <c r="D44" s="155"/>
      <c r="E44" s="155"/>
      <c r="F44" s="155"/>
      <c r="G44" s="155"/>
      <c r="H44" s="130"/>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34"/>
    </row>
    <row r="45" spans="2:34" ht="20.100000000000001" customHeight="1" x14ac:dyDescent="0.2">
      <c r="B45" s="153">
        <v>33</v>
      </c>
      <c r="C45" s="155"/>
      <c r="D45" s="155"/>
      <c r="E45" s="155"/>
      <c r="F45" s="155"/>
      <c r="G45" s="155"/>
      <c r="H45" s="130"/>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34"/>
    </row>
    <row r="46" spans="2:34" ht="20.100000000000001" customHeight="1" x14ac:dyDescent="0.2">
      <c r="B46" s="153">
        <v>34</v>
      </c>
      <c r="C46" s="155"/>
      <c r="D46" s="155"/>
      <c r="E46" s="155"/>
      <c r="F46" s="155"/>
      <c r="G46" s="155"/>
      <c r="H46" s="130"/>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34"/>
    </row>
    <row r="47" spans="2:34" ht="20.100000000000001" customHeight="1" x14ac:dyDescent="0.2">
      <c r="B47" s="153">
        <v>35</v>
      </c>
      <c r="C47" s="155"/>
      <c r="D47" s="155"/>
      <c r="E47" s="155"/>
      <c r="F47" s="155"/>
      <c r="G47" s="155"/>
      <c r="H47" s="130"/>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34"/>
    </row>
    <row r="48" spans="2:34" ht="20.100000000000001" customHeight="1" x14ac:dyDescent="0.2">
      <c r="B48" s="153">
        <v>36</v>
      </c>
      <c r="C48" s="155"/>
      <c r="D48" s="155"/>
      <c r="E48" s="155"/>
      <c r="F48" s="155"/>
      <c r="G48" s="155"/>
      <c r="H48" s="130"/>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34"/>
    </row>
    <row r="49" spans="1:34" ht="20.100000000000001" customHeight="1" x14ac:dyDescent="0.2">
      <c r="B49" s="153">
        <v>37</v>
      </c>
      <c r="C49" s="155"/>
      <c r="D49" s="155"/>
      <c r="E49" s="155"/>
      <c r="F49" s="155"/>
      <c r="G49" s="156"/>
      <c r="H49" s="130"/>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34"/>
    </row>
    <row r="50" spans="1:34" ht="20.100000000000001" customHeight="1" x14ac:dyDescent="0.2">
      <c r="B50" s="153">
        <v>38</v>
      </c>
      <c r="C50" s="155"/>
      <c r="D50" s="155"/>
      <c r="E50" s="155"/>
      <c r="F50" s="155"/>
      <c r="G50" s="155"/>
      <c r="H50" s="130"/>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34"/>
    </row>
    <row r="51" spans="1:34" ht="20.100000000000001" customHeight="1" x14ac:dyDescent="0.2">
      <c r="B51" s="153">
        <v>39</v>
      </c>
      <c r="C51" s="155"/>
      <c r="D51" s="155"/>
      <c r="E51" s="155"/>
      <c r="F51" s="155"/>
      <c r="G51" s="155"/>
      <c r="H51" s="130"/>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34"/>
    </row>
    <row r="52" spans="1:34" ht="20.100000000000001" customHeight="1" x14ac:dyDescent="0.2">
      <c r="B52" s="153">
        <v>40</v>
      </c>
      <c r="C52" s="155"/>
      <c r="D52" s="155"/>
      <c r="E52" s="155"/>
      <c r="F52" s="155"/>
      <c r="G52" s="155"/>
      <c r="H52" s="130"/>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34"/>
    </row>
    <row r="53" spans="1:34" ht="20.100000000000001" customHeight="1" x14ac:dyDescent="0.2">
      <c r="AH53" s="34"/>
    </row>
    <row r="54" spans="1:34" s="3" customFormat="1" ht="20.100000000000001" customHeight="1" x14ac:dyDescent="0.2">
      <c r="A54" s="30"/>
      <c r="B54"/>
      <c r="C54"/>
      <c r="D54"/>
      <c r="E54"/>
      <c r="F54"/>
      <c r="G54"/>
      <c r="H54"/>
      <c r="I54"/>
      <c r="J54"/>
      <c r="K54"/>
      <c r="L54"/>
      <c r="M54"/>
      <c r="N54"/>
      <c r="O54"/>
      <c r="P54"/>
      <c r="Q54"/>
      <c r="R54"/>
      <c r="S54"/>
      <c r="T54"/>
      <c r="U54"/>
      <c r="V54"/>
      <c r="W54"/>
      <c r="X54"/>
      <c r="Y54"/>
      <c r="Z54"/>
      <c r="AA54"/>
      <c r="AB54"/>
      <c r="AC54"/>
      <c r="AD54"/>
      <c r="AE54"/>
      <c r="AF54"/>
      <c r="AG54"/>
      <c r="AH54" s="34"/>
    </row>
    <row r="55" spans="1:34" s="3" customFormat="1" ht="20.100000000000001" customHeight="1" x14ac:dyDescent="0.2">
      <c r="A55" s="30"/>
      <c r="B55"/>
      <c r="C55"/>
      <c r="D55"/>
      <c r="E55"/>
      <c r="F55"/>
      <c r="G55"/>
      <c r="H55"/>
      <c r="I55"/>
      <c r="J55"/>
      <c r="K55"/>
      <c r="L55"/>
      <c r="M55"/>
      <c r="N55"/>
      <c r="O55"/>
      <c r="P55"/>
      <c r="Q55"/>
      <c r="R55"/>
      <c r="S55"/>
      <c r="T55"/>
      <c r="U55"/>
      <c r="V55"/>
      <c r="W55"/>
      <c r="X55"/>
      <c r="Y55"/>
      <c r="Z55"/>
      <c r="AA55"/>
      <c r="AB55"/>
      <c r="AC55"/>
      <c r="AD55"/>
      <c r="AE55"/>
      <c r="AF55"/>
      <c r="AG55"/>
      <c r="AH55" s="34"/>
    </row>
    <row r="56" spans="1:34" s="3" customFormat="1" ht="20.100000000000001" customHeight="1" x14ac:dyDescent="0.2">
      <c r="A56" s="30"/>
      <c r="B56"/>
      <c r="C56"/>
      <c r="D56"/>
      <c r="E56"/>
      <c r="F56"/>
      <c r="G56"/>
      <c r="H56"/>
      <c r="I56"/>
      <c r="J56"/>
      <c r="K56"/>
      <c r="L56"/>
      <c r="M56"/>
      <c r="N56"/>
      <c r="O56"/>
      <c r="P56"/>
      <c r="Q56"/>
      <c r="R56"/>
      <c r="S56"/>
      <c r="T56"/>
      <c r="U56"/>
      <c r="V56"/>
      <c r="W56"/>
      <c r="X56"/>
      <c r="Y56"/>
      <c r="Z56"/>
      <c r="AA56"/>
      <c r="AB56"/>
      <c r="AC56"/>
      <c r="AD56"/>
      <c r="AE56"/>
      <c r="AF56"/>
      <c r="AG56"/>
      <c r="AH56" s="34"/>
    </row>
    <row r="57" spans="1:34" ht="20.100000000000001" customHeight="1" x14ac:dyDescent="0.2">
      <c r="AH57" s="34"/>
    </row>
    <row r="58" spans="1:34" ht="20.100000000000001" customHeight="1" x14ac:dyDescent="0.2">
      <c r="AH58" s="34"/>
    </row>
    <row r="59" spans="1:34" ht="20.100000000000001" customHeight="1" x14ac:dyDescent="0.2">
      <c r="AH59" s="34"/>
    </row>
    <row r="60" spans="1:34" ht="20.100000000000001" customHeight="1" x14ac:dyDescent="0.2">
      <c r="AH60" s="34"/>
    </row>
    <row r="61" spans="1:34" ht="20.100000000000001" customHeight="1" x14ac:dyDescent="0.2">
      <c r="AH61" s="34"/>
    </row>
    <row r="62" spans="1:34" ht="20.100000000000001" customHeight="1" x14ac:dyDescent="0.2">
      <c r="AH62" s="34"/>
    </row>
    <row r="63" spans="1:34" ht="20.100000000000001" customHeight="1" x14ac:dyDescent="0.2">
      <c r="AH63" s="34"/>
    </row>
    <row r="64" spans="1:34" ht="20.100000000000001" customHeight="1" x14ac:dyDescent="0.2">
      <c r="AH64" s="34"/>
    </row>
    <row r="65" spans="34:34" ht="20.100000000000001" customHeight="1" x14ac:dyDescent="0.2">
      <c r="AH65" s="34"/>
    </row>
    <row r="66" spans="34:34" ht="20.100000000000001" customHeight="1" x14ac:dyDescent="0.2">
      <c r="AH66" s="34"/>
    </row>
    <row r="67" spans="34:34" ht="20.100000000000001" customHeight="1" x14ac:dyDescent="0.2">
      <c r="AH67" s="34"/>
    </row>
    <row r="68" spans="34:34" ht="20.100000000000001" customHeight="1" x14ac:dyDescent="0.2">
      <c r="AH68" s="34"/>
    </row>
    <row r="69" spans="34:34" ht="20.100000000000001" customHeight="1" x14ac:dyDescent="0.2">
      <c r="AH69" s="34"/>
    </row>
    <row r="70" spans="34:34" ht="20.100000000000001" customHeight="1" x14ac:dyDescent="0.2"/>
    <row r="71" spans="34:34" ht="20.100000000000001" customHeight="1" x14ac:dyDescent="0.2"/>
    <row r="72" spans="34:34" ht="20.100000000000001" customHeight="1" x14ac:dyDescent="0.2"/>
    <row r="73" spans="34:34" ht="20.100000000000001" customHeight="1" x14ac:dyDescent="0.2"/>
    <row r="74" spans="34:34" ht="20.100000000000001" customHeight="1" x14ac:dyDescent="0.2"/>
    <row r="75" spans="34:34" ht="19.95" customHeight="1" x14ac:dyDescent="0.2"/>
    <row r="76" spans="34:34" ht="20.399999999999999" customHeight="1" x14ac:dyDescent="0.2"/>
    <row r="77" spans="34:34" ht="19.95" customHeight="1" x14ac:dyDescent="0.2"/>
    <row r="78" spans="34:34" ht="19.95" customHeight="1" x14ac:dyDescent="0.2"/>
    <row r="79" spans="34:34" ht="19.95" customHeight="1" x14ac:dyDescent="0.2"/>
    <row r="80" spans="34:34" ht="19.95" customHeight="1" x14ac:dyDescent="0.2"/>
    <row r="81" ht="19.95" customHeight="1" x14ac:dyDescent="0.2"/>
    <row r="82" ht="19.95" customHeight="1" x14ac:dyDescent="0.2"/>
    <row r="83" ht="19.95" customHeight="1" x14ac:dyDescent="0.2"/>
    <row r="84" ht="19.95" customHeight="1" x14ac:dyDescent="0.2"/>
    <row r="85" ht="19.95" customHeight="1" x14ac:dyDescent="0.2"/>
    <row r="86" ht="19.95" customHeight="1" x14ac:dyDescent="0.2"/>
    <row r="87" ht="19.95" customHeight="1" x14ac:dyDescent="0.2"/>
    <row r="88" ht="19.95" customHeight="1" x14ac:dyDescent="0.2"/>
    <row r="89" ht="19.95" customHeight="1" x14ac:dyDescent="0.2"/>
  </sheetData>
  <sheetProtection selectLockedCells="1"/>
  <dataConsolidate/>
  <mergeCells count="5">
    <mergeCell ref="AE2:AG3"/>
    <mergeCell ref="C4:AG4"/>
    <mergeCell ref="U5:AG5"/>
    <mergeCell ref="N7:R7"/>
    <mergeCell ref="S7:AG7"/>
  </mergeCells>
  <phoneticPr fontId="1"/>
  <dataValidations count="1">
    <dataValidation imeMode="halfAlpha" allowBlank="1" showInputMessage="1" showErrorMessage="1" sqref="I13:AH69 G48 C23:G47 C50:G52 C48:F49" xr:uid="{705B9F44-5BB1-4C8B-9413-1079E95CCB6C}"/>
  </dataValidations>
  <printOptions horizontalCentered="1"/>
  <pageMargins left="0.39370078740157483" right="0.39370078740157483" top="0.78740157480314965" bottom="0.78740157480314965" header="0.39370078740157483" footer="0.39370078740157483"/>
  <pageSetup paperSize="8" scale="65"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10121-0BEC-4145-B839-1F64D537D3C8}">
  <sheetPr>
    <tabColor rgb="FFFFC000"/>
  </sheetPr>
  <dimension ref="B2"/>
  <sheetViews>
    <sheetView zoomScale="60" zoomScaleNormal="60" workbookViewId="0"/>
  </sheetViews>
  <sheetFormatPr defaultRowHeight="13.2" x14ac:dyDescent="0.2"/>
  <sheetData>
    <row r="2" spans="2:2" ht="19.2" x14ac:dyDescent="0.2">
      <c r="B2" s="35" t="s">
        <v>368</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9A112-54D1-41E8-99A2-3E4C111AF7F1}">
  <sheetPr>
    <tabColor rgb="FFFF0000"/>
  </sheetPr>
  <dimension ref="A1:BY90"/>
  <sheetViews>
    <sheetView showGridLines="0" tabSelected="1" view="pageBreakPreview" zoomScale="60" zoomScaleNormal="60" workbookViewId="0">
      <selection activeCell="U5" sqref="U5:AG5"/>
    </sheetView>
  </sheetViews>
  <sheetFormatPr defaultColWidth="9" defaultRowHeight="14.4" x14ac:dyDescent="0.2"/>
  <cols>
    <col min="1" max="1" width="1.6640625" style="30" customWidth="1"/>
    <col min="2" max="2" width="8.6640625" customWidth="1"/>
    <col min="3" max="3" width="14.6640625" customWidth="1"/>
    <col min="4" max="7" width="22.6640625" customWidth="1"/>
    <col min="8" max="8" width="40.6640625" customWidth="1"/>
    <col min="9" max="33" width="5.6640625" customWidth="1"/>
    <col min="34" max="36" width="3.6640625" customWidth="1"/>
    <col min="37" max="37" width="8.6640625" customWidth="1"/>
    <col min="38" max="38" width="5.6640625" customWidth="1"/>
    <col min="39" max="40" width="8.6640625" customWidth="1"/>
    <col min="41" max="41" width="5.6640625" customWidth="1"/>
    <col min="42" max="43" width="8.6640625" customWidth="1"/>
    <col min="44" max="44" width="5.6640625" customWidth="1"/>
    <col min="45" max="46" width="8.6640625" customWidth="1"/>
    <col min="47" max="47" width="5.6640625" customWidth="1"/>
    <col min="48" max="48" width="8.6640625" customWidth="1"/>
    <col min="49" max="49" width="3.6640625" customWidth="1"/>
    <col min="50" max="53" width="8.6640625" customWidth="1"/>
    <col min="54" max="54" width="5.6640625" customWidth="1"/>
    <col min="55" max="55" width="40.6640625" customWidth="1"/>
    <col min="56" max="56" width="8.6640625" customWidth="1"/>
    <col min="57" max="58" width="3.6640625" customWidth="1"/>
    <col min="59" max="59" width="40.6640625" customWidth="1"/>
    <col min="60" max="61" width="5.6640625" customWidth="1"/>
    <col min="62" max="64" width="8.6640625" customWidth="1"/>
    <col min="65" max="65" width="1.6640625" customWidth="1"/>
    <col min="66" max="66" width="15.6640625" customWidth="1"/>
    <col min="67" max="74" width="10.6640625" customWidth="1"/>
    <col min="75" max="75" width="24.6640625" customWidth="1"/>
    <col min="76" max="77" width="3.6640625" customWidth="1"/>
  </cols>
  <sheetData>
    <row r="1" spans="1:76" s="5" customFormat="1" ht="13.5" customHeight="1" x14ac:dyDescent="0.2">
      <c r="A1" s="27"/>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K1"/>
      <c r="AL1"/>
      <c r="AM1"/>
      <c r="AN1"/>
      <c r="AO1"/>
      <c r="AP1"/>
      <c r="AQ1"/>
      <c r="AR1"/>
      <c r="AS1"/>
      <c r="AT1"/>
      <c r="AU1"/>
      <c r="AV1"/>
      <c r="AX1"/>
      <c r="AY1"/>
      <c r="AZ1"/>
      <c r="BA1"/>
      <c r="BB1"/>
      <c r="BC1"/>
      <c r="BD1"/>
      <c r="BO1"/>
      <c r="BP1"/>
      <c r="BQ1"/>
      <c r="BR1"/>
      <c r="BS1"/>
      <c r="BT1"/>
      <c r="BU1"/>
      <c r="BV1"/>
      <c r="BW1"/>
    </row>
    <row r="2" spans="1:76" s="5" customFormat="1" ht="13.5" customHeight="1" x14ac:dyDescent="0.2">
      <c r="A2" s="27"/>
      <c r="B2" s="7"/>
      <c r="C2" s="6"/>
      <c r="D2" s="6"/>
      <c r="E2" s="6"/>
      <c r="F2" s="6"/>
      <c r="G2" s="6"/>
      <c r="H2" s="6"/>
      <c r="I2" s="6"/>
      <c r="J2" s="6"/>
      <c r="K2" s="6"/>
      <c r="L2" s="6"/>
      <c r="M2" s="6"/>
      <c r="N2" s="6"/>
      <c r="O2" s="6"/>
      <c r="P2" s="6"/>
      <c r="Q2" s="6"/>
      <c r="R2" s="6"/>
      <c r="S2" s="6"/>
      <c r="T2" s="6"/>
      <c r="U2" s="4"/>
      <c r="V2" s="4"/>
      <c r="W2" s="4"/>
      <c r="X2" s="4"/>
      <c r="Y2" s="4"/>
      <c r="Z2" s="4"/>
      <c r="AA2" s="4"/>
      <c r="AB2" s="4"/>
      <c r="AC2" s="6"/>
      <c r="AD2" s="6"/>
      <c r="AE2" s="133" t="s">
        <v>8</v>
      </c>
      <c r="AF2" s="134"/>
      <c r="AG2" s="135"/>
      <c r="AH2" s="28"/>
      <c r="AK2"/>
      <c r="AL2"/>
      <c r="AM2"/>
      <c r="AN2"/>
      <c r="AO2"/>
      <c r="AP2"/>
      <c r="AQ2"/>
      <c r="AR2"/>
      <c r="AS2"/>
      <c r="AT2"/>
      <c r="AU2"/>
      <c r="AV2"/>
      <c r="AX2"/>
      <c r="AY2"/>
      <c r="AZ2"/>
      <c r="BA2"/>
      <c r="BB2"/>
      <c r="BC2"/>
      <c r="BD2"/>
      <c r="BO2"/>
      <c r="BP2"/>
      <c r="BQ2"/>
      <c r="BR2"/>
      <c r="BS2"/>
      <c r="BT2"/>
      <c r="BU2"/>
      <c r="BV2"/>
      <c r="BW2"/>
    </row>
    <row r="3" spans="1:76" s="5" customFormat="1" ht="19.2" x14ac:dyDescent="0.2">
      <c r="A3" s="27"/>
      <c r="B3" s="6"/>
      <c r="C3" s="6"/>
      <c r="D3" s="6"/>
      <c r="E3" s="6"/>
      <c r="F3" s="6"/>
      <c r="G3" s="6"/>
      <c r="H3" s="6"/>
      <c r="I3" s="6"/>
      <c r="J3" s="6"/>
      <c r="K3" s="6"/>
      <c r="L3" s="6"/>
      <c r="M3" s="6"/>
      <c r="N3" s="6"/>
      <c r="O3" s="6"/>
      <c r="P3" s="6"/>
      <c r="Q3" s="6"/>
      <c r="R3" s="6"/>
      <c r="S3" s="6"/>
      <c r="T3" s="6"/>
      <c r="U3" s="4"/>
      <c r="V3" s="4"/>
      <c r="W3" s="4"/>
      <c r="X3" s="4"/>
      <c r="Y3" s="4"/>
      <c r="Z3" s="4"/>
      <c r="AA3" s="4"/>
      <c r="AB3" s="4"/>
      <c r="AC3" s="4"/>
      <c r="AD3" s="4"/>
      <c r="AE3" s="136"/>
      <c r="AF3" s="137"/>
      <c r="AG3" s="138"/>
      <c r="AH3" s="28"/>
      <c r="AK3"/>
      <c r="AL3"/>
      <c r="AM3"/>
      <c r="AN3"/>
      <c r="AO3"/>
      <c r="AP3"/>
      <c r="AQ3"/>
      <c r="AR3"/>
      <c r="AS3"/>
      <c r="AT3"/>
      <c r="AU3"/>
      <c r="AV3"/>
      <c r="AX3"/>
      <c r="AY3"/>
      <c r="AZ3"/>
      <c r="BA3"/>
      <c r="BB3"/>
      <c r="BC3"/>
      <c r="BD3"/>
      <c r="BO3"/>
      <c r="BP3"/>
      <c r="BQ3"/>
      <c r="BR3"/>
      <c r="BS3"/>
      <c r="BT3"/>
      <c r="BU3"/>
      <c r="BV3"/>
      <c r="BW3"/>
    </row>
    <row r="4" spans="1:76" s="8" customFormat="1" ht="55.5" customHeight="1" x14ac:dyDescent="0.2">
      <c r="A4" s="27"/>
      <c r="B4" s="9"/>
      <c r="C4" s="139" t="s">
        <v>123</v>
      </c>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25"/>
      <c r="AP4"/>
      <c r="AQ4"/>
      <c r="AR4"/>
      <c r="AS4"/>
      <c r="AT4"/>
      <c r="AU4"/>
      <c r="AV4"/>
      <c r="AX4"/>
      <c r="AY4"/>
      <c r="AZ4"/>
      <c r="BA4"/>
      <c r="BB4"/>
      <c r="BC4"/>
      <c r="BD4"/>
      <c r="BO4"/>
      <c r="BP4"/>
      <c r="BR4"/>
      <c r="BS4"/>
      <c r="BT4"/>
      <c r="BU4"/>
      <c r="BV4"/>
      <c r="BW4"/>
    </row>
    <row r="5" spans="1:76" s="5" customFormat="1" ht="20.100000000000001" customHeight="1" x14ac:dyDescent="0.2">
      <c r="A5" s="27"/>
      <c r="B5" s="6"/>
      <c r="C5" s="6"/>
      <c r="D5" s="6"/>
      <c r="E5" s="6"/>
      <c r="F5" s="6"/>
      <c r="G5" s="6"/>
      <c r="H5" s="6"/>
      <c r="I5" s="6"/>
      <c r="J5" s="6"/>
      <c r="K5" s="6"/>
      <c r="L5" s="6"/>
      <c r="M5" s="6"/>
      <c r="N5" s="6"/>
      <c r="O5" s="6"/>
      <c r="P5" s="6"/>
      <c r="Q5" s="6"/>
      <c r="R5" s="7"/>
      <c r="S5" s="7"/>
      <c r="T5" s="7"/>
      <c r="U5" s="151" t="s">
        <v>376</v>
      </c>
      <c r="V5" s="151"/>
      <c r="W5" s="151"/>
      <c r="X5" s="151"/>
      <c r="Y5" s="151"/>
      <c r="Z5" s="151"/>
      <c r="AA5" s="151"/>
      <c r="AB5" s="151"/>
      <c r="AC5" s="151"/>
      <c r="AD5" s="151"/>
      <c r="AE5" s="151"/>
      <c r="AF5" s="151"/>
      <c r="AG5" s="151"/>
      <c r="AH5" s="36"/>
      <c r="AP5"/>
      <c r="AQ5"/>
      <c r="AR5"/>
      <c r="AS5"/>
      <c r="AT5"/>
      <c r="AU5"/>
      <c r="AV5"/>
      <c r="AX5"/>
      <c r="AY5"/>
      <c r="AZ5"/>
      <c r="BA5"/>
      <c r="BB5"/>
      <c r="BC5"/>
      <c r="BD5"/>
      <c r="BO5"/>
      <c r="BP5"/>
      <c r="BR5"/>
      <c r="BS5"/>
      <c r="BT5"/>
      <c r="BU5"/>
      <c r="BV5"/>
      <c r="BW5"/>
    </row>
    <row r="6" spans="1:76" s="5" customFormat="1" ht="16.2" x14ac:dyDescent="0.2">
      <c r="A6" s="27"/>
      <c r="B6" s="6"/>
      <c r="C6" s="6"/>
      <c r="D6" s="6"/>
      <c r="E6" s="6"/>
      <c r="F6" s="6"/>
      <c r="G6" s="6"/>
      <c r="H6" s="6"/>
      <c r="I6" s="6"/>
      <c r="J6" s="6"/>
      <c r="K6" s="6"/>
      <c r="L6" s="6"/>
      <c r="M6" s="6"/>
      <c r="N6" s="6"/>
      <c r="O6" s="6"/>
      <c r="P6" s="6"/>
      <c r="Q6" s="6"/>
      <c r="R6" s="7"/>
      <c r="S6" s="7"/>
      <c r="T6" s="7"/>
      <c r="U6" s="7"/>
      <c r="V6" s="7"/>
      <c r="W6" s="7"/>
      <c r="X6" s="7"/>
      <c r="Y6" s="7"/>
      <c r="Z6" s="7"/>
      <c r="AA6" s="7"/>
      <c r="AB6" s="7"/>
      <c r="AC6" s="7"/>
      <c r="AD6" s="7"/>
      <c r="AE6" s="7"/>
      <c r="AF6" s="7"/>
      <c r="AG6" s="7"/>
      <c r="AH6" s="7"/>
      <c r="AP6"/>
      <c r="AQ6"/>
      <c r="AR6"/>
      <c r="AS6"/>
      <c r="AT6"/>
      <c r="AU6"/>
      <c r="AV6"/>
      <c r="AX6"/>
      <c r="AY6"/>
      <c r="AZ6"/>
      <c r="BA6"/>
      <c r="BB6"/>
      <c r="BC6"/>
      <c r="BD6"/>
      <c r="BO6"/>
      <c r="BP6"/>
      <c r="BR6"/>
      <c r="BS6"/>
      <c r="BT6"/>
      <c r="BU6"/>
      <c r="BV6"/>
      <c r="BW6"/>
    </row>
    <row r="7" spans="1:76" s="5" customFormat="1" ht="18" customHeight="1" thickBot="1" x14ac:dyDescent="0.25">
      <c r="A7" s="27"/>
      <c r="B7" s="6"/>
      <c r="C7" s="6"/>
      <c r="D7" s="6"/>
      <c r="E7" s="6"/>
      <c r="F7" s="6"/>
      <c r="G7" s="6"/>
      <c r="H7" s="6"/>
      <c r="I7" s="6"/>
      <c r="J7" s="6"/>
      <c r="K7" s="6"/>
      <c r="L7" s="6"/>
      <c r="M7" s="6"/>
      <c r="N7" s="152" t="s">
        <v>3</v>
      </c>
      <c r="O7" s="152"/>
      <c r="P7" s="152"/>
      <c r="Q7" s="152"/>
      <c r="R7" s="152"/>
      <c r="S7" s="141"/>
      <c r="T7" s="141"/>
      <c r="U7" s="141"/>
      <c r="V7" s="141"/>
      <c r="W7" s="141"/>
      <c r="X7" s="141"/>
      <c r="Y7" s="141"/>
      <c r="Z7" s="141"/>
      <c r="AA7" s="141"/>
      <c r="AB7" s="141"/>
      <c r="AC7" s="141"/>
      <c r="AD7" s="141"/>
      <c r="AE7" s="141"/>
      <c r="AF7" s="141"/>
      <c r="AG7" s="141"/>
      <c r="AH7" s="37"/>
      <c r="AP7"/>
      <c r="AQ7"/>
      <c r="AR7"/>
      <c r="AS7"/>
      <c r="AT7"/>
      <c r="AU7"/>
      <c r="AV7"/>
      <c r="AX7"/>
      <c r="AY7"/>
      <c r="AZ7"/>
      <c r="BA7"/>
      <c r="BB7"/>
      <c r="BC7"/>
      <c r="BD7"/>
      <c r="BO7"/>
      <c r="BP7"/>
      <c r="BR7"/>
      <c r="BS7"/>
      <c r="BT7"/>
      <c r="BU7"/>
      <c r="BV7"/>
      <c r="BW7"/>
    </row>
    <row r="8" spans="1:76" s="5" customFormat="1" ht="20.100000000000001" customHeight="1" x14ac:dyDescent="0.2">
      <c r="A8" s="27"/>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J8" s="38" t="s">
        <v>120</v>
      </c>
      <c r="AK8" s="39"/>
      <c r="AL8" s="40"/>
      <c r="AM8" s="40"/>
      <c r="AN8" s="40"/>
      <c r="AO8" s="40"/>
      <c r="AP8" s="40"/>
      <c r="AQ8" s="40"/>
      <c r="AR8" s="40"/>
      <c r="AS8" s="40"/>
      <c r="AT8" s="40"/>
      <c r="AU8" s="40"/>
      <c r="AV8" s="40"/>
      <c r="AW8" s="41"/>
      <c r="AX8" s="40"/>
      <c r="AY8" s="40"/>
      <c r="AZ8" s="40"/>
      <c r="BA8" s="40"/>
      <c r="BB8" s="40"/>
      <c r="BC8" s="40"/>
      <c r="BD8" s="40"/>
      <c r="BE8" s="41"/>
      <c r="BF8" s="41"/>
      <c r="BG8" s="41"/>
      <c r="BH8" s="41"/>
      <c r="BI8" s="41"/>
      <c r="BJ8" s="41"/>
      <c r="BK8" s="41"/>
      <c r="BL8" s="41"/>
      <c r="BM8" s="41"/>
      <c r="BN8" s="41"/>
      <c r="BO8" s="40"/>
      <c r="BP8" s="40"/>
      <c r="BQ8" s="40"/>
      <c r="BR8" s="40"/>
      <c r="BS8" s="40"/>
      <c r="BT8" s="40"/>
      <c r="BU8" s="40"/>
      <c r="BV8" s="40"/>
      <c r="BW8" s="40"/>
      <c r="BX8" s="42"/>
    </row>
    <row r="9" spans="1:76" s="5" customFormat="1" ht="20.100000000000001" customHeight="1" x14ac:dyDescent="0.2">
      <c r="A9" s="27"/>
      <c r="B9" s="12"/>
      <c r="C9" s="17"/>
      <c r="D9" s="17"/>
      <c r="E9" s="17"/>
      <c r="F9" s="17"/>
      <c r="G9" s="17"/>
      <c r="H9" s="12"/>
      <c r="I9" s="14"/>
      <c r="J9" s="13"/>
      <c r="K9" s="13"/>
      <c r="L9" s="13"/>
      <c r="M9" s="13"/>
      <c r="N9" s="13"/>
      <c r="O9" s="13"/>
      <c r="P9" s="13"/>
      <c r="Q9" s="13"/>
      <c r="R9" s="13" t="s">
        <v>107</v>
      </c>
      <c r="S9" s="13"/>
      <c r="T9" s="13"/>
      <c r="U9" s="13"/>
      <c r="V9" s="13"/>
      <c r="W9" s="13"/>
      <c r="X9" s="13"/>
      <c r="Y9" s="13"/>
      <c r="Z9" s="13"/>
      <c r="AA9" s="15"/>
      <c r="AB9" s="16" t="s">
        <v>108</v>
      </c>
      <c r="AC9" s="16" t="s">
        <v>109</v>
      </c>
      <c r="AD9" s="16" t="s">
        <v>110</v>
      </c>
      <c r="AE9" s="16" t="s">
        <v>111</v>
      </c>
      <c r="AF9" s="16" t="s">
        <v>112</v>
      </c>
      <c r="AG9" s="16" t="s">
        <v>113</v>
      </c>
      <c r="AH9" s="29"/>
      <c r="AJ9" s="43"/>
      <c r="AL9"/>
      <c r="AM9"/>
      <c r="AN9"/>
      <c r="AO9"/>
      <c r="AP9"/>
      <c r="AQ9"/>
      <c r="AR9"/>
      <c r="AS9"/>
      <c r="AT9"/>
      <c r="AU9"/>
      <c r="AV9"/>
      <c r="AW9" s="44"/>
      <c r="AX9"/>
      <c r="AY9"/>
      <c r="AZ9"/>
      <c r="BA9"/>
      <c r="BB9"/>
      <c r="BC9"/>
      <c r="BD9"/>
      <c r="BE9" s="44"/>
      <c r="BF9" s="44"/>
      <c r="BG9" s="44"/>
      <c r="BH9" s="44"/>
      <c r="BI9" s="44"/>
      <c r="BJ9" s="44"/>
      <c r="BK9" s="44"/>
      <c r="BL9" s="44"/>
      <c r="BM9" s="44"/>
      <c r="BN9" s="44"/>
      <c r="BO9"/>
      <c r="BP9"/>
      <c r="BQ9"/>
      <c r="BR9"/>
      <c r="BS9"/>
      <c r="BT9"/>
      <c r="BU9"/>
      <c r="BV9"/>
      <c r="BW9"/>
      <c r="BX9" s="45"/>
    </row>
    <row r="10" spans="1:76" ht="79.2" customHeight="1" x14ac:dyDescent="0.2">
      <c r="B10" s="20" t="s">
        <v>10</v>
      </c>
      <c r="C10" s="21" t="s">
        <v>11</v>
      </c>
      <c r="D10" s="21" t="s">
        <v>135</v>
      </c>
      <c r="E10" s="21" t="s">
        <v>12</v>
      </c>
      <c r="F10" s="21" t="s">
        <v>0</v>
      </c>
      <c r="G10" s="21" t="s">
        <v>9</v>
      </c>
      <c r="H10" s="21" t="s">
        <v>13</v>
      </c>
      <c r="I10" s="22" t="s">
        <v>124</v>
      </c>
      <c r="J10" s="22" t="s">
        <v>14</v>
      </c>
      <c r="K10" s="22" t="s">
        <v>15</v>
      </c>
      <c r="L10" s="22" t="s">
        <v>16</v>
      </c>
      <c r="M10" s="22" t="s">
        <v>17</v>
      </c>
      <c r="N10" s="22" t="s">
        <v>18</v>
      </c>
      <c r="O10" s="22" t="s">
        <v>19</v>
      </c>
      <c r="P10" s="22" t="s">
        <v>20</v>
      </c>
      <c r="Q10" s="22" t="s">
        <v>21</v>
      </c>
      <c r="R10" s="22" t="s">
        <v>22</v>
      </c>
      <c r="S10" s="22" t="s">
        <v>23</v>
      </c>
      <c r="T10" s="22" t="s">
        <v>24</v>
      </c>
      <c r="U10" s="22" t="s">
        <v>25</v>
      </c>
      <c r="V10" s="22" t="s">
        <v>26</v>
      </c>
      <c r="W10" s="22" t="s">
        <v>27</v>
      </c>
      <c r="X10" s="22" t="s">
        <v>28</v>
      </c>
      <c r="Y10" s="22" t="s">
        <v>29</v>
      </c>
      <c r="Z10" s="22" t="s">
        <v>30</v>
      </c>
      <c r="AA10" s="22" t="s">
        <v>103</v>
      </c>
      <c r="AB10" s="22" t="s">
        <v>104</v>
      </c>
      <c r="AC10" s="22" t="s">
        <v>105</v>
      </c>
      <c r="AD10" s="22" t="s">
        <v>106</v>
      </c>
      <c r="AE10" s="22" t="s">
        <v>115</v>
      </c>
      <c r="AF10" s="22" t="s">
        <v>114</v>
      </c>
      <c r="AG10" s="22" t="s">
        <v>116</v>
      </c>
      <c r="AH10" s="31"/>
      <c r="AJ10" s="46"/>
      <c r="AK10" s="145" t="s">
        <v>336</v>
      </c>
      <c r="AL10" s="146"/>
      <c r="AM10" s="146"/>
      <c r="AN10" s="146"/>
      <c r="AO10" s="146"/>
      <c r="AP10" s="146"/>
      <c r="AQ10" s="146"/>
      <c r="AR10" s="146"/>
      <c r="AS10" s="146"/>
      <c r="AT10" s="146"/>
      <c r="AU10" s="146"/>
      <c r="AV10" s="147"/>
      <c r="AX10" s="148" t="s">
        <v>337</v>
      </c>
      <c r="AY10" s="149"/>
      <c r="AZ10" s="149"/>
      <c r="BA10" s="149"/>
      <c r="BB10" s="149"/>
      <c r="BC10" s="149"/>
      <c r="BD10" s="150"/>
      <c r="BG10" s="47" t="s">
        <v>338</v>
      </c>
      <c r="BH10" s="48" t="s">
        <v>320</v>
      </c>
      <c r="BI10" s="48" t="s">
        <v>321</v>
      </c>
      <c r="BJ10" s="48" t="s">
        <v>322</v>
      </c>
      <c r="BK10" s="48" t="s">
        <v>323</v>
      </c>
      <c r="BL10" s="49"/>
      <c r="BN10" s="50"/>
      <c r="BO10" s="142" t="s">
        <v>341</v>
      </c>
      <c r="BP10" s="143"/>
      <c r="BQ10" s="143"/>
      <c r="BR10" s="143"/>
      <c r="BS10" s="143"/>
      <c r="BT10" s="143"/>
      <c r="BU10" s="143"/>
      <c r="BV10" s="144"/>
      <c r="BW10" s="51" t="s">
        <v>138</v>
      </c>
      <c r="BX10" s="52"/>
    </row>
    <row r="11" spans="1:76" ht="19.95" customHeight="1" x14ac:dyDescent="0.2">
      <c r="B11" s="10"/>
      <c r="C11" s="23" t="s">
        <v>121</v>
      </c>
      <c r="D11" s="23" t="s">
        <v>122</v>
      </c>
      <c r="E11" s="23" t="s">
        <v>122</v>
      </c>
      <c r="F11" s="23" t="s">
        <v>122</v>
      </c>
      <c r="G11" s="23" t="s">
        <v>122</v>
      </c>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31"/>
      <c r="AJ11" s="46"/>
      <c r="AK11" s="53"/>
      <c r="AL11" s="54"/>
      <c r="AM11" s="54"/>
      <c r="AN11" s="54"/>
      <c r="AO11" s="54"/>
      <c r="AP11" s="54"/>
      <c r="AQ11" s="54"/>
      <c r="AR11" s="54"/>
      <c r="AS11" s="54"/>
      <c r="AT11" s="54"/>
      <c r="AU11" s="54"/>
      <c r="AV11" s="54"/>
      <c r="AX11" s="53" t="s">
        <v>32</v>
      </c>
      <c r="AY11" s="54" t="s">
        <v>315</v>
      </c>
      <c r="AZ11" s="54" t="s">
        <v>0</v>
      </c>
      <c r="BA11" s="54" t="s">
        <v>316</v>
      </c>
      <c r="BB11" s="54" t="s">
        <v>314</v>
      </c>
      <c r="BC11" s="53" t="s">
        <v>317</v>
      </c>
      <c r="BD11" s="54" t="s">
        <v>141</v>
      </c>
      <c r="BG11" s="55" t="s">
        <v>136</v>
      </c>
      <c r="BH11" s="56"/>
      <c r="BI11" s="56"/>
      <c r="BJ11" s="55"/>
      <c r="BK11" s="55"/>
      <c r="BL11" s="55"/>
      <c r="BO11" s="32" t="s">
        <v>340</v>
      </c>
      <c r="BP11" s="32"/>
      <c r="BQ11" s="32" t="s">
        <v>139</v>
      </c>
      <c r="BR11" s="32"/>
      <c r="BS11" s="32" t="s">
        <v>0</v>
      </c>
      <c r="BT11" s="32"/>
      <c r="BU11" s="32" t="s">
        <v>316</v>
      </c>
      <c r="BV11" s="32"/>
      <c r="BW11" s="32"/>
      <c r="BX11" s="52"/>
    </row>
    <row r="12" spans="1:76" ht="10.199999999999999" customHeight="1" x14ac:dyDescent="0.2">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31"/>
      <c r="AJ12" s="46"/>
      <c r="AK12" s="57"/>
      <c r="AL12" s="58"/>
      <c r="AM12" s="58"/>
      <c r="AN12" s="58"/>
      <c r="AO12" s="58"/>
      <c r="AP12" s="58"/>
      <c r="AQ12" s="58"/>
      <c r="AR12" s="58"/>
      <c r="AS12" s="58"/>
      <c r="AT12" s="58"/>
      <c r="AU12" s="58"/>
      <c r="AV12" s="58"/>
      <c r="AX12" s="57"/>
      <c r="AY12" s="58"/>
      <c r="AZ12" s="58"/>
      <c r="BA12" s="58"/>
      <c r="BB12" s="58"/>
      <c r="BC12" s="57"/>
      <c r="BD12" s="57"/>
      <c r="BO12" s="59"/>
      <c r="BP12" s="60"/>
      <c r="BQ12" s="60"/>
      <c r="BR12" s="60"/>
      <c r="BS12" s="60"/>
      <c r="BT12" s="60"/>
      <c r="BU12" s="60"/>
      <c r="BV12" s="60"/>
      <c r="BX12" s="52"/>
    </row>
    <row r="13" spans="1:76" ht="20.100000000000001" customHeight="1" x14ac:dyDescent="0.2">
      <c r="B13" s="132">
        <v>1</v>
      </c>
      <c r="C13" s="127" t="str">
        <f>IF(AND(D13&lt;&gt;"",E13&lt;&gt;"",F13&lt;&gt;"",G13&lt;&gt;""),VLOOKUP($BG13,BC$13:BD$86,2,FALSE),"")</f>
        <v/>
      </c>
      <c r="D13" s="128"/>
      <c r="E13" s="128"/>
      <c r="F13" s="129"/>
      <c r="G13" s="128"/>
      <c r="H13" s="130"/>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61"/>
      <c r="AJ13" s="46"/>
      <c r="AK13" s="62" t="s">
        <v>32</v>
      </c>
      <c r="AL13" s="62" t="s">
        <v>33</v>
      </c>
      <c r="AM13" s="62" t="s">
        <v>163</v>
      </c>
      <c r="AN13" s="62" t="s">
        <v>139</v>
      </c>
      <c r="AO13" s="62" t="s">
        <v>33</v>
      </c>
      <c r="AP13" s="62" t="s">
        <v>163</v>
      </c>
      <c r="AQ13" s="62" t="s">
        <v>0</v>
      </c>
      <c r="AR13" s="62" t="s">
        <v>33</v>
      </c>
      <c r="AS13" s="62" t="s">
        <v>163</v>
      </c>
      <c r="AT13" s="62" t="s">
        <v>140</v>
      </c>
      <c r="AU13" s="62" t="s">
        <v>33</v>
      </c>
      <c r="AV13" s="62" t="s">
        <v>163</v>
      </c>
      <c r="AX13" s="63" t="s">
        <v>31</v>
      </c>
      <c r="AY13" s="63" t="s">
        <v>4</v>
      </c>
      <c r="AZ13" s="63" t="s">
        <v>5</v>
      </c>
      <c r="BA13" s="63" t="s">
        <v>34</v>
      </c>
      <c r="BB13" s="64" t="s">
        <v>314</v>
      </c>
      <c r="BC13" s="65" t="str">
        <f>AX13&amp;"-"&amp;AY13&amp;"-"&amp;AZ13&amp;"-"&amp;BA13</f>
        <v>点検・診断等業務-土木機械設備-診断-管理技術者</v>
      </c>
      <c r="BD13" s="66" t="str">
        <f t="shared" ref="BD13:BD52" si="0">VLOOKUP(AX13,$AK$14:$AL$16,2,0)&amp;"-"&amp;VLOOKUP(AY13,$AN$14:$AO$35,2,0)&amp;"-"&amp;VLOOKUP(AZ13,$AQ$14:$AR$35,2,0)&amp;"-"&amp;VLOOKUP(BA13,$AT$14:$AU$35,2,0)</f>
        <v>1-1-2-1</v>
      </c>
      <c r="BF13">
        <f>B13</f>
        <v>1</v>
      </c>
      <c r="BG13" s="67" t="str">
        <f t="shared" ref="BG13:BG48" si="1">D13&amp;"-"&amp;E13&amp;"-"&amp;F13&amp;"-"&amp;G13</f>
        <v>---</v>
      </c>
      <c r="BH13" s="68" t="s">
        <v>335</v>
      </c>
      <c r="BI13" s="68" t="e">
        <f t="shared" ref="BI13:BI48" si="2">VLOOKUP(D13,$AK$14:$AM$16,3,FALSE)</f>
        <v>#N/A</v>
      </c>
      <c r="BJ13" s="68" t="e">
        <f t="shared" ref="BJ13:BJ48" si="3">IF(BI13="_100点検",VLOOKUP(E13,$AN$14:$AP$35,3,FALSE),IF(BI13="_200計画",VLOOKUP(E13,$AN$37:$AP$59,3,FALSE),IF(BI13="_300横断",VLOOKUP(E13,$AN$61:$AP$63,3,FALSE),"")))</f>
        <v>#N/A</v>
      </c>
      <c r="BK13" s="68" t="e">
        <f t="shared" ref="BK13:BK48" si="4">IF(BI13="_100点検",VLOOKUP(F13,$AQ$14:$AS$35,3,FALSE),IF(BI13="_200計画",VLOOKUP(F13,$AQ$37:$AS$59,3,FALSE),IF(BI13="_300横断",VLOOKUP(F13,$AQ$61:$AS$63,3,FALSE),"")))</f>
        <v>#N/A</v>
      </c>
      <c r="BL13" s="68" t="e">
        <f t="shared" ref="BL13:BL48" si="5">IF(BI13="_100点検",VLOOKUP(G13,$AT$14:$AV$35,3,FALSE),IF(BI13="_200計画",VLOOKUP(G13,$AT$37:$AV$59,3,FALSE),IF(BI13="_300横断",VLOOKUP(G13,$AT$61:$AV$63,3,FALSE),"")))</f>
        <v>#N/A</v>
      </c>
      <c r="BO13" s="62" t="s">
        <v>137</v>
      </c>
      <c r="BP13" s="69" t="s">
        <v>164</v>
      </c>
      <c r="BQ13" s="62" t="s">
        <v>137</v>
      </c>
      <c r="BR13" s="69" t="s">
        <v>164</v>
      </c>
      <c r="BS13" s="62" t="s">
        <v>137</v>
      </c>
      <c r="BT13" s="69" t="s">
        <v>164</v>
      </c>
      <c r="BU13" s="62" t="s">
        <v>137</v>
      </c>
      <c r="BV13" s="69" t="s">
        <v>164</v>
      </c>
      <c r="BW13" s="69" t="s">
        <v>138</v>
      </c>
      <c r="BX13" s="52"/>
    </row>
    <row r="14" spans="1:76" ht="20.100000000000001" customHeight="1" x14ac:dyDescent="0.2">
      <c r="B14" s="132">
        <v>2</v>
      </c>
      <c r="C14" s="127" t="str">
        <f t="shared" ref="C14:C52" si="6">IF(AND(D14&lt;&gt;"",E14&lt;&gt;"",F14&lt;&gt;"",G14&lt;&gt;""),VLOOKUP($BG14,BC$13:BD$86,2,FALSE),"")</f>
        <v/>
      </c>
      <c r="D14" s="128"/>
      <c r="E14" s="128"/>
      <c r="F14" s="129"/>
      <c r="G14" s="128"/>
      <c r="H14" s="130"/>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61"/>
      <c r="AJ14" s="46"/>
      <c r="AK14" s="70" t="s">
        <v>128</v>
      </c>
      <c r="AL14" s="71">
        <v>1</v>
      </c>
      <c r="AM14" s="71" t="s">
        <v>332</v>
      </c>
      <c r="AN14" s="70" t="s">
        <v>37</v>
      </c>
      <c r="AO14" s="71">
        <v>1</v>
      </c>
      <c r="AP14" s="71" t="s">
        <v>165</v>
      </c>
      <c r="AQ14" s="70" t="s">
        <v>2</v>
      </c>
      <c r="AR14" s="71">
        <v>1</v>
      </c>
      <c r="AS14" s="71" t="s">
        <v>191</v>
      </c>
      <c r="AT14" s="70" t="s">
        <v>36</v>
      </c>
      <c r="AU14" s="71">
        <v>1</v>
      </c>
      <c r="AV14" s="71" t="s">
        <v>39</v>
      </c>
      <c r="AX14" s="63" t="s">
        <v>31</v>
      </c>
      <c r="AY14" s="63" t="s">
        <v>142</v>
      </c>
      <c r="AZ14" s="63" t="s">
        <v>2</v>
      </c>
      <c r="BA14" s="63" t="s">
        <v>36</v>
      </c>
      <c r="BB14" s="64" t="s">
        <v>314</v>
      </c>
      <c r="BC14" s="65" t="str">
        <f t="shared" ref="BC14:BC83" si="7">AX14&amp;"-"&amp;AY14&amp;"-"&amp;AZ14&amp;"-"&amp;BA14</f>
        <v>点検・診断等業務-公園施設（遊具）-点検-管理技術者</v>
      </c>
      <c r="BD14" s="66" t="str">
        <f t="shared" si="0"/>
        <v>1-2-1-1</v>
      </c>
      <c r="BF14">
        <f t="shared" ref="BF14:BF52" si="8">B14</f>
        <v>2</v>
      </c>
      <c r="BG14" s="67" t="str">
        <f t="shared" si="1"/>
        <v>---</v>
      </c>
      <c r="BH14" s="68" t="s">
        <v>335</v>
      </c>
      <c r="BI14" s="68" t="e">
        <f t="shared" si="2"/>
        <v>#N/A</v>
      </c>
      <c r="BJ14" s="68" t="e">
        <f t="shared" si="3"/>
        <v>#N/A</v>
      </c>
      <c r="BK14" s="68" t="e">
        <f t="shared" si="4"/>
        <v>#N/A</v>
      </c>
      <c r="BL14" s="68" t="e">
        <f t="shared" si="5"/>
        <v>#N/A</v>
      </c>
      <c r="BO14" s="72" t="s">
        <v>335</v>
      </c>
      <c r="BP14" s="73" t="s">
        <v>128</v>
      </c>
      <c r="BQ14" s="72" t="s">
        <v>332</v>
      </c>
      <c r="BR14" s="73" t="s">
        <v>4</v>
      </c>
      <c r="BS14" s="74" t="s">
        <v>165</v>
      </c>
      <c r="BT14" s="63" t="s">
        <v>5</v>
      </c>
      <c r="BU14" s="74" t="s">
        <v>299</v>
      </c>
      <c r="BV14" s="63" t="s">
        <v>36</v>
      </c>
      <c r="BW14" s="75" t="str">
        <f t="shared" ref="BW14:BW53" si="9">VLOOKUP(AX13,$AK$14:$AM$16,3,0)&amp;"-"&amp;VLOOKUP(AY13,$AN$14:$AP$35,3,0)&amp;"-"&amp;VLOOKUP(AZ13,$AQ$14:$AS$35,3,0)&amp;"-"&amp;VLOOKUP(BA13,$AT$14:$AV$35,3,0)</f>
        <v>_100点検-_101土木機械-2診断-管理</v>
      </c>
      <c r="BX14" s="52"/>
    </row>
    <row r="15" spans="1:76" ht="20.100000000000001" customHeight="1" x14ac:dyDescent="0.2">
      <c r="B15" s="132">
        <v>3</v>
      </c>
      <c r="C15" s="127" t="str">
        <f t="shared" si="6"/>
        <v/>
      </c>
      <c r="D15" s="128"/>
      <c r="E15" s="128"/>
      <c r="F15" s="129"/>
      <c r="G15" s="128"/>
      <c r="H15" s="130"/>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61"/>
      <c r="AJ15" s="46"/>
      <c r="AK15" s="70" t="s">
        <v>127</v>
      </c>
      <c r="AL15" s="71">
        <v>2</v>
      </c>
      <c r="AM15" s="71" t="s">
        <v>333</v>
      </c>
      <c r="AN15" s="70" t="s">
        <v>1</v>
      </c>
      <c r="AO15" s="71">
        <v>2</v>
      </c>
      <c r="AP15" s="71" t="s">
        <v>166</v>
      </c>
      <c r="AQ15" s="70" t="s">
        <v>35</v>
      </c>
      <c r="AR15" s="71">
        <v>2</v>
      </c>
      <c r="AS15" s="71" t="s">
        <v>192</v>
      </c>
      <c r="AT15" s="70" t="s">
        <v>42</v>
      </c>
      <c r="AU15" s="71">
        <v>2</v>
      </c>
      <c r="AV15" s="71" t="s">
        <v>43</v>
      </c>
      <c r="AX15" s="63" t="s">
        <v>31</v>
      </c>
      <c r="AY15" s="63" t="s">
        <v>1</v>
      </c>
      <c r="AZ15" s="63" t="s">
        <v>2</v>
      </c>
      <c r="BA15" s="63" t="s">
        <v>44</v>
      </c>
      <c r="BB15" s="64" t="s">
        <v>314</v>
      </c>
      <c r="BC15" s="65" t="str">
        <f t="shared" si="7"/>
        <v>点検・診断等業務-公園施設（遊具）-点検-担当技術者</v>
      </c>
      <c r="BD15" s="66" t="str">
        <f t="shared" si="0"/>
        <v>1-2-1-2</v>
      </c>
      <c r="BF15">
        <f t="shared" si="8"/>
        <v>3</v>
      </c>
      <c r="BG15" s="67" t="str">
        <f t="shared" si="1"/>
        <v>---</v>
      </c>
      <c r="BH15" s="68" t="s">
        <v>335</v>
      </c>
      <c r="BI15" s="68" t="e">
        <f t="shared" si="2"/>
        <v>#N/A</v>
      </c>
      <c r="BJ15" s="68" t="e">
        <f t="shared" si="3"/>
        <v>#N/A</v>
      </c>
      <c r="BK15" s="68" t="e">
        <f t="shared" si="4"/>
        <v>#N/A</v>
      </c>
      <c r="BL15" s="68" t="e">
        <f t="shared" si="5"/>
        <v>#N/A</v>
      </c>
      <c r="BN15" s="76"/>
      <c r="BO15" s="77"/>
      <c r="BP15" s="73" t="s">
        <v>40</v>
      </c>
      <c r="BQ15" s="77"/>
      <c r="BR15" s="78" t="s">
        <v>1</v>
      </c>
      <c r="BS15" s="79" t="s">
        <v>166</v>
      </c>
      <c r="BT15" s="63" t="s">
        <v>2</v>
      </c>
      <c r="BU15" s="79" t="s">
        <v>185</v>
      </c>
      <c r="BV15" s="63" t="s">
        <v>36</v>
      </c>
      <c r="BW15" s="75" t="str">
        <f t="shared" si="9"/>
        <v>_100点検-_102公園-1点検-管理</v>
      </c>
      <c r="BX15" s="52"/>
    </row>
    <row r="16" spans="1:76" ht="20.100000000000001" customHeight="1" x14ac:dyDescent="0.2">
      <c r="B16" s="132">
        <v>4</v>
      </c>
      <c r="C16" s="127" t="str">
        <f t="shared" si="6"/>
        <v/>
      </c>
      <c r="D16" s="128"/>
      <c r="E16" s="128"/>
      <c r="F16" s="129"/>
      <c r="G16" s="128"/>
      <c r="H16" s="130"/>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61"/>
      <c r="AJ16" s="46"/>
      <c r="AK16" s="70" t="s">
        <v>134</v>
      </c>
      <c r="AL16" s="71">
        <v>3</v>
      </c>
      <c r="AM16" s="71" t="s">
        <v>334</v>
      </c>
      <c r="AN16" s="70" t="s">
        <v>154</v>
      </c>
      <c r="AO16" s="80">
        <v>19</v>
      </c>
      <c r="AP16" s="80" t="s">
        <v>167</v>
      </c>
      <c r="AQ16" s="70" t="s">
        <v>45</v>
      </c>
      <c r="AR16" s="71">
        <v>3</v>
      </c>
      <c r="AS16" s="71" t="s">
        <v>193</v>
      </c>
      <c r="AT16" s="70" t="s">
        <v>46</v>
      </c>
      <c r="AU16" s="71">
        <v>4</v>
      </c>
      <c r="AV16" s="71" t="s">
        <v>143</v>
      </c>
      <c r="AX16" s="63" t="s">
        <v>31</v>
      </c>
      <c r="AY16" s="63" t="s">
        <v>1</v>
      </c>
      <c r="AZ16" s="63" t="s">
        <v>35</v>
      </c>
      <c r="BA16" s="63" t="s">
        <v>36</v>
      </c>
      <c r="BB16" s="64" t="s">
        <v>314</v>
      </c>
      <c r="BC16" s="65" t="str">
        <f t="shared" si="7"/>
        <v>点検・診断等業務-公園施設（遊具）-診断-管理技術者</v>
      </c>
      <c r="BD16" s="66" t="str">
        <f t="shared" si="0"/>
        <v>1-2-2-1</v>
      </c>
      <c r="BF16">
        <f t="shared" si="8"/>
        <v>4</v>
      </c>
      <c r="BG16" s="67" t="str">
        <f t="shared" si="1"/>
        <v>---</v>
      </c>
      <c r="BH16" s="68" t="s">
        <v>335</v>
      </c>
      <c r="BI16" s="68" t="e">
        <f t="shared" si="2"/>
        <v>#N/A</v>
      </c>
      <c r="BJ16" s="68" t="e">
        <f t="shared" si="3"/>
        <v>#N/A</v>
      </c>
      <c r="BK16" s="68" t="e">
        <f t="shared" si="4"/>
        <v>#N/A</v>
      </c>
      <c r="BL16" s="68" t="e">
        <f t="shared" si="5"/>
        <v>#N/A</v>
      </c>
      <c r="BO16" s="81"/>
      <c r="BP16" s="73" t="s">
        <v>134</v>
      </c>
      <c r="BQ16" s="77"/>
      <c r="BR16" s="78" t="s">
        <v>154</v>
      </c>
      <c r="BS16" s="82"/>
      <c r="BT16" s="63" t="s">
        <v>41</v>
      </c>
      <c r="BU16" s="83"/>
      <c r="BV16" s="63" t="s">
        <v>44</v>
      </c>
      <c r="BW16" s="75" t="str">
        <f t="shared" si="9"/>
        <v>_100点検-_102公園-1点検-担当</v>
      </c>
      <c r="BX16" s="52"/>
    </row>
    <row r="17" spans="2:76" ht="20.100000000000001" customHeight="1" x14ac:dyDescent="0.2">
      <c r="B17" s="132">
        <v>5</v>
      </c>
      <c r="C17" s="127" t="str">
        <f t="shared" si="6"/>
        <v/>
      </c>
      <c r="D17" s="128"/>
      <c r="E17" s="128"/>
      <c r="F17" s="129"/>
      <c r="G17" s="128"/>
      <c r="H17" s="130"/>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61"/>
      <c r="AJ17" s="46"/>
      <c r="AK17" s="84"/>
      <c r="AL17" s="84"/>
      <c r="AM17" s="84"/>
      <c r="AN17" s="70" t="s">
        <v>6</v>
      </c>
      <c r="AO17" s="71">
        <v>3</v>
      </c>
      <c r="AP17" s="71" t="s">
        <v>184</v>
      </c>
      <c r="AQ17" s="70" t="s">
        <v>145</v>
      </c>
      <c r="AR17" s="71">
        <v>4</v>
      </c>
      <c r="AS17" s="71" t="s">
        <v>194</v>
      </c>
      <c r="AT17" s="85"/>
      <c r="AU17" s="85"/>
      <c r="AV17" s="85"/>
      <c r="AX17" s="63" t="s">
        <v>31</v>
      </c>
      <c r="AY17" s="63" t="s">
        <v>1</v>
      </c>
      <c r="AZ17" s="63" t="s">
        <v>35</v>
      </c>
      <c r="BA17" s="63" t="s">
        <v>44</v>
      </c>
      <c r="BB17" s="64" t="s">
        <v>314</v>
      </c>
      <c r="BC17" s="65" t="str">
        <f t="shared" si="7"/>
        <v>点検・診断等業務-公園施設（遊具）-診断-担当技術者</v>
      </c>
      <c r="BD17" s="66" t="str">
        <f t="shared" si="0"/>
        <v>1-2-2-2</v>
      </c>
      <c r="BF17">
        <f t="shared" si="8"/>
        <v>5</v>
      </c>
      <c r="BG17" s="67" t="str">
        <f t="shared" si="1"/>
        <v>---</v>
      </c>
      <c r="BH17" s="68" t="s">
        <v>335</v>
      </c>
      <c r="BI17" s="68" t="e">
        <f t="shared" si="2"/>
        <v>#N/A</v>
      </c>
      <c r="BJ17" s="68" t="e">
        <f t="shared" si="3"/>
        <v>#N/A</v>
      </c>
      <c r="BK17" s="68" t="e">
        <f t="shared" si="4"/>
        <v>#N/A</v>
      </c>
      <c r="BL17" s="68" t="e">
        <f t="shared" si="5"/>
        <v>#N/A</v>
      </c>
      <c r="BO17" s="84"/>
      <c r="BP17" s="84"/>
      <c r="BQ17" s="77"/>
      <c r="BR17" s="73" t="s">
        <v>6</v>
      </c>
      <c r="BS17" s="82"/>
      <c r="BT17" s="63" t="s">
        <v>144</v>
      </c>
      <c r="BU17" s="79" t="s">
        <v>186</v>
      </c>
      <c r="BV17" s="63" t="s">
        <v>36</v>
      </c>
      <c r="BW17" s="75" t="str">
        <f t="shared" si="9"/>
        <v>_100点検-_102公園-2診断-管理</v>
      </c>
      <c r="BX17" s="52"/>
    </row>
    <row r="18" spans="2:76" ht="20.100000000000001" customHeight="1" x14ac:dyDescent="0.2">
      <c r="B18" s="132">
        <v>6</v>
      </c>
      <c r="C18" s="127" t="str">
        <f t="shared" si="6"/>
        <v/>
      </c>
      <c r="D18" s="128"/>
      <c r="E18" s="128"/>
      <c r="F18" s="129"/>
      <c r="G18" s="128"/>
      <c r="H18" s="130"/>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61"/>
      <c r="AJ18" s="46"/>
      <c r="AK18" s="84"/>
      <c r="AL18" s="84"/>
      <c r="AM18" s="84"/>
      <c r="AN18" s="70" t="s">
        <v>159</v>
      </c>
      <c r="AO18" s="80">
        <v>20</v>
      </c>
      <c r="AP18" s="80" t="s">
        <v>168</v>
      </c>
      <c r="AQ18" s="70" t="s">
        <v>146</v>
      </c>
      <c r="AR18" s="71">
        <v>5</v>
      </c>
      <c r="AS18" s="71" t="s">
        <v>195</v>
      </c>
      <c r="AT18" s="85"/>
      <c r="AU18" s="85"/>
      <c r="AV18" s="85"/>
      <c r="AX18" s="78" t="s">
        <v>31</v>
      </c>
      <c r="AY18" s="78" t="s">
        <v>154</v>
      </c>
      <c r="AZ18" s="78" t="s">
        <v>2</v>
      </c>
      <c r="BA18" s="78" t="s">
        <v>44</v>
      </c>
      <c r="BB18" s="64" t="s">
        <v>314</v>
      </c>
      <c r="BC18" s="86" t="str">
        <f t="shared" si="7"/>
        <v>点検・診断等業務-公園施設（樹木）-点検-担当技術者</v>
      </c>
      <c r="BD18" s="87" t="str">
        <f t="shared" si="0"/>
        <v>1-19-1-2</v>
      </c>
      <c r="BF18">
        <f t="shared" si="8"/>
        <v>6</v>
      </c>
      <c r="BG18" s="67" t="str">
        <f t="shared" si="1"/>
        <v>---</v>
      </c>
      <c r="BH18" s="68" t="s">
        <v>335</v>
      </c>
      <c r="BI18" s="68" t="e">
        <f t="shared" si="2"/>
        <v>#N/A</v>
      </c>
      <c r="BJ18" s="68" t="e">
        <f t="shared" si="3"/>
        <v>#N/A</v>
      </c>
      <c r="BK18" s="68" t="e">
        <f t="shared" si="4"/>
        <v>#N/A</v>
      </c>
      <c r="BL18" s="68" t="e">
        <f t="shared" si="5"/>
        <v>#N/A</v>
      </c>
      <c r="BN18" s="76"/>
      <c r="BP18" s="84"/>
      <c r="BQ18" s="77"/>
      <c r="BR18" s="78" t="s">
        <v>155</v>
      </c>
      <c r="BS18" s="83"/>
      <c r="BT18" s="63" t="s">
        <v>144</v>
      </c>
      <c r="BU18" s="83"/>
      <c r="BV18" s="63" t="s">
        <v>44</v>
      </c>
      <c r="BW18" s="88" t="str">
        <f t="shared" si="9"/>
        <v>_100点検-_102公園-2診断-担当</v>
      </c>
      <c r="BX18" s="52"/>
    </row>
    <row r="19" spans="2:76" ht="20.100000000000001" customHeight="1" x14ac:dyDescent="0.2">
      <c r="B19" s="132">
        <v>7</v>
      </c>
      <c r="C19" s="127" t="str">
        <f t="shared" si="6"/>
        <v/>
      </c>
      <c r="D19" s="128"/>
      <c r="E19" s="128"/>
      <c r="F19" s="129"/>
      <c r="G19" s="128"/>
      <c r="H19" s="130"/>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61"/>
      <c r="AJ19" s="46"/>
      <c r="AK19" s="84"/>
      <c r="AL19" s="84"/>
      <c r="AM19" s="84"/>
      <c r="AN19" s="70" t="s">
        <v>160</v>
      </c>
      <c r="AO19" s="80">
        <v>21</v>
      </c>
      <c r="AP19" s="80" t="s">
        <v>169</v>
      </c>
      <c r="AQ19" s="85"/>
      <c r="AR19" s="85"/>
      <c r="AS19" s="85"/>
      <c r="AT19" s="85"/>
      <c r="AU19" s="85"/>
      <c r="AV19" s="85"/>
      <c r="AX19" s="78" t="s">
        <v>31</v>
      </c>
      <c r="AY19" s="78" t="s">
        <v>154</v>
      </c>
      <c r="AZ19" s="78" t="s">
        <v>35</v>
      </c>
      <c r="BA19" s="78" t="s">
        <v>44</v>
      </c>
      <c r="BB19" s="64" t="s">
        <v>314</v>
      </c>
      <c r="BC19" s="86" t="str">
        <f t="shared" si="7"/>
        <v>点検・診断等業務-公園施設（樹木）-診断-担当技術者</v>
      </c>
      <c r="BD19" s="87" t="str">
        <f t="shared" si="0"/>
        <v>1-19-2-2</v>
      </c>
      <c r="BF19">
        <f t="shared" si="8"/>
        <v>7</v>
      </c>
      <c r="BG19" s="67" t="str">
        <f t="shared" si="1"/>
        <v>---</v>
      </c>
      <c r="BH19" s="68" t="s">
        <v>335</v>
      </c>
      <c r="BI19" s="68" t="e">
        <f t="shared" si="2"/>
        <v>#N/A</v>
      </c>
      <c r="BJ19" s="68" t="e">
        <f t="shared" si="3"/>
        <v>#N/A</v>
      </c>
      <c r="BK19" s="68" t="e">
        <f t="shared" si="4"/>
        <v>#N/A</v>
      </c>
      <c r="BL19" s="68" t="e">
        <f t="shared" si="5"/>
        <v>#N/A</v>
      </c>
      <c r="BN19" s="89"/>
      <c r="BP19" s="84"/>
      <c r="BQ19" s="77"/>
      <c r="BR19" s="78" t="s">
        <v>156</v>
      </c>
      <c r="BS19" s="82" t="s">
        <v>167</v>
      </c>
      <c r="BT19" s="78" t="s">
        <v>2</v>
      </c>
      <c r="BU19" s="90" t="s">
        <v>187</v>
      </c>
      <c r="BV19" s="78" t="s">
        <v>44</v>
      </c>
      <c r="BW19" s="88" t="str">
        <f t="shared" si="9"/>
        <v>_100点検-_119樹木-1点検-担当</v>
      </c>
      <c r="BX19" s="52"/>
    </row>
    <row r="20" spans="2:76" ht="20.100000000000001" customHeight="1" x14ac:dyDescent="0.2">
      <c r="B20" s="132">
        <v>8</v>
      </c>
      <c r="C20" s="127" t="str">
        <f t="shared" si="6"/>
        <v/>
      </c>
      <c r="D20" s="128"/>
      <c r="E20" s="128"/>
      <c r="F20" s="129"/>
      <c r="G20" s="128"/>
      <c r="H20" s="130"/>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61"/>
      <c r="AJ20" s="46"/>
      <c r="AK20" s="84"/>
      <c r="AL20" s="84"/>
      <c r="AM20" s="84"/>
      <c r="AN20" s="70" t="s">
        <v>7</v>
      </c>
      <c r="AO20" s="91">
        <v>4</v>
      </c>
      <c r="AP20" s="91" t="s">
        <v>170</v>
      </c>
      <c r="AQ20" s="85"/>
      <c r="AR20" s="85"/>
      <c r="AS20" s="85"/>
      <c r="AT20" s="85"/>
      <c r="AU20" s="85"/>
      <c r="AV20" s="85"/>
      <c r="AX20" s="63" t="s">
        <v>31</v>
      </c>
      <c r="AY20" s="63" t="s">
        <v>52</v>
      </c>
      <c r="AZ20" s="63" t="s">
        <v>45</v>
      </c>
      <c r="BA20" s="63" t="s">
        <v>36</v>
      </c>
      <c r="BB20" s="64" t="s">
        <v>314</v>
      </c>
      <c r="BC20" s="65" t="str">
        <f t="shared" si="7"/>
        <v>点検・診断等業務-堤防・河道-点検・診断-管理技術者</v>
      </c>
      <c r="BD20" s="66" t="str">
        <f t="shared" si="0"/>
        <v>1-3-3-1</v>
      </c>
      <c r="BF20">
        <f t="shared" si="8"/>
        <v>8</v>
      </c>
      <c r="BG20" s="67" t="str">
        <f t="shared" si="1"/>
        <v>---</v>
      </c>
      <c r="BH20" s="68" t="s">
        <v>335</v>
      </c>
      <c r="BI20" s="68" t="e">
        <f t="shared" si="2"/>
        <v>#N/A</v>
      </c>
      <c r="BJ20" s="68" t="e">
        <f t="shared" si="3"/>
        <v>#N/A</v>
      </c>
      <c r="BK20" s="68" t="e">
        <f t="shared" si="4"/>
        <v>#N/A</v>
      </c>
      <c r="BL20" s="68" t="e">
        <f t="shared" si="5"/>
        <v>#N/A</v>
      </c>
      <c r="BN20" s="92" t="s">
        <v>339</v>
      </c>
      <c r="BP20" s="84"/>
      <c r="BQ20" s="77"/>
      <c r="BR20" s="63" t="s">
        <v>7</v>
      </c>
      <c r="BS20" s="93"/>
      <c r="BT20" s="78" t="s">
        <v>41</v>
      </c>
      <c r="BU20" s="82" t="s">
        <v>188</v>
      </c>
      <c r="BV20" s="78" t="s">
        <v>44</v>
      </c>
      <c r="BW20" s="88" t="str">
        <f t="shared" si="9"/>
        <v>_100点検-_119樹木-2診断-担当</v>
      </c>
      <c r="BX20" s="52"/>
    </row>
    <row r="21" spans="2:76" ht="20.100000000000001" customHeight="1" x14ac:dyDescent="0.2">
      <c r="B21" s="132">
        <v>9</v>
      </c>
      <c r="C21" s="127" t="str">
        <f t="shared" si="6"/>
        <v/>
      </c>
      <c r="D21" s="128"/>
      <c r="E21" s="128"/>
      <c r="F21" s="129"/>
      <c r="G21" s="128"/>
      <c r="H21" s="130"/>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94"/>
      <c r="AJ21" s="46"/>
      <c r="AK21" s="84"/>
      <c r="AL21" s="84"/>
      <c r="AM21" s="84"/>
      <c r="AN21" s="70" t="s">
        <v>48</v>
      </c>
      <c r="AO21" s="91">
        <v>5</v>
      </c>
      <c r="AP21" s="91" t="s">
        <v>171</v>
      </c>
      <c r="AQ21" s="85"/>
      <c r="AR21" s="85"/>
      <c r="AS21" s="85"/>
      <c r="AT21" s="85"/>
      <c r="AU21" s="85"/>
      <c r="AV21" s="85"/>
      <c r="AX21" s="63" t="s">
        <v>31</v>
      </c>
      <c r="AY21" s="63" t="s">
        <v>52</v>
      </c>
      <c r="AZ21" s="63" t="s">
        <v>45</v>
      </c>
      <c r="BA21" s="63" t="s">
        <v>44</v>
      </c>
      <c r="BB21" s="64" t="s">
        <v>314</v>
      </c>
      <c r="BC21" s="65" t="str">
        <f t="shared" si="7"/>
        <v>点検・診断等業務-堤防・河道-点検・診断-担当技術者</v>
      </c>
      <c r="BD21" s="66" t="str">
        <f t="shared" si="0"/>
        <v>1-3-3-2</v>
      </c>
      <c r="BF21">
        <f t="shared" si="8"/>
        <v>9</v>
      </c>
      <c r="BG21" s="67" t="str">
        <f t="shared" si="1"/>
        <v>---</v>
      </c>
      <c r="BH21" s="68" t="s">
        <v>335</v>
      </c>
      <c r="BI21" s="68" t="e">
        <f t="shared" si="2"/>
        <v>#N/A</v>
      </c>
      <c r="BJ21" s="68" t="e">
        <f t="shared" si="3"/>
        <v>#N/A</v>
      </c>
      <c r="BK21" s="68" t="e">
        <f t="shared" si="4"/>
        <v>#N/A</v>
      </c>
      <c r="BL21" s="68" t="e">
        <f t="shared" si="5"/>
        <v>#N/A</v>
      </c>
      <c r="BN21" s="76"/>
      <c r="BP21" s="84"/>
      <c r="BQ21" s="77"/>
      <c r="BR21" s="63" t="s">
        <v>48</v>
      </c>
      <c r="BS21" s="79" t="s">
        <v>184</v>
      </c>
      <c r="BT21" s="63" t="s">
        <v>147</v>
      </c>
      <c r="BU21" s="79" t="s">
        <v>189</v>
      </c>
      <c r="BV21" s="63" t="s">
        <v>36</v>
      </c>
      <c r="BW21" s="88" t="str">
        <f t="shared" si="9"/>
        <v>_100点検-_103堤防-3点検診断-管理</v>
      </c>
      <c r="BX21" s="52"/>
    </row>
    <row r="22" spans="2:76" ht="20.100000000000001" customHeight="1" x14ac:dyDescent="0.2">
      <c r="B22" s="132">
        <v>10</v>
      </c>
      <c r="C22" s="127" t="str">
        <f t="shared" si="6"/>
        <v/>
      </c>
      <c r="D22" s="128"/>
      <c r="E22" s="128"/>
      <c r="F22" s="129"/>
      <c r="G22" s="128"/>
      <c r="H22" s="130"/>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94"/>
      <c r="AJ22" s="46"/>
      <c r="AK22" s="84"/>
      <c r="AL22" s="84"/>
      <c r="AM22" s="84"/>
      <c r="AN22" s="70" t="s">
        <v>53</v>
      </c>
      <c r="AO22" s="91">
        <v>6</v>
      </c>
      <c r="AP22" s="91" t="s">
        <v>172</v>
      </c>
      <c r="AQ22" s="85"/>
      <c r="AR22" s="85"/>
      <c r="AS22" s="85"/>
      <c r="AT22" s="85"/>
      <c r="AU22" s="85"/>
      <c r="AV22" s="85"/>
      <c r="AX22" s="78" t="s">
        <v>31</v>
      </c>
      <c r="AY22" s="78" t="s">
        <v>159</v>
      </c>
      <c r="AZ22" s="78" t="s">
        <v>45</v>
      </c>
      <c r="BA22" s="78" t="s">
        <v>36</v>
      </c>
      <c r="BB22" s="64" t="s">
        <v>314</v>
      </c>
      <c r="BC22" s="86" t="str">
        <f t="shared" ref="BC22:BC25" si="10">AX22&amp;"-"&amp;AY22&amp;"-"&amp;AZ22&amp;"-"&amp;BA22</f>
        <v>点検・診断等業務-水道施設（水道管路施設を除く）-点検・診断-管理技術者</v>
      </c>
      <c r="BD22" s="87" t="str">
        <f t="shared" si="0"/>
        <v>1-20-3-1</v>
      </c>
      <c r="BF22">
        <f t="shared" si="8"/>
        <v>10</v>
      </c>
      <c r="BG22" s="67" t="str">
        <f t="shared" si="1"/>
        <v>---</v>
      </c>
      <c r="BH22" s="68" t="s">
        <v>335</v>
      </c>
      <c r="BI22" s="68" t="e">
        <f t="shared" si="2"/>
        <v>#N/A</v>
      </c>
      <c r="BJ22" s="68" t="e">
        <f t="shared" si="3"/>
        <v>#N/A</v>
      </c>
      <c r="BK22" s="68" t="e">
        <f t="shared" si="4"/>
        <v>#N/A</v>
      </c>
      <c r="BL22" s="68" t="e">
        <f t="shared" si="5"/>
        <v>#N/A</v>
      </c>
      <c r="BN22" s="89" t="s">
        <v>342</v>
      </c>
      <c r="BP22" s="84"/>
      <c r="BQ22" s="77"/>
      <c r="BR22" s="63" t="s">
        <v>53</v>
      </c>
      <c r="BS22" s="83"/>
      <c r="BT22" s="63" t="s">
        <v>144</v>
      </c>
      <c r="BU22" s="83"/>
      <c r="BV22" s="63" t="s">
        <v>44</v>
      </c>
      <c r="BW22" s="88" t="str">
        <f t="shared" si="9"/>
        <v>_100点検-_103堤防-3点検診断-担当</v>
      </c>
      <c r="BX22" s="52"/>
    </row>
    <row r="23" spans="2:76" ht="20.100000000000001" customHeight="1" x14ac:dyDescent="0.2">
      <c r="B23" s="132">
        <v>11</v>
      </c>
      <c r="C23" s="127" t="str">
        <f t="shared" si="6"/>
        <v/>
      </c>
      <c r="D23" s="128"/>
      <c r="E23" s="128"/>
      <c r="F23" s="129"/>
      <c r="G23" s="128"/>
      <c r="H23" s="130"/>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94"/>
      <c r="AJ23" s="46"/>
      <c r="AK23" s="84"/>
      <c r="AL23" s="84"/>
      <c r="AM23" s="84"/>
      <c r="AN23" s="70" t="s">
        <v>54</v>
      </c>
      <c r="AO23" s="91">
        <v>7</v>
      </c>
      <c r="AP23" s="91" t="s">
        <v>173</v>
      </c>
      <c r="AQ23" s="85"/>
      <c r="AR23" s="85"/>
      <c r="AS23" s="85"/>
      <c r="AT23" s="85"/>
      <c r="AU23" s="85"/>
      <c r="AV23" s="85"/>
      <c r="AX23" s="78" t="s">
        <v>31</v>
      </c>
      <c r="AY23" s="78" t="s">
        <v>159</v>
      </c>
      <c r="AZ23" s="78" t="s">
        <v>45</v>
      </c>
      <c r="BA23" s="78" t="s">
        <v>44</v>
      </c>
      <c r="BB23" s="64" t="s">
        <v>314</v>
      </c>
      <c r="BC23" s="86" t="str">
        <f t="shared" si="10"/>
        <v>点検・診断等業務-水道施設（水道管路施設を除く）-点検・診断-担当技術者</v>
      </c>
      <c r="BD23" s="87" t="str">
        <f t="shared" si="0"/>
        <v>1-20-3-2</v>
      </c>
      <c r="BF23">
        <f t="shared" si="8"/>
        <v>11</v>
      </c>
      <c r="BG23" s="67" t="str">
        <f t="shared" si="1"/>
        <v>---</v>
      </c>
      <c r="BH23" s="68" t="s">
        <v>335</v>
      </c>
      <c r="BI23" s="68" t="e">
        <f t="shared" si="2"/>
        <v>#N/A</v>
      </c>
      <c r="BJ23" s="68" t="e">
        <f t="shared" si="3"/>
        <v>#N/A</v>
      </c>
      <c r="BK23" s="68" t="e">
        <f t="shared" si="4"/>
        <v>#N/A</v>
      </c>
      <c r="BL23" s="68" t="e">
        <f t="shared" si="5"/>
        <v>#N/A</v>
      </c>
      <c r="BN23" s="95" t="s">
        <v>318</v>
      </c>
      <c r="BO23" s="84"/>
      <c r="BP23" s="84"/>
      <c r="BQ23" s="77"/>
      <c r="BR23" s="63" t="s">
        <v>54</v>
      </c>
      <c r="BS23" s="82" t="s">
        <v>257</v>
      </c>
      <c r="BT23" s="78" t="s">
        <v>147</v>
      </c>
      <c r="BU23" s="72" t="s">
        <v>258</v>
      </c>
      <c r="BV23" s="78" t="s">
        <v>36</v>
      </c>
      <c r="BW23" s="88" t="str">
        <f t="shared" si="9"/>
        <v>_100点検-_120水道施設-3点検診断-管理</v>
      </c>
      <c r="BX23" s="52"/>
    </row>
    <row r="24" spans="2:76" ht="20.100000000000001" customHeight="1" x14ac:dyDescent="0.2">
      <c r="B24" s="132">
        <v>12</v>
      </c>
      <c r="C24" s="127" t="str">
        <f t="shared" si="6"/>
        <v/>
      </c>
      <c r="D24" s="128"/>
      <c r="E24" s="128"/>
      <c r="F24" s="129"/>
      <c r="G24" s="128"/>
      <c r="H24" s="130"/>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94"/>
      <c r="AJ24" s="46"/>
      <c r="AK24" s="84"/>
      <c r="AL24" s="84"/>
      <c r="AM24" s="84"/>
      <c r="AN24" s="70" t="s">
        <v>56</v>
      </c>
      <c r="AO24" s="91">
        <v>8</v>
      </c>
      <c r="AP24" s="91" t="s">
        <v>174</v>
      </c>
      <c r="AQ24" s="85"/>
      <c r="AR24" s="85"/>
      <c r="AS24" s="85"/>
      <c r="AT24" s="85"/>
      <c r="AU24" s="85"/>
      <c r="AV24" s="85"/>
      <c r="AX24" s="78" t="s">
        <v>31</v>
      </c>
      <c r="AY24" s="78" t="s">
        <v>160</v>
      </c>
      <c r="AZ24" s="78" t="s">
        <v>45</v>
      </c>
      <c r="BA24" s="78" t="s">
        <v>36</v>
      </c>
      <c r="BB24" s="64" t="s">
        <v>314</v>
      </c>
      <c r="BC24" s="86" t="str">
        <f t="shared" si="10"/>
        <v>点検・診断等業務-水道管路施設（バルブ・その他の管路付属設備を含む）-点検・診断-管理技術者</v>
      </c>
      <c r="BD24" s="87" t="str">
        <f t="shared" si="0"/>
        <v>1-21-3-1</v>
      </c>
      <c r="BF24">
        <f t="shared" si="8"/>
        <v>12</v>
      </c>
      <c r="BG24" s="67" t="str">
        <f t="shared" si="1"/>
        <v>---</v>
      </c>
      <c r="BH24" s="68" t="s">
        <v>335</v>
      </c>
      <c r="BI24" s="68" t="e">
        <f t="shared" si="2"/>
        <v>#N/A</v>
      </c>
      <c r="BJ24" s="68" t="e">
        <f t="shared" si="3"/>
        <v>#N/A</v>
      </c>
      <c r="BK24" s="68" t="e">
        <f t="shared" si="4"/>
        <v>#N/A</v>
      </c>
      <c r="BL24" s="68" t="e">
        <f t="shared" si="5"/>
        <v>#N/A</v>
      </c>
      <c r="BN24" s="96" t="s">
        <v>293</v>
      </c>
      <c r="BO24" s="97"/>
      <c r="BP24" s="84"/>
      <c r="BQ24" s="77"/>
      <c r="BR24" s="63" t="s">
        <v>56</v>
      </c>
      <c r="BS24" s="81"/>
      <c r="BT24" s="63" t="s">
        <v>144</v>
      </c>
      <c r="BU24" s="81"/>
      <c r="BV24" s="78" t="s">
        <v>44</v>
      </c>
      <c r="BW24" s="88" t="str">
        <f t="shared" si="9"/>
        <v>_100点検-_120水道施設-3点検診断-担当</v>
      </c>
      <c r="BX24" s="52"/>
    </row>
    <row r="25" spans="2:76" ht="20.100000000000001" customHeight="1" x14ac:dyDescent="0.2">
      <c r="B25" s="132">
        <v>13</v>
      </c>
      <c r="C25" s="127" t="str">
        <f t="shared" si="6"/>
        <v/>
      </c>
      <c r="D25" s="128"/>
      <c r="E25" s="128"/>
      <c r="F25" s="129"/>
      <c r="G25" s="128"/>
      <c r="H25" s="130"/>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94"/>
      <c r="AJ25" s="46"/>
      <c r="AK25" s="84"/>
      <c r="AL25" s="84"/>
      <c r="AM25" s="84"/>
      <c r="AN25" s="70" t="s">
        <v>117</v>
      </c>
      <c r="AO25" s="91">
        <v>9</v>
      </c>
      <c r="AP25" s="91" t="s">
        <v>175</v>
      </c>
      <c r="AQ25" s="85"/>
      <c r="AR25" s="85"/>
      <c r="AS25" s="85"/>
      <c r="AT25" s="85"/>
      <c r="AU25" s="85"/>
      <c r="AV25" s="85"/>
      <c r="AX25" s="78" t="s">
        <v>31</v>
      </c>
      <c r="AY25" s="78" t="s">
        <v>160</v>
      </c>
      <c r="AZ25" s="78" t="s">
        <v>45</v>
      </c>
      <c r="BA25" s="78" t="s">
        <v>44</v>
      </c>
      <c r="BB25" s="64" t="s">
        <v>314</v>
      </c>
      <c r="BC25" s="86" t="str">
        <f t="shared" si="10"/>
        <v>点検・診断等業務-水道管路施設（バルブ・その他の管路付属設備を含む）-点検・診断-担当技術者</v>
      </c>
      <c r="BD25" s="87" t="str">
        <f t="shared" si="0"/>
        <v>1-21-3-2</v>
      </c>
      <c r="BF25">
        <f t="shared" si="8"/>
        <v>13</v>
      </c>
      <c r="BG25" s="67" t="str">
        <f t="shared" si="1"/>
        <v>---</v>
      </c>
      <c r="BH25" s="68" t="s">
        <v>335</v>
      </c>
      <c r="BI25" s="68" t="e">
        <f t="shared" si="2"/>
        <v>#N/A</v>
      </c>
      <c r="BJ25" s="68" t="e">
        <f t="shared" si="3"/>
        <v>#N/A</v>
      </c>
      <c r="BK25" s="68" t="e">
        <f t="shared" si="4"/>
        <v>#N/A</v>
      </c>
      <c r="BL25" s="68" t="e">
        <f t="shared" si="5"/>
        <v>#N/A</v>
      </c>
      <c r="BN25" s="95" t="s">
        <v>149</v>
      </c>
      <c r="BO25" s="97"/>
      <c r="BP25" s="84"/>
      <c r="BQ25" s="77"/>
      <c r="BR25" s="63" t="s">
        <v>117</v>
      </c>
      <c r="BS25" s="82" t="s">
        <v>259</v>
      </c>
      <c r="BT25" s="78" t="s">
        <v>147</v>
      </c>
      <c r="BU25" s="72" t="s">
        <v>260</v>
      </c>
      <c r="BV25" s="78" t="s">
        <v>36</v>
      </c>
      <c r="BW25" s="88" t="str">
        <f t="shared" si="9"/>
        <v>_100点検-_121水道管路-3点検診断-管理</v>
      </c>
      <c r="BX25" s="52"/>
    </row>
    <row r="26" spans="2:76" ht="20.100000000000001" customHeight="1" x14ac:dyDescent="0.2">
      <c r="B26" s="132">
        <v>14</v>
      </c>
      <c r="C26" s="127" t="str">
        <f t="shared" si="6"/>
        <v/>
      </c>
      <c r="D26" s="128"/>
      <c r="E26" s="128"/>
      <c r="F26" s="129"/>
      <c r="G26" s="128"/>
      <c r="H26" s="130"/>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94"/>
      <c r="AJ26" s="46"/>
      <c r="AK26" s="84"/>
      <c r="AL26" s="84"/>
      <c r="AM26" s="84"/>
      <c r="AN26" s="70" t="s">
        <v>59</v>
      </c>
      <c r="AO26" s="91">
        <v>10</v>
      </c>
      <c r="AP26" s="91" t="s">
        <v>176</v>
      </c>
      <c r="AQ26" s="85"/>
      <c r="AR26" s="85"/>
      <c r="AS26" s="85"/>
      <c r="AT26" s="85"/>
      <c r="AU26" s="85"/>
      <c r="AV26" s="85"/>
      <c r="AX26" s="63" t="s">
        <v>31</v>
      </c>
      <c r="AY26" s="63" t="s">
        <v>55</v>
      </c>
      <c r="AZ26" s="63" t="s">
        <v>45</v>
      </c>
      <c r="BA26" s="63" t="s">
        <v>36</v>
      </c>
      <c r="BB26" s="64" t="s">
        <v>314</v>
      </c>
      <c r="BC26" s="65" t="str">
        <f t="shared" si="7"/>
        <v>点検・診断等業務-下水道管路施設-点検・診断-管理技術者</v>
      </c>
      <c r="BD26" s="66" t="str">
        <f t="shared" si="0"/>
        <v>1-4-3-1</v>
      </c>
      <c r="BF26">
        <f t="shared" si="8"/>
        <v>14</v>
      </c>
      <c r="BG26" s="67" t="str">
        <f t="shared" si="1"/>
        <v>---</v>
      </c>
      <c r="BH26" s="68" t="s">
        <v>335</v>
      </c>
      <c r="BI26" s="68" t="e">
        <f t="shared" si="2"/>
        <v>#N/A</v>
      </c>
      <c r="BJ26" s="68" t="e">
        <f t="shared" si="3"/>
        <v>#N/A</v>
      </c>
      <c r="BK26" s="68" t="e">
        <f t="shared" si="4"/>
        <v>#N/A</v>
      </c>
      <c r="BL26" s="68" t="e">
        <f t="shared" si="5"/>
        <v>#N/A</v>
      </c>
      <c r="BN26" s="96" t="s">
        <v>294</v>
      </c>
      <c r="BO26" s="97"/>
      <c r="BP26" s="84"/>
      <c r="BQ26" s="77"/>
      <c r="BR26" s="63" t="s">
        <v>59</v>
      </c>
      <c r="BS26" s="81"/>
      <c r="BT26" s="63" t="s">
        <v>144</v>
      </c>
      <c r="BU26" s="81"/>
      <c r="BV26" s="78" t="s">
        <v>44</v>
      </c>
      <c r="BW26" s="88" t="str">
        <f t="shared" si="9"/>
        <v>_100点検-_121水道管路-3点検診断-担当</v>
      </c>
      <c r="BX26" s="52"/>
    </row>
    <row r="27" spans="2:76" ht="20.100000000000001" customHeight="1" x14ac:dyDescent="0.2">
      <c r="B27" s="132">
        <v>15</v>
      </c>
      <c r="C27" s="127" t="str">
        <f t="shared" si="6"/>
        <v/>
      </c>
      <c r="D27" s="128"/>
      <c r="E27" s="128"/>
      <c r="F27" s="129"/>
      <c r="G27" s="128"/>
      <c r="H27" s="130"/>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94"/>
      <c r="AJ27" s="46"/>
      <c r="AK27" s="84"/>
      <c r="AL27" s="84"/>
      <c r="AM27" s="84"/>
      <c r="AN27" s="70" t="s">
        <v>119</v>
      </c>
      <c r="AO27" s="91">
        <v>18</v>
      </c>
      <c r="AP27" s="91" t="s">
        <v>177</v>
      </c>
      <c r="AQ27" s="85"/>
      <c r="AR27" s="85"/>
      <c r="AS27" s="85"/>
      <c r="AT27" s="85"/>
      <c r="AU27" s="85"/>
      <c r="AV27" s="85"/>
      <c r="AX27" s="63" t="s">
        <v>31</v>
      </c>
      <c r="AY27" s="63" t="s">
        <v>55</v>
      </c>
      <c r="AZ27" s="63" t="s">
        <v>2</v>
      </c>
      <c r="BA27" s="63" t="s">
        <v>44</v>
      </c>
      <c r="BB27" s="64" t="s">
        <v>314</v>
      </c>
      <c r="BC27" s="65" t="str">
        <f t="shared" si="7"/>
        <v>点検・診断等業務-下水道管路施設-点検-担当技術者</v>
      </c>
      <c r="BD27" s="66" t="str">
        <f t="shared" si="0"/>
        <v>1-4-1-2</v>
      </c>
      <c r="BF27">
        <f t="shared" si="8"/>
        <v>15</v>
      </c>
      <c r="BG27" s="67" t="str">
        <f t="shared" si="1"/>
        <v>---</v>
      </c>
      <c r="BH27" s="68" t="s">
        <v>335</v>
      </c>
      <c r="BI27" s="68" t="e">
        <f t="shared" si="2"/>
        <v>#N/A</v>
      </c>
      <c r="BJ27" s="68" t="e">
        <f t="shared" si="3"/>
        <v>#N/A</v>
      </c>
      <c r="BK27" s="68" t="e">
        <f t="shared" si="4"/>
        <v>#N/A</v>
      </c>
      <c r="BL27" s="68" t="e">
        <f t="shared" si="5"/>
        <v>#N/A</v>
      </c>
      <c r="BN27" s="98"/>
      <c r="BO27" s="84"/>
      <c r="BP27" s="84"/>
      <c r="BQ27" s="77"/>
      <c r="BR27" s="63" t="s">
        <v>119</v>
      </c>
      <c r="BS27" s="82" t="s">
        <v>170</v>
      </c>
      <c r="BT27" s="63" t="s">
        <v>147</v>
      </c>
      <c r="BU27" s="74" t="s">
        <v>190</v>
      </c>
      <c r="BV27" s="63" t="s">
        <v>36</v>
      </c>
      <c r="BW27" s="88" t="str">
        <f t="shared" si="9"/>
        <v>_100点検-_104下水-3点検診断-管理</v>
      </c>
      <c r="BX27" s="52"/>
    </row>
    <row r="28" spans="2:76" ht="20.100000000000001" customHeight="1" x14ac:dyDescent="0.2">
      <c r="B28" s="132">
        <v>16</v>
      </c>
      <c r="C28" s="127" t="str">
        <f t="shared" si="6"/>
        <v/>
      </c>
      <c r="D28" s="128"/>
      <c r="E28" s="128"/>
      <c r="F28" s="129"/>
      <c r="G28" s="128"/>
      <c r="H28" s="130"/>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94"/>
      <c r="AJ28" s="46"/>
      <c r="AK28" s="84"/>
      <c r="AL28" s="84"/>
      <c r="AM28" s="84"/>
      <c r="AN28" s="70" t="s">
        <v>60</v>
      </c>
      <c r="AO28" s="91">
        <v>11</v>
      </c>
      <c r="AP28" s="91" t="s">
        <v>178</v>
      </c>
      <c r="AQ28" s="85"/>
      <c r="AR28" s="85"/>
      <c r="AS28" s="85"/>
      <c r="AT28" s="85"/>
      <c r="AU28" s="85"/>
      <c r="AV28" s="85"/>
      <c r="AX28" s="63" t="s">
        <v>31</v>
      </c>
      <c r="AY28" s="63" t="s">
        <v>48</v>
      </c>
      <c r="AZ28" s="63" t="s">
        <v>45</v>
      </c>
      <c r="BA28" s="63" t="s">
        <v>36</v>
      </c>
      <c r="BB28" s="64" t="s">
        <v>314</v>
      </c>
      <c r="BC28" s="65" t="str">
        <f t="shared" si="7"/>
        <v>点検・診断等業務-砂防設備-点検・診断-管理技術者</v>
      </c>
      <c r="BD28" s="66" t="str">
        <f t="shared" si="0"/>
        <v>1-5-3-1</v>
      </c>
      <c r="BF28">
        <f t="shared" si="8"/>
        <v>16</v>
      </c>
      <c r="BG28" s="67" t="str">
        <f t="shared" si="1"/>
        <v>---</v>
      </c>
      <c r="BH28" s="68" t="s">
        <v>335</v>
      </c>
      <c r="BI28" s="68" t="e">
        <f t="shared" si="2"/>
        <v>#N/A</v>
      </c>
      <c r="BJ28" s="68" t="e">
        <f t="shared" si="3"/>
        <v>#N/A</v>
      </c>
      <c r="BK28" s="68" t="e">
        <f t="shared" si="4"/>
        <v>#N/A</v>
      </c>
      <c r="BL28" s="68" t="e">
        <f t="shared" si="5"/>
        <v>#N/A</v>
      </c>
      <c r="BN28" s="89" t="s">
        <v>345</v>
      </c>
      <c r="BO28" s="84"/>
      <c r="BP28" s="84"/>
      <c r="BQ28" s="77"/>
      <c r="BR28" s="63" t="s">
        <v>60</v>
      </c>
      <c r="BS28" s="83"/>
      <c r="BT28" s="63" t="s">
        <v>2</v>
      </c>
      <c r="BU28" s="74" t="s">
        <v>208</v>
      </c>
      <c r="BV28" s="63" t="s">
        <v>148</v>
      </c>
      <c r="BW28" s="88" t="str">
        <f t="shared" si="9"/>
        <v>_100点検-_104下水-1点検-担当</v>
      </c>
      <c r="BX28" s="52"/>
    </row>
    <row r="29" spans="2:76" ht="20.100000000000001" customHeight="1" x14ac:dyDescent="0.2">
      <c r="B29" s="132">
        <v>17</v>
      </c>
      <c r="C29" s="127" t="str">
        <f t="shared" si="6"/>
        <v/>
      </c>
      <c r="D29" s="128"/>
      <c r="E29" s="128"/>
      <c r="F29" s="129"/>
      <c r="G29" s="128"/>
      <c r="H29" s="130"/>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94"/>
      <c r="AJ29" s="46"/>
      <c r="AK29" s="84"/>
      <c r="AL29" s="84"/>
      <c r="AM29" s="84"/>
      <c r="AN29" s="70" t="s">
        <v>101</v>
      </c>
      <c r="AO29" s="91">
        <v>16</v>
      </c>
      <c r="AP29" s="91" t="s">
        <v>179</v>
      </c>
      <c r="AQ29" s="85"/>
      <c r="AR29" s="85"/>
      <c r="AS29" s="85"/>
      <c r="AT29" s="85"/>
      <c r="AU29" s="85"/>
      <c r="AV29" s="85"/>
      <c r="AX29" s="63" t="s">
        <v>31</v>
      </c>
      <c r="AY29" s="63" t="s">
        <v>53</v>
      </c>
      <c r="AZ29" s="63" t="s">
        <v>45</v>
      </c>
      <c r="BA29" s="63" t="s">
        <v>36</v>
      </c>
      <c r="BB29" s="64" t="s">
        <v>314</v>
      </c>
      <c r="BC29" s="65" t="str">
        <f t="shared" si="7"/>
        <v>点検・診断等業務-地すべり防止施設-点検・診断-管理技術者</v>
      </c>
      <c r="BD29" s="66" t="str">
        <f t="shared" si="0"/>
        <v>1-6-3-1</v>
      </c>
      <c r="BF29">
        <f t="shared" si="8"/>
        <v>17</v>
      </c>
      <c r="BG29" s="67" t="str">
        <f t="shared" si="1"/>
        <v>---</v>
      </c>
      <c r="BH29" s="68" t="s">
        <v>335</v>
      </c>
      <c r="BI29" s="68" t="e">
        <f t="shared" si="2"/>
        <v>#N/A</v>
      </c>
      <c r="BJ29" s="68" t="e">
        <f t="shared" si="3"/>
        <v>#N/A</v>
      </c>
      <c r="BK29" s="68" t="e">
        <f t="shared" si="4"/>
        <v>#N/A</v>
      </c>
      <c r="BL29" s="68" t="e">
        <f t="shared" si="5"/>
        <v>#N/A</v>
      </c>
      <c r="BN29" s="95" t="s">
        <v>343</v>
      </c>
      <c r="BO29" s="84"/>
      <c r="BP29" s="84"/>
      <c r="BQ29" s="77"/>
      <c r="BR29" s="63" t="s">
        <v>101</v>
      </c>
      <c r="BS29" s="74" t="s">
        <v>171</v>
      </c>
      <c r="BT29" s="63" t="s">
        <v>147</v>
      </c>
      <c r="BU29" s="74" t="s">
        <v>209</v>
      </c>
      <c r="BV29" s="63" t="s">
        <v>36</v>
      </c>
      <c r="BW29" s="88" t="str">
        <f t="shared" si="9"/>
        <v>_100点検-_105砂防-3点検診断-管理</v>
      </c>
      <c r="BX29" s="52"/>
    </row>
    <row r="30" spans="2:76" ht="20.100000000000001" customHeight="1" x14ac:dyDescent="0.2">
      <c r="B30" s="132">
        <v>18</v>
      </c>
      <c r="C30" s="127" t="str">
        <f t="shared" si="6"/>
        <v/>
      </c>
      <c r="D30" s="128"/>
      <c r="E30" s="128"/>
      <c r="F30" s="129"/>
      <c r="G30" s="128"/>
      <c r="H30" s="130"/>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94"/>
      <c r="AJ30" s="46"/>
      <c r="AK30" s="84"/>
      <c r="AL30" s="84"/>
      <c r="AM30" s="84"/>
      <c r="AN30" s="70" t="s">
        <v>100</v>
      </c>
      <c r="AO30" s="91">
        <v>17</v>
      </c>
      <c r="AP30" s="91" t="s">
        <v>180</v>
      </c>
      <c r="AQ30" s="85"/>
      <c r="AR30" s="85"/>
      <c r="AS30" s="85"/>
      <c r="AT30" s="85"/>
      <c r="AU30" s="85"/>
      <c r="AV30" s="85"/>
      <c r="AX30" s="63" t="s">
        <v>31</v>
      </c>
      <c r="AY30" s="63" t="s">
        <v>54</v>
      </c>
      <c r="AZ30" s="63" t="s">
        <v>45</v>
      </c>
      <c r="BA30" s="63" t="s">
        <v>36</v>
      </c>
      <c r="BB30" s="64" t="s">
        <v>314</v>
      </c>
      <c r="BC30" s="65" t="str">
        <f t="shared" si="7"/>
        <v>点検・診断等業務-急傾斜地崩壊防止施設-点検・診断-管理技術者</v>
      </c>
      <c r="BD30" s="66" t="str">
        <f t="shared" si="0"/>
        <v>1-7-3-1</v>
      </c>
      <c r="BF30">
        <f t="shared" si="8"/>
        <v>18</v>
      </c>
      <c r="BG30" s="67" t="str">
        <f t="shared" si="1"/>
        <v>---</v>
      </c>
      <c r="BH30" s="68" t="s">
        <v>335</v>
      </c>
      <c r="BI30" s="68" t="e">
        <f t="shared" si="2"/>
        <v>#N/A</v>
      </c>
      <c r="BJ30" s="68" t="e">
        <f t="shared" si="3"/>
        <v>#N/A</v>
      </c>
      <c r="BK30" s="68" t="e">
        <f t="shared" si="4"/>
        <v>#N/A</v>
      </c>
      <c r="BL30" s="68" t="e">
        <f t="shared" si="5"/>
        <v>#N/A</v>
      </c>
      <c r="BN30" s="96" t="s">
        <v>344</v>
      </c>
      <c r="BO30" s="84"/>
      <c r="BP30" s="84"/>
      <c r="BQ30" s="77"/>
      <c r="BR30" s="63" t="s">
        <v>100</v>
      </c>
      <c r="BS30" s="74" t="s">
        <v>172</v>
      </c>
      <c r="BT30" s="63" t="s">
        <v>147</v>
      </c>
      <c r="BU30" s="74" t="s">
        <v>210</v>
      </c>
      <c r="BV30" s="63" t="s">
        <v>36</v>
      </c>
      <c r="BW30" s="88" t="str">
        <f t="shared" si="9"/>
        <v>_100点検-_106地すべり-3点検診断-管理</v>
      </c>
      <c r="BX30" s="52"/>
    </row>
    <row r="31" spans="2:76" ht="20.100000000000001" customHeight="1" x14ac:dyDescent="0.2">
      <c r="B31" s="132">
        <v>19</v>
      </c>
      <c r="C31" s="127" t="str">
        <f t="shared" si="6"/>
        <v/>
      </c>
      <c r="D31" s="128"/>
      <c r="E31" s="128"/>
      <c r="F31" s="129"/>
      <c r="G31" s="128"/>
      <c r="H31" s="130"/>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94"/>
      <c r="AJ31" s="46"/>
      <c r="AK31" s="84"/>
      <c r="AL31" s="84"/>
      <c r="AM31" s="84"/>
      <c r="AN31" s="70" t="s">
        <v>96</v>
      </c>
      <c r="AO31" s="91">
        <v>14</v>
      </c>
      <c r="AP31" s="91" t="s">
        <v>181</v>
      </c>
      <c r="AQ31" s="85"/>
      <c r="AR31" s="85"/>
      <c r="AS31" s="85"/>
      <c r="AT31" s="85"/>
      <c r="AU31" s="85"/>
      <c r="AV31" s="85"/>
      <c r="AX31" s="63" t="s">
        <v>31</v>
      </c>
      <c r="AY31" s="63" t="s">
        <v>56</v>
      </c>
      <c r="AZ31" s="63" t="s">
        <v>45</v>
      </c>
      <c r="BA31" s="63" t="s">
        <v>36</v>
      </c>
      <c r="BB31" s="64" t="s">
        <v>314</v>
      </c>
      <c r="BC31" s="65" t="str">
        <f t="shared" si="7"/>
        <v>点検・診断等業務-海岸堤防等-点検・診断-管理技術者</v>
      </c>
      <c r="BD31" s="66" t="str">
        <f t="shared" si="0"/>
        <v>1-8-3-1</v>
      </c>
      <c r="BF31">
        <f t="shared" si="8"/>
        <v>19</v>
      </c>
      <c r="BG31" s="67" t="str">
        <f t="shared" si="1"/>
        <v>---</v>
      </c>
      <c r="BH31" s="68" t="s">
        <v>335</v>
      </c>
      <c r="BI31" s="68" t="e">
        <f t="shared" si="2"/>
        <v>#N/A</v>
      </c>
      <c r="BJ31" s="68" t="e">
        <f t="shared" si="3"/>
        <v>#N/A</v>
      </c>
      <c r="BK31" s="68" t="e">
        <f t="shared" si="4"/>
        <v>#N/A</v>
      </c>
      <c r="BL31" s="68" t="e">
        <f t="shared" si="5"/>
        <v>#N/A</v>
      </c>
      <c r="BN31" s="95" t="s">
        <v>346</v>
      </c>
      <c r="BO31" s="84"/>
      <c r="BP31" s="84"/>
      <c r="BQ31" s="77"/>
      <c r="BR31" s="63" t="s">
        <v>96</v>
      </c>
      <c r="BS31" s="74" t="s">
        <v>173</v>
      </c>
      <c r="BT31" s="63" t="s">
        <v>147</v>
      </c>
      <c r="BU31" s="74" t="s">
        <v>211</v>
      </c>
      <c r="BV31" s="63" t="s">
        <v>36</v>
      </c>
      <c r="BW31" s="88" t="str">
        <f t="shared" si="9"/>
        <v>_100点検-_107急傾斜地-3点検診断-管理</v>
      </c>
      <c r="BX31" s="52"/>
    </row>
    <row r="32" spans="2:76" ht="20.100000000000001" customHeight="1" x14ac:dyDescent="0.2">
      <c r="B32" s="132">
        <v>20</v>
      </c>
      <c r="C32" s="127" t="str">
        <f t="shared" si="6"/>
        <v/>
      </c>
      <c r="D32" s="128"/>
      <c r="E32" s="128"/>
      <c r="F32" s="129"/>
      <c r="G32" s="128"/>
      <c r="H32" s="130"/>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94"/>
      <c r="AJ32" s="46"/>
      <c r="AK32" s="84"/>
      <c r="AL32" s="84"/>
      <c r="AM32" s="84"/>
      <c r="AN32" s="70" t="s">
        <v>97</v>
      </c>
      <c r="AO32" s="91">
        <v>15</v>
      </c>
      <c r="AP32" s="91" t="s">
        <v>182</v>
      </c>
      <c r="AQ32" s="85"/>
      <c r="AR32" s="85"/>
      <c r="AS32" s="85"/>
      <c r="AT32" s="85"/>
      <c r="AU32" s="85"/>
      <c r="AV32" s="85"/>
      <c r="AX32" s="63" t="s">
        <v>31</v>
      </c>
      <c r="AY32" s="63" t="s">
        <v>58</v>
      </c>
      <c r="AZ32" s="63" t="s">
        <v>2</v>
      </c>
      <c r="BA32" s="63" t="s">
        <v>44</v>
      </c>
      <c r="BB32" s="64" t="s">
        <v>314</v>
      </c>
      <c r="BC32" s="65" t="str">
        <f t="shared" si="7"/>
        <v>点検・診断等業務-橋梁（鋼橋）-点検-担当技術者</v>
      </c>
      <c r="BD32" s="66" t="str">
        <f t="shared" si="0"/>
        <v>1-9-1-2</v>
      </c>
      <c r="BF32">
        <f t="shared" si="8"/>
        <v>20</v>
      </c>
      <c r="BG32" s="67" t="str">
        <f t="shared" si="1"/>
        <v>---</v>
      </c>
      <c r="BH32" s="68" t="s">
        <v>335</v>
      </c>
      <c r="BI32" s="68" t="e">
        <f t="shared" si="2"/>
        <v>#N/A</v>
      </c>
      <c r="BJ32" s="68" t="e">
        <f t="shared" si="3"/>
        <v>#N/A</v>
      </c>
      <c r="BK32" s="68" t="e">
        <f t="shared" si="4"/>
        <v>#N/A</v>
      </c>
      <c r="BL32" s="68" t="e">
        <f t="shared" si="5"/>
        <v>#N/A</v>
      </c>
      <c r="BN32" s="96"/>
      <c r="BO32" s="84"/>
      <c r="BP32" s="84"/>
      <c r="BQ32" s="77"/>
      <c r="BR32" s="63" t="s">
        <v>97</v>
      </c>
      <c r="BS32" s="74" t="s">
        <v>174</v>
      </c>
      <c r="BT32" s="63" t="s">
        <v>147</v>
      </c>
      <c r="BU32" s="74" t="s">
        <v>301</v>
      </c>
      <c r="BV32" s="63" t="s">
        <v>34</v>
      </c>
      <c r="BW32" s="88" t="str">
        <f t="shared" si="9"/>
        <v>_100点検-_108海岸-3点検診断-管理</v>
      </c>
      <c r="BX32" s="52"/>
    </row>
    <row r="33" spans="2:76" ht="20.100000000000001" customHeight="1" x14ac:dyDescent="0.2">
      <c r="B33" s="132">
        <v>21</v>
      </c>
      <c r="C33" s="127" t="str">
        <f t="shared" si="6"/>
        <v/>
      </c>
      <c r="D33" s="128"/>
      <c r="E33" s="128"/>
      <c r="F33" s="129"/>
      <c r="G33" s="128"/>
      <c r="H33" s="130"/>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94"/>
      <c r="AJ33" s="46"/>
      <c r="AK33" s="84"/>
      <c r="AL33" s="84"/>
      <c r="AM33" s="84"/>
      <c r="AN33" s="70" t="s">
        <v>61</v>
      </c>
      <c r="AO33" s="91">
        <v>12</v>
      </c>
      <c r="AP33" s="91" t="s">
        <v>224</v>
      </c>
      <c r="AQ33" s="85"/>
      <c r="AR33" s="85"/>
      <c r="AS33" s="85"/>
      <c r="AT33" s="85"/>
      <c r="AU33" s="85"/>
      <c r="AV33" s="85"/>
      <c r="AX33" s="63" t="s">
        <v>31</v>
      </c>
      <c r="AY33" s="63" t="s">
        <v>58</v>
      </c>
      <c r="AZ33" s="63" t="s">
        <v>35</v>
      </c>
      <c r="BA33" s="63" t="s">
        <v>44</v>
      </c>
      <c r="BB33" s="64" t="s">
        <v>314</v>
      </c>
      <c r="BC33" s="65" t="str">
        <f t="shared" si="7"/>
        <v>点検・診断等業務-橋梁（鋼橋）-診断-担当技術者</v>
      </c>
      <c r="BD33" s="66" t="str">
        <f t="shared" si="0"/>
        <v>1-9-2-2</v>
      </c>
      <c r="BF33">
        <f t="shared" si="8"/>
        <v>21</v>
      </c>
      <c r="BG33" s="67" t="str">
        <f t="shared" si="1"/>
        <v>---</v>
      </c>
      <c r="BH33" s="68" t="s">
        <v>335</v>
      </c>
      <c r="BI33" s="68" t="e">
        <f t="shared" si="2"/>
        <v>#N/A</v>
      </c>
      <c r="BJ33" s="68" t="e">
        <f t="shared" si="3"/>
        <v>#N/A</v>
      </c>
      <c r="BK33" s="68" t="e">
        <f t="shared" si="4"/>
        <v>#N/A</v>
      </c>
      <c r="BL33" s="68" t="e">
        <f t="shared" si="5"/>
        <v>#N/A</v>
      </c>
      <c r="BN33" s="92" t="s">
        <v>347</v>
      </c>
      <c r="BP33" s="84"/>
      <c r="BQ33" s="77"/>
      <c r="BR33" s="63" t="s">
        <v>61</v>
      </c>
      <c r="BS33" s="79" t="s">
        <v>175</v>
      </c>
      <c r="BT33" s="63" t="s">
        <v>2</v>
      </c>
      <c r="BU33" s="74" t="s">
        <v>212</v>
      </c>
      <c r="BV33" s="63" t="s">
        <v>44</v>
      </c>
      <c r="BW33" s="88" t="str">
        <f t="shared" si="9"/>
        <v>_100点検-_109鋼橋-1点検-担当</v>
      </c>
      <c r="BX33" s="52"/>
    </row>
    <row r="34" spans="2:76" ht="20.100000000000001" customHeight="1" x14ac:dyDescent="0.2">
      <c r="B34" s="132">
        <v>22</v>
      </c>
      <c r="C34" s="127" t="str">
        <f t="shared" si="6"/>
        <v/>
      </c>
      <c r="D34" s="128"/>
      <c r="E34" s="128"/>
      <c r="F34" s="129"/>
      <c r="G34" s="128"/>
      <c r="H34" s="130"/>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94"/>
      <c r="AJ34" s="46"/>
      <c r="AK34" s="84"/>
      <c r="AL34" s="84"/>
      <c r="AM34" s="84"/>
      <c r="AN34" s="70" t="s">
        <v>63</v>
      </c>
      <c r="AO34" s="91">
        <v>13</v>
      </c>
      <c r="AP34" s="91" t="s">
        <v>183</v>
      </c>
      <c r="AQ34" s="85"/>
      <c r="AR34" s="85"/>
      <c r="AS34" s="85"/>
      <c r="AT34" s="85"/>
      <c r="AU34" s="85"/>
      <c r="AV34" s="85"/>
      <c r="AX34" s="63" t="s">
        <v>31</v>
      </c>
      <c r="AY34" s="63" t="s">
        <v>59</v>
      </c>
      <c r="AZ34" s="63" t="s">
        <v>2</v>
      </c>
      <c r="BA34" s="63" t="s">
        <v>44</v>
      </c>
      <c r="BB34" s="64" t="s">
        <v>314</v>
      </c>
      <c r="BC34" s="65" t="str">
        <f t="shared" si="7"/>
        <v>点検・診断等業務-橋梁（コンクリート橋）-点検-担当技術者</v>
      </c>
      <c r="BD34" s="66" t="str">
        <f t="shared" si="0"/>
        <v>1-10-1-2</v>
      </c>
      <c r="BF34">
        <f t="shared" si="8"/>
        <v>22</v>
      </c>
      <c r="BG34" s="67" t="str">
        <f t="shared" si="1"/>
        <v>---</v>
      </c>
      <c r="BH34" s="68" t="s">
        <v>335</v>
      </c>
      <c r="BI34" s="68" t="e">
        <f t="shared" si="2"/>
        <v>#N/A</v>
      </c>
      <c r="BJ34" s="68" t="e">
        <f t="shared" si="3"/>
        <v>#N/A</v>
      </c>
      <c r="BK34" s="68" t="e">
        <f t="shared" si="4"/>
        <v>#N/A</v>
      </c>
      <c r="BL34" s="68" t="e">
        <f t="shared" si="5"/>
        <v>#N/A</v>
      </c>
      <c r="BQ34" s="77"/>
      <c r="BR34" s="63" t="s">
        <v>63</v>
      </c>
      <c r="BS34" s="83"/>
      <c r="BT34" s="63" t="s">
        <v>41</v>
      </c>
      <c r="BU34" s="74" t="s">
        <v>213</v>
      </c>
      <c r="BV34" s="63" t="s">
        <v>44</v>
      </c>
      <c r="BW34" s="88" t="str">
        <f t="shared" si="9"/>
        <v>_100点検-_109鋼橋-2診断-担当</v>
      </c>
      <c r="BX34" s="52"/>
    </row>
    <row r="35" spans="2:76" ht="20.100000000000001" customHeight="1" x14ac:dyDescent="0.2">
      <c r="B35" s="132">
        <v>23</v>
      </c>
      <c r="C35" s="127" t="str">
        <f t="shared" si="6"/>
        <v/>
      </c>
      <c r="D35" s="128"/>
      <c r="E35" s="128"/>
      <c r="F35" s="129"/>
      <c r="G35" s="128"/>
      <c r="H35" s="130"/>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94"/>
      <c r="AJ35" s="46"/>
      <c r="AK35" s="84"/>
      <c r="AL35" s="84"/>
      <c r="AM35" s="84"/>
      <c r="AN35" s="99"/>
      <c r="AO35" s="99"/>
      <c r="AP35" s="99"/>
      <c r="AQ35" s="85"/>
      <c r="AR35" s="85"/>
      <c r="AS35" s="85"/>
      <c r="AT35" s="85"/>
      <c r="AU35" s="85"/>
      <c r="AV35" s="85"/>
      <c r="AX35" s="63" t="s">
        <v>31</v>
      </c>
      <c r="AY35" s="63" t="s">
        <v>59</v>
      </c>
      <c r="AZ35" s="63" t="s">
        <v>35</v>
      </c>
      <c r="BA35" s="63" t="s">
        <v>44</v>
      </c>
      <c r="BB35" s="64" t="s">
        <v>314</v>
      </c>
      <c r="BC35" s="65" t="str">
        <f t="shared" si="7"/>
        <v>点検・診断等業務-橋梁（コンクリート橋）-診断-担当技術者</v>
      </c>
      <c r="BD35" s="66" t="str">
        <f t="shared" si="0"/>
        <v>1-10-2-2</v>
      </c>
      <c r="BF35">
        <f t="shared" si="8"/>
        <v>23</v>
      </c>
      <c r="BG35" s="67" t="str">
        <f t="shared" si="1"/>
        <v>---</v>
      </c>
      <c r="BH35" s="68" t="s">
        <v>335</v>
      </c>
      <c r="BI35" s="68" t="e">
        <f t="shared" si="2"/>
        <v>#N/A</v>
      </c>
      <c r="BJ35" s="68" t="e">
        <f t="shared" si="3"/>
        <v>#N/A</v>
      </c>
      <c r="BK35" s="68" t="e">
        <f t="shared" si="4"/>
        <v>#N/A</v>
      </c>
      <c r="BL35" s="68" t="e">
        <f t="shared" si="5"/>
        <v>#N/A</v>
      </c>
      <c r="BN35" s="100" t="s">
        <v>328</v>
      </c>
      <c r="BO35" s="97"/>
      <c r="BQ35" s="101"/>
      <c r="BR35" s="102" t="s">
        <v>292</v>
      </c>
      <c r="BS35" s="79" t="s">
        <v>176</v>
      </c>
      <c r="BT35" s="63" t="s">
        <v>2</v>
      </c>
      <c r="BU35" s="74" t="s">
        <v>214</v>
      </c>
      <c r="BV35" s="63" t="s">
        <v>44</v>
      </c>
      <c r="BW35" s="88" t="str">
        <f t="shared" si="9"/>
        <v>_100点検-_110Con橋-1点検-担当</v>
      </c>
      <c r="BX35" s="52"/>
    </row>
    <row r="36" spans="2:76" ht="20.100000000000001" customHeight="1" x14ac:dyDescent="0.2">
      <c r="B36" s="132">
        <v>24</v>
      </c>
      <c r="C36" s="127" t="str">
        <f t="shared" si="6"/>
        <v/>
      </c>
      <c r="D36" s="128"/>
      <c r="E36" s="128"/>
      <c r="F36" s="129"/>
      <c r="G36" s="128"/>
      <c r="H36" s="130"/>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94"/>
      <c r="AJ36" s="46"/>
      <c r="AK36" s="84"/>
      <c r="AL36" s="84"/>
      <c r="AM36" s="84"/>
      <c r="AN36" s="103" t="s">
        <v>139</v>
      </c>
      <c r="AO36" s="103" t="s">
        <v>33</v>
      </c>
      <c r="AP36" s="62" t="s">
        <v>163</v>
      </c>
      <c r="AQ36" s="103" t="s">
        <v>0</v>
      </c>
      <c r="AR36" s="104" t="s">
        <v>33</v>
      </c>
      <c r="AS36" s="62" t="s">
        <v>163</v>
      </c>
      <c r="AT36" s="103" t="s">
        <v>140</v>
      </c>
      <c r="AU36" s="104" t="s">
        <v>33</v>
      </c>
      <c r="AV36" s="62" t="s">
        <v>163</v>
      </c>
      <c r="AX36" s="63" t="s">
        <v>31</v>
      </c>
      <c r="AY36" s="105" t="s">
        <v>118</v>
      </c>
      <c r="AZ36" s="63" t="s">
        <v>2</v>
      </c>
      <c r="BA36" s="63" t="s">
        <v>44</v>
      </c>
      <c r="BB36" s="64" t="s">
        <v>314</v>
      </c>
      <c r="BC36" s="65" t="str">
        <f t="shared" si="7"/>
        <v>点検・診断等業務-橋梁（鋼・コンクリート以外の橋）-点検-担当技術者</v>
      </c>
      <c r="BD36" s="66" t="str">
        <f t="shared" si="0"/>
        <v>1-18-1-2</v>
      </c>
      <c r="BF36">
        <f t="shared" si="8"/>
        <v>24</v>
      </c>
      <c r="BG36" s="67" t="str">
        <f t="shared" si="1"/>
        <v>---</v>
      </c>
      <c r="BH36" s="68" t="s">
        <v>335</v>
      </c>
      <c r="BI36" s="68" t="e">
        <f t="shared" si="2"/>
        <v>#N/A</v>
      </c>
      <c r="BJ36" s="68" t="e">
        <f t="shared" si="3"/>
        <v>#N/A</v>
      </c>
      <c r="BK36" s="68" t="e">
        <f t="shared" si="4"/>
        <v>#N/A</v>
      </c>
      <c r="BL36" s="68" t="e">
        <f t="shared" si="5"/>
        <v>#N/A</v>
      </c>
      <c r="BN36" s="95" t="s">
        <v>295</v>
      </c>
      <c r="BO36" s="84"/>
      <c r="BQ36" s="84"/>
      <c r="BR36" s="84"/>
      <c r="BS36" s="83"/>
      <c r="BT36" s="63" t="s">
        <v>41</v>
      </c>
      <c r="BU36" s="74" t="s">
        <v>215</v>
      </c>
      <c r="BV36" s="63" t="s">
        <v>44</v>
      </c>
      <c r="BW36" s="88" t="str">
        <f t="shared" si="9"/>
        <v>_100点検-_110Con橋-2診断-担当</v>
      </c>
      <c r="BX36" s="52"/>
    </row>
    <row r="37" spans="2:76" ht="20.100000000000001" customHeight="1" x14ac:dyDescent="0.2">
      <c r="B37" s="132">
        <v>25</v>
      </c>
      <c r="C37" s="127" t="str">
        <f t="shared" si="6"/>
        <v/>
      </c>
      <c r="D37" s="128"/>
      <c r="E37" s="128"/>
      <c r="F37" s="129"/>
      <c r="G37" s="128"/>
      <c r="H37" s="130"/>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94"/>
      <c r="AJ37" s="46"/>
      <c r="AK37" s="84"/>
      <c r="AL37" s="84"/>
      <c r="AM37" s="84"/>
      <c r="AN37" s="70" t="s">
        <v>65</v>
      </c>
      <c r="AO37" s="91">
        <v>1</v>
      </c>
      <c r="AP37" s="91" t="s">
        <v>230</v>
      </c>
      <c r="AQ37" s="70" t="s">
        <v>68</v>
      </c>
      <c r="AR37" s="71">
        <v>1</v>
      </c>
      <c r="AS37" s="71" t="s">
        <v>196</v>
      </c>
      <c r="AT37" s="70" t="s">
        <v>36</v>
      </c>
      <c r="AU37" s="71">
        <v>1</v>
      </c>
      <c r="AV37" s="71" t="s">
        <v>39</v>
      </c>
      <c r="AX37" s="63" t="s">
        <v>31</v>
      </c>
      <c r="AY37" s="105" t="s">
        <v>118</v>
      </c>
      <c r="AZ37" s="63" t="s">
        <v>35</v>
      </c>
      <c r="BA37" s="63" t="s">
        <v>44</v>
      </c>
      <c r="BB37" s="64" t="s">
        <v>314</v>
      </c>
      <c r="BC37" s="65" t="str">
        <f t="shared" si="7"/>
        <v>点検・診断等業務-橋梁（鋼・コンクリート以外の橋）-診断-担当技術者</v>
      </c>
      <c r="BD37" s="66" t="str">
        <f t="shared" si="0"/>
        <v>1-18-2-2</v>
      </c>
      <c r="BF37">
        <f t="shared" si="8"/>
        <v>25</v>
      </c>
      <c r="BG37" s="67" t="str">
        <f t="shared" si="1"/>
        <v>---</v>
      </c>
      <c r="BH37" s="68" t="s">
        <v>335</v>
      </c>
      <c r="BI37" s="68" t="e">
        <f t="shared" si="2"/>
        <v>#N/A</v>
      </c>
      <c r="BJ37" s="68" t="e">
        <f t="shared" si="3"/>
        <v>#N/A</v>
      </c>
      <c r="BK37" s="68" t="e">
        <f t="shared" si="4"/>
        <v>#N/A</v>
      </c>
      <c r="BL37" s="68" t="e">
        <f t="shared" si="5"/>
        <v>#N/A</v>
      </c>
      <c r="BN37" s="95" t="s">
        <v>296</v>
      </c>
      <c r="BO37" s="97"/>
      <c r="BQ37" s="84"/>
      <c r="BR37" s="84"/>
      <c r="BS37" s="79" t="s">
        <v>307</v>
      </c>
      <c r="BT37" s="63" t="s">
        <v>2</v>
      </c>
      <c r="BU37" s="74" t="s">
        <v>302</v>
      </c>
      <c r="BV37" s="63" t="s">
        <v>44</v>
      </c>
      <c r="BW37" s="88" t="str">
        <f t="shared" si="9"/>
        <v>_100点検-_118鋼Con橋以外-1点検-担当</v>
      </c>
      <c r="BX37" s="52"/>
    </row>
    <row r="38" spans="2:76" ht="20.100000000000001" customHeight="1" x14ac:dyDescent="0.2">
      <c r="B38" s="132">
        <v>26</v>
      </c>
      <c r="C38" s="127" t="str">
        <f t="shared" si="6"/>
        <v/>
      </c>
      <c r="D38" s="128"/>
      <c r="E38" s="128"/>
      <c r="F38" s="129"/>
      <c r="G38" s="128"/>
      <c r="H38" s="130"/>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94"/>
      <c r="AJ38" s="46"/>
      <c r="AK38" s="84"/>
      <c r="AL38" s="84"/>
      <c r="AM38" s="84"/>
      <c r="AN38" s="70" t="s">
        <v>99</v>
      </c>
      <c r="AO38" s="91">
        <v>19</v>
      </c>
      <c r="AP38" s="91" t="s">
        <v>231</v>
      </c>
      <c r="AQ38" s="70" t="s">
        <v>70</v>
      </c>
      <c r="AR38" s="71">
        <v>2</v>
      </c>
      <c r="AS38" s="71" t="s">
        <v>197</v>
      </c>
      <c r="AT38" s="70" t="s">
        <v>44</v>
      </c>
      <c r="AU38" s="71">
        <v>2</v>
      </c>
      <c r="AV38" s="71" t="s">
        <v>43</v>
      </c>
      <c r="AX38" s="63" t="s">
        <v>31</v>
      </c>
      <c r="AY38" s="63" t="s">
        <v>60</v>
      </c>
      <c r="AZ38" s="63" t="s">
        <v>2</v>
      </c>
      <c r="BA38" s="63" t="s">
        <v>44</v>
      </c>
      <c r="BB38" s="64" t="s">
        <v>314</v>
      </c>
      <c r="BC38" s="65" t="str">
        <f t="shared" si="7"/>
        <v>点検・診断等業務-トンネル-点検-担当技術者</v>
      </c>
      <c r="BD38" s="66" t="str">
        <f t="shared" si="0"/>
        <v>1-11-1-2</v>
      </c>
      <c r="BF38">
        <f t="shared" si="8"/>
        <v>26</v>
      </c>
      <c r="BG38" s="67" t="str">
        <f t="shared" si="1"/>
        <v>---</v>
      </c>
      <c r="BH38" s="68" t="s">
        <v>335</v>
      </c>
      <c r="BI38" s="68" t="e">
        <f t="shared" si="2"/>
        <v>#N/A</v>
      </c>
      <c r="BJ38" s="68" t="e">
        <f t="shared" si="3"/>
        <v>#N/A</v>
      </c>
      <c r="BK38" s="68" t="e">
        <f t="shared" si="4"/>
        <v>#N/A</v>
      </c>
      <c r="BL38" s="68" t="e">
        <f t="shared" si="5"/>
        <v>#N/A</v>
      </c>
      <c r="BN38" s="95" t="s">
        <v>297</v>
      </c>
      <c r="BO38" s="84"/>
      <c r="BQ38" s="84"/>
      <c r="BR38" s="84"/>
      <c r="BS38" s="83"/>
      <c r="BT38" s="63" t="s">
        <v>41</v>
      </c>
      <c r="BU38" s="74" t="s">
        <v>303</v>
      </c>
      <c r="BV38" s="63" t="s">
        <v>44</v>
      </c>
      <c r="BW38" s="88" t="str">
        <f t="shared" si="9"/>
        <v>_100点検-_118鋼Con橋以外-2診断-担当</v>
      </c>
      <c r="BX38" s="52"/>
    </row>
    <row r="39" spans="2:76" ht="20.100000000000001" customHeight="1" x14ac:dyDescent="0.2">
      <c r="B39" s="132">
        <v>27</v>
      </c>
      <c r="C39" s="127" t="str">
        <f t="shared" si="6"/>
        <v/>
      </c>
      <c r="D39" s="128"/>
      <c r="E39" s="128"/>
      <c r="F39" s="129"/>
      <c r="G39" s="128"/>
      <c r="H39" s="130"/>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94"/>
      <c r="AJ39" s="46"/>
      <c r="AK39" s="84"/>
      <c r="AL39" s="84"/>
      <c r="AM39" s="84"/>
      <c r="AN39" s="70" t="s">
        <v>69</v>
      </c>
      <c r="AO39" s="91">
        <v>2</v>
      </c>
      <c r="AP39" s="91" t="s">
        <v>232</v>
      </c>
      <c r="AQ39" s="70" t="s">
        <v>51</v>
      </c>
      <c r="AR39" s="71">
        <v>3</v>
      </c>
      <c r="AS39" s="71" t="s">
        <v>198</v>
      </c>
      <c r="AT39" s="70" t="s">
        <v>74</v>
      </c>
      <c r="AU39" s="71">
        <v>3</v>
      </c>
      <c r="AV39" s="71" t="s">
        <v>75</v>
      </c>
      <c r="AX39" s="63" t="s">
        <v>31</v>
      </c>
      <c r="AY39" s="63" t="s">
        <v>60</v>
      </c>
      <c r="AZ39" s="63" t="s">
        <v>5</v>
      </c>
      <c r="BA39" s="63" t="s">
        <v>44</v>
      </c>
      <c r="BB39" s="64" t="s">
        <v>314</v>
      </c>
      <c r="BC39" s="65" t="str">
        <f t="shared" si="7"/>
        <v>点検・診断等業務-トンネル-診断-担当技術者</v>
      </c>
      <c r="BD39" s="66" t="str">
        <f t="shared" si="0"/>
        <v>1-11-2-2</v>
      </c>
      <c r="BF39">
        <f t="shared" si="8"/>
        <v>27</v>
      </c>
      <c r="BG39" s="67" t="str">
        <f t="shared" si="1"/>
        <v>---</v>
      </c>
      <c r="BH39" s="68" t="s">
        <v>335</v>
      </c>
      <c r="BI39" s="68" t="e">
        <f t="shared" si="2"/>
        <v>#N/A</v>
      </c>
      <c r="BJ39" s="68" t="e">
        <f t="shared" si="3"/>
        <v>#N/A</v>
      </c>
      <c r="BK39" s="68" t="e">
        <f t="shared" si="4"/>
        <v>#N/A</v>
      </c>
      <c r="BL39" s="68" t="e">
        <f t="shared" si="5"/>
        <v>#N/A</v>
      </c>
      <c r="BN39" s="95" t="s">
        <v>324</v>
      </c>
      <c r="BO39" s="97"/>
      <c r="BP39" s="84"/>
      <c r="BQ39" s="84"/>
      <c r="BR39" s="84"/>
      <c r="BS39" s="79" t="s">
        <v>178</v>
      </c>
      <c r="BT39" s="63" t="s">
        <v>2</v>
      </c>
      <c r="BU39" s="74" t="s">
        <v>216</v>
      </c>
      <c r="BV39" s="63" t="s">
        <v>42</v>
      </c>
      <c r="BW39" s="88" t="str">
        <f t="shared" si="9"/>
        <v>_100点検-_111トンネル-1点検-担当</v>
      </c>
      <c r="BX39" s="52"/>
    </row>
    <row r="40" spans="2:76" ht="20.100000000000001" customHeight="1" x14ac:dyDescent="0.2">
      <c r="B40" s="132">
        <v>28</v>
      </c>
      <c r="C40" s="127" t="str">
        <f t="shared" si="6"/>
        <v/>
      </c>
      <c r="D40" s="128"/>
      <c r="E40" s="128"/>
      <c r="F40" s="129"/>
      <c r="G40" s="128"/>
      <c r="H40" s="130"/>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94"/>
      <c r="AJ40" s="46"/>
      <c r="AK40" s="84"/>
      <c r="AL40" s="84"/>
      <c r="AM40" s="84"/>
      <c r="AN40" s="70" t="s">
        <v>125</v>
      </c>
      <c r="AO40" s="91">
        <v>20</v>
      </c>
      <c r="AP40" s="91" t="s">
        <v>233</v>
      </c>
      <c r="AQ40" s="70" t="s">
        <v>72</v>
      </c>
      <c r="AR40" s="71">
        <v>4</v>
      </c>
      <c r="AS40" s="71" t="s">
        <v>199</v>
      </c>
      <c r="AT40" s="70" t="s">
        <v>73</v>
      </c>
      <c r="AU40" s="71">
        <v>5</v>
      </c>
      <c r="AV40" s="71" t="s">
        <v>150</v>
      </c>
      <c r="AX40" s="63" t="s">
        <v>31</v>
      </c>
      <c r="AY40" s="63" t="s">
        <v>102</v>
      </c>
      <c r="AZ40" s="63" t="s">
        <v>2</v>
      </c>
      <c r="BA40" s="63" t="s">
        <v>44</v>
      </c>
      <c r="BB40" s="64" t="s">
        <v>314</v>
      </c>
      <c r="BC40" s="65" t="str">
        <f t="shared" si="7"/>
        <v>点検・診断等業務-道路土工構造物（土工）-点検-担当技術者</v>
      </c>
      <c r="BD40" s="66" t="str">
        <f t="shared" si="0"/>
        <v>1-16-1-2</v>
      </c>
      <c r="BF40">
        <f t="shared" si="8"/>
        <v>28</v>
      </c>
      <c r="BG40" s="67" t="str">
        <f t="shared" si="1"/>
        <v>---</v>
      </c>
      <c r="BH40" s="68" t="s">
        <v>335</v>
      </c>
      <c r="BI40" s="68" t="e">
        <f t="shared" si="2"/>
        <v>#N/A</v>
      </c>
      <c r="BJ40" s="68" t="e">
        <f t="shared" si="3"/>
        <v>#N/A</v>
      </c>
      <c r="BK40" s="68" t="e">
        <f t="shared" si="4"/>
        <v>#N/A</v>
      </c>
      <c r="BL40" s="68" t="e">
        <f t="shared" si="5"/>
        <v>#N/A</v>
      </c>
      <c r="BN40" s="95" t="s">
        <v>348</v>
      </c>
      <c r="BO40" s="84"/>
      <c r="BP40" s="84"/>
      <c r="BQ40" s="84"/>
      <c r="BR40" s="84"/>
      <c r="BS40" s="83"/>
      <c r="BT40" s="63" t="s">
        <v>41</v>
      </c>
      <c r="BU40" s="74" t="s">
        <v>217</v>
      </c>
      <c r="BV40" s="63" t="s">
        <v>42</v>
      </c>
      <c r="BW40" s="88" t="str">
        <f t="shared" si="9"/>
        <v>_100点検-_111トンネル-2診断-担当</v>
      </c>
      <c r="BX40" s="52"/>
    </row>
    <row r="41" spans="2:76" ht="20.100000000000001" customHeight="1" x14ac:dyDescent="0.2">
      <c r="B41" s="132">
        <v>29</v>
      </c>
      <c r="C41" s="127" t="str">
        <f t="shared" si="6"/>
        <v/>
      </c>
      <c r="D41" s="128"/>
      <c r="E41" s="128"/>
      <c r="F41" s="129"/>
      <c r="G41" s="128"/>
      <c r="H41" s="130"/>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94"/>
      <c r="AJ41" s="46"/>
      <c r="AK41" s="84"/>
      <c r="AL41" s="84"/>
      <c r="AM41" s="84"/>
      <c r="AN41" s="70" t="s">
        <v>71</v>
      </c>
      <c r="AO41" s="91">
        <v>3</v>
      </c>
      <c r="AP41" s="91" t="s">
        <v>234</v>
      </c>
      <c r="AQ41" s="70" t="s">
        <v>77</v>
      </c>
      <c r="AR41" s="71">
        <v>5</v>
      </c>
      <c r="AS41" s="71" t="s">
        <v>200</v>
      </c>
      <c r="AT41" s="70" t="s">
        <v>67</v>
      </c>
      <c r="AU41" s="71">
        <v>1</v>
      </c>
      <c r="AV41" s="71" t="s">
        <v>39</v>
      </c>
      <c r="AX41" s="63" t="s">
        <v>31</v>
      </c>
      <c r="AY41" s="63" t="s">
        <v>102</v>
      </c>
      <c r="AZ41" s="63" t="s">
        <v>41</v>
      </c>
      <c r="BA41" s="63" t="s">
        <v>44</v>
      </c>
      <c r="BB41" s="64" t="s">
        <v>314</v>
      </c>
      <c r="BC41" s="65" t="str">
        <f t="shared" si="7"/>
        <v>点検・診断等業務-道路土工構造物（土工）-診断-担当技術者</v>
      </c>
      <c r="BD41" s="66" t="str">
        <f t="shared" si="0"/>
        <v>1-16-2-2</v>
      </c>
      <c r="BF41">
        <f t="shared" si="8"/>
        <v>29</v>
      </c>
      <c r="BG41" s="67" t="str">
        <f t="shared" si="1"/>
        <v>---</v>
      </c>
      <c r="BH41" s="68" t="s">
        <v>335</v>
      </c>
      <c r="BI41" s="68" t="e">
        <f t="shared" si="2"/>
        <v>#N/A</v>
      </c>
      <c r="BJ41" s="68" t="e">
        <f t="shared" si="3"/>
        <v>#N/A</v>
      </c>
      <c r="BK41" s="68" t="e">
        <f t="shared" si="4"/>
        <v>#N/A</v>
      </c>
      <c r="BL41" s="68" t="e">
        <f t="shared" si="5"/>
        <v>#N/A</v>
      </c>
      <c r="BO41" s="84"/>
      <c r="BP41" s="84"/>
      <c r="BQ41" s="84"/>
      <c r="BR41" s="84"/>
      <c r="BS41" s="79" t="s">
        <v>304</v>
      </c>
      <c r="BT41" s="63" t="s">
        <v>2</v>
      </c>
      <c r="BU41" s="74" t="s">
        <v>305</v>
      </c>
      <c r="BV41" s="63" t="s">
        <v>44</v>
      </c>
      <c r="BW41" s="88" t="str">
        <f t="shared" si="9"/>
        <v>_100点検-_116道路土工-1点検-担当</v>
      </c>
      <c r="BX41" s="52"/>
    </row>
    <row r="42" spans="2:76" ht="20.100000000000001" customHeight="1" x14ac:dyDescent="0.2">
      <c r="B42" s="132">
        <v>30</v>
      </c>
      <c r="C42" s="127" t="str">
        <f t="shared" si="6"/>
        <v/>
      </c>
      <c r="D42" s="128"/>
      <c r="E42" s="128"/>
      <c r="F42" s="129"/>
      <c r="G42" s="128"/>
      <c r="H42" s="130"/>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94"/>
      <c r="AJ42" s="46"/>
      <c r="AK42" s="84"/>
      <c r="AL42" s="84"/>
      <c r="AM42" s="84"/>
      <c r="AN42" s="70" t="s">
        <v>76</v>
      </c>
      <c r="AO42" s="91">
        <v>4</v>
      </c>
      <c r="AP42" s="91" t="s">
        <v>235</v>
      </c>
      <c r="AQ42" s="70" t="s">
        <v>79</v>
      </c>
      <c r="AR42" s="71">
        <v>6</v>
      </c>
      <c r="AS42" s="71" t="s">
        <v>201</v>
      </c>
      <c r="AT42" s="85"/>
      <c r="AU42" s="85"/>
      <c r="AV42" s="85"/>
      <c r="AX42" s="63" t="s">
        <v>31</v>
      </c>
      <c r="AY42" s="63" t="s">
        <v>100</v>
      </c>
      <c r="AZ42" s="63" t="s">
        <v>2</v>
      </c>
      <c r="BA42" s="63" t="s">
        <v>44</v>
      </c>
      <c r="BB42" s="64" t="s">
        <v>314</v>
      </c>
      <c r="BC42" s="65" t="str">
        <f t="shared" si="7"/>
        <v>点検・診断等業務-道路土工構造物（シェッド・大型カルバート等）-点検-担当技術者</v>
      </c>
      <c r="BD42" s="66" t="str">
        <f t="shared" si="0"/>
        <v>1-17-1-2</v>
      </c>
      <c r="BF42">
        <f t="shared" si="8"/>
        <v>30</v>
      </c>
      <c r="BG42" s="67" t="str">
        <f t="shared" si="1"/>
        <v>---</v>
      </c>
      <c r="BH42" s="68" t="s">
        <v>335</v>
      </c>
      <c r="BI42" s="68" t="e">
        <f t="shared" si="2"/>
        <v>#N/A</v>
      </c>
      <c r="BJ42" s="68" t="e">
        <f t="shared" si="3"/>
        <v>#N/A</v>
      </c>
      <c r="BK42" s="68" t="e">
        <f t="shared" si="4"/>
        <v>#N/A</v>
      </c>
      <c r="BL42" s="68" t="e">
        <f t="shared" si="5"/>
        <v>#N/A</v>
      </c>
      <c r="BN42" s="100" t="s">
        <v>329</v>
      </c>
      <c r="BO42" s="84"/>
      <c r="BP42" s="84"/>
      <c r="BQ42" s="84"/>
      <c r="BR42" s="84"/>
      <c r="BS42" s="83"/>
      <c r="BT42" s="63" t="s">
        <v>41</v>
      </c>
      <c r="BU42" s="74" t="s">
        <v>306</v>
      </c>
      <c r="BV42" s="63" t="s">
        <v>44</v>
      </c>
      <c r="BW42" s="88" t="str">
        <f t="shared" si="9"/>
        <v>_100点検-_116道路土工-2診断-担当</v>
      </c>
      <c r="BX42" s="52"/>
    </row>
    <row r="43" spans="2:76" ht="20.100000000000001" customHeight="1" x14ac:dyDescent="0.2">
      <c r="B43" s="132">
        <v>31</v>
      </c>
      <c r="C43" s="127" t="str">
        <f t="shared" si="6"/>
        <v/>
      </c>
      <c r="D43" s="128"/>
      <c r="E43" s="128"/>
      <c r="F43" s="129"/>
      <c r="G43" s="128"/>
      <c r="H43" s="130"/>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94"/>
      <c r="AJ43" s="46"/>
      <c r="AK43" s="84"/>
      <c r="AL43" s="84"/>
      <c r="AM43" s="84"/>
      <c r="AN43" s="70" t="s">
        <v>37</v>
      </c>
      <c r="AO43" s="91">
        <v>5</v>
      </c>
      <c r="AP43" s="91" t="s">
        <v>236</v>
      </c>
      <c r="AQ43" s="70" t="s">
        <v>81</v>
      </c>
      <c r="AR43" s="71">
        <v>7</v>
      </c>
      <c r="AS43" s="71" t="s">
        <v>202</v>
      </c>
      <c r="AT43" s="85"/>
      <c r="AU43" s="85"/>
      <c r="AV43" s="85"/>
      <c r="AX43" s="63" t="s">
        <v>31</v>
      </c>
      <c r="AY43" s="63" t="s">
        <v>100</v>
      </c>
      <c r="AZ43" s="63" t="s">
        <v>41</v>
      </c>
      <c r="BA43" s="63" t="s">
        <v>44</v>
      </c>
      <c r="BB43" s="64" t="s">
        <v>314</v>
      </c>
      <c r="BC43" s="65" t="str">
        <f t="shared" si="7"/>
        <v>点検・診断等業務-道路土工構造物（シェッド・大型カルバート等）-診断-担当技術者</v>
      </c>
      <c r="BD43" s="66" t="str">
        <f t="shared" si="0"/>
        <v>1-17-2-2</v>
      </c>
      <c r="BF43">
        <f t="shared" si="8"/>
        <v>31</v>
      </c>
      <c r="BG43" s="67" t="str">
        <f t="shared" si="1"/>
        <v>---</v>
      </c>
      <c r="BH43" s="68" t="s">
        <v>335</v>
      </c>
      <c r="BI43" s="68" t="e">
        <f t="shared" si="2"/>
        <v>#N/A</v>
      </c>
      <c r="BJ43" s="68" t="e">
        <f t="shared" si="3"/>
        <v>#N/A</v>
      </c>
      <c r="BK43" s="68" t="e">
        <f t="shared" si="4"/>
        <v>#N/A</v>
      </c>
      <c r="BL43" s="68" t="e">
        <f t="shared" si="5"/>
        <v>#N/A</v>
      </c>
      <c r="BN43" s="95" t="s">
        <v>298</v>
      </c>
      <c r="BO43" s="84"/>
      <c r="BP43" s="84"/>
      <c r="BQ43" s="84"/>
      <c r="BR43" s="84"/>
      <c r="BS43" s="79" t="s">
        <v>222</v>
      </c>
      <c r="BT43" s="63" t="s">
        <v>2</v>
      </c>
      <c r="BU43" s="74" t="s">
        <v>219</v>
      </c>
      <c r="BV43" s="63" t="s">
        <v>44</v>
      </c>
      <c r="BW43" s="88" t="str">
        <f t="shared" si="9"/>
        <v>_100点検-_117シェッド等-1点検-担当</v>
      </c>
      <c r="BX43" s="52"/>
    </row>
    <row r="44" spans="2:76" ht="20.100000000000001" customHeight="1" x14ac:dyDescent="0.2">
      <c r="B44" s="132">
        <v>32</v>
      </c>
      <c r="C44" s="127" t="str">
        <f t="shared" si="6"/>
        <v/>
      </c>
      <c r="D44" s="128"/>
      <c r="E44" s="128"/>
      <c r="F44" s="129"/>
      <c r="G44" s="128"/>
      <c r="H44" s="130"/>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94"/>
      <c r="AJ44" s="46"/>
      <c r="AK44" s="84"/>
      <c r="AL44" s="84"/>
      <c r="AM44" s="84"/>
      <c r="AN44" s="70" t="s">
        <v>78</v>
      </c>
      <c r="AO44" s="91">
        <v>6</v>
      </c>
      <c r="AP44" s="91" t="s">
        <v>237</v>
      </c>
      <c r="AQ44" s="70" t="s">
        <v>83</v>
      </c>
      <c r="AR44" s="91">
        <v>8</v>
      </c>
      <c r="AS44" s="91" t="s">
        <v>203</v>
      </c>
      <c r="AT44" s="85"/>
      <c r="AU44" s="85"/>
      <c r="AV44" s="85"/>
      <c r="AX44" s="63" t="s">
        <v>31</v>
      </c>
      <c r="AY44" s="63" t="s">
        <v>96</v>
      </c>
      <c r="AZ44" s="63" t="s">
        <v>38</v>
      </c>
      <c r="BA44" s="63" t="s">
        <v>44</v>
      </c>
      <c r="BB44" s="64" t="s">
        <v>314</v>
      </c>
      <c r="BC44" s="65" t="str">
        <f t="shared" si="7"/>
        <v>点検・診断等業務-舗装-点検-担当技術者</v>
      </c>
      <c r="BD44" s="66" t="str">
        <f t="shared" si="0"/>
        <v>1-14-1-2</v>
      </c>
      <c r="BF44">
        <f t="shared" si="8"/>
        <v>32</v>
      </c>
      <c r="BG44" s="67" t="str">
        <f t="shared" si="1"/>
        <v>---</v>
      </c>
      <c r="BH44" s="68" t="s">
        <v>335</v>
      </c>
      <c r="BI44" s="68" t="e">
        <f t="shared" si="2"/>
        <v>#N/A</v>
      </c>
      <c r="BJ44" s="68" t="e">
        <f t="shared" si="3"/>
        <v>#N/A</v>
      </c>
      <c r="BK44" s="68" t="e">
        <f t="shared" si="4"/>
        <v>#N/A</v>
      </c>
      <c r="BL44" s="68" t="e">
        <f t="shared" si="5"/>
        <v>#N/A</v>
      </c>
      <c r="BN44" s="95" t="s">
        <v>296</v>
      </c>
      <c r="BO44" s="84"/>
      <c r="BP44" s="84"/>
      <c r="BQ44" s="84"/>
      <c r="BR44" s="84"/>
      <c r="BS44" s="83"/>
      <c r="BT44" s="63" t="s">
        <v>41</v>
      </c>
      <c r="BU44" s="74" t="s">
        <v>220</v>
      </c>
      <c r="BV44" s="63" t="s">
        <v>44</v>
      </c>
      <c r="BW44" s="88" t="str">
        <f t="shared" si="9"/>
        <v>_100点検-_117シェッド等-2診断-担当</v>
      </c>
      <c r="BX44" s="52"/>
    </row>
    <row r="45" spans="2:76" ht="20.100000000000001" customHeight="1" x14ac:dyDescent="0.2">
      <c r="B45" s="132">
        <v>33</v>
      </c>
      <c r="C45" s="127" t="str">
        <f t="shared" si="6"/>
        <v/>
      </c>
      <c r="D45" s="128"/>
      <c r="E45" s="128"/>
      <c r="F45" s="129"/>
      <c r="G45" s="128"/>
      <c r="H45" s="130"/>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94"/>
      <c r="AJ45" s="46"/>
      <c r="AK45" s="84"/>
      <c r="AL45" s="84"/>
      <c r="AM45" s="84"/>
      <c r="AN45" s="70" t="s">
        <v>80</v>
      </c>
      <c r="AO45" s="91">
        <v>7</v>
      </c>
      <c r="AP45" s="91" t="s">
        <v>238</v>
      </c>
      <c r="AQ45" s="70" t="s">
        <v>85</v>
      </c>
      <c r="AR45" s="91">
        <v>9</v>
      </c>
      <c r="AS45" s="91" t="s">
        <v>204</v>
      </c>
      <c r="AT45" s="99"/>
      <c r="AU45" s="99"/>
      <c r="AV45" s="99"/>
      <c r="AX45" s="63" t="s">
        <v>31</v>
      </c>
      <c r="AY45" s="63" t="s">
        <v>96</v>
      </c>
      <c r="AZ45" s="63" t="s">
        <v>5</v>
      </c>
      <c r="BA45" s="63" t="s">
        <v>44</v>
      </c>
      <c r="BB45" s="64" t="s">
        <v>314</v>
      </c>
      <c r="BC45" s="65" t="str">
        <f t="shared" si="7"/>
        <v>点検・診断等業務-舗装-診断-担当技術者</v>
      </c>
      <c r="BD45" s="66" t="str">
        <f t="shared" si="0"/>
        <v>1-14-2-2</v>
      </c>
      <c r="BF45">
        <f t="shared" si="8"/>
        <v>33</v>
      </c>
      <c r="BG45" s="67" t="str">
        <f t="shared" si="1"/>
        <v>---</v>
      </c>
      <c r="BH45" s="68" t="s">
        <v>335</v>
      </c>
      <c r="BI45" s="68" t="e">
        <f t="shared" si="2"/>
        <v>#N/A</v>
      </c>
      <c r="BJ45" s="68" t="e">
        <f t="shared" si="3"/>
        <v>#N/A</v>
      </c>
      <c r="BK45" s="68" t="e">
        <f t="shared" si="4"/>
        <v>#N/A</v>
      </c>
      <c r="BL45" s="68" t="e">
        <f t="shared" si="5"/>
        <v>#N/A</v>
      </c>
      <c r="BN45" s="95" t="s">
        <v>297</v>
      </c>
      <c r="BO45" s="84"/>
      <c r="BP45" s="84"/>
      <c r="BQ45" s="84"/>
      <c r="BR45" s="84"/>
      <c r="BS45" s="79" t="s">
        <v>223</v>
      </c>
      <c r="BT45" s="63" t="s">
        <v>2</v>
      </c>
      <c r="BU45" s="74" t="s">
        <v>221</v>
      </c>
      <c r="BV45" s="63" t="s">
        <v>44</v>
      </c>
      <c r="BW45" s="88" t="str">
        <f t="shared" si="9"/>
        <v>_100点検-_114舗装-1点検-担当</v>
      </c>
      <c r="BX45" s="52"/>
    </row>
    <row r="46" spans="2:76" ht="20.100000000000001" customHeight="1" x14ac:dyDescent="0.2">
      <c r="B46" s="132">
        <v>34</v>
      </c>
      <c r="C46" s="127" t="str">
        <f t="shared" si="6"/>
        <v/>
      </c>
      <c r="D46" s="128"/>
      <c r="E46" s="128"/>
      <c r="F46" s="129"/>
      <c r="G46" s="128"/>
      <c r="H46" s="130"/>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94"/>
      <c r="AJ46" s="46"/>
      <c r="AK46" s="84"/>
      <c r="AL46" s="84"/>
      <c r="AM46" s="84"/>
      <c r="AN46" s="70" t="s">
        <v>161</v>
      </c>
      <c r="AO46" s="80">
        <v>22</v>
      </c>
      <c r="AP46" s="80" t="s">
        <v>239</v>
      </c>
      <c r="AQ46" s="70" t="s">
        <v>86</v>
      </c>
      <c r="AR46" s="91">
        <v>10</v>
      </c>
      <c r="AS46" s="91" t="s">
        <v>205</v>
      </c>
      <c r="AT46" s="99"/>
      <c r="AU46" s="99"/>
      <c r="AV46" s="99"/>
      <c r="AX46" s="63" t="s">
        <v>31</v>
      </c>
      <c r="AY46" s="63" t="s">
        <v>98</v>
      </c>
      <c r="AZ46" s="63" t="s">
        <v>38</v>
      </c>
      <c r="BA46" s="63" t="s">
        <v>44</v>
      </c>
      <c r="BB46" s="64" t="s">
        <v>314</v>
      </c>
      <c r="BC46" s="65" t="str">
        <f t="shared" si="7"/>
        <v>点検・診断等業務-小規模附属物-点検-担当技術者</v>
      </c>
      <c r="BD46" s="66" t="str">
        <f t="shared" si="0"/>
        <v>1-15-1-2</v>
      </c>
      <c r="BF46">
        <f t="shared" si="8"/>
        <v>34</v>
      </c>
      <c r="BG46" s="67" t="str">
        <f t="shared" si="1"/>
        <v>---</v>
      </c>
      <c r="BH46" s="68" t="s">
        <v>335</v>
      </c>
      <c r="BI46" s="68" t="e">
        <f t="shared" si="2"/>
        <v>#N/A</v>
      </c>
      <c r="BJ46" s="68" t="e">
        <f t="shared" si="3"/>
        <v>#N/A</v>
      </c>
      <c r="BK46" s="68" t="e">
        <f t="shared" si="4"/>
        <v>#N/A</v>
      </c>
      <c r="BL46" s="68" t="e">
        <f t="shared" si="5"/>
        <v>#N/A</v>
      </c>
      <c r="BN46" s="95" t="s">
        <v>325</v>
      </c>
      <c r="BO46" s="84"/>
      <c r="BP46" s="84"/>
      <c r="BQ46" s="84"/>
      <c r="BR46" s="84"/>
      <c r="BS46" s="83"/>
      <c r="BT46" s="63" t="s">
        <v>41</v>
      </c>
      <c r="BU46" s="74" t="s">
        <v>218</v>
      </c>
      <c r="BV46" s="63" t="s">
        <v>44</v>
      </c>
      <c r="BW46" s="88" t="str">
        <f t="shared" si="9"/>
        <v>_100点検-_114舗装-2診断-担当</v>
      </c>
      <c r="BX46" s="52"/>
    </row>
    <row r="47" spans="2:76" ht="20.100000000000001" customHeight="1" x14ac:dyDescent="0.2">
      <c r="B47" s="132">
        <v>35</v>
      </c>
      <c r="C47" s="127" t="str">
        <f t="shared" si="6"/>
        <v/>
      </c>
      <c r="D47" s="128"/>
      <c r="E47" s="128"/>
      <c r="F47" s="129"/>
      <c r="G47" s="128"/>
      <c r="H47" s="130"/>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94"/>
      <c r="AJ47" s="46"/>
      <c r="AK47" s="84"/>
      <c r="AL47" s="84"/>
      <c r="AM47" s="84"/>
      <c r="AN47" s="70" t="s">
        <v>82</v>
      </c>
      <c r="AO47" s="91">
        <v>8</v>
      </c>
      <c r="AP47" s="91" t="s">
        <v>240</v>
      </c>
      <c r="AQ47" s="70" t="s">
        <v>88</v>
      </c>
      <c r="AR47" s="91">
        <v>11</v>
      </c>
      <c r="AS47" s="91" t="s">
        <v>206</v>
      </c>
      <c r="AT47" s="99"/>
      <c r="AU47" s="99"/>
      <c r="AV47" s="99"/>
      <c r="AX47" s="63" t="s">
        <v>31</v>
      </c>
      <c r="AY47" s="63" t="s">
        <v>98</v>
      </c>
      <c r="AZ47" s="63" t="s">
        <v>5</v>
      </c>
      <c r="BA47" s="63" t="s">
        <v>44</v>
      </c>
      <c r="BB47" s="64" t="s">
        <v>314</v>
      </c>
      <c r="BC47" s="65" t="str">
        <f t="shared" si="7"/>
        <v>点検・診断等業務-小規模附属物-診断-担当技術者</v>
      </c>
      <c r="BD47" s="66" t="str">
        <f t="shared" si="0"/>
        <v>1-15-2-2</v>
      </c>
      <c r="BF47">
        <f t="shared" si="8"/>
        <v>35</v>
      </c>
      <c r="BG47" s="67" t="str">
        <f t="shared" si="1"/>
        <v>---</v>
      </c>
      <c r="BH47" s="68" t="s">
        <v>335</v>
      </c>
      <c r="BI47" s="68" t="e">
        <f t="shared" si="2"/>
        <v>#N/A</v>
      </c>
      <c r="BJ47" s="68" t="e">
        <f t="shared" si="3"/>
        <v>#N/A</v>
      </c>
      <c r="BK47" s="68" t="e">
        <f t="shared" si="4"/>
        <v>#N/A</v>
      </c>
      <c r="BL47" s="68" t="e">
        <f t="shared" si="5"/>
        <v>#N/A</v>
      </c>
      <c r="BN47" s="95" t="s">
        <v>348</v>
      </c>
      <c r="BO47" s="84"/>
      <c r="BP47" s="84"/>
      <c r="BQ47" s="84"/>
      <c r="BR47" s="84"/>
      <c r="BS47" s="79" t="s">
        <v>308</v>
      </c>
      <c r="BT47" s="63" t="s">
        <v>2</v>
      </c>
      <c r="BU47" s="74" t="s">
        <v>309</v>
      </c>
      <c r="BV47" s="63" t="s">
        <v>44</v>
      </c>
      <c r="BW47" s="88" t="str">
        <f t="shared" si="9"/>
        <v>_100点検-_115小規模-1点検-担当</v>
      </c>
      <c r="BX47" s="52"/>
    </row>
    <row r="48" spans="2:76" ht="20.100000000000001" customHeight="1" x14ac:dyDescent="0.2">
      <c r="B48" s="132">
        <v>36</v>
      </c>
      <c r="C48" s="127" t="str">
        <f t="shared" si="6"/>
        <v/>
      </c>
      <c r="D48" s="128"/>
      <c r="E48" s="128"/>
      <c r="F48" s="129"/>
      <c r="G48" s="128"/>
      <c r="H48" s="130"/>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94"/>
      <c r="AJ48" s="46"/>
      <c r="AK48" s="84"/>
      <c r="AL48" s="84"/>
      <c r="AM48" s="84"/>
      <c r="AN48" s="70" t="s">
        <v>84</v>
      </c>
      <c r="AO48" s="91">
        <v>9</v>
      </c>
      <c r="AP48" s="91" t="s">
        <v>241</v>
      </c>
      <c r="AQ48" s="70" t="s">
        <v>90</v>
      </c>
      <c r="AR48" s="91">
        <v>12</v>
      </c>
      <c r="AS48" s="91" t="s">
        <v>207</v>
      </c>
      <c r="AT48" s="99"/>
      <c r="AU48" s="99"/>
      <c r="AV48" s="99"/>
      <c r="AX48" s="63" t="s">
        <v>31</v>
      </c>
      <c r="AY48" s="63" t="s">
        <v>61</v>
      </c>
      <c r="AZ48" s="63" t="s">
        <v>47</v>
      </c>
      <c r="BA48" s="63" t="s">
        <v>36</v>
      </c>
      <c r="BB48" s="64" t="s">
        <v>314</v>
      </c>
      <c r="BC48" s="65" t="str">
        <f t="shared" si="7"/>
        <v>点検・診断等業務-港湾施設-計画策定（維持管理）-管理技術者</v>
      </c>
      <c r="BD48" s="66" t="str">
        <f t="shared" si="0"/>
        <v>1-12-4-1</v>
      </c>
      <c r="BF48">
        <f t="shared" si="8"/>
        <v>36</v>
      </c>
      <c r="BG48" s="67" t="str">
        <f t="shared" si="1"/>
        <v>---</v>
      </c>
      <c r="BH48" s="68" t="s">
        <v>335</v>
      </c>
      <c r="BI48" s="68" t="e">
        <f t="shared" si="2"/>
        <v>#N/A</v>
      </c>
      <c r="BJ48" s="68" t="e">
        <f t="shared" si="3"/>
        <v>#N/A</v>
      </c>
      <c r="BK48" s="68" t="e">
        <f t="shared" si="4"/>
        <v>#N/A</v>
      </c>
      <c r="BL48" s="68" t="e">
        <f t="shared" si="5"/>
        <v>#N/A</v>
      </c>
      <c r="BO48" s="84"/>
      <c r="BP48" s="84"/>
      <c r="BQ48" s="84"/>
      <c r="BR48" s="84"/>
      <c r="BS48" s="83"/>
      <c r="BT48" s="63" t="s">
        <v>41</v>
      </c>
      <c r="BU48" s="74" t="s">
        <v>310</v>
      </c>
      <c r="BV48" s="63" t="s">
        <v>44</v>
      </c>
      <c r="BW48" s="88" t="str">
        <f t="shared" si="9"/>
        <v>_100点検-_115小規模-2診断-担当</v>
      </c>
      <c r="BX48" s="52"/>
    </row>
    <row r="49" spans="1:77" ht="20.100000000000001" customHeight="1" x14ac:dyDescent="0.2">
      <c r="B49" s="132">
        <v>37</v>
      </c>
      <c r="C49" s="127" t="str">
        <f t="shared" si="6"/>
        <v/>
      </c>
      <c r="D49" s="128"/>
      <c r="E49" s="128"/>
      <c r="F49" s="129"/>
      <c r="G49" s="128"/>
      <c r="H49" s="130"/>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94"/>
      <c r="AJ49" s="46"/>
      <c r="AK49" s="84"/>
      <c r="AL49" s="84"/>
      <c r="AM49" s="84"/>
      <c r="AN49" s="70" t="s">
        <v>49</v>
      </c>
      <c r="AO49" s="91">
        <v>10</v>
      </c>
      <c r="AP49" s="91" t="s">
        <v>242</v>
      </c>
      <c r="AQ49" s="99"/>
      <c r="AR49" s="99"/>
      <c r="AS49" s="99"/>
      <c r="AT49" s="99"/>
      <c r="AU49" s="99"/>
      <c r="AV49" s="99"/>
      <c r="AX49" s="63" t="s">
        <v>128</v>
      </c>
      <c r="AY49" s="63" t="s">
        <v>61</v>
      </c>
      <c r="AZ49" s="63" t="s">
        <v>45</v>
      </c>
      <c r="BA49" s="63" t="s">
        <v>36</v>
      </c>
      <c r="BB49" s="64" t="s">
        <v>314</v>
      </c>
      <c r="BC49" s="65" t="str">
        <f t="shared" si="7"/>
        <v>点検・診断等業務-港湾施設-点検・診断-管理技術者</v>
      </c>
      <c r="BD49" s="66" t="str">
        <f t="shared" si="0"/>
        <v>1-12-3-1</v>
      </c>
      <c r="BF49">
        <f t="shared" si="8"/>
        <v>37</v>
      </c>
      <c r="BG49" s="67" t="str">
        <f t="shared" ref="BG49:BG52" si="11">D49&amp;"-"&amp;E49&amp;"-"&amp;F49&amp;"-"&amp;G49</f>
        <v>---</v>
      </c>
      <c r="BH49" s="68" t="s">
        <v>335</v>
      </c>
      <c r="BI49" s="68" t="e">
        <f t="shared" ref="BI49:BI52" si="12">VLOOKUP(D49,$AK$14:$AM$16,3,FALSE)</f>
        <v>#N/A</v>
      </c>
      <c r="BJ49" s="68" t="e">
        <f t="shared" ref="BJ49:BJ52" si="13">IF(BI49="_100点検",VLOOKUP(E49,$AN$14:$AP$35,3,FALSE),IF(BI49="_200計画",VLOOKUP(E49,$AN$37:$AP$59,3,FALSE),IF(BI49="_300横断",VLOOKUP(E49,$AN$61:$AP$63,3,FALSE),"")))</f>
        <v>#N/A</v>
      </c>
      <c r="BK49" s="68" t="e">
        <f t="shared" ref="BK49:BK52" si="14">IF(BI49="_100点検",VLOOKUP(F49,$AQ$14:$AS$35,3,FALSE),IF(BI49="_200計画",VLOOKUP(F49,$AQ$37:$AS$59,3,FALSE),IF(BI49="_300横断",VLOOKUP(F49,$AQ$61:$AS$63,3,FALSE),"")))</f>
        <v>#N/A</v>
      </c>
      <c r="BL49" s="68" t="e">
        <f t="shared" ref="BL49:BL52" si="15">IF(BI49="_100点検",VLOOKUP(G49,$AT$14:$AV$35,3,FALSE),IF(BI49="_200計画",VLOOKUP(G49,$AT$37:$AV$59,3,FALSE),IF(BI49="_300横断",VLOOKUP(G49,$AT$61:$AV$63,3,FALSE),"")))</f>
        <v>#N/A</v>
      </c>
      <c r="BN49" s="100" t="s">
        <v>330</v>
      </c>
      <c r="BO49" s="84"/>
      <c r="BP49" s="84"/>
      <c r="BQ49" s="84"/>
      <c r="BR49" s="84"/>
      <c r="BS49" s="79" t="s">
        <v>224</v>
      </c>
      <c r="BT49" s="63" t="s">
        <v>151</v>
      </c>
      <c r="BU49" s="74" t="s">
        <v>225</v>
      </c>
      <c r="BV49" s="63" t="s">
        <v>36</v>
      </c>
      <c r="BW49" s="88" t="str">
        <f t="shared" si="9"/>
        <v>_100点検-_112港湾-4計画策定-管理</v>
      </c>
      <c r="BX49" s="52"/>
    </row>
    <row r="50" spans="1:77" ht="20.100000000000001" customHeight="1" x14ac:dyDescent="0.2">
      <c r="B50" s="132">
        <v>38</v>
      </c>
      <c r="C50" s="127" t="str">
        <f t="shared" si="6"/>
        <v/>
      </c>
      <c r="D50" s="128"/>
      <c r="E50" s="128"/>
      <c r="F50" s="129"/>
      <c r="G50" s="128"/>
      <c r="H50" s="130"/>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94"/>
      <c r="AJ50" s="46"/>
      <c r="AK50" s="84"/>
      <c r="AL50" s="84"/>
      <c r="AM50" s="84"/>
      <c r="AN50" s="70" t="s">
        <v>87</v>
      </c>
      <c r="AO50" s="91">
        <v>11</v>
      </c>
      <c r="AP50" s="91" t="s">
        <v>243</v>
      </c>
      <c r="AQ50" s="99"/>
      <c r="AR50" s="99"/>
      <c r="AS50" s="99"/>
      <c r="AT50" s="99"/>
      <c r="AU50" s="99"/>
      <c r="AV50" s="99"/>
      <c r="AX50" s="63" t="s">
        <v>31</v>
      </c>
      <c r="AY50" s="63" t="s">
        <v>61</v>
      </c>
      <c r="AZ50" s="63" t="s">
        <v>50</v>
      </c>
      <c r="BA50" s="63" t="s">
        <v>36</v>
      </c>
      <c r="BB50" s="64" t="s">
        <v>314</v>
      </c>
      <c r="BC50" s="65" t="str">
        <f t="shared" si="7"/>
        <v>点検・診断等業務-港湾施設-設計（維持管理）-管理技術者</v>
      </c>
      <c r="BD50" s="66" t="str">
        <f t="shared" si="0"/>
        <v>1-12-5-1</v>
      </c>
      <c r="BF50">
        <f t="shared" si="8"/>
        <v>38</v>
      </c>
      <c r="BG50" s="67" t="str">
        <f t="shared" si="11"/>
        <v>---</v>
      </c>
      <c r="BH50" s="68" t="s">
        <v>335</v>
      </c>
      <c r="BI50" s="68" t="e">
        <f t="shared" si="12"/>
        <v>#N/A</v>
      </c>
      <c r="BJ50" s="68" t="e">
        <f t="shared" si="13"/>
        <v>#N/A</v>
      </c>
      <c r="BK50" s="68" t="e">
        <f t="shared" si="14"/>
        <v>#N/A</v>
      </c>
      <c r="BL50" s="68" t="e">
        <f t="shared" si="15"/>
        <v>#N/A</v>
      </c>
      <c r="BN50" s="95" t="s">
        <v>300</v>
      </c>
      <c r="BO50" s="84"/>
      <c r="BP50" s="84"/>
      <c r="BQ50" s="84"/>
      <c r="BR50" s="84"/>
      <c r="BS50" s="82"/>
      <c r="BT50" s="63" t="s">
        <v>152</v>
      </c>
      <c r="BU50" s="74" t="s">
        <v>226</v>
      </c>
      <c r="BV50" s="63" t="s">
        <v>36</v>
      </c>
      <c r="BW50" s="88" t="str">
        <f t="shared" si="9"/>
        <v>_100点検-_112港湾-3点検診断-管理</v>
      </c>
      <c r="BX50" s="52"/>
    </row>
    <row r="51" spans="1:77" ht="20.100000000000001" customHeight="1" x14ac:dyDescent="0.2">
      <c r="B51" s="132">
        <v>39</v>
      </c>
      <c r="C51" s="127" t="str">
        <f t="shared" si="6"/>
        <v/>
      </c>
      <c r="D51" s="128"/>
      <c r="E51" s="128"/>
      <c r="F51" s="129"/>
      <c r="G51" s="128"/>
      <c r="H51" s="130"/>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94"/>
      <c r="AJ51" s="46"/>
      <c r="AK51" s="84"/>
      <c r="AL51" s="84"/>
      <c r="AM51" s="84"/>
      <c r="AN51" s="70" t="s">
        <v>89</v>
      </c>
      <c r="AO51" s="91">
        <v>12</v>
      </c>
      <c r="AP51" s="91" t="s">
        <v>244</v>
      </c>
      <c r="AQ51" s="99"/>
      <c r="AR51" s="99"/>
      <c r="AS51" s="99"/>
      <c r="AT51" s="99"/>
      <c r="AU51" s="99"/>
      <c r="AV51" s="99"/>
      <c r="AX51" s="63" t="s">
        <v>31</v>
      </c>
      <c r="AY51" s="63" t="s">
        <v>63</v>
      </c>
      <c r="AZ51" s="63" t="s">
        <v>45</v>
      </c>
      <c r="BA51" s="63" t="s">
        <v>36</v>
      </c>
      <c r="BB51" s="64" t="s">
        <v>314</v>
      </c>
      <c r="BC51" s="65" t="str">
        <f t="shared" si="7"/>
        <v>点検・診断等業務-空港施設-点検・診断-管理技術者</v>
      </c>
      <c r="BD51" s="66" t="str">
        <f t="shared" si="0"/>
        <v>1-13-3-1</v>
      </c>
      <c r="BF51">
        <f t="shared" si="8"/>
        <v>39</v>
      </c>
      <c r="BG51" s="67" t="str">
        <f t="shared" si="11"/>
        <v>---</v>
      </c>
      <c r="BH51" s="68" t="s">
        <v>335</v>
      </c>
      <c r="BI51" s="68" t="e">
        <f t="shared" si="12"/>
        <v>#N/A</v>
      </c>
      <c r="BJ51" s="68" t="e">
        <f t="shared" si="13"/>
        <v>#N/A</v>
      </c>
      <c r="BK51" s="68" t="e">
        <f t="shared" si="14"/>
        <v>#N/A</v>
      </c>
      <c r="BL51" s="68" t="e">
        <f t="shared" si="15"/>
        <v>#N/A</v>
      </c>
      <c r="BN51" s="95" t="s">
        <v>296</v>
      </c>
      <c r="BO51" s="84"/>
      <c r="BP51" s="84"/>
      <c r="BQ51" s="84"/>
      <c r="BR51" s="84"/>
      <c r="BS51" s="83"/>
      <c r="BT51" s="63" t="s">
        <v>146</v>
      </c>
      <c r="BU51" s="74" t="s">
        <v>227</v>
      </c>
      <c r="BV51" s="63" t="s">
        <v>36</v>
      </c>
      <c r="BW51" s="88" t="str">
        <f t="shared" si="9"/>
        <v>_100点検-_112港湾-5設計-管理</v>
      </c>
      <c r="BX51" s="52"/>
    </row>
    <row r="52" spans="1:77" ht="20.100000000000001" customHeight="1" x14ac:dyDescent="0.2">
      <c r="B52" s="132">
        <v>40</v>
      </c>
      <c r="C52" s="127" t="str">
        <f t="shared" si="6"/>
        <v/>
      </c>
      <c r="D52" s="128"/>
      <c r="E52" s="128"/>
      <c r="F52" s="129"/>
      <c r="G52" s="128"/>
      <c r="H52" s="130"/>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94"/>
      <c r="AJ52" s="46"/>
      <c r="AK52" s="84"/>
      <c r="AL52" s="84"/>
      <c r="AM52" s="84"/>
      <c r="AN52" s="70" t="s">
        <v>57</v>
      </c>
      <c r="AO52" s="91">
        <v>13</v>
      </c>
      <c r="AP52" s="91" t="s">
        <v>245</v>
      </c>
      <c r="AQ52" s="99"/>
      <c r="AR52" s="99"/>
      <c r="AS52" s="99"/>
      <c r="AT52" s="99"/>
      <c r="AU52" s="99"/>
      <c r="AV52" s="99"/>
      <c r="AX52" s="63" t="s">
        <v>31</v>
      </c>
      <c r="AY52" s="63" t="s">
        <v>63</v>
      </c>
      <c r="AZ52" s="63" t="s">
        <v>50</v>
      </c>
      <c r="BA52" s="63" t="s">
        <v>36</v>
      </c>
      <c r="BB52" s="64" t="s">
        <v>314</v>
      </c>
      <c r="BC52" s="65" t="str">
        <f t="shared" si="7"/>
        <v>点検・診断等業務-空港施設-設計（維持管理）-管理技術者</v>
      </c>
      <c r="BD52" s="66" t="str">
        <f t="shared" si="0"/>
        <v>1-13-5-1</v>
      </c>
      <c r="BF52">
        <f t="shared" si="8"/>
        <v>40</v>
      </c>
      <c r="BG52" s="67" t="str">
        <f t="shared" si="11"/>
        <v>---</v>
      </c>
      <c r="BH52" s="68" t="s">
        <v>335</v>
      </c>
      <c r="BI52" s="68" t="e">
        <f t="shared" si="12"/>
        <v>#N/A</v>
      </c>
      <c r="BJ52" s="68" t="e">
        <f t="shared" si="13"/>
        <v>#N/A</v>
      </c>
      <c r="BK52" s="68" t="e">
        <f t="shared" si="14"/>
        <v>#N/A</v>
      </c>
      <c r="BL52" s="68" t="e">
        <f t="shared" si="15"/>
        <v>#N/A</v>
      </c>
      <c r="BN52" s="95" t="s">
        <v>297</v>
      </c>
      <c r="BO52" s="84"/>
      <c r="BP52" s="84"/>
      <c r="BQ52" s="84"/>
      <c r="BR52" s="84"/>
      <c r="BS52" s="79" t="s">
        <v>183</v>
      </c>
      <c r="BT52" s="63" t="s">
        <v>152</v>
      </c>
      <c r="BU52" s="74" t="s">
        <v>228</v>
      </c>
      <c r="BV52" s="63" t="s">
        <v>36</v>
      </c>
      <c r="BW52" s="75" t="str">
        <f t="shared" si="9"/>
        <v>_100点検-_113空港-3点検診断-管理</v>
      </c>
      <c r="BX52" s="52"/>
    </row>
    <row r="53" spans="1:77" ht="20.100000000000001" customHeight="1" x14ac:dyDescent="0.2">
      <c r="AH53" s="94"/>
      <c r="AJ53" s="46"/>
      <c r="AK53" s="84"/>
      <c r="AL53" s="84"/>
      <c r="AM53" s="84"/>
      <c r="AN53" s="70" t="s">
        <v>91</v>
      </c>
      <c r="AO53" s="91">
        <v>14</v>
      </c>
      <c r="AP53" s="91" t="s">
        <v>246</v>
      </c>
      <c r="AQ53" s="99"/>
      <c r="AR53" s="99"/>
      <c r="AS53" s="99"/>
      <c r="AT53" s="99"/>
      <c r="AU53" s="99"/>
      <c r="AV53" s="99"/>
      <c r="AX53" s="106" t="s">
        <v>40</v>
      </c>
      <c r="AY53" s="106" t="s">
        <v>65</v>
      </c>
      <c r="AZ53" s="106" t="s">
        <v>66</v>
      </c>
      <c r="BA53" s="106" t="s">
        <v>67</v>
      </c>
      <c r="BB53" s="64" t="s">
        <v>314</v>
      </c>
      <c r="BC53" s="65" t="str">
        <f t="shared" si="7"/>
        <v>計画・調査・設計業務-地質・土質-調査-管理技術者又は主任技術者</v>
      </c>
      <c r="BD53" s="107" t="str">
        <f t="shared" ref="BD53:BD84" si="16">VLOOKUP(AX53,$AK$14:$AL$16,2,0)&amp;"-"&amp;VLOOKUP(AY53,$AN$37:$AO$59,2,0)&amp;"-"&amp;VLOOKUP(AZ53,$AQ$37:$AR$59,2,0)&amp;"-"&amp;VLOOKUP(BA53,$AT$37:$AU$59,2,0)</f>
        <v>2-1-2-1</v>
      </c>
      <c r="BG53" s="108"/>
      <c r="BH53" s="109"/>
      <c r="BI53" s="109"/>
      <c r="BJ53" s="109"/>
      <c r="BK53" s="109"/>
      <c r="BL53" s="109"/>
      <c r="BN53" s="95" t="s">
        <v>326</v>
      </c>
      <c r="BO53" s="84"/>
      <c r="BP53" s="84"/>
      <c r="BQ53" s="84"/>
      <c r="BR53" s="84"/>
      <c r="BS53" s="83"/>
      <c r="BT53" s="63" t="s">
        <v>146</v>
      </c>
      <c r="BU53" s="74" t="s">
        <v>229</v>
      </c>
      <c r="BV53" s="63" t="s">
        <v>36</v>
      </c>
      <c r="BW53" s="75" t="str">
        <f t="shared" si="9"/>
        <v>_100点検-_113空港-5設計-管理</v>
      </c>
      <c r="BX53" s="52"/>
    </row>
    <row r="54" spans="1:77" s="3" customFormat="1" ht="20.100000000000001" customHeight="1" x14ac:dyDescent="0.2">
      <c r="A54" s="30"/>
      <c r="B54"/>
      <c r="C54"/>
      <c r="D54"/>
      <c r="E54"/>
      <c r="F54"/>
      <c r="G54"/>
      <c r="H54"/>
      <c r="I54"/>
      <c r="J54"/>
      <c r="K54"/>
      <c r="L54"/>
      <c r="M54"/>
      <c r="N54"/>
      <c r="O54"/>
      <c r="P54"/>
      <c r="Q54"/>
      <c r="R54"/>
      <c r="S54"/>
      <c r="T54"/>
      <c r="U54"/>
      <c r="V54"/>
      <c r="W54"/>
      <c r="X54"/>
      <c r="Y54"/>
      <c r="Z54"/>
      <c r="AA54"/>
      <c r="AB54"/>
      <c r="AC54"/>
      <c r="AD54"/>
      <c r="AE54"/>
      <c r="AF54"/>
      <c r="AG54"/>
      <c r="AH54" s="94"/>
      <c r="AI54"/>
      <c r="AJ54" s="46"/>
      <c r="AK54" s="84"/>
      <c r="AL54" s="84"/>
      <c r="AM54" s="84"/>
      <c r="AN54" s="70" t="s">
        <v>92</v>
      </c>
      <c r="AO54" s="91">
        <v>15</v>
      </c>
      <c r="AP54" s="91" t="s">
        <v>247</v>
      </c>
      <c r="AQ54" s="99"/>
      <c r="AR54" s="99"/>
      <c r="AS54" s="99"/>
      <c r="AT54" s="99"/>
      <c r="AU54" s="99"/>
      <c r="AV54" s="99"/>
      <c r="AW54"/>
      <c r="AX54" s="106" t="s">
        <v>40</v>
      </c>
      <c r="AY54" s="106" t="s">
        <v>99</v>
      </c>
      <c r="AZ54" s="106" t="s">
        <v>72</v>
      </c>
      <c r="BA54" s="106" t="s">
        <v>73</v>
      </c>
      <c r="BB54" s="64" t="s">
        <v>314</v>
      </c>
      <c r="BC54" s="65" t="str">
        <f t="shared" si="7"/>
        <v>計画・調査・設計業務-宅地防災-計画・調査・設計-管理技術者・照査技術者</v>
      </c>
      <c r="BD54" s="107" t="str">
        <f t="shared" si="16"/>
        <v>2-19-4-5</v>
      </c>
      <c r="BE54"/>
      <c r="BF54"/>
      <c r="BG54" s="108"/>
      <c r="BH54" s="109"/>
      <c r="BI54" s="109"/>
      <c r="BJ54" s="109"/>
      <c r="BK54" s="109"/>
      <c r="BL54" s="109"/>
      <c r="BN54" s="95" t="s">
        <v>348</v>
      </c>
      <c r="BO54" s="84"/>
      <c r="BP54" s="84"/>
      <c r="BQ54" s="110" t="s">
        <v>137</v>
      </c>
      <c r="BR54" s="69" t="s">
        <v>164</v>
      </c>
      <c r="BS54" s="111" t="s">
        <v>137</v>
      </c>
      <c r="BT54" s="69" t="s">
        <v>164</v>
      </c>
      <c r="BU54" s="111" t="s">
        <v>137</v>
      </c>
      <c r="BV54" s="69" t="s">
        <v>164</v>
      </c>
      <c r="BW54" s="69" t="s">
        <v>138</v>
      </c>
      <c r="BX54" s="112"/>
      <c r="BY54"/>
    </row>
    <row r="55" spans="1:77" s="3" customFormat="1" ht="20.100000000000001" customHeight="1" x14ac:dyDescent="0.2">
      <c r="A55" s="30"/>
      <c r="B55"/>
      <c r="C55"/>
      <c r="D55"/>
      <c r="E55"/>
      <c r="F55"/>
      <c r="G55"/>
      <c r="H55"/>
      <c r="I55"/>
      <c r="J55"/>
      <c r="K55"/>
      <c r="L55"/>
      <c r="M55"/>
      <c r="N55"/>
      <c r="O55"/>
      <c r="P55"/>
      <c r="Q55"/>
      <c r="R55"/>
      <c r="S55"/>
      <c r="T55"/>
      <c r="U55"/>
      <c r="V55"/>
      <c r="W55"/>
      <c r="X55"/>
      <c r="Y55"/>
      <c r="Z55"/>
      <c r="AA55"/>
      <c r="AB55"/>
      <c r="AC55"/>
      <c r="AD55"/>
      <c r="AE55"/>
      <c r="AF55"/>
      <c r="AG55"/>
      <c r="AH55" s="94"/>
      <c r="AI55"/>
      <c r="AJ55" s="46"/>
      <c r="AK55" s="84"/>
      <c r="AL55" s="84"/>
      <c r="AM55" s="84"/>
      <c r="AN55" s="70" t="s">
        <v>60</v>
      </c>
      <c r="AO55" s="91">
        <v>16</v>
      </c>
      <c r="AP55" s="91" t="s">
        <v>248</v>
      </c>
      <c r="AQ55" s="99"/>
      <c r="AR55" s="99"/>
      <c r="AS55" s="99"/>
      <c r="AT55" s="99"/>
      <c r="AU55" s="99"/>
      <c r="AV55" s="99"/>
      <c r="AW55"/>
      <c r="AX55" s="106" t="s">
        <v>40</v>
      </c>
      <c r="AY55" s="106" t="s">
        <v>69</v>
      </c>
      <c r="AZ55" s="106" t="s">
        <v>66</v>
      </c>
      <c r="BA55" s="106" t="s">
        <v>36</v>
      </c>
      <c r="BB55" s="64" t="s">
        <v>314</v>
      </c>
      <c r="BC55" s="65" t="str">
        <f t="shared" si="7"/>
        <v>計画・調査・設計業務-建設環境-調査-管理技術者</v>
      </c>
      <c r="BD55" s="107" t="str">
        <f t="shared" si="16"/>
        <v>2-2-2-1</v>
      </c>
      <c r="BE55"/>
      <c r="BF55"/>
      <c r="BG55" s="108"/>
      <c r="BH55" s="109"/>
      <c r="BI55" s="109"/>
      <c r="BJ55" s="109"/>
      <c r="BK55" s="109"/>
      <c r="BL55" s="109"/>
      <c r="BO55" s="84"/>
      <c r="BP55" s="84"/>
      <c r="BQ55" s="72" t="s">
        <v>333</v>
      </c>
      <c r="BR55" s="63" t="s">
        <v>65</v>
      </c>
      <c r="BS55" s="74" t="s">
        <v>230</v>
      </c>
      <c r="BT55" s="73" t="s">
        <v>70</v>
      </c>
      <c r="BU55" s="74" t="s">
        <v>252</v>
      </c>
      <c r="BV55" s="63" t="s">
        <v>67</v>
      </c>
      <c r="BW55" s="75" t="str">
        <f t="shared" ref="BW55:BW86" si="17">VLOOKUP(AX53,$AK$14:$AM$16,3,0)&amp;"-"&amp;VLOOKUP(AY53,$AN$37:$AP$59,3,0)&amp;"-"&amp;VLOOKUP(AZ53,$AQ$37:$AS$59,3,0)&amp;"-"&amp;VLOOKUP(BA53,$AT$37:$AV$59,3,0)</f>
        <v>_200計画-_201地質-2調査-管理</v>
      </c>
      <c r="BX55" s="112"/>
      <c r="BY55"/>
    </row>
    <row r="56" spans="1:77" s="3" customFormat="1" ht="20.100000000000001" customHeight="1" x14ac:dyDescent="0.2">
      <c r="A56" s="30"/>
      <c r="B56"/>
      <c r="C56"/>
      <c r="D56"/>
      <c r="E56"/>
      <c r="F56"/>
      <c r="G56"/>
      <c r="H56"/>
      <c r="I56"/>
      <c r="J56"/>
      <c r="K56"/>
      <c r="L56"/>
      <c r="M56"/>
      <c r="N56"/>
      <c r="O56"/>
      <c r="P56"/>
      <c r="Q56"/>
      <c r="R56"/>
      <c r="S56"/>
      <c r="T56"/>
      <c r="U56"/>
      <c r="V56"/>
      <c r="W56"/>
      <c r="X56"/>
      <c r="Y56"/>
      <c r="Z56"/>
      <c r="AA56"/>
      <c r="AB56"/>
      <c r="AC56"/>
      <c r="AD56"/>
      <c r="AE56"/>
      <c r="AF56"/>
      <c r="AG56"/>
      <c r="AH56" s="94"/>
      <c r="AI56"/>
      <c r="AJ56" s="46"/>
      <c r="AK56" s="84"/>
      <c r="AL56" s="84"/>
      <c r="AM56" s="84"/>
      <c r="AN56" s="70" t="s">
        <v>96</v>
      </c>
      <c r="AO56" s="91">
        <v>21</v>
      </c>
      <c r="AP56" s="91" t="s">
        <v>262</v>
      </c>
      <c r="AQ56" s="99"/>
      <c r="AR56" s="99"/>
      <c r="AS56" s="99"/>
      <c r="AT56" s="99"/>
      <c r="AU56" s="99"/>
      <c r="AV56" s="99"/>
      <c r="AW56"/>
      <c r="AX56" s="106" t="s">
        <v>40</v>
      </c>
      <c r="AY56" s="106" t="s">
        <v>125</v>
      </c>
      <c r="AZ56" s="106" t="s">
        <v>66</v>
      </c>
      <c r="BA56" s="106" t="s">
        <v>67</v>
      </c>
      <c r="BB56" s="64" t="s">
        <v>314</v>
      </c>
      <c r="BC56" s="65" t="str">
        <f t="shared" si="7"/>
        <v>計画・調査・設計業務-地籍調査-調査-管理技術者又は主任技術者</v>
      </c>
      <c r="BD56" s="107" t="str">
        <f t="shared" si="16"/>
        <v>2-20-2-1</v>
      </c>
      <c r="BE56"/>
      <c r="BF56"/>
      <c r="BG56" s="108"/>
      <c r="BH56" s="109"/>
      <c r="BI56" s="109"/>
      <c r="BJ56" s="109"/>
      <c r="BK56" s="109"/>
      <c r="BL56" s="109"/>
      <c r="BN56" s="100" t="s">
        <v>331</v>
      </c>
      <c r="BO56" s="84"/>
      <c r="BP56" s="84"/>
      <c r="BQ56" s="77"/>
      <c r="BR56" s="63" t="s">
        <v>99</v>
      </c>
      <c r="BS56" s="74" t="s">
        <v>253</v>
      </c>
      <c r="BT56" s="63" t="s">
        <v>153</v>
      </c>
      <c r="BU56" s="74" t="s">
        <v>254</v>
      </c>
      <c r="BV56" s="63" t="s">
        <v>94</v>
      </c>
      <c r="BW56" s="75" t="str">
        <f t="shared" si="17"/>
        <v>_200計画-_219宅地-4計調設-管理照査</v>
      </c>
      <c r="BX56" s="112"/>
    </row>
    <row r="57" spans="1:77" ht="20.100000000000001" customHeight="1" x14ac:dyDescent="0.2">
      <c r="AH57" s="94"/>
      <c r="AJ57" s="46"/>
      <c r="AK57" s="84"/>
      <c r="AL57" s="84"/>
      <c r="AM57" s="84"/>
      <c r="AN57" s="70" t="s">
        <v>62</v>
      </c>
      <c r="AO57" s="91">
        <v>17</v>
      </c>
      <c r="AP57" s="91" t="s">
        <v>249</v>
      </c>
      <c r="AQ57" s="99"/>
      <c r="AR57" s="99"/>
      <c r="AS57" s="99"/>
      <c r="AT57" s="99"/>
      <c r="AU57" s="99"/>
      <c r="AV57" s="99"/>
      <c r="AX57" s="106" t="s">
        <v>40</v>
      </c>
      <c r="AY57" s="106" t="s">
        <v>125</v>
      </c>
      <c r="AZ57" s="106" t="s">
        <v>66</v>
      </c>
      <c r="BA57" s="106" t="s">
        <v>126</v>
      </c>
      <c r="BB57" s="64" t="s">
        <v>314</v>
      </c>
      <c r="BC57" s="65" t="str">
        <f t="shared" si="7"/>
        <v>計画・調査・設計業務-地籍調査-調査-担当技術者</v>
      </c>
      <c r="BD57" s="107" t="str">
        <f t="shared" si="16"/>
        <v>2-20-2-2</v>
      </c>
      <c r="BG57" s="108"/>
      <c r="BH57" s="109"/>
      <c r="BI57" s="109"/>
      <c r="BJ57" s="109"/>
      <c r="BK57" s="109"/>
      <c r="BL57" s="109"/>
      <c r="BN57" s="95" t="s">
        <v>319</v>
      </c>
      <c r="BO57" s="84"/>
      <c r="BP57" s="84"/>
      <c r="BQ57" s="77"/>
      <c r="BR57" s="63" t="s">
        <v>69</v>
      </c>
      <c r="BS57" s="74" t="s">
        <v>232</v>
      </c>
      <c r="BT57" s="73" t="s">
        <v>70</v>
      </c>
      <c r="BU57" s="74" t="s">
        <v>255</v>
      </c>
      <c r="BV57" s="63" t="s">
        <v>36</v>
      </c>
      <c r="BW57" s="75" t="str">
        <f t="shared" si="17"/>
        <v>_200計画-_202建設環境-2調査-管理</v>
      </c>
      <c r="BX57" s="52"/>
      <c r="BY57" s="3"/>
    </row>
    <row r="58" spans="1:77" ht="20.100000000000001" customHeight="1" x14ac:dyDescent="0.2">
      <c r="AH58" s="94"/>
      <c r="AJ58" s="46"/>
      <c r="AK58" s="84"/>
      <c r="AL58" s="84"/>
      <c r="AM58" s="84"/>
      <c r="AN58" s="70" t="s">
        <v>64</v>
      </c>
      <c r="AO58" s="91">
        <v>18</v>
      </c>
      <c r="AP58" s="91" t="s">
        <v>250</v>
      </c>
      <c r="AQ58" s="99"/>
      <c r="AR58" s="99"/>
      <c r="AS58" s="99"/>
      <c r="AT58" s="99"/>
      <c r="AU58" s="99"/>
      <c r="AV58" s="99"/>
      <c r="AX58" s="106" t="s">
        <v>40</v>
      </c>
      <c r="AY58" s="106" t="s">
        <v>71</v>
      </c>
      <c r="AZ58" s="106" t="s">
        <v>72</v>
      </c>
      <c r="BA58" s="106" t="s">
        <v>73</v>
      </c>
      <c r="BB58" s="64" t="s">
        <v>314</v>
      </c>
      <c r="BC58" s="65" t="str">
        <f t="shared" si="7"/>
        <v>計画・調査・設計業務-電気施設・通信施設・制御処理システム-計画・調査・設計-管理技術者・照査技術者</v>
      </c>
      <c r="BD58" s="107" t="str">
        <f t="shared" si="16"/>
        <v>2-3-4-5</v>
      </c>
      <c r="BG58" s="108"/>
      <c r="BH58" s="109"/>
      <c r="BI58" s="109"/>
      <c r="BJ58" s="109"/>
      <c r="BK58" s="109"/>
      <c r="BL58" s="109"/>
      <c r="BN58" s="95" t="s">
        <v>296</v>
      </c>
      <c r="BO58" s="84"/>
      <c r="BP58" s="84"/>
      <c r="BQ58" s="77"/>
      <c r="BR58" s="63" t="s">
        <v>125</v>
      </c>
      <c r="BS58" s="79" t="s">
        <v>233</v>
      </c>
      <c r="BT58" s="73" t="s">
        <v>70</v>
      </c>
      <c r="BU58" s="79" t="s">
        <v>256</v>
      </c>
      <c r="BV58" s="63" t="s">
        <v>67</v>
      </c>
      <c r="BW58" s="75" t="str">
        <f t="shared" si="17"/>
        <v>_200計画-_220地籍-2調査-管理</v>
      </c>
      <c r="BX58" s="52"/>
      <c r="BY58" s="3"/>
    </row>
    <row r="59" spans="1:77" ht="20.100000000000001" customHeight="1" x14ac:dyDescent="0.2">
      <c r="AH59" s="94"/>
      <c r="AJ59" s="46"/>
      <c r="AN59" s="99"/>
      <c r="AO59" s="99"/>
      <c r="AP59" s="99"/>
      <c r="AQ59" s="99"/>
      <c r="AR59" s="99"/>
      <c r="AS59" s="99"/>
      <c r="AT59" s="99"/>
      <c r="AU59" s="99"/>
      <c r="AV59" s="99"/>
      <c r="AX59" s="106" t="s">
        <v>40</v>
      </c>
      <c r="AY59" s="106" t="s">
        <v>76</v>
      </c>
      <c r="AZ59" s="106" t="s">
        <v>72</v>
      </c>
      <c r="BA59" s="106" t="s">
        <v>73</v>
      </c>
      <c r="BB59" s="64" t="s">
        <v>314</v>
      </c>
      <c r="BC59" s="65" t="str">
        <f t="shared" si="7"/>
        <v>計画・調査・設計業務-建設機械-計画・調査・設計-管理技術者・照査技術者</v>
      </c>
      <c r="BD59" s="107" t="str">
        <f t="shared" si="16"/>
        <v>2-4-4-5</v>
      </c>
      <c r="BG59" s="108"/>
      <c r="BH59" s="109"/>
      <c r="BI59" s="109"/>
      <c r="BJ59" s="109"/>
      <c r="BK59" s="109"/>
      <c r="BL59" s="109"/>
      <c r="BN59" s="95" t="s">
        <v>297</v>
      </c>
      <c r="BO59" s="84"/>
      <c r="BP59" s="84"/>
      <c r="BQ59" s="77"/>
      <c r="BR59" s="63" t="s">
        <v>71</v>
      </c>
      <c r="BS59" s="83"/>
      <c r="BT59" s="63" t="s">
        <v>144</v>
      </c>
      <c r="BU59" s="83"/>
      <c r="BV59" s="63" t="s">
        <v>44</v>
      </c>
      <c r="BW59" s="75" t="str">
        <f t="shared" si="17"/>
        <v>_200計画-_220地籍-2調査-担当</v>
      </c>
      <c r="BX59" s="52"/>
    </row>
    <row r="60" spans="1:77" ht="20.100000000000001" customHeight="1" x14ac:dyDescent="0.2">
      <c r="AH60" s="94"/>
      <c r="AJ60" s="46"/>
      <c r="AN60" s="103" t="s">
        <v>139</v>
      </c>
      <c r="AO60" s="103" t="s">
        <v>33</v>
      </c>
      <c r="AP60" s="62" t="s">
        <v>163</v>
      </c>
      <c r="AQ60" s="103" t="s">
        <v>0</v>
      </c>
      <c r="AR60" s="104" t="s">
        <v>33</v>
      </c>
      <c r="AS60" s="62" t="s">
        <v>163</v>
      </c>
      <c r="AT60" s="103" t="s">
        <v>140</v>
      </c>
      <c r="AU60" s="104" t="s">
        <v>33</v>
      </c>
      <c r="AV60" s="62" t="s">
        <v>163</v>
      </c>
      <c r="AX60" s="106" t="s">
        <v>40</v>
      </c>
      <c r="AY60" s="106" t="s">
        <v>37</v>
      </c>
      <c r="AZ60" s="106" t="s">
        <v>72</v>
      </c>
      <c r="BA60" s="106" t="s">
        <v>73</v>
      </c>
      <c r="BB60" s="64" t="s">
        <v>314</v>
      </c>
      <c r="BC60" s="65" t="str">
        <f t="shared" si="7"/>
        <v>計画・調査・設計業務-土木機械設備-計画・調査・設計-管理技術者・照査技術者</v>
      </c>
      <c r="BD60" s="107" t="str">
        <f t="shared" si="16"/>
        <v>2-5-4-5</v>
      </c>
      <c r="BG60" s="108"/>
      <c r="BH60" s="109"/>
      <c r="BI60" s="109"/>
      <c r="BJ60" s="109"/>
      <c r="BK60" s="109"/>
      <c r="BL60" s="109"/>
      <c r="BN60" s="95" t="s">
        <v>327</v>
      </c>
      <c r="BO60" s="84"/>
      <c r="BP60" s="84"/>
      <c r="BQ60" s="77"/>
      <c r="BR60" s="63" t="s">
        <v>76</v>
      </c>
      <c r="BS60" s="74" t="s">
        <v>234</v>
      </c>
      <c r="BT60" s="63" t="s">
        <v>153</v>
      </c>
      <c r="BU60" s="74" t="s">
        <v>261</v>
      </c>
      <c r="BV60" s="63" t="s">
        <v>73</v>
      </c>
      <c r="BW60" s="75" t="str">
        <f t="shared" si="17"/>
        <v>_200計画-_203電気-4計調設-管理照査</v>
      </c>
      <c r="BX60" s="52"/>
    </row>
    <row r="61" spans="1:77" ht="20.100000000000001" customHeight="1" x14ac:dyDescent="0.2">
      <c r="AH61" s="94"/>
      <c r="AJ61" s="46"/>
      <c r="AN61" s="70" t="s">
        <v>130</v>
      </c>
      <c r="AO61" s="91">
        <v>1</v>
      </c>
      <c r="AP61" s="91" t="s">
        <v>251</v>
      </c>
      <c r="AQ61" s="70" t="s">
        <v>158</v>
      </c>
      <c r="AR61" s="80">
        <v>2</v>
      </c>
      <c r="AS61" s="80" t="s">
        <v>312</v>
      </c>
      <c r="AT61" s="70" t="s">
        <v>132</v>
      </c>
      <c r="AU61" s="71">
        <v>1</v>
      </c>
      <c r="AV61" s="71" t="s">
        <v>39</v>
      </c>
      <c r="AX61" s="106" t="s">
        <v>40</v>
      </c>
      <c r="AY61" s="106" t="s">
        <v>78</v>
      </c>
      <c r="AZ61" s="106" t="s">
        <v>72</v>
      </c>
      <c r="BA61" s="106" t="s">
        <v>73</v>
      </c>
      <c r="BB61" s="64" t="s">
        <v>314</v>
      </c>
      <c r="BC61" s="65" t="str">
        <f t="shared" si="7"/>
        <v>計画・調査・設計業務-都市計画及び地方計画-計画・調査・設計-管理技術者・照査技術者</v>
      </c>
      <c r="BD61" s="107" t="str">
        <f t="shared" si="16"/>
        <v>2-6-4-5</v>
      </c>
      <c r="BG61" s="108"/>
      <c r="BH61" s="109"/>
      <c r="BI61" s="109"/>
      <c r="BJ61" s="109"/>
      <c r="BK61" s="109"/>
      <c r="BL61" s="109"/>
      <c r="BN61" s="95" t="s">
        <v>348</v>
      </c>
      <c r="BO61" s="84"/>
      <c r="BP61" s="84"/>
      <c r="BQ61" s="77"/>
      <c r="BR61" s="63" t="s">
        <v>37</v>
      </c>
      <c r="BS61" s="74" t="s">
        <v>235</v>
      </c>
      <c r="BT61" s="63" t="s">
        <v>153</v>
      </c>
      <c r="BU61" s="74" t="s">
        <v>265</v>
      </c>
      <c r="BV61" s="63" t="s">
        <v>73</v>
      </c>
      <c r="BW61" s="75" t="str">
        <f t="shared" si="17"/>
        <v>_200計画-_204建設機械-4計調設-管理照査</v>
      </c>
      <c r="BX61" s="52"/>
    </row>
    <row r="62" spans="1:77" ht="20.100000000000001" customHeight="1" x14ac:dyDescent="0.2">
      <c r="AH62" s="94"/>
      <c r="AJ62" s="46"/>
      <c r="AN62" s="113"/>
      <c r="AO62" s="99"/>
      <c r="AP62" s="99"/>
      <c r="AQ62" s="70" t="s">
        <v>131</v>
      </c>
      <c r="AR62" s="71">
        <v>1</v>
      </c>
      <c r="AS62" s="71" t="s">
        <v>313</v>
      </c>
      <c r="AT62" s="113"/>
      <c r="AU62" s="85"/>
      <c r="AV62" s="85"/>
      <c r="AX62" s="106" t="s">
        <v>40</v>
      </c>
      <c r="AY62" s="106" t="s">
        <v>80</v>
      </c>
      <c r="AZ62" s="106" t="s">
        <v>72</v>
      </c>
      <c r="BA62" s="106" t="s">
        <v>73</v>
      </c>
      <c r="BB62" s="64" t="s">
        <v>314</v>
      </c>
      <c r="BC62" s="65" t="str">
        <f t="shared" si="7"/>
        <v>計画・調査・設計業務-都市公園等-計画・調査・設計-管理技術者・照査技術者</v>
      </c>
      <c r="BD62" s="107" t="str">
        <f t="shared" si="16"/>
        <v>2-7-4-5</v>
      </c>
      <c r="BG62" s="108"/>
      <c r="BH62" s="109"/>
      <c r="BI62" s="109"/>
      <c r="BJ62" s="109"/>
      <c r="BK62" s="109"/>
      <c r="BL62" s="109"/>
      <c r="BO62" s="84"/>
      <c r="BP62" s="84"/>
      <c r="BQ62" s="77"/>
      <c r="BR62" s="63" t="s">
        <v>78</v>
      </c>
      <c r="BS62" s="74" t="s">
        <v>236</v>
      </c>
      <c r="BT62" s="63" t="s">
        <v>153</v>
      </c>
      <c r="BU62" s="74" t="s">
        <v>266</v>
      </c>
      <c r="BV62" s="63" t="s">
        <v>73</v>
      </c>
      <c r="BW62" s="75" t="str">
        <f t="shared" si="17"/>
        <v>_200計画-_205土木機械-4計調設-管理照査</v>
      </c>
      <c r="BX62" s="52"/>
    </row>
    <row r="63" spans="1:77" ht="20.100000000000001" customHeight="1" x14ac:dyDescent="0.2">
      <c r="AH63" s="94"/>
      <c r="AJ63" s="46"/>
      <c r="AN63" s="99"/>
      <c r="AO63" s="99"/>
      <c r="AP63" s="99"/>
      <c r="AQ63" s="99"/>
      <c r="AR63" s="99"/>
      <c r="AS63" s="99"/>
      <c r="AT63" s="99"/>
      <c r="AU63" s="99"/>
      <c r="AV63" s="99"/>
      <c r="AX63" s="114" t="s">
        <v>40</v>
      </c>
      <c r="AY63" s="114" t="s">
        <v>157</v>
      </c>
      <c r="AZ63" s="114" t="s">
        <v>153</v>
      </c>
      <c r="BA63" s="114" t="s">
        <v>67</v>
      </c>
      <c r="BB63" s="64" t="s">
        <v>314</v>
      </c>
      <c r="BC63" s="86" t="str">
        <f t="shared" ref="BC63" si="18">AX63&amp;"-"&amp;AY63&amp;"-"&amp;AZ63&amp;"-"&amp;BA63</f>
        <v>計画・調査・設計業務-水道-計画・調査・設計-管理技術者又は主任技術者</v>
      </c>
      <c r="BD63" s="115" t="str">
        <f t="shared" si="16"/>
        <v>2-22-4-1</v>
      </c>
      <c r="BG63" s="108"/>
      <c r="BH63" s="109"/>
      <c r="BI63" s="109"/>
      <c r="BJ63" s="109"/>
      <c r="BK63" s="109"/>
      <c r="BL63" s="109"/>
      <c r="BN63" s="100" t="s">
        <v>369</v>
      </c>
      <c r="BO63" s="84"/>
      <c r="BP63" s="84"/>
      <c r="BQ63" s="77"/>
      <c r="BR63" s="63" t="s">
        <v>80</v>
      </c>
      <c r="BS63" s="74" t="s">
        <v>237</v>
      </c>
      <c r="BT63" s="63" t="s">
        <v>153</v>
      </c>
      <c r="BU63" s="74" t="s">
        <v>267</v>
      </c>
      <c r="BV63" s="63" t="s">
        <v>73</v>
      </c>
      <c r="BW63" s="75" t="str">
        <f t="shared" si="17"/>
        <v>_200計画-_206都市-4計調設-管理照査</v>
      </c>
      <c r="BX63" s="52"/>
    </row>
    <row r="64" spans="1:77" ht="20.100000000000001" customHeight="1" x14ac:dyDescent="0.2">
      <c r="AH64" s="94"/>
      <c r="AJ64" s="46"/>
      <c r="AN64" s="116"/>
      <c r="AO64" s="117"/>
      <c r="AP64" s="117"/>
      <c r="AQ64" s="118"/>
      <c r="AR64" s="119"/>
      <c r="AS64" s="119"/>
      <c r="AT64" s="118"/>
      <c r="AU64" s="119"/>
      <c r="AV64" s="119"/>
      <c r="AX64" s="106" t="s">
        <v>40</v>
      </c>
      <c r="AY64" s="106" t="s">
        <v>82</v>
      </c>
      <c r="AZ64" s="106" t="s">
        <v>72</v>
      </c>
      <c r="BA64" s="106" t="s">
        <v>73</v>
      </c>
      <c r="BB64" s="64" t="s">
        <v>314</v>
      </c>
      <c r="BC64" s="65" t="str">
        <f t="shared" si="7"/>
        <v>計画・調査・設計業務-河川・ダム-計画・調査・設計-管理技術者・照査技術者</v>
      </c>
      <c r="BD64" s="107" t="str">
        <f t="shared" si="16"/>
        <v>2-8-4-5</v>
      </c>
      <c r="BG64" s="108"/>
      <c r="BH64" s="109"/>
      <c r="BI64" s="109"/>
      <c r="BJ64" s="109"/>
      <c r="BK64" s="109"/>
      <c r="BL64" s="109"/>
      <c r="BN64" s="126" t="s">
        <v>370</v>
      </c>
      <c r="BO64" s="84"/>
      <c r="BP64" s="84"/>
      <c r="BQ64" s="77"/>
      <c r="BR64" s="78" t="s">
        <v>157</v>
      </c>
      <c r="BS64" s="74" t="s">
        <v>238</v>
      </c>
      <c r="BT64" s="63" t="s">
        <v>153</v>
      </c>
      <c r="BU64" s="74" t="s">
        <v>268</v>
      </c>
      <c r="BV64" s="63" t="s">
        <v>73</v>
      </c>
      <c r="BW64" s="75" t="str">
        <f t="shared" si="17"/>
        <v>_200計画-_207公園-4計調設-管理照査</v>
      </c>
      <c r="BX64" s="52"/>
    </row>
    <row r="65" spans="34:76" ht="20.100000000000001" customHeight="1" x14ac:dyDescent="0.2">
      <c r="AH65" s="94"/>
      <c r="AJ65" s="46"/>
      <c r="AN65" s="116"/>
      <c r="AQ65" s="117"/>
      <c r="AR65" s="32"/>
      <c r="AS65" s="32"/>
      <c r="AT65" s="117"/>
      <c r="AU65" s="32"/>
      <c r="AV65" s="32"/>
      <c r="AX65" s="106" t="s">
        <v>40</v>
      </c>
      <c r="AY65" s="106" t="s">
        <v>84</v>
      </c>
      <c r="AZ65" s="106" t="s">
        <v>72</v>
      </c>
      <c r="BA65" s="106" t="s">
        <v>36</v>
      </c>
      <c r="BB65" s="64" t="s">
        <v>314</v>
      </c>
      <c r="BC65" s="65" t="str">
        <f t="shared" si="7"/>
        <v>計画・調査・設計業務-下水道-計画・調査・設計-管理技術者</v>
      </c>
      <c r="BD65" s="107" t="str">
        <f t="shared" si="16"/>
        <v>2-9-4-1</v>
      </c>
      <c r="BG65" s="108"/>
      <c r="BH65" s="109"/>
      <c r="BI65" s="109"/>
      <c r="BJ65" s="109"/>
      <c r="BK65" s="109"/>
      <c r="BL65" s="109"/>
      <c r="BN65" s="126" t="s">
        <v>372</v>
      </c>
      <c r="BO65" s="84"/>
      <c r="BP65" s="84"/>
      <c r="BQ65" s="77"/>
      <c r="BR65" s="63" t="s">
        <v>82</v>
      </c>
      <c r="BS65" s="74" t="s">
        <v>239</v>
      </c>
      <c r="BT65" s="78" t="s">
        <v>153</v>
      </c>
      <c r="BU65" s="74" t="s">
        <v>311</v>
      </c>
      <c r="BV65" s="78" t="s">
        <v>67</v>
      </c>
      <c r="BW65" s="75" t="str">
        <f t="shared" si="17"/>
        <v>_200計画-_222水道-4計調設-管理</v>
      </c>
      <c r="BX65" s="52"/>
    </row>
    <row r="66" spans="34:76" ht="20.100000000000001" customHeight="1" x14ac:dyDescent="0.2">
      <c r="AH66" s="94"/>
      <c r="AJ66" s="46"/>
      <c r="AX66" s="106" t="s">
        <v>40</v>
      </c>
      <c r="AY66" s="106" t="s">
        <v>49</v>
      </c>
      <c r="AZ66" s="106" t="s">
        <v>72</v>
      </c>
      <c r="BA66" s="106" t="s">
        <v>73</v>
      </c>
      <c r="BB66" s="64" t="s">
        <v>314</v>
      </c>
      <c r="BC66" s="65" t="str">
        <f t="shared" si="7"/>
        <v>計画・調査・設計業務-砂防-計画・調査・設計-管理技術者・照査技術者</v>
      </c>
      <c r="BD66" s="107" t="str">
        <f t="shared" si="16"/>
        <v>2-10-4-5</v>
      </c>
      <c r="BG66" s="108"/>
      <c r="BH66" s="109"/>
      <c r="BI66" s="109"/>
      <c r="BJ66" s="109"/>
      <c r="BK66" s="109"/>
      <c r="BL66" s="109"/>
      <c r="BN66" s="126" t="s">
        <v>371</v>
      </c>
      <c r="BO66" s="84"/>
      <c r="BP66" s="84"/>
      <c r="BQ66" s="77"/>
      <c r="BR66" s="63" t="s">
        <v>84</v>
      </c>
      <c r="BS66" s="74" t="s">
        <v>240</v>
      </c>
      <c r="BT66" s="63" t="s">
        <v>153</v>
      </c>
      <c r="BU66" s="74" t="s">
        <v>269</v>
      </c>
      <c r="BV66" s="63" t="s">
        <v>73</v>
      </c>
      <c r="BW66" s="75" t="str">
        <f t="shared" si="17"/>
        <v>_200計画-_208河川ダム-4計調設-管理照査</v>
      </c>
      <c r="BX66" s="52"/>
    </row>
    <row r="67" spans="34:76" ht="20.100000000000001" customHeight="1" x14ac:dyDescent="0.2">
      <c r="AH67" s="94"/>
      <c r="AJ67" s="46"/>
      <c r="AQ67" s="119"/>
      <c r="AR67" s="119"/>
      <c r="AS67" s="119"/>
      <c r="AT67" s="119"/>
      <c r="AU67" s="119"/>
      <c r="AV67" s="119"/>
      <c r="AX67" s="106" t="s">
        <v>40</v>
      </c>
      <c r="AY67" s="106" t="s">
        <v>87</v>
      </c>
      <c r="AZ67" s="106" t="s">
        <v>72</v>
      </c>
      <c r="BA67" s="106" t="s">
        <v>73</v>
      </c>
      <c r="BB67" s="64" t="s">
        <v>314</v>
      </c>
      <c r="BC67" s="65" t="str">
        <f t="shared" si="7"/>
        <v>計画・調査・設計業務-地すべり対策-計画・調査・設計-管理技術者・照査技術者</v>
      </c>
      <c r="BD67" s="107" t="str">
        <f t="shared" si="16"/>
        <v>2-11-4-5</v>
      </c>
      <c r="BG67" s="108"/>
      <c r="BH67" s="109"/>
      <c r="BI67" s="109"/>
      <c r="BJ67" s="109"/>
      <c r="BK67" s="109"/>
      <c r="BL67" s="109"/>
      <c r="BN67" s="126" t="s">
        <v>373</v>
      </c>
      <c r="BO67" s="84"/>
      <c r="BP67" s="84"/>
      <c r="BQ67" s="77"/>
      <c r="BR67" s="63" t="s">
        <v>49</v>
      </c>
      <c r="BS67" s="74" t="s">
        <v>241</v>
      </c>
      <c r="BT67" s="63" t="s">
        <v>153</v>
      </c>
      <c r="BU67" s="74" t="s">
        <v>270</v>
      </c>
      <c r="BV67" s="63" t="s">
        <v>36</v>
      </c>
      <c r="BW67" s="75" t="str">
        <f t="shared" si="17"/>
        <v>_200計画-_209下水-4計調設-管理</v>
      </c>
      <c r="BX67" s="52"/>
    </row>
    <row r="68" spans="34:76" ht="20.100000000000001" customHeight="1" x14ac:dyDescent="0.2">
      <c r="AH68" s="94"/>
      <c r="AJ68" s="46"/>
      <c r="AQ68" s="119"/>
      <c r="AR68" s="119"/>
      <c r="AS68" s="119"/>
      <c r="AT68" s="119"/>
      <c r="AU68" s="119"/>
      <c r="AV68" s="119"/>
      <c r="AX68" s="106" t="s">
        <v>40</v>
      </c>
      <c r="AY68" s="106" t="s">
        <v>89</v>
      </c>
      <c r="AZ68" s="106" t="s">
        <v>72</v>
      </c>
      <c r="BA68" s="106" t="s">
        <v>73</v>
      </c>
      <c r="BB68" s="64" t="s">
        <v>314</v>
      </c>
      <c r="BC68" s="65" t="str">
        <f t="shared" si="7"/>
        <v>計画・調査・設計業務-急傾斜地崩壊等対策-計画・調査・設計-管理技術者・照査技術者</v>
      </c>
      <c r="BD68" s="107" t="str">
        <f t="shared" si="16"/>
        <v>2-12-4-5</v>
      </c>
      <c r="BG68" s="108"/>
      <c r="BH68" s="109"/>
      <c r="BI68" s="109"/>
      <c r="BJ68" s="109"/>
      <c r="BK68" s="109"/>
      <c r="BL68" s="109"/>
      <c r="BN68" s="126" t="s">
        <v>374</v>
      </c>
      <c r="BO68" s="84"/>
      <c r="BP68" s="84"/>
      <c r="BQ68" s="77"/>
      <c r="BR68" s="63" t="s">
        <v>87</v>
      </c>
      <c r="BS68" s="74" t="s">
        <v>242</v>
      </c>
      <c r="BT68" s="63" t="s">
        <v>153</v>
      </c>
      <c r="BU68" s="74" t="s">
        <v>271</v>
      </c>
      <c r="BV68" s="63" t="s">
        <v>73</v>
      </c>
      <c r="BW68" s="75" t="str">
        <f t="shared" si="17"/>
        <v>_200計画-_210砂防-4計調設-管理照査</v>
      </c>
      <c r="BX68" s="52"/>
    </row>
    <row r="69" spans="34:76" ht="20.100000000000001" customHeight="1" x14ac:dyDescent="0.2">
      <c r="AH69" s="94"/>
      <c r="AJ69" s="46"/>
      <c r="AQ69" s="119"/>
      <c r="AR69" s="119"/>
      <c r="AS69" s="119"/>
      <c r="AT69" s="119"/>
      <c r="AU69" s="119"/>
      <c r="AV69" s="119"/>
      <c r="AX69" s="106" t="s">
        <v>40</v>
      </c>
      <c r="AY69" s="106" t="s">
        <v>57</v>
      </c>
      <c r="AZ69" s="106" t="s">
        <v>72</v>
      </c>
      <c r="BA69" s="106" t="s">
        <v>73</v>
      </c>
      <c r="BB69" s="64" t="s">
        <v>314</v>
      </c>
      <c r="BC69" s="65" t="str">
        <f t="shared" si="7"/>
        <v>計画・調査・設計業務-海岸-計画・調査・設計-管理技術者・照査技術者</v>
      </c>
      <c r="BD69" s="107" t="str">
        <f t="shared" si="16"/>
        <v>2-13-4-5</v>
      </c>
      <c r="BG69" s="108"/>
      <c r="BH69" s="109"/>
      <c r="BI69" s="109"/>
      <c r="BJ69" s="109"/>
      <c r="BK69" s="109"/>
      <c r="BL69" s="109"/>
      <c r="BN69" s="126" t="s">
        <v>375</v>
      </c>
      <c r="BO69" s="84"/>
      <c r="BP69" s="84"/>
      <c r="BQ69" s="77"/>
      <c r="BR69" s="63" t="s">
        <v>89</v>
      </c>
      <c r="BS69" s="74" t="s">
        <v>243</v>
      </c>
      <c r="BT69" s="63" t="s">
        <v>153</v>
      </c>
      <c r="BU69" s="74" t="s">
        <v>272</v>
      </c>
      <c r="BV69" s="63" t="s">
        <v>73</v>
      </c>
      <c r="BW69" s="75" t="str">
        <f t="shared" si="17"/>
        <v>_200計画-_211地すべり-4計調設-管理照査</v>
      </c>
      <c r="BX69" s="52"/>
    </row>
    <row r="70" spans="34:76" ht="20.100000000000001" customHeight="1" x14ac:dyDescent="0.2">
      <c r="AJ70" s="46"/>
      <c r="AQ70" s="119"/>
      <c r="AR70" s="119"/>
      <c r="AS70" s="119"/>
      <c r="AT70" s="119"/>
      <c r="AU70" s="119"/>
      <c r="AV70" s="119"/>
      <c r="AX70" s="106" t="s">
        <v>40</v>
      </c>
      <c r="AY70" s="106" t="s">
        <v>57</v>
      </c>
      <c r="AZ70" s="106" t="s">
        <v>66</v>
      </c>
      <c r="BA70" s="106" t="s">
        <v>73</v>
      </c>
      <c r="BB70" s="64" t="s">
        <v>314</v>
      </c>
      <c r="BC70" s="65" t="str">
        <f t="shared" si="7"/>
        <v>計画・調査・設計業務-海岸-調査-管理技術者・照査技術者</v>
      </c>
      <c r="BD70" s="107" t="str">
        <f t="shared" si="16"/>
        <v>2-13-2-5</v>
      </c>
      <c r="BG70" s="108"/>
      <c r="BH70" s="109"/>
      <c r="BI70" s="109"/>
      <c r="BJ70" s="109"/>
      <c r="BK70" s="109"/>
      <c r="BL70" s="109"/>
      <c r="BO70" s="84"/>
      <c r="BP70" s="84"/>
      <c r="BQ70" s="77"/>
      <c r="BR70" s="63" t="s">
        <v>57</v>
      </c>
      <c r="BS70" s="74" t="s">
        <v>244</v>
      </c>
      <c r="BT70" s="63" t="s">
        <v>153</v>
      </c>
      <c r="BU70" s="74" t="s">
        <v>273</v>
      </c>
      <c r="BV70" s="63" t="s">
        <v>73</v>
      </c>
      <c r="BW70" s="75" t="str">
        <f t="shared" si="17"/>
        <v>_200計画-_212急傾斜地-4計調設-管理照査</v>
      </c>
      <c r="BX70" s="52"/>
    </row>
    <row r="71" spans="34:76" ht="20.100000000000001" customHeight="1" x14ac:dyDescent="0.2">
      <c r="AJ71" s="46"/>
      <c r="AQ71" s="119"/>
      <c r="AR71" s="119"/>
      <c r="AS71" s="119"/>
      <c r="AT71" s="119"/>
      <c r="AU71" s="119"/>
      <c r="AV71" s="119"/>
      <c r="AX71" s="106" t="s">
        <v>40</v>
      </c>
      <c r="AY71" s="106" t="s">
        <v>91</v>
      </c>
      <c r="AZ71" s="106" t="s">
        <v>72</v>
      </c>
      <c r="BA71" s="106" t="s">
        <v>73</v>
      </c>
      <c r="BB71" s="64" t="s">
        <v>314</v>
      </c>
      <c r="BC71" s="65" t="str">
        <f t="shared" si="7"/>
        <v>計画・調査・設計業務-道路-計画・調査・設計-管理技術者・照査技術者</v>
      </c>
      <c r="BD71" s="107" t="str">
        <f t="shared" si="16"/>
        <v>2-14-4-5</v>
      </c>
      <c r="BG71" s="108"/>
      <c r="BH71" s="109"/>
      <c r="BI71" s="109"/>
      <c r="BJ71" s="109"/>
      <c r="BK71" s="109"/>
      <c r="BL71" s="109"/>
      <c r="BO71" s="84"/>
      <c r="BP71" s="84"/>
      <c r="BQ71" s="77"/>
      <c r="BR71" s="63" t="s">
        <v>91</v>
      </c>
      <c r="BS71" s="79" t="s">
        <v>245</v>
      </c>
      <c r="BT71" s="63" t="s">
        <v>153</v>
      </c>
      <c r="BU71" s="74" t="s">
        <v>274</v>
      </c>
      <c r="BV71" s="63" t="s">
        <v>73</v>
      </c>
      <c r="BW71" s="75" t="str">
        <f t="shared" si="17"/>
        <v>_200計画-_213海岸-4計調設-管理照査</v>
      </c>
      <c r="BX71" s="52"/>
    </row>
    <row r="72" spans="34:76" ht="20.100000000000001" customHeight="1" x14ac:dyDescent="0.2">
      <c r="AJ72" s="46"/>
      <c r="AX72" s="106" t="s">
        <v>40</v>
      </c>
      <c r="AY72" s="106" t="s">
        <v>92</v>
      </c>
      <c r="AZ72" s="106" t="s">
        <v>72</v>
      </c>
      <c r="BA72" s="106" t="s">
        <v>73</v>
      </c>
      <c r="BB72" s="64" t="s">
        <v>314</v>
      </c>
      <c r="BC72" s="65" t="str">
        <f t="shared" si="7"/>
        <v>計画・調査・設計業務-橋梁-計画・調査・設計-管理技術者・照査技術者</v>
      </c>
      <c r="BD72" s="107" t="str">
        <f t="shared" si="16"/>
        <v>2-15-4-5</v>
      </c>
      <c r="BG72" s="108"/>
      <c r="BH72" s="109"/>
      <c r="BI72" s="109"/>
      <c r="BJ72" s="109"/>
      <c r="BK72" s="109"/>
      <c r="BL72" s="109"/>
      <c r="BO72" s="84"/>
      <c r="BP72" s="84"/>
      <c r="BQ72" s="77"/>
      <c r="BR72" s="63" t="s">
        <v>92</v>
      </c>
      <c r="BS72" s="83"/>
      <c r="BT72" s="73" t="s">
        <v>70</v>
      </c>
      <c r="BU72" s="74" t="s">
        <v>275</v>
      </c>
      <c r="BV72" s="63" t="s">
        <v>73</v>
      </c>
      <c r="BW72" s="75" t="str">
        <f t="shared" si="17"/>
        <v>_200計画-_213海岸-2調査-管理照査</v>
      </c>
      <c r="BX72" s="52"/>
    </row>
    <row r="73" spans="34:76" ht="20.100000000000001" customHeight="1" x14ac:dyDescent="0.2">
      <c r="AJ73" s="46"/>
      <c r="AX73" s="106" t="s">
        <v>40</v>
      </c>
      <c r="AY73" s="106" t="s">
        <v>60</v>
      </c>
      <c r="AZ73" s="106" t="s">
        <v>72</v>
      </c>
      <c r="BA73" s="106" t="s">
        <v>73</v>
      </c>
      <c r="BB73" s="64" t="s">
        <v>314</v>
      </c>
      <c r="BC73" s="65" t="str">
        <f t="shared" si="7"/>
        <v>計画・調査・設計業務-トンネル-計画・調査・設計-管理技術者・照査技術者</v>
      </c>
      <c r="BD73" s="107" t="str">
        <f t="shared" si="16"/>
        <v>2-16-4-5</v>
      </c>
      <c r="BG73" s="108"/>
      <c r="BH73" s="109"/>
      <c r="BI73" s="109"/>
      <c r="BJ73" s="109"/>
      <c r="BK73" s="109"/>
      <c r="BL73" s="109"/>
      <c r="BO73" s="84"/>
      <c r="BP73" s="84"/>
      <c r="BQ73" s="77"/>
      <c r="BR73" s="63" t="s">
        <v>60</v>
      </c>
      <c r="BS73" s="74" t="s">
        <v>246</v>
      </c>
      <c r="BT73" s="63" t="s">
        <v>153</v>
      </c>
      <c r="BU73" s="74" t="s">
        <v>276</v>
      </c>
      <c r="BV73" s="63" t="s">
        <v>73</v>
      </c>
      <c r="BW73" s="75" t="str">
        <f t="shared" si="17"/>
        <v>_200計画-_214道路-4計調設-管理照査</v>
      </c>
      <c r="BX73" s="52"/>
    </row>
    <row r="74" spans="34:76" ht="20.100000000000001" customHeight="1" x14ac:dyDescent="0.2">
      <c r="AJ74" s="46"/>
      <c r="AX74" s="106" t="s">
        <v>40</v>
      </c>
      <c r="AY74" s="106" t="s">
        <v>96</v>
      </c>
      <c r="AZ74" s="106" t="s">
        <v>72</v>
      </c>
      <c r="BA74" s="106" t="s">
        <v>73</v>
      </c>
      <c r="BB74" s="64" t="s">
        <v>314</v>
      </c>
      <c r="BC74" s="65" t="str">
        <f t="shared" si="7"/>
        <v>計画・調査・設計業務-舗装-計画・調査・設計-管理技術者・照査技術者</v>
      </c>
      <c r="BD74" s="107" t="str">
        <f t="shared" si="16"/>
        <v>2-21-4-5</v>
      </c>
      <c r="BG74" s="108"/>
      <c r="BH74" s="109"/>
      <c r="BI74" s="109"/>
      <c r="BJ74" s="109"/>
      <c r="BK74" s="109"/>
      <c r="BL74" s="109"/>
      <c r="BO74" s="84"/>
      <c r="BP74" s="84"/>
      <c r="BQ74" s="77"/>
      <c r="BR74" s="63" t="s">
        <v>96</v>
      </c>
      <c r="BS74" s="74" t="s">
        <v>247</v>
      </c>
      <c r="BT74" s="63" t="s">
        <v>153</v>
      </c>
      <c r="BU74" s="74" t="s">
        <v>277</v>
      </c>
      <c r="BV74" s="63" t="s">
        <v>73</v>
      </c>
      <c r="BW74" s="75" t="str">
        <f t="shared" si="17"/>
        <v>_200計画-_215橋梁-4計調設-管理照査</v>
      </c>
      <c r="BX74" s="52"/>
    </row>
    <row r="75" spans="34:76" ht="19.95" customHeight="1" x14ac:dyDescent="0.2">
      <c r="AJ75" s="46"/>
      <c r="AX75" s="106" t="s">
        <v>40</v>
      </c>
      <c r="AY75" s="106" t="s">
        <v>62</v>
      </c>
      <c r="AZ75" s="106" t="s">
        <v>77</v>
      </c>
      <c r="BA75" s="106" t="s">
        <v>73</v>
      </c>
      <c r="BB75" s="64" t="s">
        <v>314</v>
      </c>
      <c r="BC75" s="65" t="str">
        <f t="shared" si="7"/>
        <v>計画・調査・設計業務-港湾-計画・調査（全般）-管理技術者・照査技術者</v>
      </c>
      <c r="BD75" s="107" t="str">
        <f t="shared" si="16"/>
        <v>2-17-5-5</v>
      </c>
      <c r="BG75" s="108"/>
      <c r="BH75" s="109"/>
      <c r="BI75" s="109"/>
      <c r="BJ75" s="109"/>
      <c r="BK75" s="109"/>
      <c r="BL75" s="109"/>
      <c r="BO75" s="84"/>
      <c r="BP75" s="84"/>
      <c r="BQ75" s="77"/>
      <c r="BR75" s="63" t="s">
        <v>62</v>
      </c>
      <c r="BS75" s="74" t="s">
        <v>248</v>
      </c>
      <c r="BT75" s="63" t="s">
        <v>153</v>
      </c>
      <c r="BU75" s="74" t="s">
        <v>278</v>
      </c>
      <c r="BV75" s="63" t="s">
        <v>73</v>
      </c>
      <c r="BW75" s="75" t="str">
        <f t="shared" si="17"/>
        <v>_200計画-_216トンネル-4計調設-管理照査</v>
      </c>
      <c r="BX75" s="52"/>
    </row>
    <row r="76" spans="34:76" ht="20.399999999999999" customHeight="1" x14ac:dyDescent="0.2">
      <c r="AJ76" s="46"/>
      <c r="AX76" s="106" t="s">
        <v>40</v>
      </c>
      <c r="AY76" s="106" t="s">
        <v>62</v>
      </c>
      <c r="AZ76" s="106" t="s">
        <v>79</v>
      </c>
      <c r="BA76" s="106" t="s">
        <v>73</v>
      </c>
      <c r="BB76" s="64" t="s">
        <v>314</v>
      </c>
      <c r="BC76" s="65" t="str">
        <f t="shared" si="7"/>
        <v>計画・調査・設計業務-港湾-計画・調査（深浅測量・水路測量）-管理技術者・照査技術者</v>
      </c>
      <c r="BD76" s="107" t="str">
        <f t="shared" si="16"/>
        <v>2-17-6-5</v>
      </c>
      <c r="BG76" s="108"/>
      <c r="BH76" s="109"/>
      <c r="BI76" s="109"/>
      <c r="BJ76" s="109"/>
      <c r="BK76" s="109"/>
      <c r="BL76" s="109"/>
      <c r="BO76" s="84"/>
      <c r="BP76" s="84"/>
      <c r="BQ76" s="77"/>
      <c r="BR76" s="63" t="s">
        <v>64</v>
      </c>
      <c r="BS76" s="74" t="s">
        <v>262</v>
      </c>
      <c r="BT76" s="63" t="s">
        <v>153</v>
      </c>
      <c r="BU76" s="74" t="s">
        <v>279</v>
      </c>
      <c r="BV76" s="63" t="s">
        <v>73</v>
      </c>
      <c r="BW76" s="75" t="str">
        <f t="shared" si="17"/>
        <v>_200計画-_221舗装-4計調設-管理照査</v>
      </c>
      <c r="BX76" s="52"/>
    </row>
    <row r="77" spans="34:76" ht="19.95" customHeight="1" x14ac:dyDescent="0.2">
      <c r="AJ77" s="46"/>
      <c r="AX77" s="106" t="s">
        <v>40</v>
      </c>
      <c r="AY77" s="106" t="s">
        <v>62</v>
      </c>
      <c r="AZ77" s="106" t="s">
        <v>81</v>
      </c>
      <c r="BA77" s="106" t="s">
        <v>73</v>
      </c>
      <c r="BB77" s="64" t="s">
        <v>314</v>
      </c>
      <c r="BC77" s="65" t="str">
        <f t="shared" si="7"/>
        <v>計画・調査・設計業務-港湾-計画・調査（磁気探査）-管理技術者・照査技術者</v>
      </c>
      <c r="BD77" s="107" t="str">
        <f t="shared" si="16"/>
        <v>2-17-7-5</v>
      </c>
      <c r="BG77" s="108"/>
      <c r="BH77" s="109"/>
      <c r="BI77" s="109"/>
      <c r="BJ77" s="109"/>
      <c r="BK77" s="109"/>
      <c r="BL77" s="109"/>
      <c r="BO77" s="84"/>
      <c r="BP77" s="84"/>
      <c r="BQ77" s="101"/>
      <c r="BR77" s="102" t="s">
        <v>292</v>
      </c>
      <c r="BS77" s="79" t="s">
        <v>249</v>
      </c>
      <c r="BT77" s="73" t="s">
        <v>77</v>
      </c>
      <c r="BU77" s="74" t="s">
        <v>280</v>
      </c>
      <c r="BV77" s="63" t="s">
        <v>73</v>
      </c>
      <c r="BW77" s="75" t="str">
        <f t="shared" si="17"/>
        <v>_200計画-_217港湾-5計調全般-管理照査</v>
      </c>
      <c r="BX77" s="52"/>
    </row>
    <row r="78" spans="34:76" ht="19.95" customHeight="1" x14ac:dyDescent="0.2">
      <c r="AJ78" s="46"/>
      <c r="AX78" s="106" t="s">
        <v>40</v>
      </c>
      <c r="AY78" s="106" t="s">
        <v>62</v>
      </c>
      <c r="AZ78" s="106" t="s">
        <v>83</v>
      </c>
      <c r="BA78" s="106" t="s">
        <v>73</v>
      </c>
      <c r="BB78" s="64" t="s">
        <v>314</v>
      </c>
      <c r="BC78" s="65" t="str">
        <f t="shared" si="7"/>
        <v>計画・調査・設計業務-港湾-計画・調査（潜水探査）-管理技術者・照査技術者</v>
      </c>
      <c r="BD78" s="107" t="str">
        <f t="shared" si="16"/>
        <v>2-17-8-5</v>
      </c>
      <c r="BG78" s="108"/>
      <c r="BH78" s="109"/>
      <c r="BI78" s="109"/>
      <c r="BJ78" s="109"/>
      <c r="BK78" s="109"/>
      <c r="BL78" s="109"/>
      <c r="BO78" s="84"/>
      <c r="BP78" s="84"/>
      <c r="BQ78" s="84"/>
      <c r="BR78" s="84"/>
      <c r="BS78" s="82"/>
      <c r="BT78" s="73" t="s">
        <v>79</v>
      </c>
      <c r="BU78" s="74" t="s">
        <v>281</v>
      </c>
      <c r="BV78" s="63" t="s">
        <v>73</v>
      </c>
      <c r="BW78" s="75" t="str">
        <f t="shared" si="17"/>
        <v>_200計画-_217港湾-6計調深浅-管理照査</v>
      </c>
      <c r="BX78" s="52"/>
    </row>
    <row r="79" spans="34:76" ht="19.95" customHeight="1" x14ac:dyDescent="0.2">
      <c r="AJ79" s="46"/>
      <c r="AX79" s="106" t="s">
        <v>127</v>
      </c>
      <c r="AY79" s="106" t="s">
        <v>62</v>
      </c>
      <c r="AZ79" s="106" t="s">
        <v>85</v>
      </c>
      <c r="BA79" s="106" t="s">
        <v>94</v>
      </c>
      <c r="BB79" s="64" t="s">
        <v>314</v>
      </c>
      <c r="BC79" s="65" t="str">
        <f t="shared" si="7"/>
        <v>計画・調査・設計業務-港湾-計画・調査（気象・海象調査）-管理技術者・照査技術者</v>
      </c>
      <c r="BD79" s="107" t="str">
        <f t="shared" si="16"/>
        <v>2-17-9-5</v>
      </c>
      <c r="BG79" s="108"/>
      <c r="BH79" s="109"/>
      <c r="BI79" s="109"/>
      <c r="BJ79" s="109"/>
      <c r="BK79" s="109"/>
      <c r="BL79" s="109"/>
      <c r="BO79" s="84"/>
      <c r="BP79" s="84"/>
      <c r="BQ79" s="84"/>
      <c r="BR79" s="84"/>
      <c r="BS79" s="82"/>
      <c r="BT79" s="73" t="s">
        <v>81</v>
      </c>
      <c r="BU79" s="74" t="s">
        <v>282</v>
      </c>
      <c r="BV79" s="63" t="s">
        <v>73</v>
      </c>
      <c r="BW79" s="75" t="str">
        <f t="shared" si="17"/>
        <v>_200計画-_217港湾-7計調磁気-管理照査</v>
      </c>
      <c r="BX79" s="52"/>
    </row>
    <row r="80" spans="34:76" ht="19.95" customHeight="1" x14ac:dyDescent="0.2">
      <c r="AJ80" s="46"/>
      <c r="AX80" s="106" t="s">
        <v>40</v>
      </c>
      <c r="AY80" s="106" t="s">
        <v>62</v>
      </c>
      <c r="AZ80" s="106" t="s">
        <v>86</v>
      </c>
      <c r="BA80" s="106" t="s">
        <v>73</v>
      </c>
      <c r="BB80" s="64" t="s">
        <v>314</v>
      </c>
      <c r="BC80" s="65" t="str">
        <f t="shared" si="7"/>
        <v>計画・調査・設計業務-港湾-計画・調査（海洋地質・土質調査）-管理技術者・照査技術者</v>
      </c>
      <c r="BD80" s="107" t="str">
        <f t="shared" si="16"/>
        <v>2-17-10-5</v>
      </c>
      <c r="BG80" s="108"/>
      <c r="BH80" s="109"/>
      <c r="BI80" s="109"/>
      <c r="BJ80" s="109"/>
      <c r="BK80" s="109"/>
      <c r="BL80" s="109"/>
      <c r="BO80" s="84"/>
      <c r="BP80" s="84"/>
      <c r="BQ80" s="84"/>
      <c r="BR80" s="84"/>
      <c r="BS80" s="82"/>
      <c r="BT80" s="63" t="s">
        <v>83</v>
      </c>
      <c r="BU80" s="74" t="s">
        <v>283</v>
      </c>
      <c r="BV80" s="63" t="s">
        <v>73</v>
      </c>
      <c r="BW80" s="75" t="str">
        <f t="shared" si="17"/>
        <v>_200計画-_217港湾-8計調潜水-管理照査</v>
      </c>
      <c r="BX80" s="52"/>
    </row>
    <row r="81" spans="36:76" ht="19.95" customHeight="1" x14ac:dyDescent="0.2">
      <c r="AJ81" s="46"/>
      <c r="AX81" s="106" t="s">
        <v>40</v>
      </c>
      <c r="AY81" s="106" t="s">
        <v>62</v>
      </c>
      <c r="AZ81" s="106" t="s">
        <v>88</v>
      </c>
      <c r="BA81" s="106" t="s">
        <v>94</v>
      </c>
      <c r="BB81" s="64" t="s">
        <v>314</v>
      </c>
      <c r="BC81" s="65" t="str">
        <f t="shared" si="7"/>
        <v>計画・調査・設計業務-港湾-計画・調査（海洋環境調査）-管理技術者・照査技術者</v>
      </c>
      <c r="BD81" s="107" t="str">
        <f t="shared" si="16"/>
        <v>2-17-11-5</v>
      </c>
      <c r="BG81" s="108"/>
      <c r="BH81" s="109"/>
      <c r="BI81" s="109"/>
      <c r="BJ81" s="109"/>
      <c r="BK81" s="109"/>
      <c r="BL81" s="109"/>
      <c r="BO81" s="84"/>
      <c r="BP81" s="84"/>
      <c r="BQ81" s="84"/>
      <c r="BR81" s="84"/>
      <c r="BS81" s="82"/>
      <c r="BT81" s="63" t="s">
        <v>85</v>
      </c>
      <c r="BU81" s="74" t="s">
        <v>284</v>
      </c>
      <c r="BV81" s="63" t="s">
        <v>73</v>
      </c>
      <c r="BW81" s="75" t="str">
        <f t="shared" si="17"/>
        <v>_200計画-_217港湾-9計調気象-管理照査</v>
      </c>
      <c r="BX81" s="52"/>
    </row>
    <row r="82" spans="36:76" ht="19.95" customHeight="1" x14ac:dyDescent="0.2">
      <c r="AJ82" s="46"/>
      <c r="AX82" s="106" t="s">
        <v>40</v>
      </c>
      <c r="AY82" s="106" t="s">
        <v>62</v>
      </c>
      <c r="AZ82" s="106" t="s">
        <v>90</v>
      </c>
      <c r="BA82" s="106" t="s">
        <v>44</v>
      </c>
      <c r="BB82" s="64" t="s">
        <v>314</v>
      </c>
      <c r="BC82" s="65" t="str">
        <f t="shared" si="7"/>
        <v>計画・調査・設計業務-港湾-調査（潜水）-担当技術者</v>
      </c>
      <c r="BD82" s="107" t="str">
        <f t="shared" si="16"/>
        <v>2-17-12-2</v>
      </c>
      <c r="BG82" s="108"/>
      <c r="BH82" s="109"/>
      <c r="BI82" s="109"/>
      <c r="BJ82" s="109"/>
      <c r="BK82" s="109"/>
      <c r="BL82" s="109"/>
      <c r="BO82" s="84"/>
      <c r="BP82" s="84"/>
      <c r="BQ82" s="84"/>
      <c r="BR82" s="84"/>
      <c r="BS82" s="82"/>
      <c r="BT82" s="63" t="s">
        <v>86</v>
      </c>
      <c r="BU82" s="74" t="s">
        <v>285</v>
      </c>
      <c r="BV82" s="63" t="s">
        <v>73</v>
      </c>
      <c r="BW82" s="75" t="str">
        <f t="shared" si="17"/>
        <v>_200計画-_217港湾-10計調地質-管理照査</v>
      </c>
      <c r="BX82" s="52"/>
    </row>
    <row r="83" spans="36:76" ht="19.95" customHeight="1" x14ac:dyDescent="0.2">
      <c r="AJ83" s="46"/>
      <c r="AX83" s="106" t="s">
        <v>40</v>
      </c>
      <c r="AY83" s="106" t="s">
        <v>62</v>
      </c>
      <c r="AZ83" s="106" t="s">
        <v>95</v>
      </c>
      <c r="BA83" s="106" t="s">
        <v>73</v>
      </c>
      <c r="BB83" s="64" t="s">
        <v>314</v>
      </c>
      <c r="BC83" s="65" t="str">
        <f t="shared" si="7"/>
        <v>計画・調査・設計業務-港湾-設計-管理技術者・照査技術者</v>
      </c>
      <c r="BD83" s="107" t="str">
        <f t="shared" si="16"/>
        <v>2-17-3-5</v>
      </c>
      <c r="BG83" s="108"/>
      <c r="BH83" s="109"/>
      <c r="BI83" s="109"/>
      <c r="BJ83" s="109"/>
      <c r="BK83" s="109"/>
      <c r="BL83" s="109"/>
      <c r="BQ83" s="84"/>
      <c r="BR83" s="84"/>
      <c r="BS83" s="82"/>
      <c r="BT83" s="63" t="s">
        <v>88</v>
      </c>
      <c r="BU83" s="74" t="s">
        <v>286</v>
      </c>
      <c r="BV83" s="63" t="s">
        <v>73</v>
      </c>
      <c r="BW83" s="75" t="str">
        <f t="shared" si="17"/>
        <v>_200計画-_217港湾-11計調環境-管理照査</v>
      </c>
      <c r="BX83" s="52"/>
    </row>
    <row r="84" spans="36:76" ht="19.95" customHeight="1" x14ac:dyDescent="0.2">
      <c r="AJ84" s="46"/>
      <c r="AX84" s="106" t="s">
        <v>40</v>
      </c>
      <c r="AY84" s="106" t="s">
        <v>93</v>
      </c>
      <c r="AZ84" s="106" t="s">
        <v>72</v>
      </c>
      <c r="BA84" s="106" t="s">
        <v>73</v>
      </c>
      <c r="BB84" s="64" t="s">
        <v>314</v>
      </c>
      <c r="BC84" s="65" t="str">
        <f t="shared" ref="BC84:BC85" si="19">AX84&amp;"-"&amp;AY84&amp;"-"&amp;AZ84&amp;"-"&amp;BA84</f>
        <v>計画・調査・設計業務-空港-計画・調査・設計-管理技術者・照査技術者</v>
      </c>
      <c r="BD84" s="107" t="str">
        <f t="shared" si="16"/>
        <v>2-18-4-5</v>
      </c>
      <c r="BG84" s="108"/>
      <c r="BH84" s="109"/>
      <c r="BI84" s="109"/>
      <c r="BJ84" s="109"/>
      <c r="BK84" s="109"/>
      <c r="BL84" s="109"/>
      <c r="BQ84" s="84"/>
      <c r="BR84" s="84"/>
      <c r="BS84" s="82"/>
      <c r="BT84" s="63" t="s">
        <v>90</v>
      </c>
      <c r="BU84" s="74" t="s">
        <v>287</v>
      </c>
      <c r="BV84" s="63" t="s">
        <v>44</v>
      </c>
      <c r="BW84" s="75" t="str">
        <f t="shared" si="17"/>
        <v>_200計画-_217港湾-12調査潜水-担当</v>
      </c>
      <c r="BX84" s="52"/>
    </row>
    <row r="85" spans="36:76" ht="19.95" customHeight="1" x14ac:dyDescent="0.2">
      <c r="AJ85" s="46"/>
      <c r="AX85" s="120" t="s">
        <v>129</v>
      </c>
      <c r="AY85" s="78" t="s">
        <v>130</v>
      </c>
      <c r="AZ85" s="78" t="s">
        <v>162</v>
      </c>
      <c r="BA85" s="114" t="s">
        <v>132</v>
      </c>
      <c r="BB85" s="64" t="s">
        <v>314</v>
      </c>
      <c r="BC85" s="86" t="str">
        <f t="shared" si="19"/>
        <v>横断型業務-全施設-データ管理（BIM/CIM）-管理技術者又は主任技術者</v>
      </c>
      <c r="BD85" s="87" t="str">
        <f>VLOOKUP(AX85,$AK$14:$AL$16,2,0)&amp;"-"&amp;VLOOKUP(AY85,$AN$61:$AO$63,2,0)&amp;"-"&amp;VLOOKUP(AZ85,$AQ$61:$AR$63,2,0)&amp;"-"&amp;VLOOKUP(BA85,$AT$61:$AU$63,2,0)</f>
        <v>3-1-2-1</v>
      </c>
      <c r="BG85" s="108"/>
      <c r="BH85" s="109"/>
      <c r="BI85" s="109"/>
      <c r="BJ85" s="109"/>
      <c r="BK85" s="109"/>
      <c r="BL85" s="109"/>
      <c r="BQ85" s="84"/>
      <c r="BR85" s="84"/>
      <c r="BS85" s="83"/>
      <c r="BT85" s="73" t="s">
        <v>51</v>
      </c>
      <c r="BU85" s="74" t="s">
        <v>288</v>
      </c>
      <c r="BV85" s="63" t="s">
        <v>73</v>
      </c>
      <c r="BW85" s="75" t="str">
        <f t="shared" si="17"/>
        <v>_200計画-_217港湾-3設計-管理照査</v>
      </c>
      <c r="BX85" s="52"/>
    </row>
    <row r="86" spans="36:76" ht="19.95" customHeight="1" x14ac:dyDescent="0.2">
      <c r="AJ86" s="46"/>
      <c r="AX86" s="64" t="s">
        <v>129</v>
      </c>
      <c r="AY86" s="63" t="s">
        <v>130</v>
      </c>
      <c r="AZ86" s="63" t="s">
        <v>133</v>
      </c>
      <c r="BA86" s="106" t="s">
        <v>132</v>
      </c>
      <c r="BB86" s="64" t="s">
        <v>314</v>
      </c>
      <c r="BC86" s="65" t="str">
        <f t="shared" ref="BC86" si="20">AX86&amp;"-"&amp;AY86&amp;"-"&amp;AZ86&amp;"-"&amp;BA86</f>
        <v>横断型業務-全施設-測量(UAV)-管理技術者又は主任技術者</v>
      </c>
      <c r="BD86" s="66" t="str">
        <f>VLOOKUP(AX86,$AK$14:$AL$16,2,0)&amp;"-"&amp;VLOOKUP(AY86,$AN$61:$AO$63,2,0)&amp;"-"&amp;VLOOKUP(AZ86,$AQ$61:$AR$63,2,0)&amp;"-"&amp;VLOOKUP(BA86,$AT$61:$AU$63,2,0)</f>
        <v>3-1-1-1</v>
      </c>
      <c r="BG86" s="108"/>
      <c r="BH86" s="109"/>
      <c r="BI86" s="109"/>
      <c r="BJ86" s="109"/>
      <c r="BK86" s="109"/>
      <c r="BL86" s="109"/>
      <c r="BS86" s="74" t="s">
        <v>263</v>
      </c>
      <c r="BT86" s="63" t="s">
        <v>153</v>
      </c>
      <c r="BU86" s="74" t="s">
        <v>289</v>
      </c>
      <c r="BV86" s="63" t="s">
        <v>94</v>
      </c>
      <c r="BW86" s="75" t="str">
        <f t="shared" si="17"/>
        <v>_200計画-_218空港-4計調設-管理照査</v>
      </c>
      <c r="BX86" s="52"/>
    </row>
    <row r="87" spans="36:76" ht="19.95" customHeight="1" x14ac:dyDescent="0.2">
      <c r="AJ87" s="46"/>
      <c r="BG87" s="121"/>
      <c r="BH87" s="122"/>
      <c r="BI87" s="122"/>
      <c r="BJ87" s="122"/>
      <c r="BK87" s="122"/>
      <c r="BL87" s="122"/>
      <c r="BQ87" s="110" t="s">
        <v>137</v>
      </c>
      <c r="BR87" s="69" t="s">
        <v>164</v>
      </c>
      <c r="BS87" s="111" t="s">
        <v>137</v>
      </c>
      <c r="BT87" s="69" t="s">
        <v>164</v>
      </c>
      <c r="BU87" s="111" t="s">
        <v>137</v>
      </c>
      <c r="BV87" s="69" t="s">
        <v>164</v>
      </c>
      <c r="BW87" s="69" t="s">
        <v>138</v>
      </c>
      <c r="BX87" s="52"/>
    </row>
    <row r="88" spans="36:76" ht="19.95" customHeight="1" x14ac:dyDescent="0.2">
      <c r="AJ88" s="46"/>
      <c r="BG88" s="121"/>
      <c r="BH88" s="122"/>
      <c r="BI88" s="122"/>
      <c r="BJ88" s="122"/>
      <c r="BK88" s="122"/>
      <c r="BL88" s="122"/>
      <c r="BQ88" s="72" t="s">
        <v>334</v>
      </c>
      <c r="BR88" s="63" t="s">
        <v>130</v>
      </c>
      <c r="BS88" s="79" t="s">
        <v>264</v>
      </c>
      <c r="BT88" s="73" t="s">
        <v>158</v>
      </c>
      <c r="BU88" s="74" t="s">
        <v>290</v>
      </c>
      <c r="BV88" s="63" t="s">
        <v>67</v>
      </c>
      <c r="BW88" s="75" t="str">
        <f>VLOOKUP(AX85,$AK$14:$AM$16,3,0)&amp;"-"&amp;VLOOKUP(AY85,$AN$61:$AP$63,3,0)&amp;"-"&amp;VLOOKUP(AZ85,$AQ$61:$AS$63,3,0)&amp;"-"&amp;VLOOKUP(BA85,$AT$61:$AV$63,3,0)</f>
        <v>_300横断-_301全施設-2データ管理BIMCIM-管理</v>
      </c>
      <c r="BX88" s="52"/>
    </row>
    <row r="89" spans="36:76" ht="19.95" customHeight="1" x14ac:dyDescent="0.2">
      <c r="AJ89" s="46"/>
      <c r="BG89" s="121"/>
      <c r="BH89" s="122"/>
      <c r="BI89" s="122"/>
      <c r="BJ89" s="122"/>
      <c r="BK89" s="122"/>
      <c r="BL89" s="122"/>
      <c r="BQ89" s="101"/>
      <c r="BR89" s="102" t="s">
        <v>292</v>
      </c>
      <c r="BS89" s="83"/>
      <c r="BT89" s="73" t="s">
        <v>131</v>
      </c>
      <c r="BU89" s="74" t="s">
        <v>291</v>
      </c>
      <c r="BV89" s="63" t="s">
        <v>67</v>
      </c>
      <c r="BW89" s="75" t="str">
        <f>VLOOKUP(AX86,$AK$14:$AM$16,3,0)&amp;"-"&amp;VLOOKUP(AY86,$AN$61:$AP$63,3,0)&amp;"-"&amp;VLOOKUP(AZ86,$AQ$61:$AS$63,3,0)&amp;"-"&amp;VLOOKUP(BA86,$AT$61:$AV$63,3,0)</f>
        <v>_300横断-_301全施設-1測量UAV-管理</v>
      </c>
      <c r="BX89" s="52"/>
    </row>
    <row r="90" spans="36:76" ht="15" thickBot="1" x14ac:dyDescent="0.25">
      <c r="AJ90" s="123"/>
      <c r="AK90" s="124"/>
      <c r="AL90" s="124"/>
      <c r="AM90" s="124"/>
      <c r="AN90" s="124"/>
      <c r="AO90" s="124"/>
      <c r="AP90" s="124"/>
      <c r="AQ90" s="124"/>
      <c r="AR90" s="124"/>
      <c r="AS90" s="124"/>
      <c r="AT90" s="124"/>
      <c r="AU90" s="124"/>
      <c r="AV90" s="124"/>
      <c r="AW90" s="124"/>
      <c r="AX90" s="124"/>
      <c r="AY90" s="124"/>
      <c r="AZ90" s="124"/>
      <c r="BA90" s="124"/>
      <c r="BB90" s="124"/>
      <c r="BC90" s="124"/>
      <c r="BD90" s="124"/>
      <c r="BE90" s="124"/>
      <c r="BF90" s="124"/>
      <c r="BG90" s="124"/>
      <c r="BH90" s="124"/>
      <c r="BI90" s="124"/>
      <c r="BJ90" s="124"/>
      <c r="BK90" s="124"/>
      <c r="BL90" s="124"/>
      <c r="BM90" s="124"/>
      <c r="BN90" s="124"/>
      <c r="BO90" s="124"/>
      <c r="BP90" s="124"/>
      <c r="BQ90" s="124"/>
      <c r="BR90" s="124"/>
      <c r="BS90" s="124"/>
      <c r="BT90" s="124"/>
      <c r="BU90" s="124"/>
      <c r="BV90" s="124"/>
      <c r="BW90" s="124"/>
      <c r="BX90" s="125"/>
    </row>
  </sheetData>
  <sheetProtection algorithmName="SHA-512" hashValue="IRVoZY3w/+QIZxbbGzvt9W0gCPmI4OlFtS07hlpK9b5+AolL4TU8d/sWPIqFzIWh5i9xL8/RgnvUogvhcgnqZw==" saltValue="Vcg3JGn7UaC6sbrvSS8AEg==" spinCount="100000" sheet="1" selectLockedCells="1"/>
  <dataConsolidate/>
  <mergeCells count="8">
    <mergeCell ref="BO10:BV10"/>
    <mergeCell ref="AK10:AV10"/>
    <mergeCell ref="AX10:BD10"/>
    <mergeCell ref="AE2:AG3"/>
    <mergeCell ref="C4:AG4"/>
    <mergeCell ref="U5:AG5"/>
    <mergeCell ref="N7:R7"/>
    <mergeCell ref="S7:AG7"/>
  </mergeCells>
  <phoneticPr fontId="1"/>
  <dataValidations count="3">
    <dataValidation imeMode="halfAlpha" allowBlank="1" showInputMessage="1" showErrorMessage="1" sqref="I13:AH69" xr:uid="{15F6E689-5040-4F7A-A9A7-758EDBE8B831}"/>
    <dataValidation type="list" allowBlank="1" showInputMessage="1" showErrorMessage="1" sqref="D13:F52" xr:uid="{B0D71A7E-62C4-4740-859D-80E082234F81}">
      <formula1>INDIRECT(BH13)</formula1>
    </dataValidation>
    <dataValidation type="list" allowBlank="1" showInputMessage="1" showErrorMessage="1" sqref="G13:G52" xr:uid="{56679FB4-3CF8-4089-9342-4F9933FB7843}">
      <formula1>INDIRECT(BJ13&amp;BK13)</formula1>
    </dataValidation>
  </dataValidations>
  <printOptions horizontalCentered="1"/>
  <pageMargins left="0.39370078740157483" right="0.39370078740157483" top="0.78740157480314965" bottom="0.78740157480314965" header="0.39370078740157483" footer="0.39370078740157483"/>
  <pageSetup paperSize="8" scale="65" fitToHeight="0" orientation="landscape" r:id="rId1"/>
  <headerFooter alignWithMargins="0"/>
  <colBreaks count="1" manualBreakCount="1">
    <brk id="34" max="52" man="1"/>
  </colBreaks>
  <ignoredErrors>
    <ignoredError sqref="C13:C52" unlockedFormula="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118</vt:i4>
      </vt:variant>
    </vt:vector>
  </HeadingPairs>
  <TitlesOfParts>
    <vt:vector size="121" baseType="lpstr">
      <vt:lpstr>様式0（新規）記入例</vt:lpstr>
      <vt:lpstr>様式→</vt:lpstr>
      <vt:lpstr>様式0（新規）</vt:lpstr>
      <vt:lpstr>_000区分</vt:lpstr>
      <vt:lpstr>_100点検</vt:lpstr>
      <vt:lpstr>_101土木機械</vt:lpstr>
      <vt:lpstr>_101土木機械2診断</vt:lpstr>
      <vt:lpstr>_102公園</vt:lpstr>
      <vt:lpstr>_102公園1点検</vt:lpstr>
      <vt:lpstr>_102公園2診断</vt:lpstr>
      <vt:lpstr>_103堤防</vt:lpstr>
      <vt:lpstr>_103堤防3点検診断</vt:lpstr>
      <vt:lpstr>_104下水</vt:lpstr>
      <vt:lpstr>_104下水1点検</vt:lpstr>
      <vt:lpstr>_104下水3点検診断</vt:lpstr>
      <vt:lpstr>_105砂防</vt:lpstr>
      <vt:lpstr>_105砂防3点検診断</vt:lpstr>
      <vt:lpstr>_106地すべり</vt:lpstr>
      <vt:lpstr>_106地すべり3点検診断</vt:lpstr>
      <vt:lpstr>_107急傾斜地</vt:lpstr>
      <vt:lpstr>_107急傾斜地3点検診断</vt:lpstr>
      <vt:lpstr>_108海岸</vt:lpstr>
      <vt:lpstr>_108海岸3点検診断</vt:lpstr>
      <vt:lpstr>_109鋼橋</vt:lpstr>
      <vt:lpstr>_109鋼橋1点検</vt:lpstr>
      <vt:lpstr>_109鋼橋2診断</vt:lpstr>
      <vt:lpstr>_110Con橋</vt:lpstr>
      <vt:lpstr>_110Con橋1点検</vt:lpstr>
      <vt:lpstr>_110Con橋2診断</vt:lpstr>
      <vt:lpstr>_111トンネル</vt:lpstr>
      <vt:lpstr>_111トンネル1点検</vt:lpstr>
      <vt:lpstr>_111トンネル2診断</vt:lpstr>
      <vt:lpstr>_112港湾</vt:lpstr>
      <vt:lpstr>_112港湾3点検診断</vt:lpstr>
      <vt:lpstr>_112港湾4計画策定</vt:lpstr>
      <vt:lpstr>_112港湾5設計</vt:lpstr>
      <vt:lpstr>_113空港</vt:lpstr>
      <vt:lpstr>_113空港3点検診断</vt:lpstr>
      <vt:lpstr>_113空港5設計</vt:lpstr>
      <vt:lpstr>_114舗装</vt:lpstr>
      <vt:lpstr>_114舗装1点検</vt:lpstr>
      <vt:lpstr>_114舗装2診断</vt:lpstr>
      <vt:lpstr>_115小規模</vt:lpstr>
      <vt:lpstr>_115小規模1点検</vt:lpstr>
      <vt:lpstr>_115小規模2診断</vt:lpstr>
      <vt:lpstr>_116道路土工</vt:lpstr>
      <vt:lpstr>_116道路土工1点検</vt:lpstr>
      <vt:lpstr>_116道路土工2診断</vt:lpstr>
      <vt:lpstr>_117シェッド等</vt:lpstr>
      <vt:lpstr>_117シェッド等1点検</vt:lpstr>
      <vt:lpstr>_117シェッド等2診断</vt:lpstr>
      <vt:lpstr>_118鋼Con橋以外</vt:lpstr>
      <vt:lpstr>_118鋼Con橋以外1点検</vt:lpstr>
      <vt:lpstr>_118鋼Con橋以外2診断</vt:lpstr>
      <vt:lpstr>_119樹木</vt:lpstr>
      <vt:lpstr>_119樹木1点検</vt:lpstr>
      <vt:lpstr>_119樹木2診断</vt:lpstr>
      <vt:lpstr>_120水道施設</vt:lpstr>
      <vt:lpstr>_120水道施設3点検診断</vt:lpstr>
      <vt:lpstr>_121水道管路</vt:lpstr>
      <vt:lpstr>_121水道管路3点検診断</vt:lpstr>
      <vt:lpstr>_200計画</vt:lpstr>
      <vt:lpstr>_201地質</vt:lpstr>
      <vt:lpstr>_201地質2調査</vt:lpstr>
      <vt:lpstr>_202建設環境</vt:lpstr>
      <vt:lpstr>_202建設環境2調査</vt:lpstr>
      <vt:lpstr>_203電気</vt:lpstr>
      <vt:lpstr>_203電気4計調設</vt:lpstr>
      <vt:lpstr>_204建設機械</vt:lpstr>
      <vt:lpstr>_204建設機械計4調設</vt:lpstr>
      <vt:lpstr>_205土木機械</vt:lpstr>
      <vt:lpstr>_205土木機械4計調設</vt:lpstr>
      <vt:lpstr>_206都市</vt:lpstr>
      <vt:lpstr>_206都市4計調設</vt:lpstr>
      <vt:lpstr>_207公園</vt:lpstr>
      <vt:lpstr>_207公園4計調設</vt:lpstr>
      <vt:lpstr>_208河川ダム</vt:lpstr>
      <vt:lpstr>_208河川ダム4計調設</vt:lpstr>
      <vt:lpstr>_209下水</vt:lpstr>
      <vt:lpstr>_209下水4計調設</vt:lpstr>
      <vt:lpstr>_210砂防</vt:lpstr>
      <vt:lpstr>_210砂防4計調設</vt:lpstr>
      <vt:lpstr>_211地すべり</vt:lpstr>
      <vt:lpstr>_211地すべり4計調設</vt:lpstr>
      <vt:lpstr>_212急傾斜地</vt:lpstr>
      <vt:lpstr>_212急傾斜地4計調設</vt:lpstr>
      <vt:lpstr>_213海岸</vt:lpstr>
      <vt:lpstr>_213海岸2調査</vt:lpstr>
      <vt:lpstr>_213海岸4計調設</vt:lpstr>
      <vt:lpstr>_214道路</vt:lpstr>
      <vt:lpstr>_214道路4計調設</vt:lpstr>
      <vt:lpstr>_215橋梁</vt:lpstr>
      <vt:lpstr>_215橋梁4計調設</vt:lpstr>
      <vt:lpstr>_216トンネル</vt:lpstr>
      <vt:lpstr>_216トンネル4計調設</vt:lpstr>
      <vt:lpstr>_217港湾</vt:lpstr>
      <vt:lpstr>_217港湾10計調地質</vt:lpstr>
      <vt:lpstr>_217港湾11計調環境</vt:lpstr>
      <vt:lpstr>_217港湾12調査潜水</vt:lpstr>
      <vt:lpstr>_217港湾3設計</vt:lpstr>
      <vt:lpstr>_217港湾5計調全般</vt:lpstr>
      <vt:lpstr>_217港湾6計調深浅</vt:lpstr>
      <vt:lpstr>_217港湾7計調磁気</vt:lpstr>
      <vt:lpstr>_217港湾8計調潜水</vt:lpstr>
      <vt:lpstr>_217港湾9計調気象</vt:lpstr>
      <vt:lpstr>_218空港</vt:lpstr>
      <vt:lpstr>_218空港4計調設</vt:lpstr>
      <vt:lpstr>_219宅地</vt:lpstr>
      <vt:lpstr>_219宅地4計調設</vt:lpstr>
      <vt:lpstr>_220地籍</vt:lpstr>
      <vt:lpstr>_220地籍2調査</vt:lpstr>
      <vt:lpstr>_221舗装</vt:lpstr>
      <vt:lpstr>_221舗装4計調設</vt:lpstr>
      <vt:lpstr>_222水道</vt:lpstr>
      <vt:lpstr>_222水道4計調設</vt:lpstr>
      <vt:lpstr>_300横断</vt:lpstr>
      <vt:lpstr>_301全施設</vt:lpstr>
      <vt:lpstr>_301全施設1測量UAV</vt:lpstr>
      <vt:lpstr>_301全施設2データ管理BIMCIM</vt:lpstr>
      <vt:lpstr>'様式0（新規）'!Print_Area</vt:lpstr>
      <vt:lpstr>'様式0（新規）記入例'!Print_Area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